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olcom\Desktop\Git\KIDS\03_delivery\画面設計書\"/>
    </mc:Choice>
  </mc:AlternateContent>
  <xr:revisionPtr revIDLastSave="0" documentId="13_ncr:1_{E1ABF8F1-212B-4BE4-8599-B51974CC641A}" xr6:coauthVersionLast="45" xr6:coauthVersionMax="45" xr10:uidLastSave="{00000000-0000-0000-0000-000000000000}"/>
  <bookViews>
    <workbookView xWindow="-108" yWindow="-108" windowWidth="23256" windowHeight="12720" tabRatio="742" xr2:uid="{DB8B8736-F399-4BDF-BC3D-77EFBB0186ED}"/>
  </bookViews>
  <sheets>
    <sheet name="画面一覧" sheetId="6" r:id="rId1"/>
    <sheet name="画面遷移図(凡例_補足説明)" sheetId="11" r:id="rId2"/>
    <sheet name="画面遷移図" sheetId="7" r:id="rId3"/>
    <sheet name="表示画面とNAVIGATIONバーの対応" sheetId="12" r:id="rId4"/>
    <sheet name="マスタ検索使用画面" sheetId="9" r:id="rId5"/>
  </sheets>
  <definedNames>
    <definedName name="_xlnm.Print_Area" localSheetId="2">画面遷移図!$A$1:$EH$1051</definedName>
    <definedName name="_xlnm.Print_Titles" localSheetId="4">マスタ検索使用画面!$3:$4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3" i="6" l="1"/>
  <c r="K64" i="6" l="1"/>
  <c r="J64" i="6"/>
  <c r="I64" i="6"/>
  <c r="K63" i="6"/>
  <c r="J63" i="6"/>
  <c r="I63" i="6"/>
  <c r="K15" i="6" l="1"/>
  <c r="J15" i="6"/>
  <c r="I15" i="6"/>
  <c r="K14" i="6"/>
  <c r="J14" i="6"/>
  <c r="I14" i="6"/>
  <c r="K12" i="6"/>
  <c r="J12" i="6"/>
  <c r="I12" i="6"/>
  <c r="K11" i="6"/>
  <c r="J11" i="6"/>
  <c r="I11" i="6"/>
  <c r="D103" i="9" l="1"/>
  <c r="D102" i="9"/>
  <c r="D99" i="9"/>
  <c r="D98" i="9"/>
  <c r="D101" i="9"/>
  <c r="D100" i="9"/>
  <c r="D108" i="9"/>
  <c r="D94" i="9"/>
  <c r="D93" i="9"/>
  <c r="D92" i="9"/>
  <c r="D91" i="9"/>
  <c r="D90" i="9"/>
  <c r="D89" i="9"/>
  <c r="D87" i="9"/>
  <c r="D84" i="9"/>
  <c r="D83" i="9"/>
  <c r="D59" i="9"/>
  <c r="D72" i="9"/>
  <c r="K307" i="6"/>
  <c r="J307" i="6"/>
  <c r="I307" i="6"/>
  <c r="K308" i="6"/>
  <c r="J308" i="6"/>
  <c r="I308" i="6"/>
  <c r="H135" i="12"/>
  <c r="H132" i="12"/>
  <c r="H129" i="12"/>
  <c r="D128" i="12"/>
  <c r="D127" i="12"/>
  <c r="D126" i="12"/>
  <c r="H123" i="12"/>
  <c r="H111" i="12"/>
  <c r="D122" i="12"/>
  <c r="D121" i="12"/>
  <c r="D120" i="12"/>
  <c r="H117" i="12"/>
  <c r="D116" i="12"/>
  <c r="D112" i="12"/>
  <c r="H105" i="12"/>
  <c r="H99" i="12"/>
  <c r="H79" i="12"/>
  <c r="H73" i="12"/>
  <c r="H67" i="12"/>
  <c r="H61" i="12"/>
  <c r="H49" i="12"/>
  <c r="H43" i="12"/>
  <c r="H37" i="12"/>
  <c r="H25" i="12"/>
  <c r="J78" i="6"/>
  <c r="K78" i="6"/>
  <c r="I78" i="6"/>
  <c r="K172" i="6"/>
  <c r="K173" i="6"/>
  <c r="K174" i="6"/>
  <c r="K175" i="6"/>
  <c r="K176" i="6"/>
  <c r="K121" i="6"/>
  <c r="K122" i="6"/>
  <c r="K123" i="6"/>
  <c r="K124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01" i="6"/>
  <c r="K102" i="6"/>
  <c r="K103" i="6"/>
  <c r="K104" i="6"/>
  <c r="K105" i="6"/>
  <c r="K106" i="6"/>
  <c r="K92" i="6"/>
  <c r="K93" i="6"/>
  <c r="K94" i="6"/>
  <c r="K95" i="6"/>
  <c r="K96" i="6"/>
  <c r="K97" i="6"/>
  <c r="K98" i="6"/>
  <c r="K99" i="6"/>
  <c r="K100" i="6"/>
  <c r="I117" i="6"/>
  <c r="I118" i="6"/>
  <c r="I119" i="6"/>
  <c r="I120" i="6"/>
  <c r="I121" i="6"/>
  <c r="I122" i="6"/>
  <c r="I123" i="6"/>
  <c r="I124" i="6"/>
  <c r="I112" i="6"/>
  <c r="I113" i="6"/>
  <c r="I114" i="6"/>
  <c r="I115" i="6"/>
  <c r="I116" i="6"/>
  <c r="K43" i="6"/>
  <c r="J43" i="6"/>
  <c r="I43" i="6"/>
  <c r="K42" i="6"/>
  <c r="J42" i="6"/>
  <c r="I42" i="6"/>
  <c r="K39" i="6" l="1"/>
  <c r="J39" i="6"/>
  <c r="I39" i="6"/>
  <c r="K46" i="6"/>
  <c r="J46" i="6"/>
  <c r="I46" i="6"/>
  <c r="K52" i="6"/>
  <c r="I52" i="6"/>
  <c r="CS32" i="7" s="1"/>
  <c r="K40" i="6"/>
  <c r="I40" i="6"/>
  <c r="CS9" i="7" s="1"/>
  <c r="K21" i="6"/>
  <c r="J21" i="6"/>
  <c r="I21" i="6"/>
  <c r="K166" i="6" l="1"/>
  <c r="J166" i="6"/>
  <c r="I166" i="6"/>
  <c r="K165" i="6"/>
  <c r="J165" i="6"/>
  <c r="I165" i="6"/>
  <c r="K156" i="6"/>
  <c r="J156" i="6"/>
  <c r="I156" i="6"/>
  <c r="K155" i="6"/>
  <c r="J155" i="6"/>
  <c r="I155" i="6"/>
  <c r="K152" i="6"/>
  <c r="J152" i="6"/>
  <c r="I152" i="6"/>
  <c r="K151" i="6"/>
  <c r="J151" i="6"/>
  <c r="I151" i="6"/>
  <c r="J103" i="6"/>
  <c r="I103" i="6"/>
  <c r="J96" i="6"/>
  <c r="I96" i="6"/>
  <c r="J105" i="6"/>
  <c r="I105" i="6"/>
  <c r="J104" i="6"/>
  <c r="I104" i="6"/>
  <c r="K67" i="6"/>
  <c r="J67" i="6"/>
  <c r="I67" i="6"/>
  <c r="K75" i="6"/>
  <c r="J75" i="6"/>
  <c r="I75" i="6"/>
  <c r="K74" i="6"/>
  <c r="J74" i="6"/>
  <c r="I74" i="6"/>
  <c r="K68" i="6"/>
  <c r="J68" i="6"/>
  <c r="I68" i="6"/>
  <c r="K62" i="6"/>
  <c r="J62" i="6"/>
  <c r="I62" i="6"/>
  <c r="K60" i="6"/>
  <c r="J60" i="6"/>
  <c r="I60" i="6"/>
  <c r="K54" i="6"/>
  <c r="J54" i="6"/>
  <c r="I54" i="6"/>
  <c r="K267" i="6" l="1"/>
  <c r="J267" i="6"/>
  <c r="I267" i="6"/>
  <c r="K264" i="6"/>
  <c r="J264" i="6"/>
  <c r="I264" i="6"/>
  <c r="K261" i="6"/>
  <c r="J261" i="6"/>
  <c r="I261" i="6"/>
  <c r="K85" i="6" l="1"/>
  <c r="J85" i="6"/>
  <c r="I85" i="6"/>
  <c r="K77" i="6"/>
  <c r="J77" i="6"/>
  <c r="I77" i="6"/>
  <c r="D10" i="9" l="1"/>
  <c r="D11" i="9"/>
  <c r="D12" i="9"/>
  <c r="D13" i="9"/>
  <c r="D14" i="9"/>
  <c r="D15" i="9"/>
  <c r="D16" i="9"/>
  <c r="D17" i="9"/>
  <c r="D19" i="9"/>
  <c r="D20" i="9"/>
  <c r="D21" i="9"/>
  <c r="D23" i="9"/>
  <c r="D24" i="9"/>
  <c r="D25" i="9"/>
  <c r="D28" i="9"/>
  <c r="D29" i="9"/>
  <c r="D30" i="9"/>
  <c r="D31" i="9"/>
  <c r="D34" i="9"/>
  <c r="D35" i="9"/>
  <c r="D37" i="9"/>
  <c r="D39" i="9"/>
  <c r="D40" i="9"/>
  <c r="D42" i="9"/>
  <c r="D43" i="9"/>
  <c r="D45" i="9"/>
  <c r="D46" i="9"/>
  <c r="D47" i="9"/>
  <c r="D49" i="9"/>
  <c r="D50" i="9"/>
  <c r="D51" i="9"/>
  <c r="D53" i="9"/>
  <c r="D55" i="9"/>
  <c r="D56" i="9"/>
  <c r="D57" i="9"/>
  <c r="D60" i="9"/>
  <c r="D61" i="9"/>
  <c r="D63" i="9"/>
  <c r="D65" i="9"/>
  <c r="D66" i="9"/>
  <c r="D68" i="9"/>
  <c r="D69" i="9"/>
  <c r="D70" i="9"/>
  <c r="D73" i="9"/>
  <c r="D74" i="9"/>
  <c r="D76" i="9"/>
  <c r="D77" i="9"/>
  <c r="D79" i="9"/>
  <c r="D80" i="9"/>
  <c r="D81" i="9"/>
  <c r="D109" i="9"/>
  <c r="D113" i="9"/>
  <c r="D114" i="9"/>
  <c r="D111" i="9"/>
  <c r="D112" i="9"/>
  <c r="D115" i="9"/>
  <c r="D116" i="9"/>
  <c r="D120" i="9"/>
  <c r="D7" i="9"/>
  <c r="D8" i="9"/>
  <c r="D6" i="9"/>
  <c r="H175" i="12"/>
  <c r="H179" i="12"/>
  <c r="H183" i="12"/>
  <c r="H187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55" i="12"/>
  <c r="H12" i="12"/>
  <c r="H18" i="12"/>
  <c r="H20" i="12"/>
  <c r="H31" i="12"/>
  <c r="H6" i="12"/>
  <c r="D45" i="12"/>
  <c r="D46" i="12"/>
  <c r="D47" i="12"/>
  <c r="D48" i="12"/>
  <c r="D51" i="12"/>
  <c r="D52" i="12"/>
  <c r="D53" i="12"/>
  <c r="D54" i="12"/>
  <c r="D58" i="12"/>
  <c r="D59" i="12"/>
  <c r="D60" i="12"/>
  <c r="D64" i="12"/>
  <c r="D65" i="12"/>
  <c r="D66" i="12"/>
  <c r="D68" i="12"/>
  <c r="D74" i="12"/>
  <c r="D75" i="12"/>
  <c r="D78" i="12"/>
  <c r="D100" i="12"/>
  <c r="D104" i="12"/>
  <c r="D108" i="12"/>
  <c r="D109" i="12"/>
  <c r="D110" i="12"/>
  <c r="D139" i="12"/>
  <c r="D141" i="12"/>
  <c r="D143" i="12"/>
  <c r="D145" i="12"/>
  <c r="D147" i="12"/>
  <c r="D149" i="12"/>
  <c r="D151" i="12"/>
  <c r="D153" i="12"/>
  <c r="D155" i="12"/>
  <c r="D157" i="12"/>
  <c r="D159" i="12"/>
  <c r="D161" i="12"/>
  <c r="D163" i="12"/>
  <c r="D167" i="12"/>
  <c r="D169" i="12"/>
  <c r="D171" i="12"/>
  <c r="D173" i="12"/>
  <c r="D176" i="12"/>
  <c r="D177" i="12"/>
  <c r="D178" i="12"/>
  <c r="D180" i="12"/>
  <c r="D181" i="12"/>
  <c r="D182" i="12"/>
  <c r="D184" i="12"/>
  <c r="D185" i="12"/>
  <c r="D186" i="12"/>
  <c r="D188" i="12"/>
  <c r="D189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11" i="12"/>
  <c r="D17" i="12"/>
  <c r="D19" i="12"/>
  <c r="D34" i="12"/>
  <c r="D35" i="12"/>
  <c r="D36" i="12"/>
  <c r="D39" i="12"/>
  <c r="D40" i="12"/>
  <c r="D41" i="12"/>
  <c r="D42" i="12"/>
  <c r="J22" i="6"/>
  <c r="K22" i="6"/>
  <c r="J18" i="6"/>
  <c r="K18" i="6"/>
  <c r="J19" i="6"/>
  <c r="K19" i="6"/>
  <c r="J23" i="6"/>
  <c r="K23" i="6"/>
  <c r="J24" i="6"/>
  <c r="K24" i="6"/>
  <c r="J25" i="6"/>
  <c r="K25" i="6"/>
  <c r="J26" i="6"/>
  <c r="K26" i="6"/>
  <c r="J27" i="6"/>
  <c r="K27" i="6"/>
  <c r="J28" i="6"/>
  <c r="K28" i="6"/>
  <c r="J29" i="6"/>
  <c r="K29" i="6"/>
  <c r="J30" i="6"/>
  <c r="K30" i="6"/>
  <c r="J31" i="6"/>
  <c r="K31" i="6"/>
  <c r="J32" i="6"/>
  <c r="K32" i="6"/>
  <c r="J33" i="6"/>
  <c r="K33" i="6"/>
  <c r="J40" i="6"/>
  <c r="J41" i="6"/>
  <c r="K41" i="6"/>
  <c r="J34" i="6"/>
  <c r="K34" i="6"/>
  <c r="J35" i="6"/>
  <c r="K35" i="6"/>
  <c r="J36" i="6"/>
  <c r="K36" i="6"/>
  <c r="J37" i="6"/>
  <c r="K37" i="6"/>
  <c r="J38" i="6"/>
  <c r="K38" i="6"/>
  <c r="J44" i="6"/>
  <c r="K44" i="6"/>
  <c r="J45" i="6"/>
  <c r="K45" i="6"/>
  <c r="J47" i="6"/>
  <c r="K47" i="6"/>
  <c r="J52" i="6"/>
  <c r="J53" i="6"/>
  <c r="K53" i="6"/>
  <c r="J55" i="6"/>
  <c r="K55" i="6"/>
  <c r="J48" i="6"/>
  <c r="K48" i="6"/>
  <c r="J49" i="6"/>
  <c r="K49" i="6"/>
  <c r="J51" i="6"/>
  <c r="K51" i="6"/>
  <c r="J50" i="6"/>
  <c r="K50" i="6"/>
  <c r="J56" i="6"/>
  <c r="K56" i="6"/>
  <c r="J57" i="6"/>
  <c r="K57" i="6"/>
  <c r="J59" i="6"/>
  <c r="K59" i="6"/>
  <c r="J61" i="6"/>
  <c r="K61" i="6"/>
  <c r="J58" i="6"/>
  <c r="K58" i="6"/>
  <c r="J65" i="6"/>
  <c r="K65" i="6"/>
  <c r="J66" i="6"/>
  <c r="K66" i="6"/>
  <c r="J69" i="6"/>
  <c r="K69" i="6"/>
  <c r="J70" i="6"/>
  <c r="K70" i="6"/>
  <c r="J71" i="6"/>
  <c r="K71" i="6"/>
  <c r="J72" i="6"/>
  <c r="K72" i="6"/>
  <c r="J73" i="6"/>
  <c r="K73" i="6"/>
  <c r="J76" i="6"/>
  <c r="K76" i="6"/>
  <c r="J79" i="6"/>
  <c r="K79" i="6"/>
  <c r="J80" i="6"/>
  <c r="K80" i="6"/>
  <c r="J81" i="6"/>
  <c r="K81" i="6"/>
  <c r="J82" i="6"/>
  <c r="K82" i="6"/>
  <c r="J83" i="6"/>
  <c r="K83" i="6"/>
  <c r="J84" i="6"/>
  <c r="K84" i="6"/>
  <c r="J86" i="6"/>
  <c r="K86" i="6"/>
  <c r="J87" i="6"/>
  <c r="K87" i="6"/>
  <c r="J88" i="6"/>
  <c r="K88" i="6"/>
  <c r="J89" i="6"/>
  <c r="K89" i="6"/>
  <c r="J90" i="6"/>
  <c r="K90" i="6"/>
  <c r="J91" i="6"/>
  <c r="K91" i="6"/>
  <c r="J92" i="6"/>
  <c r="J93" i="6"/>
  <c r="J94" i="6"/>
  <c r="J95" i="6"/>
  <c r="J97" i="6"/>
  <c r="J98" i="6"/>
  <c r="J99" i="6"/>
  <c r="J100" i="6"/>
  <c r="J101" i="6"/>
  <c r="J102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K125" i="6"/>
  <c r="J126" i="6"/>
  <c r="K126" i="6"/>
  <c r="J127" i="6"/>
  <c r="K127" i="6"/>
  <c r="J128" i="6"/>
  <c r="K128" i="6"/>
  <c r="J129" i="6"/>
  <c r="K129" i="6"/>
  <c r="J130" i="6"/>
  <c r="K130" i="6"/>
  <c r="J131" i="6"/>
  <c r="K131" i="6"/>
  <c r="J132" i="6"/>
  <c r="K132" i="6"/>
  <c r="J133" i="6"/>
  <c r="K133" i="6"/>
  <c r="J134" i="6"/>
  <c r="K134" i="6"/>
  <c r="J135" i="6"/>
  <c r="K135" i="6"/>
  <c r="J136" i="6"/>
  <c r="K136" i="6"/>
  <c r="J137" i="6"/>
  <c r="K137" i="6"/>
  <c r="J138" i="6"/>
  <c r="K138" i="6"/>
  <c r="J139" i="6"/>
  <c r="K139" i="6"/>
  <c r="J140" i="6"/>
  <c r="K140" i="6"/>
  <c r="J141" i="6"/>
  <c r="K141" i="6"/>
  <c r="J142" i="6"/>
  <c r="K142" i="6"/>
  <c r="J143" i="6"/>
  <c r="K143" i="6"/>
  <c r="J144" i="6"/>
  <c r="K144" i="6"/>
  <c r="J145" i="6"/>
  <c r="K145" i="6"/>
  <c r="J146" i="6"/>
  <c r="K146" i="6"/>
  <c r="J147" i="6"/>
  <c r="K147" i="6"/>
  <c r="J148" i="6"/>
  <c r="K148" i="6"/>
  <c r="J149" i="6"/>
  <c r="K149" i="6"/>
  <c r="J150" i="6"/>
  <c r="K150" i="6"/>
  <c r="J153" i="6"/>
  <c r="K153" i="6"/>
  <c r="J154" i="6"/>
  <c r="K154" i="6"/>
  <c r="J157" i="6"/>
  <c r="K157" i="6"/>
  <c r="J158" i="6"/>
  <c r="K158" i="6"/>
  <c r="J159" i="6"/>
  <c r="K159" i="6"/>
  <c r="J160" i="6"/>
  <c r="K160" i="6"/>
  <c r="J161" i="6"/>
  <c r="K161" i="6"/>
  <c r="J162" i="6"/>
  <c r="K162" i="6"/>
  <c r="J163" i="6"/>
  <c r="K163" i="6"/>
  <c r="J164" i="6"/>
  <c r="K164" i="6"/>
  <c r="J167" i="6"/>
  <c r="K167" i="6"/>
  <c r="J168" i="6"/>
  <c r="K168" i="6"/>
  <c r="J169" i="6"/>
  <c r="K169" i="6"/>
  <c r="J170" i="6"/>
  <c r="K170" i="6"/>
  <c r="J171" i="6"/>
  <c r="K171" i="6"/>
  <c r="J172" i="6"/>
  <c r="J173" i="6"/>
  <c r="J174" i="6"/>
  <c r="J175" i="6"/>
  <c r="J176" i="6"/>
  <c r="J177" i="6"/>
  <c r="K177" i="6"/>
  <c r="J178" i="6"/>
  <c r="K178" i="6"/>
  <c r="J179" i="6"/>
  <c r="K179" i="6"/>
  <c r="J180" i="6"/>
  <c r="K180" i="6"/>
  <c r="J181" i="6"/>
  <c r="K181" i="6"/>
  <c r="J182" i="6"/>
  <c r="K182" i="6"/>
  <c r="J183" i="6"/>
  <c r="K183" i="6"/>
  <c r="J184" i="6"/>
  <c r="K184" i="6"/>
  <c r="J185" i="6"/>
  <c r="K185" i="6"/>
  <c r="J186" i="6"/>
  <c r="K186" i="6"/>
  <c r="J187" i="6"/>
  <c r="K187" i="6"/>
  <c r="J188" i="6"/>
  <c r="K188" i="6"/>
  <c r="J189" i="6"/>
  <c r="K189" i="6"/>
  <c r="J190" i="6"/>
  <c r="K190" i="6"/>
  <c r="J191" i="6"/>
  <c r="K191" i="6"/>
  <c r="J192" i="6"/>
  <c r="K192" i="6"/>
  <c r="J193" i="6"/>
  <c r="K193" i="6"/>
  <c r="J194" i="6"/>
  <c r="K194" i="6"/>
  <c r="J195" i="6"/>
  <c r="K195" i="6"/>
  <c r="J196" i="6"/>
  <c r="K196" i="6"/>
  <c r="J197" i="6"/>
  <c r="K197" i="6"/>
  <c r="J198" i="6"/>
  <c r="K198" i="6"/>
  <c r="J199" i="6"/>
  <c r="K199" i="6"/>
  <c r="J200" i="6"/>
  <c r="K200" i="6"/>
  <c r="J201" i="6"/>
  <c r="K201" i="6"/>
  <c r="J202" i="6"/>
  <c r="K202" i="6"/>
  <c r="J203" i="6"/>
  <c r="K203" i="6"/>
  <c r="J204" i="6"/>
  <c r="K204" i="6"/>
  <c r="J205" i="6"/>
  <c r="K205" i="6"/>
  <c r="J206" i="6"/>
  <c r="K206" i="6"/>
  <c r="J207" i="6"/>
  <c r="K207" i="6"/>
  <c r="J208" i="6"/>
  <c r="K208" i="6"/>
  <c r="J209" i="6"/>
  <c r="K209" i="6"/>
  <c r="J210" i="6"/>
  <c r="K210" i="6"/>
  <c r="J211" i="6"/>
  <c r="K211" i="6"/>
  <c r="J212" i="6"/>
  <c r="K212" i="6"/>
  <c r="J213" i="6"/>
  <c r="K213" i="6"/>
  <c r="J214" i="6"/>
  <c r="K214" i="6"/>
  <c r="J215" i="6"/>
  <c r="K215" i="6"/>
  <c r="J216" i="6"/>
  <c r="K216" i="6"/>
  <c r="J217" i="6"/>
  <c r="K217" i="6"/>
  <c r="J218" i="6"/>
  <c r="K218" i="6"/>
  <c r="J219" i="6"/>
  <c r="K219" i="6"/>
  <c r="J220" i="6"/>
  <c r="K220" i="6"/>
  <c r="J221" i="6"/>
  <c r="K221" i="6"/>
  <c r="J222" i="6"/>
  <c r="K222" i="6"/>
  <c r="J223" i="6"/>
  <c r="K223" i="6"/>
  <c r="J224" i="6"/>
  <c r="K224" i="6"/>
  <c r="J225" i="6"/>
  <c r="K225" i="6"/>
  <c r="J226" i="6"/>
  <c r="K226" i="6"/>
  <c r="J227" i="6"/>
  <c r="K227" i="6"/>
  <c r="J228" i="6"/>
  <c r="K228" i="6"/>
  <c r="J229" i="6"/>
  <c r="K229" i="6"/>
  <c r="J230" i="6"/>
  <c r="K230" i="6"/>
  <c r="J231" i="6"/>
  <c r="K231" i="6"/>
  <c r="J232" i="6"/>
  <c r="K232" i="6"/>
  <c r="J233" i="6"/>
  <c r="K233" i="6"/>
  <c r="J234" i="6"/>
  <c r="K234" i="6"/>
  <c r="J235" i="6"/>
  <c r="K235" i="6"/>
  <c r="J236" i="6"/>
  <c r="K236" i="6"/>
  <c r="J237" i="6"/>
  <c r="K237" i="6"/>
  <c r="J238" i="6"/>
  <c r="K238" i="6"/>
  <c r="J239" i="6"/>
  <c r="K239" i="6"/>
  <c r="J240" i="6"/>
  <c r="K240" i="6"/>
  <c r="J241" i="6"/>
  <c r="K241" i="6"/>
  <c r="J242" i="6"/>
  <c r="K242" i="6"/>
  <c r="J243" i="6"/>
  <c r="K243" i="6"/>
  <c r="J244" i="6"/>
  <c r="K244" i="6"/>
  <c r="J245" i="6"/>
  <c r="K245" i="6"/>
  <c r="J246" i="6"/>
  <c r="K246" i="6"/>
  <c r="J247" i="6"/>
  <c r="K247" i="6"/>
  <c r="J248" i="6"/>
  <c r="K248" i="6"/>
  <c r="J249" i="6"/>
  <c r="K249" i="6"/>
  <c r="J250" i="6"/>
  <c r="K250" i="6"/>
  <c r="J251" i="6"/>
  <c r="K251" i="6"/>
  <c r="J252" i="6"/>
  <c r="K252" i="6"/>
  <c r="J253" i="6"/>
  <c r="K253" i="6"/>
  <c r="J254" i="6"/>
  <c r="K254" i="6"/>
  <c r="J255" i="6"/>
  <c r="K255" i="6"/>
  <c r="J256" i="6"/>
  <c r="K256" i="6"/>
  <c r="J257" i="6"/>
  <c r="K257" i="6"/>
  <c r="J258" i="6"/>
  <c r="K258" i="6"/>
  <c r="J259" i="6"/>
  <c r="K259" i="6"/>
  <c r="J260" i="6"/>
  <c r="K260" i="6"/>
  <c r="J262" i="6"/>
  <c r="K262" i="6"/>
  <c r="J263" i="6"/>
  <c r="K263" i="6"/>
  <c r="J265" i="6"/>
  <c r="K265" i="6"/>
  <c r="J266" i="6"/>
  <c r="K266" i="6"/>
  <c r="J268" i="6"/>
  <c r="K268" i="6"/>
  <c r="J269" i="6"/>
  <c r="K269" i="6"/>
  <c r="J270" i="6"/>
  <c r="K270" i="6"/>
  <c r="J271" i="6"/>
  <c r="K271" i="6"/>
  <c r="J272" i="6"/>
  <c r="K272" i="6"/>
  <c r="J273" i="6"/>
  <c r="K273" i="6"/>
  <c r="J274" i="6"/>
  <c r="K274" i="6"/>
  <c r="J275" i="6"/>
  <c r="K275" i="6"/>
  <c r="J276" i="6"/>
  <c r="K276" i="6"/>
  <c r="J277" i="6"/>
  <c r="K277" i="6"/>
  <c r="J278" i="6"/>
  <c r="K278" i="6"/>
  <c r="J279" i="6"/>
  <c r="K279" i="6"/>
  <c r="J280" i="6"/>
  <c r="K280" i="6"/>
  <c r="J281" i="6"/>
  <c r="K281" i="6"/>
  <c r="J282" i="6"/>
  <c r="K282" i="6"/>
  <c r="J283" i="6"/>
  <c r="K283" i="6"/>
  <c r="J284" i="6"/>
  <c r="K284" i="6"/>
  <c r="J285" i="6"/>
  <c r="K285" i="6"/>
  <c r="J286" i="6"/>
  <c r="K286" i="6"/>
  <c r="J287" i="6"/>
  <c r="K287" i="6"/>
  <c r="J288" i="6"/>
  <c r="K288" i="6"/>
  <c r="J289" i="6"/>
  <c r="K289" i="6"/>
  <c r="J290" i="6"/>
  <c r="K290" i="6"/>
  <c r="J291" i="6"/>
  <c r="K291" i="6"/>
  <c r="J292" i="6"/>
  <c r="K292" i="6"/>
  <c r="J293" i="6"/>
  <c r="K293" i="6"/>
  <c r="J294" i="6"/>
  <c r="K294" i="6"/>
  <c r="J295" i="6"/>
  <c r="K295" i="6"/>
  <c r="J296" i="6"/>
  <c r="K296" i="6"/>
  <c r="J297" i="6"/>
  <c r="K297" i="6"/>
  <c r="J298" i="6"/>
  <c r="K298" i="6"/>
  <c r="J299" i="6"/>
  <c r="K299" i="6"/>
  <c r="J300" i="6"/>
  <c r="K300" i="6"/>
  <c r="J301" i="6"/>
  <c r="K301" i="6"/>
  <c r="J302" i="6"/>
  <c r="K302" i="6"/>
  <c r="J303" i="6"/>
  <c r="K303" i="6"/>
  <c r="J304" i="6"/>
  <c r="K304" i="6"/>
  <c r="J305" i="6"/>
  <c r="K305" i="6"/>
  <c r="J306" i="6"/>
  <c r="K306" i="6"/>
  <c r="J4" i="6"/>
  <c r="K4" i="6"/>
  <c r="J5" i="6"/>
  <c r="K5" i="6"/>
  <c r="J6" i="6"/>
  <c r="K6" i="6"/>
  <c r="J7" i="6"/>
  <c r="K7" i="6"/>
  <c r="J8" i="6"/>
  <c r="K8" i="6"/>
  <c r="J9" i="6"/>
  <c r="K9" i="6"/>
  <c r="J10" i="6"/>
  <c r="K10" i="6"/>
  <c r="J13" i="6"/>
  <c r="K13" i="6"/>
  <c r="J16" i="6"/>
  <c r="K16" i="6"/>
  <c r="J17" i="6"/>
  <c r="K17" i="6"/>
  <c r="J20" i="6"/>
  <c r="K20" i="6"/>
  <c r="K3" i="6"/>
  <c r="J3" i="6"/>
  <c r="H62" i="12" l="1"/>
  <c r="H32" i="12"/>
  <c r="H13" i="12"/>
  <c r="H38" i="12"/>
  <c r="H56" i="12"/>
  <c r="H44" i="12"/>
  <c r="H26" i="12"/>
  <c r="H7" i="12"/>
  <c r="H50" i="12"/>
  <c r="H21" i="12"/>
  <c r="D18" i="12"/>
  <c r="H30" i="12"/>
  <c r="H65" i="12"/>
  <c r="H58" i="12"/>
  <c r="H22" i="12"/>
  <c r="H15" i="12"/>
  <c r="H8" i="12"/>
  <c r="H27" i="12"/>
  <c r="H9" i="12"/>
  <c r="H10" i="12"/>
  <c r="H59" i="12"/>
  <c r="H24" i="12"/>
  <c r="H64" i="12"/>
  <c r="H14" i="12"/>
  <c r="H51" i="12"/>
  <c r="H33" i="12"/>
  <c r="H45" i="12"/>
  <c r="H16" i="12"/>
  <c r="H116" i="12"/>
  <c r="H60" i="12"/>
  <c r="H71" i="12"/>
  <c r="H82" i="12"/>
  <c r="H28" i="12"/>
  <c r="H57" i="12"/>
  <c r="H77" i="12"/>
  <c r="H63" i="12"/>
  <c r="H66" i="12"/>
  <c r="H52" i="12"/>
  <c r="H80" i="12"/>
  <c r="H83" i="12"/>
  <c r="H34" i="12"/>
  <c r="H35" i="12"/>
  <c r="H78" i="12"/>
  <c r="H23" i="12"/>
  <c r="H128" i="12"/>
  <c r="H70" i="12"/>
  <c r="H122" i="12"/>
  <c r="H84" i="12"/>
  <c r="H76" i="12"/>
  <c r="H69" i="12"/>
  <c r="H29" i="12"/>
  <c r="H110" i="12"/>
  <c r="H72" i="12"/>
  <c r="H89" i="12"/>
  <c r="H36" i="12"/>
  <c r="H88" i="12"/>
  <c r="H81" i="12"/>
  <c r="H104" i="12"/>
  <c r="G106" i="9"/>
  <c r="G117" i="9"/>
  <c r="G105" i="9"/>
  <c r="G119" i="9"/>
  <c r="G22" i="9"/>
  <c r="G118" i="9"/>
  <c r="G107" i="9"/>
  <c r="D95" i="9"/>
  <c r="D85" i="9"/>
  <c r="D88" i="9"/>
  <c r="D82" i="9"/>
  <c r="D97" i="9"/>
  <c r="D78" i="9"/>
  <c r="H127" i="12"/>
  <c r="H112" i="12"/>
  <c r="D89" i="12"/>
  <c r="H108" i="12"/>
  <c r="H124" i="12"/>
  <c r="H92" i="12"/>
  <c r="D123" i="12"/>
  <c r="D92" i="12"/>
  <c r="D117" i="12"/>
  <c r="H102" i="12"/>
  <c r="H125" i="12"/>
  <c r="H121" i="12"/>
  <c r="H118" i="12"/>
  <c r="D111" i="12"/>
  <c r="H120" i="12"/>
  <c r="D88" i="12"/>
  <c r="H107" i="12"/>
  <c r="H114" i="12"/>
  <c r="H101" i="12"/>
  <c r="H119" i="12"/>
  <c r="H106" i="12"/>
  <c r="H115" i="12"/>
  <c r="H126" i="12"/>
  <c r="H109" i="12"/>
  <c r="H113" i="12"/>
  <c r="H103" i="12"/>
  <c r="G103" i="9"/>
  <c r="G99" i="9"/>
  <c r="G101" i="9"/>
  <c r="G97" i="9"/>
  <c r="G96" i="9"/>
  <c r="G95" i="9"/>
  <c r="G93" i="9"/>
  <c r="G91" i="9"/>
  <c r="G89" i="9"/>
  <c r="G86" i="9"/>
  <c r="G85" i="9"/>
  <c r="G83" i="9"/>
  <c r="G59" i="9"/>
  <c r="G102" i="9"/>
  <c r="G98" i="9"/>
  <c r="G100" i="9"/>
  <c r="G108" i="9"/>
  <c r="G94" i="9"/>
  <c r="G92" i="9"/>
  <c r="G90" i="9"/>
  <c r="G88" i="9"/>
  <c r="G87" i="9"/>
  <c r="G84" i="9"/>
  <c r="G82" i="9"/>
  <c r="G72" i="9"/>
  <c r="H190" i="12"/>
  <c r="H133" i="12"/>
  <c r="H185" i="12"/>
  <c r="H184" i="12"/>
  <c r="H131" i="12"/>
  <c r="H136" i="12"/>
  <c r="H188" i="12"/>
  <c r="D132" i="12"/>
  <c r="H186" i="12"/>
  <c r="H130" i="12"/>
  <c r="H137" i="12"/>
  <c r="H189" i="12"/>
  <c r="H165" i="12"/>
  <c r="H164" i="12"/>
  <c r="D164" i="12"/>
  <c r="H134" i="12"/>
  <c r="D135" i="12"/>
  <c r="G27" i="9"/>
  <c r="H48" i="12"/>
  <c r="H149" i="12"/>
  <c r="D117" i="9"/>
  <c r="G14" i="9"/>
  <c r="G111" i="9"/>
  <c r="G23" i="9"/>
  <c r="D187" i="12"/>
  <c r="D162" i="12"/>
  <c r="D94" i="12"/>
  <c r="D73" i="12"/>
  <c r="D61" i="12"/>
  <c r="H46" i="12"/>
  <c r="H145" i="12"/>
  <c r="H93" i="12"/>
  <c r="D75" i="9"/>
  <c r="G10" i="9"/>
  <c r="G109" i="9"/>
  <c r="G66" i="9"/>
  <c r="G49" i="9"/>
  <c r="G35" i="9"/>
  <c r="G19" i="9"/>
  <c r="D158" i="12"/>
  <c r="D87" i="12"/>
  <c r="H167" i="12"/>
  <c r="G70" i="9"/>
  <c r="G39" i="9"/>
  <c r="D183" i="12"/>
  <c r="D179" i="12"/>
  <c r="D79" i="12"/>
  <c r="G16" i="9"/>
  <c r="G79" i="9"/>
  <c r="G62" i="9"/>
  <c r="G45" i="9"/>
  <c r="G31" i="9"/>
  <c r="D142" i="12"/>
  <c r="D97" i="12"/>
  <c r="H53" i="12"/>
  <c r="H97" i="12"/>
  <c r="G53" i="9"/>
  <c r="D175" i="12"/>
  <c r="D146" i="12"/>
  <c r="D85" i="12"/>
  <c r="D67" i="12"/>
  <c r="D55" i="12"/>
  <c r="H74" i="12"/>
  <c r="H161" i="12"/>
  <c r="D25" i="12"/>
  <c r="D168" i="12"/>
  <c r="D150" i="12"/>
  <c r="D93" i="12"/>
  <c r="H17" i="12"/>
  <c r="H87" i="12"/>
  <c r="H157" i="12"/>
  <c r="H141" i="12"/>
  <c r="D5" i="9"/>
  <c r="D62" i="9"/>
  <c r="D172" i="12"/>
  <c r="D154" i="12"/>
  <c r="D138" i="12"/>
  <c r="D98" i="12"/>
  <c r="H41" i="12"/>
  <c r="H171" i="12"/>
  <c r="H153" i="12"/>
  <c r="D26" i="9"/>
  <c r="D22" i="9"/>
  <c r="D18" i="9"/>
  <c r="G75" i="9"/>
  <c r="G57" i="9"/>
  <c r="G43" i="9"/>
  <c r="H182" i="12"/>
  <c r="H178" i="12"/>
  <c r="H174" i="12"/>
  <c r="H170" i="12"/>
  <c r="H166" i="12"/>
  <c r="H160" i="12"/>
  <c r="H156" i="12"/>
  <c r="H152" i="12"/>
  <c r="H148" i="12"/>
  <c r="H144" i="12"/>
  <c r="H140" i="12"/>
  <c r="H100" i="12"/>
  <c r="H96" i="12"/>
  <c r="H91" i="12"/>
  <c r="D122" i="9"/>
  <c r="D104" i="9"/>
  <c r="D52" i="9"/>
  <c r="D48" i="9"/>
  <c r="D44" i="9"/>
  <c r="D38" i="9"/>
  <c r="G5" i="9"/>
  <c r="G13" i="9"/>
  <c r="G9" i="9"/>
  <c r="G122" i="9"/>
  <c r="G116" i="9"/>
  <c r="G114" i="9"/>
  <c r="G104" i="9"/>
  <c r="G78" i="9"/>
  <c r="G74" i="9"/>
  <c r="G69" i="9"/>
  <c r="G65" i="9"/>
  <c r="G61" i="9"/>
  <c r="G56" i="9"/>
  <c r="G52" i="9"/>
  <c r="G48" i="9"/>
  <c r="G44" i="9"/>
  <c r="G42" i="9"/>
  <c r="G38" i="9"/>
  <c r="G34" i="9"/>
  <c r="G30" i="9"/>
  <c r="G26" i="9"/>
  <c r="G18" i="9"/>
  <c r="D20" i="12"/>
  <c r="D12" i="12"/>
  <c r="D174" i="12"/>
  <c r="D170" i="12"/>
  <c r="D166" i="12"/>
  <c r="D160" i="12"/>
  <c r="D156" i="12"/>
  <c r="D152" i="12"/>
  <c r="D148" i="12"/>
  <c r="D144" i="12"/>
  <c r="D140" i="12"/>
  <c r="D96" i="12"/>
  <c r="D91" i="12"/>
  <c r="D43" i="12"/>
  <c r="H47" i="12"/>
  <c r="H40" i="12"/>
  <c r="H54" i="12"/>
  <c r="H86" i="12"/>
  <c r="H181" i="12"/>
  <c r="H177" i="12"/>
  <c r="H173" i="12"/>
  <c r="H169" i="12"/>
  <c r="H163" i="12"/>
  <c r="H159" i="12"/>
  <c r="H155" i="12"/>
  <c r="H151" i="12"/>
  <c r="H147" i="12"/>
  <c r="H143" i="12"/>
  <c r="H139" i="12"/>
  <c r="H95" i="12"/>
  <c r="H90" i="12"/>
  <c r="D9" i="9"/>
  <c r="D121" i="9"/>
  <c r="D64" i="9"/>
  <c r="D41" i="9"/>
  <c r="D32" i="9"/>
  <c r="G6" i="9"/>
  <c r="G12" i="9"/>
  <c r="G8" i="9"/>
  <c r="G121" i="9"/>
  <c r="G115" i="9"/>
  <c r="G113" i="9"/>
  <c r="G81" i="9"/>
  <c r="G77" i="9"/>
  <c r="G73" i="9"/>
  <c r="G68" i="9"/>
  <c r="G64" i="9"/>
  <c r="G60" i="9"/>
  <c r="G55" i="9"/>
  <c r="G51" i="9"/>
  <c r="G47" i="9"/>
  <c r="G41" i="9"/>
  <c r="G37" i="9"/>
  <c r="G33" i="9"/>
  <c r="G29" i="9"/>
  <c r="G25" i="9"/>
  <c r="G21" i="9"/>
  <c r="G17" i="9"/>
  <c r="D37" i="12"/>
  <c r="D31" i="12"/>
  <c r="D129" i="12"/>
  <c r="D105" i="12"/>
  <c r="D99" i="12"/>
  <c r="D95" i="12"/>
  <c r="D90" i="12"/>
  <c r="D86" i="12"/>
  <c r="D49" i="12"/>
  <c r="H19" i="12"/>
  <c r="H11" i="12"/>
  <c r="H42" i="12"/>
  <c r="H39" i="12"/>
  <c r="H68" i="12"/>
  <c r="H85" i="12"/>
  <c r="H180" i="12"/>
  <c r="H176" i="12"/>
  <c r="H172" i="12"/>
  <c r="H168" i="12"/>
  <c r="H162" i="12"/>
  <c r="H158" i="12"/>
  <c r="H154" i="12"/>
  <c r="H150" i="12"/>
  <c r="H146" i="12"/>
  <c r="H142" i="12"/>
  <c r="H138" i="12"/>
  <c r="H98" i="12"/>
  <c r="H94" i="12"/>
  <c r="D6" i="12"/>
  <c r="D110" i="9"/>
  <c r="D71" i="9"/>
  <c r="D67" i="9"/>
  <c r="D58" i="9"/>
  <c r="D54" i="9"/>
  <c r="D36" i="9"/>
  <c r="D27" i="9"/>
  <c r="G15" i="9"/>
  <c r="G11" i="9"/>
  <c r="G7" i="9"/>
  <c r="G120" i="9"/>
  <c r="G112" i="9"/>
  <c r="G110" i="9"/>
  <c r="G80" i="9"/>
  <c r="G76" i="9"/>
  <c r="G71" i="9"/>
  <c r="G67" i="9"/>
  <c r="G63" i="9"/>
  <c r="G58" i="9"/>
  <c r="G54" i="9"/>
  <c r="G50" i="9"/>
  <c r="G46" i="9"/>
  <c r="G40" i="9"/>
  <c r="G36" i="9"/>
  <c r="G32" i="9"/>
  <c r="G28" i="9"/>
  <c r="G24" i="9"/>
  <c r="G20" i="9"/>
  <c r="H75" i="12"/>
  <c r="D33" i="9"/>
  <c r="I178" i="6"/>
  <c r="I181" i="6"/>
  <c r="I93" i="6" l="1"/>
  <c r="I92" i="6"/>
  <c r="I58" i="6" l="1"/>
  <c r="I49" i="6"/>
  <c r="I34" i="6"/>
  <c r="I20" i="6" l="1"/>
  <c r="I19" i="6"/>
  <c r="I6" i="6"/>
  <c r="I4" i="6"/>
  <c r="I5" i="6"/>
  <c r="I7" i="6"/>
  <c r="I8" i="6"/>
  <c r="I9" i="6"/>
  <c r="I10" i="6"/>
  <c r="I13" i="6"/>
  <c r="I16" i="6"/>
  <c r="I17" i="6"/>
  <c r="I22" i="6"/>
  <c r="I18" i="6"/>
  <c r="I23" i="6"/>
  <c r="I24" i="6"/>
  <c r="I25" i="6"/>
  <c r="I26" i="6"/>
  <c r="I27" i="6"/>
  <c r="I28" i="6"/>
  <c r="I29" i="6"/>
  <c r="I30" i="6"/>
  <c r="I31" i="6"/>
  <c r="I32" i="6"/>
  <c r="I33" i="6"/>
  <c r="I41" i="6"/>
  <c r="I35" i="6"/>
  <c r="I36" i="6"/>
  <c r="I37" i="6"/>
  <c r="I38" i="6"/>
  <c r="I44" i="6"/>
  <c r="I45" i="6"/>
  <c r="I47" i="6"/>
  <c r="DD17" i="7" s="1"/>
  <c r="I53" i="6"/>
  <c r="I55" i="6"/>
  <c r="I48" i="6"/>
  <c r="DD26" i="7" s="1"/>
  <c r="I51" i="6"/>
  <c r="I50" i="6"/>
  <c r="I56" i="6"/>
  <c r="I57" i="6"/>
  <c r="I59" i="6"/>
  <c r="DT17" i="7" s="1"/>
  <c r="I61" i="6"/>
  <c r="I65" i="6"/>
  <c r="I66" i="6"/>
  <c r="I69" i="6"/>
  <c r="I70" i="6"/>
  <c r="I71" i="6"/>
  <c r="I72" i="6"/>
  <c r="I73" i="6"/>
  <c r="I76" i="6"/>
  <c r="I79" i="6"/>
  <c r="I80" i="6"/>
  <c r="I81" i="6"/>
  <c r="I82" i="6"/>
  <c r="I83" i="6"/>
  <c r="I84" i="6"/>
  <c r="I86" i="6"/>
  <c r="I87" i="6"/>
  <c r="I88" i="6"/>
  <c r="I89" i="6"/>
  <c r="I90" i="6"/>
  <c r="I91" i="6"/>
  <c r="I94" i="6"/>
  <c r="I95" i="6"/>
  <c r="I97" i="6"/>
  <c r="I98" i="6"/>
  <c r="I99" i="6"/>
  <c r="I100" i="6"/>
  <c r="I101" i="6"/>
  <c r="I102" i="6"/>
  <c r="I106" i="6"/>
  <c r="I107" i="6"/>
  <c r="I108" i="6"/>
  <c r="I109" i="6"/>
  <c r="I110" i="6"/>
  <c r="I111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3" i="6"/>
  <c r="I154" i="6"/>
  <c r="I157" i="6"/>
  <c r="I158" i="6"/>
  <c r="I159" i="6"/>
  <c r="I160" i="6"/>
  <c r="I161" i="6"/>
  <c r="I162" i="6"/>
  <c r="I169" i="6"/>
  <c r="I163" i="6"/>
  <c r="I164" i="6"/>
  <c r="I167" i="6"/>
  <c r="I168" i="6"/>
  <c r="I170" i="6"/>
  <c r="I171" i="6"/>
  <c r="I172" i="6"/>
  <c r="I174" i="6"/>
  <c r="I175" i="6"/>
  <c r="I176" i="6"/>
  <c r="I177" i="6"/>
  <c r="I179" i="6"/>
  <c r="I180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2" i="6"/>
  <c r="I263" i="6"/>
  <c r="I265" i="6"/>
  <c r="I266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9" i="6"/>
  <c r="I310" i="6"/>
  <c r="I3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DI77" i="7" l="1"/>
  <c r="CS3" i="7"/>
</calcChain>
</file>

<file path=xl/sharedStrings.xml><?xml version="1.0" encoding="utf-8"?>
<sst xmlns="http://schemas.openxmlformats.org/spreadsheetml/2006/main" count="1826" uniqueCount="860">
  <si>
    <t>画面名</t>
    <rPh sb="0" eb="2">
      <t>ガメン</t>
    </rPh>
    <rPh sb="2" eb="3">
      <t>メイ</t>
    </rPh>
    <phoneticPr fontId="1"/>
  </si>
  <si>
    <t>トップページ</t>
    <phoneticPr fontId="1"/>
  </si>
  <si>
    <t>データエクスポート</t>
    <phoneticPr fontId="1"/>
  </si>
  <si>
    <t>見積原価検索</t>
    <rPh sb="0" eb="2">
      <t>ミツモリ</t>
    </rPh>
    <rPh sb="2" eb="4">
      <t>ゲンカ</t>
    </rPh>
    <rPh sb="4" eb="6">
      <t>ケンサク</t>
    </rPh>
    <phoneticPr fontId="1"/>
  </si>
  <si>
    <t>商品検索</t>
    <rPh sb="0" eb="2">
      <t>ショウヒン</t>
    </rPh>
    <rPh sb="2" eb="4">
      <t>ケンサク</t>
    </rPh>
    <phoneticPr fontId="1"/>
  </si>
  <si>
    <t>発注検索</t>
    <rPh sb="0" eb="2">
      <t>ハッチュウ</t>
    </rPh>
    <rPh sb="2" eb="4">
      <t>ケンサク</t>
    </rPh>
    <phoneticPr fontId="1"/>
  </si>
  <si>
    <t>受注検索</t>
    <rPh sb="0" eb="2">
      <t>ジュチュウ</t>
    </rPh>
    <rPh sb="2" eb="4">
      <t>ケンサク</t>
    </rPh>
    <phoneticPr fontId="1"/>
  </si>
  <si>
    <t>売上検索</t>
    <rPh sb="0" eb="2">
      <t>ウリアゲ</t>
    </rPh>
    <rPh sb="2" eb="4">
      <t>ケンサク</t>
    </rPh>
    <phoneticPr fontId="1"/>
  </si>
  <si>
    <t>仕入検索</t>
    <rPh sb="0" eb="2">
      <t>シイレ</t>
    </rPh>
    <rPh sb="2" eb="4">
      <t>ケンサク</t>
    </rPh>
    <phoneticPr fontId="1"/>
  </si>
  <si>
    <t>帳票出力</t>
    <rPh sb="0" eb="2">
      <t>チョウヒョウ</t>
    </rPh>
    <rPh sb="2" eb="4">
      <t>シュツリョク</t>
    </rPh>
    <phoneticPr fontId="1"/>
  </si>
  <si>
    <t>請求書検索</t>
    <rPh sb="0" eb="3">
      <t>セイキュウショ</t>
    </rPh>
    <rPh sb="3" eb="5">
      <t>ケンサク</t>
    </rPh>
    <phoneticPr fontId="1"/>
  </si>
  <si>
    <t>ユーザー管理</t>
    <rPh sb="4" eb="6">
      <t>カンリ</t>
    </rPh>
    <phoneticPr fontId="1"/>
  </si>
  <si>
    <t>マスタ管理</t>
    <rPh sb="3" eb="5">
      <t>カンリ</t>
    </rPh>
    <phoneticPr fontId="1"/>
  </si>
  <si>
    <t>金型履歴検索</t>
    <rPh sb="0" eb="2">
      <t>カナガタ</t>
    </rPh>
    <rPh sb="2" eb="4">
      <t>リレキ</t>
    </rPh>
    <rPh sb="4" eb="6">
      <t>ケンサク</t>
    </rPh>
    <phoneticPr fontId="1"/>
  </si>
  <si>
    <t>金型帳票管理</t>
    <rPh sb="0" eb="2">
      <t>カナガタ</t>
    </rPh>
    <rPh sb="2" eb="4">
      <t>チョウヒョウ</t>
    </rPh>
    <rPh sb="4" eb="6">
      <t>カンリ</t>
    </rPh>
    <phoneticPr fontId="1"/>
  </si>
  <si>
    <t>金型帳票検索</t>
    <rPh sb="0" eb="2">
      <t>カナガタ</t>
    </rPh>
    <rPh sb="2" eb="4">
      <t>チョウヒョウ</t>
    </rPh>
    <rPh sb="4" eb="6">
      <t>ケンサク</t>
    </rPh>
    <phoneticPr fontId="1"/>
  </si>
  <si>
    <t>締め処理</t>
    <rPh sb="0" eb="1">
      <t>シ</t>
    </rPh>
    <rPh sb="2" eb="4">
      <t>ショリ</t>
    </rPh>
    <phoneticPr fontId="1"/>
  </si>
  <si>
    <t>L/C管理</t>
    <rPh sb="3" eb="5">
      <t>カンリ</t>
    </rPh>
    <phoneticPr fontId="1"/>
  </si>
  <si>
    <t>売上管理</t>
    <rPh sb="0" eb="2">
      <t>ウリアゲ</t>
    </rPh>
    <rPh sb="2" eb="4">
      <t>カンリ</t>
    </rPh>
    <phoneticPr fontId="1"/>
  </si>
  <si>
    <t>受注管理</t>
    <rPh sb="0" eb="2">
      <t>ジュチュウ</t>
    </rPh>
    <rPh sb="2" eb="4">
      <t>カンリ</t>
    </rPh>
    <phoneticPr fontId="1"/>
  </si>
  <si>
    <t>発注管理</t>
    <rPh sb="0" eb="2">
      <t>ハッチュウ</t>
    </rPh>
    <rPh sb="2" eb="4">
      <t>カンリ</t>
    </rPh>
    <phoneticPr fontId="1"/>
  </si>
  <si>
    <t>商品管理</t>
    <rPh sb="0" eb="2">
      <t>ショウヒン</t>
    </rPh>
    <rPh sb="2" eb="4">
      <t>カンリ</t>
    </rPh>
    <phoneticPr fontId="1"/>
  </si>
  <si>
    <t>納品書検索</t>
    <rPh sb="0" eb="3">
      <t>ノウヒンショ</t>
    </rPh>
    <rPh sb="3" eb="5">
      <t>ケンサク</t>
    </rPh>
    <phoneticPr fontId="1"/>
  </si>
  <si>
    <t>仕入登録</t>
    <rPh sb="0" eb="2">
      <t>シイレ</t>
    </rPh>
    <rPh sb="2" eb="4">
      <t>トウロク</t>
    </rPh>
    <phoneticPr fontId="1"/>
  </si>
  <si>
    <t>請求管理</t>
    <rPh sb="0" eb="2">
      <t>セイキュウ</t>
    </rPh>
    <rPh sb="2" eb="4">
      <t>カンリ</t>
    </rPh>
    <phoneticPr fontId="1"/>
  </si>
  <si>
    <t>請求書登録</t>
    <rPh sb="0" eb="3">
      <t>セイキュウショ</t>
    </rPh>
    <rPh sb="3" eb="5">
      <t>トウロク</t>
    </rPh>
    <phoneticPr fontId="1"/>
  </si>
  <si>
    <t>ログイン画面</t>
    <rPh sb="4" eb="6">
      <t>ガメン</t>
    </rPh>
    <phoneticPr fontId="1"/>
  </si>
  <si>
    <t>管理者メール</t>
    <rPh sb="0" eb="3">
      <t>カンリシャ</t>
    </rPh>
    <phoneticPr fontId="1"/>
  </si>
  <si>
    <t>セッション</t>
    <phoneticPr fontId="1"/>
  </si>
  <si>
    <t>サーバ</t>
    <phoneticPr fontId="1"/>
  </si>
  <si>
    <t>ログアウト</t>
    <phoneticPr fontId="1"/>
  </si>
  <si>
    <t>画面一覧</t>
    <rPh sb="0" eb="2">
      <t>ガメン</t>
    </rPh>
    <rPh sb="2" eb="4">
      <t>イチラン</t>
    </rPh>
    <phoneticPr fontId="1"/>
  </si>
  <si>
    <t>No</t>
    <phoneticPr fontId="1"/>
  </si>
  <si>
    <t>機能分類</t>
    <rPh sb="0" eb="2">
      <t>キノウ</t>
    </rPh>
    <rPh sb="2" eb="4">
      <t>ブンルイ</t>
    </rPh>
    <phoneticPr fontId="1"/>
  </si>
  <si>
    <t>画面ID</t>
    <rPh sb="0" eb="2">
      <t>ガメン</t>
    </rPh>
    <phoneticPr fontId="1"/>
  </si>
  <si>
    <t>U-00-01</t>
    <phoneticPr fontId="1"/>
  </si>
  <si>
    <t>U-00-03</t>
    <phoneticPr fontId="1"/>
  </si>
  <si>
    <t>見積原価管理</t>
    <phoneticPr fontId="1"/>
  </si>
  <si>
    <t>U-03-00</t>
    <phoneticPr fontId="1"/>
  </si>
  <si>
    <t>U-03-01</t>
    <phoneticPr fontId="1"/>
  </si>
  <si>
    <t>U-03-02</t>
    <phoneticPr fontId="1"/>
  </si>
  <si>
    <t>U-03-06</t>
    <phoneticPr fontId="1"/>
  </si>
  <si>
    <t>見積原価削除</t>
    <phoneticPr fontId="1"/>
  </si>
  <si>
    <t>サイトTOP画面</t>
    <rPh sb="6" eb="8">
      <t>ガメン</t>
    </rPh>
    <phoneticPr fontId="1"/>
  </si>
  <si>
    <t>備考</t>
    <rPh sb="0" eb="2">
      <t>ビコウ</t>
    </rPh>
    <phoneticPr fontId="1"/>
  </si>
  <si>
    <t>メインメニュー画面</t>
    <rPh sb="7" eb="9">
      <t>ガメン</t>
    </rPh>
    <phoneticPr fontId="1"/>
  </si>
  <si>
    <t>見積原価管理メニュー画面</t>
    <rPh sb="10" eb="12">
      <t>ガメン</t>
    </rPh>
    <phoneticPr fontId="1"/>
  </si>
  <si>
    <t>見積原価アップロード画面</t>
    <rPh sb="10" eb="12">
      <t>ガメン</t>
    </rPh>
    <phoneticPr fontId="1"/>
  </si>
  <si>
    <t>見積原価一覧画面</t>
    <phoneticPr fontId="1"/>
  </si>
  <si>
    <t>商品検索画面</t>
    <rPh sb="4" eb="6">
      <t>ガメン</t>
    </rPh>
    <phoneticPr fontId="1"/>
  </si>
  <si>
    <t>U-02-02</t>
    <phoneticPr fontId="1"/>
  </si>
  <si>
    <t>商品管理メニュー画面</t>
    <rPh sb="8" eb="10">
      <t>ガメン</t>
    </rPh>
    <phoneticPr fontId="1"/>
  </si>
  <si>
    <t>U-02-00</t>
    <phoneticPr fontId="1"/>
  </si>
  <si>
    <t>商品一覧画面</t>
    <rPh sb="0" eb="2">
      <t>ショウヒン</t>
    </rPh>
    <phoneticPr fontId="1"/>
  </si>
  <si>
    <t>U-02-03</t>
    <phoneticPr fontId="1"/>
  </si>
  <si>
    <t>商品詳細画面</t>
    <rPh sb="4" eb="6">
      <t>ガメン</t>
    </rPh>
    <phoneticPr fontId="1"/>
  </si>
  <si>
    <t>印刷プレビュー</t>
    <rPh sb="0" eb="2">
      <t>インサツ</t>
    </rPh>
    <phoneticPr fontId="1"/>
  </si>
  <si>
    <t>受注管理メニュー画面</t>
    <rPh sb="0" eb="2">
      <t>ジュチュウ</t>
    </rPh>
    <rPh sb="8" eb="10">
      <t>ガメン</t>
    </rPh>
    <phoneticPr fontId="1"/>
  </si>
  <si>
    <t>U-04-00</t>
    <phoneticPr fontId="1"/>
  </si>
  <si>
    <t>受注検索画面</t>
    <rPh sb="0" eb="2">
      <t>ジュチュウ</t>
    </rPh>
    <rPh sb="2" eb="4">
      <t>ケンサク</t>
    </rPh>
    <rPh sb="4" eb="6">
      <t>ガメン</t>
    </rPh>
    <phoneticPr fontId="1"/>
  </si>
  <si>
    <t>U-04-02</t>
    <phoneticPr fontId="1"/>
  </si>
  <si>
    <t>受注一覧画面</t>
    <rPh sb="4" eb="6">
      <t>ガメン</t>
    </rPh>
    <phoneticPr fontId="1"/>
  </si>
  <si>
    <t>U-04-03</t>
    <phoneticPr fontId="1"/>
  </si>
  <si>
    <t>受注確定画面</t>
    <rPh sb="4" eb="6">
      <t>ガメン</t>
    </rPh>
    <phoneticPr fontId="1"/>
  </si>
  <si>
    <t>U-04-05</t>
    <phoneticPr fontId="1"/>
  </si>
  <si>
    <t>受注確定確認画面</t>
    <rPh sb="4" eb="6">
      <t>カクニン</t>
    </rPh>
    <rPh sb="6" eb="8">
      <t>ガメン</t>
    </rPh>
    <phoneticPr fontId="1"/>
  </si>
  <si>
    <t>U-04-05-1</t>
    <phoneticPr fontId="1"/>
  </si>
  <si>
    <t>発注管理メニュー画面</t>
    <rPh sb="8" eb="10">
      <t>ガメン</t>
    </rPh>
    <phoneticPr fontId="1"/>
  </si>
  <si>
    <t>U-05-00</t>
    <phoneticPr fontId="1"/>
  </si>
  <si>
    <t>発注検索画面</t>
    <rPh sb="4" eb="6">
      <t>ガメン</t>
    </rPh>
    <phoneticPr fontId="1"/>
  </si>
  <si>
    <t>U-05-02</t>
    <phoneticPr fontId="1"/>
  </si>
  <si>
    <t>発注一覧画面</t>
    <rPh sb="4" eb="6">
      <t>ガメン</t>
    </rPh>
    <phoneticPr fontId="1"/>
  </si>
  <si>
    <t>発注確定画面</t>
    <rPh sb="4" eb="6">
      <t>ガメン</t>
    </rPh>
    <phoneticPr fontId="1"/>
  </si>
  <si>
    <t>発注詳細画面</t>
    <rPh sb="4" eb="6">
      <t>ガメン</t>
    </rPh>
    <phoneticPr fontId="1"/>
  </si>
  <si>
    <t>U-05-05</t>
    <phoneticPr fontId="1"/>
  </si>
  <si>
    <t>発注確定完了画面</t>
    <rPh sb="6" eb="8">
      <t>ガメン</t>
    </rPh>
    <phoneticPr fontId="1"/>
  </si>
  <si>
    <t>U-05-07</t>
    <phoneticPr fontId="1"/>
  </si>
  <si>
    <t>U-05-08</t>
    <phoneticPr fontId="1"/>
  </si>
  <si>
    <t>U-05-09</t>
    <phoneticPr fontId="1"/>
  </si>
  <si>
    <t>U-06-00</t>
    <phoneticPr fontId="1"/>
  </si>
  <si>
    <t>売上管理メニュー画面</t>
    <rPh sb="8" eb="10">
      <t>ガメン</t>
    </rPh>
    <phoneticPr fontId="1"/>
  </si>
  <si>
    <t>U-06-01</t>
    <phoneticPr fontId="1"/>
  </si>
  <si>
    <t>U-06-02</t>
    <phoneticPr fontId="1"/>
  </si>
  <si>
    <t>納品書検索画面</t>
    <rPh sb="5" eb="7">
      <t>ガメン</t>
    </rPh>
    <phoneticPr fontId="1"/>
  </si>
  <si>
    <t>売上（納品書）登録画面</t>
    <rPh sb="9" eb="11">
      <t>ガメン</t>
    </rPh>
    <phoneticPr fontId="1"/>
  </si>
  <si>
    <t>納品書一覧画面</t>
    <rPh sb="5" eb="7">
      <t>ガメン</t>
    </rPh>
    <phoneticPr fontId="1"/>
  </si>
  <si>
    <t>U-06-03</t>
    <phoneticPr fontId="1"/>
  </si>
  <si>
    <t>納品書詳細画面</t>
    <rPh sb="5" eb="7">
      <t>ガメン</t>
    </rPh>
    <phoneticPr fontId="1"/>
  </si>
  <si>
    <t>U-06-04</t>
    <phoneticPr fontId="1"/>
  </si>
  <si>
    <t>納品書修正画面</t>
    <rPh sb="5" eb="7">
      <t>ガメン</t>
    </rPh>
    <phoneticPr fontId="1"/>
  </si>
  <si>
    <t>U-06-05</t>
    <phoneticPr fontId="1"/>
  </si>
  <si>
    <t>U-06-06</t>
    <phoneticPr fontId="1"/>
  </si>
  <si>
    <t>U-06-06-1</t>
    <phoneticPr fontId="1"/>
  </si>
  <si>
    <t>売上検索画面</t>
    <rPh sb="4" eb="6">
      <t>ガメン</t>
    </rPh>
    <phoneticPr fontId="1"/>
  </si>
  <si>
    <t>U-06-07</t>
    <phoneticPr fontId="1"/>
  </si>
  <si>
    <t>U-06-08</t>
    <phoneticPr fontId="1"/>
  </si>
  <si>
    <t>売上詳細画面</t>
    <rPh sb="4" eb="6">
      <t>ガメン</t>
    </rPh>
    <phoneticPr fontId="1"/>
  </si>
  <si>
    <t>U-06-09</t>
    <phoneticPr fontId="1"/>
  </si>
  <si>
    <t>仕入管理</t>
    <rPh sb="0" eb="4">
      <t>シイレカンリ</t>
    </rPh>
    <phoneticPr fontId="1"/>
  </si>
  <si>
    <t>仕入管理メニュー画面</t>
    <rPh sb="0" eb="2">
      <t>シイレ</t>
    </rPh>
    <phoneticPr fontId="1"/>
  </si>
  <si>
    <t>U-07-00</t>
    <phoneticPr fontId="1"/>
  </si>
  <si>
    <t>U-07-01</t>
    <phoneticPr fontId="1"/>
  </si>
  <si>
    <t>仕入登録画面</t>
    <rPh sb="4" eb="6">
      <t>ガメン</t>
    </rPh>
    <phoneticPr fontId="1"/>
  </si>
  <si>
    <t>U-07-01-1</t>
    <phoneticPr fontId="1"/>
  </si>
  <si>
    <t>U-07-01-2</t>
    <phoneticPr fontId="1"/>
  </si>
  <si>
    <t>仕入検索画面</t>
    <rPh sb="4" eb="6">
      <t>ガメン</t>
    </rPh>
    <phoneticPr fontId="1"/>
  </si>
  <si>
    <t>U-07-02</t>
    <phoneticPr fontId="1"/>
  </si>
  <si>
    <t>仕入一覧画面</t>
    <rPh sb="4" eb="6">
      <t>ガメン</t>
    </rPh>
    <phoneticPr fontId="1"/>
  </si>
  <si>
    <t>U-07-03</t>
    <phoneticPr fontId="1"/>
  </si>
  <si>
    <t>仕入詳細画面</t>
    <rPh sb="4" eb="6">
      <t>ガメン</t>
    </rPh>
    <phoneticPr fontId="1"/>
  </si>
  <si>
    <t>U-07-04</t>
    <phoneticPr fontId="1"/>
  </si>
  <si>
    <t>U-07-05</t>
    <phoneticPr fontId="1"/>
  </si>
  <si>
    <t>仕入修正画面</t>
    <rPh sb="4" eb="6">
      <t>ガメン</t>
    </rPh>
    <phoneticPr fontId="1"/>
  </si>
  <si>
    <t>U-07-05-1</t>
    <phoneticPr fontId="1"/>
  </si>
  <si>
    <t>U-07-05-2</t>
    <phoneticPr fontId="1"/>
  </si>
  <si>
    <t>請求管理メニュー画面</t>
    <rPh sb="0" eb="2">
      <t>セイキュウ</t>
    </rPh>
    <rPh sb="2" eb="4">
      <t>カンリ</t>
    </rPh>
    <phoneticPr fontId="1"/>
  </si>
  <si>
    <t>U-08-00</t>
    <phoneticPr fontId="1"/>
  </si>
  <si>
    <t>U-08-01</t>
    <phoneticPr fontId="1"/>
  </si>
  <si>
    <t>請求書登録画面</t>
    <rPh sb="5" eb="7">
      <t>ガメン</t>
    </rPh>
    <phoneticPr fontId="1"/>
  </si>
  <si>
    <t>請求書検索画面</t>
    <rPh sb="5" eb="7">
      <t>ガメン</t>
    </rPh>
    <phoneticPr fontId="1"/>
  </si>
  <si>
    <t>U-08-02</t>
    <phoneticPr fontId="1"/>
  </si>
  <si>
    <t>請求書一覧画面</t>
    <rPh sb="5" eb="7">
      <t>ガメン</t>
    </rPh>
    <phoneticPr fontId="1"/>
  </si>
  <si>
    <t>U-08-03</t>
    <phoneticPr fontId="1"/>
  </si>
  <si>
    <t>請求書詳細画面</t>
    <rPh sb="5" eb="7">
      <t>ガメン</t>
    </rPh>
    <phoneticPr fontId="1"/>
  </si>
  <si>
    <t>U-08-04</t>
    <phoneticPr fontId="1"/>
  </si>
  <si>
    <t>U-08-06</t>
    <phoneticPr fontId="1"/>
  </si>
  <si>
    <t>U-08-06-1</t>
    <phoneticPr fontId="1"/>
  </si>
  <si>
    <t>U-08-07</t>
    <phoneticPr fontId="1"/>
  </si>
  <si>
    <t>請求書修正画面</t>
    <rPh sb="5" eb="7">
      <t>ガメン</t>
    </rPh>
    <phoneticPr fontId="1"/>
  </si>
  <si>
    <t>U-08-05</t>
    <phoneticPr fontId="1"/>
  </si>
  <si>
    <t>請求集計画面</t>
    <rPh sb="0" eb="2">
      <t>セイキュウ</t>
    </rPh>
    <rPh sb="2" eb="4">
      <t>シュウケイ</t>
    </rPh>
    <rPh sb="4" eb="6">
      <t>ガメン</t>
    </rPh>
    <phoneticPr fontId="1"/>
  </si>
  <si>
    <t>帳票出力メニュー画面</t>
    <rPh sb="8" eb="10">
      <t>ガメン</t>
    </rPh>
    <phoneticPr fontId="1"/>
  </si>
  <si>
    <t>U-09-00</t>
    <phoneticPr fontId="1"/>
  </si>
  <si>
    <t>U-09-01</t>
    <phoneticPr fontId="1"/>
  </si>
  <si>
    <t>U-09-02</t>
    <phoneticPr fontId="1"/>
  </si>
  <si>
    <t>U-09-03</t>
    <phoneticPr fontId="1"/>
  </si>
  <si>
    <t>U-09-04</t>
  </si>
  <si>
    <t>U-09-05</t>
    <phoneticPr fontId="1"/>
  </si>
  <si>
    <t>U-09-09</t>
    <phoneticPr fontId="1"/>
  </si>
  <si>
    <t>U-09-11</t>
    <phoneticPr fontId="1"/>
  </si>
  <si>
    <t>検索条件の項目が実装と設計書で乖離がある</t>
    <phoneticPr fontId="1"/>
  </si>
  <si>
    <t>表示項目に設計書と実装で乖離がある
COPYボタンが表示されていない。表示条件は？</t>
    <phoneticPr fontId="1"/>
  </si>
  <si>
    <t>設計書上、画面IDがU-09-13-1になっている</t>
    <rPh sb="0" eb="3">
      <t>セッケイショ</t>
    </rPh>
    <rPh sb="3" eb="4">
      <t>ジョウ</t>
    </rPh>
    <rPh sb="5" eb="7">
      <t>ガメン</t>
    </rPh>
    <phoneticPr fontId="1"/>
  </si>
  <si>
    <t>データエクスポートメニュー画面</t>
    <rPh sb="13" eb="15">
      <t>ガメン</t>
    </rPh>
    <phoneticPr fontId="1"/>
  </si>
  <si>
    <t>U-10-00</t>
    <phoneticPr fontId="1"/>
  </si>
  <si>
    <t>U-10-02</t>
    <phoneticPr fontId="1"/>
  </si>
  <si>
    <t>U-10-02-2</t>
  </si>
  <si>
    <t>金型履歴登録画面</t>
    <rPh sb="4" eb="6">
      <t>トウロク</t>
    </rPh>
    <rPh sb="6" eb="8">
      <t>ガメン</t>
    </rPh>
    <phoneticPr fontId="1"/>
  </si>
  <si>
    <t>U-12-01</t>
    <phoneticPr fontId="1"/>
  </si>
  <si>
    <t>金型履歴登録確認画面</t>
    <rPh sb="6" eb="8">
      <t>カクニン</t>
    </rPh>
    <phoneticPr fontId="1"/>
  </si>
  <si>
    <t>金型履歴登録完了画面</t>
    <rPh sb="6" eb="8">
      <t>カンリョウ</t>
    </rPh>
    <rPh sb="8" eb="10">
      <t>ガメン</t>
    </rPh>
    <phoneticPr fontId="1"/>
  </si>
  <si>
    <t>U-12-01-2</t>
  </si>
  <si>
    <t>金型履歴検索画面</t>
    <rPh sb="4" eb="6">
      <t>ケンサク</t>
    </rPh>
    <rPh sb="6" eb="8">
      <t>ガメン</t>
    </rPh>
    <phoneticPr fontId="1"/>
  </si>
  <si>
    <t>U-12-02</t>
    <phoneticPr fontId="1"/>
  </si>
  <si>
    <t>金型帳票管理メニュー画面</t>
    <rPh sb="10" eb="12">
      <t>ガメン</t>
    </rPh>
    <phoneticPr fontId="1"/>
  </si>
  <si>
    <t>金型帳票登録画面</t>
    <rPh sb="4" eb="6">
      <t>トウロク</t>
    </rPh>
    <rPh sb="6" eb="8">
      <t>ガメン</t>
    </rPh>
    <phoneticPr fontId="1"/>
  </si>
  <si>
    <t>U-13-01</t>
    <phoneticPr fontId="1"/>
  </si>
  <si>
    <t>金型帳票検索画面</t>
    <rPh sb="4" eb="6">
      <t>ケンサク</t>
    </rPh>
    <rPh sb="6" eb="8">
      <t>ガメン</t>
    </rPh>
    <phoneticPr fontId="1"/>
  </si>
  <si>
    <t>金型履歴一覧画面</t>
    <rPh sb="0" eb="2">
      <t>カナガタ</t>
    </rPh>
    <rPh sb="2" eb="4">
      <t>リレキ</t>
    </rPh>
    <phoneticPr fontId="1"/>
  </si>
  <si>
    <t>金型履歴詳細画面</t>
    <rPh sb="6" eb="8">
      <t>ガメン</t>
    </rPh>
    <phoneticPr fontId="1"/>
  </si>
  <si>
    <t>金型履歴修正画面</t>
    <rPh sb="4" eb="6">
      <t>シュウセイ</t>
    </rPh>
    <rPh sb="6" eb="8">
      <t>ガメン</t>
    </rPh>
    <phoneticPr fontId="1"/>
  </si>
  <si>
    <t>確認画面以降は登録時と同じ</t>
    <rPh sb="0" eb="2">
      <t>カクニン</t>
    </rPh>
    <rPh sb="2" eb="4">
      <t>ガメン</t>
    </rPh>
    <rPh sb="4" eb="6">
      <t>イコウ</t>
    </rPh>
    <rPh sb="7" eb="9">
      <t>トウロク</t>
    </rPh>
    <rPh sb="9" eb="10">
      <t>ジ</t>
    </rPh>
    <rPh sb="11" eb="12">
      <t>オナ</t>
    </rPh>
    <phoneticPr fontId="1"/>
  </si>
  <si>
    <t>金型履歴削除確認画面</t>
    <rPh sb="4" eb="6">
      <t>サクジョ</t>
    </rPh>
    <rPh sb="6" eb="8">
      <t>カクニン</t>
    </rPh>
    <rPh sb="8" eb="10">
      <t>ガメン</t>
    </rPh>
    <phoneticPr fontId="1"/>
  </si>
  <si>
    <t>金型帳票登録確認画面</t>
    <rPh sb="2" eb="4">
      <t>チョウヒョウ</t>
    </rPh>
    <rPh sb="6" eb="8">
      <t>カクニン</t>
    </rPh>
    <phoneticPr fontId="1"/>
  </si>
  <si>
    <t>金型帳票登録完了画面</t>
    <rPh sb="2" eb="4">
      <t>チョウヒョウ</t>
    </rPh>
    <rPh sb="6" eb="8">
      <t>カンリョウ</t>
    </rPh>
    <phoneticPr fontId="1"/>
  </si>
  <si>
    <t>2019/12/19時点で削除ボタン押下時にエラーとなり先の挙動不明。以降は他の機能と同様である想定で記載</t>
    <rPh sb="13" eb="15">
      <t>サクジョ</t>
    </rPh>
    <rPh sb="35" eb="37">
      <t>イコウ</t>
    </rPh>
    <rPh sb="38" eb="39">
      <t>ホカ</t>
    </rPh>
    <rPh sb="40" eb="42">
      <t>キノウ</t>
    </rPh>
    <rPh sb="43" eb="45">
      <t>ドウヨウ</t>
    </rPh>
    <rPh sb="48" eb="50">
      <t>ソウテイ</t>
    </rPh>
    <rPh sb="51" eb="53">
      <t>キサイ</t>
    </rPh>
    <phoneticPr fontId="1"/>
  </si>
  <si>
    <t>金型帳票一覧画面</t>
    <rPh sb="4" eb="6">
      <t>イチラン</t>
    </rPh>
    <rPh sb="6" eb="8">
      <t>ガメン</t>
    </rPh>
    <phoneticPr fontId="1"/>
  </si>
  <si>
    <t>金型帳票詳細画面</t>
    <phoneticPr fontId="1"/>
  </si>
  <si>
    <t>金型帳票修正画面</t>
    <rPh sb="4" eb="6">
      <t>シュウセイ</t>
    </rPh>
    <phoneticPr fontId="1"/>
  </si>
  <si>
    <t>PAYF SEARCH画面</t>
    <rPh sb="11" eb="13">
      <t>ガメン</t>
    </rPh>
    <phoneticPr fontId="1"/>
  </si>
  <si>
    <t>L/C設定変更画面</t>
    <rPh sb="7" eb="9">
      <t>ガメン</t>
    </rPh>
    <phoneticPr fontId="1"/>
  </si>
  <si>
    <t>[更新]ボタンを押下すると画面遷移せず、データ更新
[解除]ボタンを押下すると確認ダイアログが表示されOK押下でL/C情報画面に遷移する</t>
    <rPh sb="1" eb="3">
      <t>コウシン</t>
    </rPh>
    <rPh sb="8" eb="10">
      <t>オウカ</t>
    </rPh>
    <rPh sb="13" eb="15">
      <t>ガメン</t>
    </rPh>
    <rPh sb="15" eb="17">
      <t>センイ</t>
    </rPh>
    <rPh sb="23" eb="25">
      <t>コウシン</t>
    </rPh>
    <rPh sb="27" eb="29">
      <t>カイジョ</t>
    </rPh>
    <rPh sb="34" eb="36">
      <t>オウカ</t>
    </rPh>
    <rPh sb="39" eb="41">
      <t>カクニン</t>
    </rPh>
    <rPh sb="47" eb="49">
      <t>ヒョウジ</t>
    </rPh>
    <rPh sb="53" eb="55">
      <t>オウカ</t>
    </rPh>
    <rPh sb="64" eb="66">
      <t>センイ</t>
    </rPh>
    <phoneticPr fontId="1"/>
  </si>
  <si>
    <t>L/C編集画面</t>
    <rPh sb="3" eb="5">
      <t>ヘンシュウ</t>
    </rPh>
    <rPh sb="5" eb="7">
      <t>ガメン</t>
    </rPh>
    <phoneticPr fontId="1"/>
  </si>
  <si>
    <t>L/C情報画面</t>
    <rPh sb="3" eb="5">
      <t>ジョウホウ</t>
    </rPh>
    <rPh sb="5" eb="7">
      <t>ガメン</t>
    </rPh>
    <phoneticPr fontId="1"/>
  </si>
  <si>
    <t>[再読込]押下時、再読込するか確認するダイアログが表示される
[反映]押下時、反映するか確認するダイアログが表示される。[OK]を押下し、反映が完了すると反映が完了した旨のダイアログが表示される。</t>
    <rPh sb="1" eb="3">
      <t>サイヨ</t>
    </rPh>
    <rPh sb="3" eb="4">
      <t>コ</t>
    </rPh>
    <rPh sb="5" eb="7">
      <t>オウカ</t>
    </rPh>
    <rPh sb="7" eb="8">
      <t>ジ</t>
    </rPh>
    <rPh sb="9" eb="12">
      <t>サイヨミコミ</t>
    </rPh>
    <rPh sb="15" eb="17">
      <t>カクニン</t>
    </rPh>
    <rPh sb="25" eb="27">
      <t>ヒョウジ</t>
    </rPh>
    <rPh sb="32" eb="34">
      <t>ハンエイ</t>
    </rPh>
    <rPh sb="35" eb="37">
      <t>オウカ</t>
    </rPh>
    <rPh sb="37" eb="38">
      <t>ジ</t>
    </rPh>
    <rPh sb="39" eb="41">
      <t>ハンエイ</t>
    </rPh>
    <rPh sb="44" eb="46">
      <t>カクニン</t>
    </rPh>
    <rPh sb="54" eb="56">
      <t>ヒョウジ</t>
    </rPh>
    <rPh sb="65" eb="67">
      <t>オウカ</t>
    </rPh>
    <rPh sb="69" eb="71">
      <t>ハンエイ</t>
    </rPh>
    <rPh sb="72" eb="74">
      <t>カンリョウ</t>
    </rPh>
    <rPh sb="77" eb="79">
      <t>ハンエイ</t>
    </rPh>
    <rPh sb="80" eb="82">
      <t>カンリョウ</t>
    </rPh>
    <rPh sb="84" eb="85">
      <t>ムネ</t>
    </rPh>
    <rPh sb="92" eb="94">
      <t>ヒョウジ</t>
    </rPh>
    <phoneticPr fontId="1"/>
  </si>
  <si>
    <t>M-00-01</t>
    <phoneticPr fontId="1"/>
  </si>
  <si>
    <t>[戻る]押下でM-00-01に遷移</t>
    <rPh sb="1" eb="2">
      <t>モド</t>
    </rPh>
    <rPh sb="4" eb="6">
      <t>オウカ</t>
    </rPh>
    <rPh sb="15" eb="17">
      <t>センイ</t>
    </rPh>
    <phoneticPr fontId="1"/>
  </si>
  <si>
    <t>M-00-02</t>
    <phoneticPr fontId="1"/>
  </si>
  <si>
    <t>[修正]押下でM-00-01に遷移</t>
    <rPh sb="1" eb="3">
      <t>シュウセイ</t>
    </rPh>
    <rPh sb="4" eb="6">
      <t>オウカ</t>
    </rPh>
    <rPh sb="15" eb="17">
      <t>センイ</t>
    </rPh>
    <phoneticPr fontId="1"/>
  </si>
  <si>
    <t>マスタ管理メニュー画面</t>
    <rPh sb="3" eb="5">
      <t>カンリ</t>
    </rPh>
    <rPh sb="9" eb="11">
      <t>ガメン</t>
    </rPh>
    <phoneticPr fontId="1"/>
  </si>
  <si>
    <t>仕入区分マスタ一覧画面</t>
    <rPh sb="0" eb="2">
      <t>シイレ</t>
    </rPh>
    <rPh sb="2" eb="4">
      <t>クブン</t>
    </rPh>
    <rPh sb="7" eb="9">
      <t>イチラン</t>
    </rPh>
    <rPh sb="9" eb="11">
      <t>ガメン</t>
    </rPh>
    <phoneticPr fontId="1"/>
  </si>
  <si>
    <t>マスタA管理メニュー画面</t>
    <rPh sb="4" eb="6">
      <t>カンリ</t>
    </rPh>
    <rPh sb="10" eb="12">
      <t>ガメン</t>
    </rPh>
    <phoneticPr fontId="1"/>
  </si>
  <si>
    <t>仕入区分マスタ追加画面</t>
    <rPh sb="0" eb="2">
      <t>シイレ</t>
    </rPh>
    <rPh sb="2" eb="4">
      <t>クブン</t>
    </rPh>
    <rPh sb="7" eb="9">
      <t>ツイカ</t>
    </rPh>
    <rPh sb="9" eb="11">
      <t>ガメン</t>
    </rPh>
    <phoneticPr fontId="1"/>
  </si>
  <si>
    <t>仕入区分マスタ追加確認画面</t>
    <rPh sb="9" eb="11">
      <t>カクニン</t>
    </rPh>
    <rPh sb="11" eb="13">
      <t>ガメン</t>
    </rPh>
    <phoneticPr fontId="1"/>
  </si>
  <si>
    <t>仕入区分マスタ修正画面</t>
    <rPh sb="0" eb="2">
      <t>シイレ</t>
    </rPh>
    <rPh sb="2" eb="4">
      <t>クブン</t>
    </rPh>
    <rPh sb="7" eb="9">
      <t>シュウセイ</t>
    </rPh>
    <rPh sb="9" eb="11">
      <t>ガメン</t>
    </rPh>
    <phoneticPr fontId="1"/>
  </si>
  <si>
    <t>仕入区分マスタ修正確認画面</t>
    <rPh sb="7" eb="9">
      <t>シュウセイ</t>
    </rPh>
    <rPh sb="9" eb="11">
      <t>カクニン</t>
    </rPh>
    <rPh sb="11" eb="13">
      <t>ガメン</t>
    </rPh>
    <phoneticPr fontId="1"/>
  </si>
  <si>
    <t>仕入区分マスタ削除確認画面</t>
    <rPh sb="0" eb="2">
      <t>シイレ</t>
    </rPh>
    <rPh sb="2" eb="4">
      <t>クブン</t>
    </rPh>
    <rPh sb="7" eb="9">
      <t>サクジョ</t>
    </rPh>
    <rPh sb="9" eb="11">
      <t>カクニン</t>
    </rPh>
    <rPh sb="11" eb="13">
      <t>ガメン</t>
    </rPh>
    <phoneticPr fontId="1"/>
  </si>
  <si>
    <t>仕入科目マスタ一覧画面</t>
    <rPh sb="0" eb="2">
      <t>シイレ</t>
    </rPh>
    <rPh sb="2" eb="4">
      <t>カモク</t>
    </rPh>
    <rPh sb="7" eb="9">
      <t>イチラン</t>
    </rPh>
    <rPh sb="9" eb="11">
      <t>ガメン</t>
    </rPh>
    <phoneticPr fontId="1"/>
  </si>
  <si>
    <t>仕入科目マスタ追加画面</t>
    <rPh sb="0" eb="2">
      <t>シイレ</t>
    </rPh>
    <rPh sb="2" eb="4">
      <t>カモク</t>
    </rPh>
    <rPh sb="7" eb="9">
      <t>ツイカ</t>
    </rPh>
    <rPh sb="9" eb="11">
      <t>ガメン</t>
    </rPh>
    <phoneticPr fontId="1"/>
  </si>
  <si>
    <t>仕入科目マスタ追加確認画面</t>
    <rPh sb="9" eb="11">
      <t>カクニン</t>
    </rPh>
    <rPh sb="11" eb="13">
      <t>ガメン</t>
    </rPh>
    <phoneticPr fontId="1"/>
  </si>
  <si>
    <t>仕入科目マスタ修正画面</t>
    <rPh sb="7" eb="9">
      <t>シュウセイ</t>
    </rPh>
    <rPh sb="9" eb="11">
      <t>ガメン</t>
    </rPh>
    <phoneticPr fontId="1"/>
  </si>
  <si>
    <t>仕入科目マスタ修正確認画面</t>
    <rPh sb="7" eb="9">
      <t>シュウセイ</t>
    </rPh>
    <rPh sb="9" eb="11">
      <t>カクニン</t>
    </rPh>
    <rPh sb="11" eb="13">
      <t>ガメン</t>
    </rPh>
    <phoneticPr fontId="1"/>
  </si>
  <si>
    <t>仕入科目マスタ削除確認画面</t>
    <rPh sb="7" eb="9">
      <t>サクジョ</t>
    </rPh>
    <rPh sb="9" eb="11">
      <t>カクニン</t>
    </rPh>
    <rPh sb="11" eb="13">
      <t>ガメン</t>
    </rPh>
    <phoneticPr fontId="1"/>
  </si>
  <si>
    <t>仕入部品マスタ一覧画面</t>
    <rPh sb="0" eb="2">
      <t>シイレ</t>
    </rPh>
    <rPh sb="2" eb="4">
      <t>ブヒン</t>
    </rPh>
    <rPh sb="7" eb="9">
      <t>イチラン</t>
    </rPh>
    <rPh sb="9" eb="11">
      <t>ガメン</t>
    </rPh>
    <phoneticPr fontId="1"/>
  </si>
  <si>
    <t>仕入部品マスタ追加画面</t>
    <rPh sb="0" eb="2">
      <t>シイレ</t>
    </rPh>
    <rPh sb="2" eb="4">
      <t>ブヒン</t>
    </rPh>
    <rPh sb="7" eb="9">
      <t>ツイカ</t>
    </rPh>
    <rPh sb="9" eb="11">
      <t>ガメン</t>
    </rPh>
    <phoneticPr fontId="1"/>
  </si>
  <si>
    <t>仕入部品マスタ追加確認画面</t>
    <rPh sb="9" eb="11">
      <t>カクニン</t>
    </rPh>
    <rPh sb="11" eb="13">
      <t>ガメン</t>
    </rPh>
    <phoneticPr fontId="1"/>
  </si>
  <si>
    <t>仕入部品マスタ修正画面</t>
    <rPh sb="0" eb="2">
      <t>シイレ</t>
    </rPh>
    <rPh sb="7" eb="9">
      <t>シュウセイ</t>
    </rPh>
    <rPh sb="9" eb="11">
      <t>ガメン</t>
    </rPh>
    <phoneticPr fontId="1"/>
  </si>
  <si>
    <t>仕入部品マスタ修正確認画面</t>
    <rPh sb="7" eb="9">
      <t>シュウセイ</t>
    </rPh>
    <rPh sb="9" eb="11">
      <t>カクニン</t>
    </rPh>
    <rPh sb="11" eb="13">
      <t>ガメン</t>
    </rPh>
    <phoneticPr fontId="1"/>
  </si>
  <si>
    <t>仕入部品マスタ削除確認画面</t>
    <rPh sb="0" eb="2">
      <t>シイレ</t>
    </rPh>
    <rPh sb="7" eb="9">
      <t>サクジョ</t>
    </rPh>
    <rPh sb="9" eb="11">
      <t>カクニン</t>
    </rPh>
    <rPh sb="11" eb="13">
      <t>ガメン</t>
    </rPh>
    <phoneticPr fontId="1"/>
  </si>
  <si>
    <t>アクセスIPアドレスマスタ一覧画面</t>
    <phoneticPr fontId="1"/>
  </si>
  <si>
    <t>アクセスIPアドレスマスタ追加画面</t>
    <rPh sb="13" eb="15">
      <t>ツイカ</t>
    </rPh>
    <rPh sb="15" eb="17">
      <t>ガメン</t>
    </rPh>
    <phoneticPr fontId="1"/>
  </si>
  <si>
    <t>アクセスIPアドレスマスタ追加確認画面</t>
    <rPh sb="15" eb="17">
      <t>カクニン</t>
    </rPh>
    <rPh sb="17" eb="19">
      <t>ガメン</t>
    </rPh>
    <phoneticPr fontId="1"/>
  </si>
  <si>
    <t>アクセスIPアドレスマスタ修正画面</t>
    <rPh sb="13" eb="15">
      <t>シュウセイ</t>
    </rPh>
    <rPh sb="15" eb="17">
      <t>ガメン</t>
    </rPh>
    <phoneticPr fontId="1"/>
  </si>
  <si>
    <t>アクセスIPアドレスマスタ修正確認画面</t>
    <rPh sb="13" eb="15">
      <t>シュウセイ</t>
    </rPh>
    <rPh sb="15" eb="17">
      <t>カクニン</t>
    </rPh>
    <rPh sb="17" eb="19">
      <t>ガメン</t>
    </rPh>
    <phoneticPr fontId="1"/>
  </si>
  <si>
    <t>アクセスIPアドレスマスタ削除確認画面</t>
    <rPh sb="13" eb="15">
      <t>サクジョ</t>
    </rPh>
    <rPh sb="15" eb="17">
      <t>カクニン</t>
    </rPh>
    <rPh sb="17" eb="19">
      <t>ガメン</t>
    </rPh>
    <phoneticPr fontId="1"/>
  </si>
  <si>
    <t>証紙種類マスタ一覧画面</t>
  </si>
  <si>
    <t>証紙種類マスタ追加画面</t>
    <rPh sb="7" eb="9">
      <t>ツイカ</t>
    </rPh>
    <rPh sb="9" eb="11">
      <t>ガメン</t>
    </rPh>
    <phoneticPr fontId="1"/>
  </si>
  <si>
    <t>証紙種類マスタ追加確認画面</t>
    <rPh sb="9" eb="11">
      <t>カクニン</t>
    </rPh>
    <rPh sb="11" eb="13">
      <t>ガメン</t>
    </rPh>
    <phoneticPr fontId="1"/>
  </si>
  <si>
    <t>証紙種類マスタ修正画面</t>
    <rPh sb="7" eb="9">
      <t>シュウセイ</t>
    </rPh>
    <rPh sb="9" eb="11">
      <t>ガメン</t>
    </rPh>
    <phoneticPr fontId="1"/>
  </si>
  <si>
    <t>証紙種類マスタ修正確認画面</t>
    <rPh sb="7" eb="9">
      <t>シュウセイ</t>
    </rPh>
    <rPh sb="9" eb="11">
      <t>カクニン</t>
    </rPh>
    <rPh sb="11" eb="13">
      <t>ガメン</t>
    </rPh>
    <phoneticPr fontId="1"/>
  </si>
  <si>
    <t>証紙種類マスタ削除確認画面</t>
    <rPh sb="7" eb="9">
      <t>サクジョ</t>
    </rPh>
    <rPh sb="9" eb="11">
      <t>カクニン</t>
    </rPh>
    <rPh sb="11" eb="13">
      <t>ガメン</t>
    </rPh>
    <phoneticPr fontId="1"/>
  </si>
  <si>
    <t>国マスタ管理一覧画面</t>
  </si>
  <si>
    <t>国マスタ管理追加画面</t>
    <rPh sb="6" eb="8">
      <t>ツイカ</t>
    </rPh>
    <rPh sb="8" eb="10">
      <t>ガメン</t>
    </rPh>
    <phoneticPr fontId="1"/>
  </si>
  <si>
    <t>国マスタ管理追加確認画面</t>
    <rPh sb="8" eb="10">
      <t>カクニン</t>
    </rPh>
    <rPh sb="10" eb="12">
      <t>ガメン</t>
    </rPh>
    <phoneticPr fontId="1"/>
  </si>
  <si>
    <t>国マスタ管理修正画面</t>
    <rPh sb="6" eb="8">
      <t>シュウセイ</t>
    </rPh>
    <rPh sb="8" eb="10">
      <t>ガメン</t>
    </rPh>
    <phoneticPr fontId="1"/>
  </si>
  <si>
    <t>国マスタ管理修正確認画面</t>
    <rPh sb="6" eb="8">
      <t>シュウセイ</t>
    </rPh>
    <rPh sb="8" eb="10">
      <t>カクニン</t>
    </rPh>
    <rPh sb="10" eb="12">
      <t>ガメン</t>
    </rPh>
    <phoneticPr fontId="1"/>
  </si>
  <si>
    <t>国マスタ管理削除確認画面</t>
    <rPh sb="6" eb="8">
      <t>サクジョ</t>
    </rPh>
    <rPh sb="8" eb="10">
      <t>カクニン</t>
    </rPh>
    <rPh sb="10" eb="12">
      <t>ガメン</t>
    </rPh>
    <phoneticPr fontId="1"/>
  </si>
  <si>
    <t>版権元マスタ一覧画面</t>
  </si>
  <si>
    <t>版権元マスタ追加画面</t>
    <rPh sb="6" eb="8">
      <t>ツイカ</t>
    </rPh>
    <rPh sb="8" eb="10">
      <t>ガメン</t>
    </rPh>
    <phoneticPr fontId="1"/>
  </si>
  <si>
    <t>版権元マスタ追加確認画面</t>
    <rPh sb="8" eb="10">
      <t>カクニン</t>
    </rPh>
    <rPh sb="10" eb="12">
      <t>ガメン</t>
    </rPh>
    <phoneticPr fontId="1"/>
  </si>
  <si>
    <t>版権元マスタ修正画面</t>
    <rPh sb="6" eb="8">
      <t>シュウセイ</t>
    </rPh>
    <rPh sb="8" eb="10">
      <t>ガメン</t>
    </rPh>
    <phoneticPr fontId="1"/>
  </si>
  <si>
    <t>版権元マスタ修正確認画面</t>
    <rPh sb="6" eb="8">
      <t>シュウセイ</t>
    </rPh>
    <rPh sb="8" eb="10">
      <t>カクニン</t>
    </rPh>
    <rPh sb="10" eb="12">
      <t>ガメン</t>
    </rPh>
    <phoneticPr fontId="1"/>
  </si>
  <si>
    <t>版権元マスタ削除確認画面</t>
    <rPh sb="6" eb="8">
      <t>サクジョ</t>
    </rPh>
    <rPh sb="8" eb="10">
      <t>カクニン</t>
    </rPh>
    <rPh sb="10" eb="12">
      <t>ガメン</t>
    </rPh>
    <phoneticPr fontId="1"/>
  </si>
  <si>
    <t>商品形態マスタ一覧画面</t>
  </si>
  <si>
    <t>商品形態マスタ追加画面</t>
    <rPh sb="7" eb="9">
      <t>ツイカ</t>
    </rPh>
    <rPh sb="9" eb="11">
      <t>ガメン</t>
    </rPh>
    <phoneticPr fontId="1"/>
  </si>
  <si>
    <t>商品形態マスタ追加確認画面</t>
    <rPh sb="9" eb="11">
      <t>カクニン</t>
    </rPh>
    <rPh sb="11" eb="13">
      <t>ガメン</t>
    </rPh>
    <phoneticPr fontId="1"/>
  </si>
  <si>
    <t>商品形態マスタ修正画面</t>
    <rPh sb="7" eb="9">
      <t>シュウセイ</t>
    </rPh>
    <rPh sb="9" eb="11">
      <t>ガメン</t>
    </rPh>
    <phoneticPr fontId="1"/>
  </si>
  <si>
    <t>商品形態マスタ修正確認画面</t>
    <rPh sb="7" eb="9">
      <t>シュウセイ</t>
    </rPh>
    <rPh sb="9" eb="11">
      <t>カクニン</t>
    </rPh>
    <rPh sb="11" eb="13">
      <t>ガメン</t>
    </rPh>
    <phoneticPr fontId="1"/>
  </si>
  <si>
    <t>商品形態マスタ削除確認画面</t>
    <rPh sb="7" eb="9">
      <t>サクジョ</t>
    </rPh>
    <rPh sb="9" eb="11">
      <t>カクニン</t>
    </rPh>
    <rPh sb="11" eb="13">
      <t>ガメン</t>
    </rPh>
    <phoneticPr fontId="1"/>
  </si>
  <si>
    <t>組織マスタ一覧画面</t>
    <phoneticPr fontId="1"/>
  </si>
  <si>
    <t>組織マスタ追加画面</t>
    <rPh sb="5" eb="7">
      <t>ツイカ</t>
    </rPh>
    <rPh sb="7" eb="9">
      <t>ガメン</t>
    </rPh>
    <phoneticPr fontId="1"/>
  </si>
  <si>
    <t>組織マスタ追加確認画面</t>
    <rPh sb="7" eb="9">
      <t>カクニン</t>
    </rPh>
    <rPh sb="9" eb="11">
      <t>ガメン</t>
    </rPh>
    <phoneticPr fontId="1"/>
  </si>
  <si>
    <t>組織マスタ修正画面</t>
    <rPh sb="5" eb="7">
      <t>シュウセイ</t>
    </rPh>
    <rPh sb="7" eb="9">
      <t>ガメン</t>
    </rPh>
    <phoneticPr fontId="1"/>
  </si>
  <si>
    <t>組織マスタ修正確認画面</t>
    <rPh sb="5" eb="7">
      <t>シュウセイ</t>
    </rPh>
    <rPh sb="7" eb="9">
      <t>カクニン</t>
    </rPh>
    <rPh sb="9" eb="11">
      <t>ガメン</t>
    </rPh>
    <phoneticPr fontId="1"/>
  </si>
  <si>
    <t>組織マスタ削除確認画面</t>
    <rPh sb="5" eb="7">
      <t>サクジョ</t>
    </rPh>
    <rPh sb="7" eb="9">
      <t>カクニン</t>
    </rPh>
    <rPh sb="9" eb="11">
      <t>ガメン</t>
    </rPh>
    <phoneticPr fontId="1"/>
  </si>
  <si>
    <t>売上区分マスタ一覧画面</t>
  </si>
  <si>
    <t>売上区分マスタ追加画面</t>
    <rPh sb="7" eb="9">
      <t>ツイカ</t>
    </rPh>
    <rPh sb="9" eb="11">
      <t>ガメン</t>
    </rPh>
    <phoneticPr fontId="1"/>
  </si>
  <si>
    <t>売上区分マスタ追加確認画面</t>
    <rPh sb="9" eb="11">
      <t>カクニン</t>
    </rPh>
    <rPh sb="11" eb="13">
      <t>ガメン</t>
    </rPh>
    <phoneticPr fontId="1"/>
  </si>
  <si>
    <t>売上区分マスタ修正画面</t>
    <rPh sb="7" eb="9">
      <t>シュウセイ</t>
    </rPh>
    <rPh sb="9" eb="11">
      <t>ガメン</t>
    </rPh>
    <phoneticPr fontId="1"/>
  </si>
  <si>
    <t>売上区分マスタ修正確認画面</t>
    <rPh sb="7" eb="9">
      <t>シュウセイ</t>
    </rPh>
    <rPh sb="9" eb="11">
      <t>カクニン</t>
    </rPh>
    <rPh sb="11" eb="13">
      <t>ガメン</t>
    </rPh>
    <phoneticPr fontId="1"/>
  </si>
  <si>
    <t>売上区分マスタ削除確認画面</t>
    <rPh sb="7" eb="9">
      <t>サクジョ</t>
    </rPh>
    <rPh sb="9" eb="11">
      <t>カクニン</t>
    </rPh>
    <rPh sb="11" eb="13">
      <t>ガメン</t>
    </rPh>
    <phoneticPr fontId="1"/>
  </si>
  <si>
    <t>対象年齢マスタ一覧画面</t>
  </si>
  <si>
    <t>対象年齢マスタ追加画面</t>
    <rPh sb="7" eb="9">
      <t>ツイカ</t>
    </rPh>
    <rPh sb="9" eb="11">
      <t>ガメン</t>
    </rPh>
    <phoneticPr fontId="1"/>
  </si>
  <si>
    <t>対象年齢マスタ追加確認画面</t>
    <rPh sb="9" eb="11">
      <t>カクニン</t>
    </rPh>
    <rPh sb="11" eb="13">
      <t>ガメン</t>
    </rPh>
    <phoneticPr fontId="1"/>
  </si>
  <si>
    <t>対象年齢マスタ修正画面</t>
    <rPh sb="7" eb="9">
      <t>シュウセイ</t>
    </rPh>
    <rPh sb="9" eb="11">
      <t>ガメン</t>
    </rPh>
    <phoneticPr fontId="1"/>
  </si>
  <si>
    <t>対象年齢マスタ修正確認画面</t>
    <rPh sb="7" eb="9">
      <t>シュウセイ</t>
    </rPh>
    <rPh sb="9" eb="11">
      <t>カクニン</t>
    </rPh>
    <rPh sb="11" eb="13">
      <t>ガメン</t>
    </rPh>
    <phoneticPr fontId="1"/>
  </si>
  <si>
    <t>対象年齢マスタ削除確認画面</t>
    <rPh sb="7" eb="9">
      <t>サクジョ</t>
    </rPh>
    <rPh sb="9" eb="11">
      <t>カクニン</t>
    </rPh>
    <rPh sb="11" eb="13">
      <t>ガメン</t>
    </rPh>
    <phoneticPr fontId="1"/>
  </si>
  <si>
    <t>運搬方法マスタ一覧画面</t>
  </si>
  <si>
    <t>運搬方法マスタ追加画面</t>
    <rPh sb="7" eb="9">
      <t>ツイカ</t>
    </rPh>
    <rPh sb="9" eb="11">
      <t>ガメン</t>
    </rPh>
    <phoneticPr fontId="1"/>
  </si>
  <si>
    <t>運搬方法マスタ追加確認画面</t>
    <rPh sb="9" eb="11">
      <t>カクニン</t>
    </rPh>
    <rPh sb="11" eb="13">
      <t>ガメン</t>
    </rPh>
    <phoneticPr fontId="1"/>
  </si>
  <si>
    <t>運搬方法マスタ修正画面</t>
    <rPh sb="7" eb="9">
      <t>シュウセイ</t>
    </rPh>
    <rPh sb="9" eb="11">
      <t>ガメン</t>
    </rPh>
    <phoneticPr fontId="1"/>
  </si>
  <si>
    <t>運搬方法マスタ修正確認画面</t>
    <rPh sb="7" eb="9">
      <t>シュウセイ</t>
    </rPh>
    <rPh sb="9" eb="11">
      <t>カクニン</t>
    </rPh>
    <rPh sb="11" eb="13">
      <t>ガメン</t>
    </rPh>
    <phoneticPr fontId="1"/>
  </si>
  <si>
    <t>運搬方法マスタ削除確認画面</t>
    <rPh sb="7" eb="9">
      <t>サクジョ</t>
    </rPh>
    <rPh sb="9" eb="11">
      <t>カクニン</t>
    </rPh>
    <rPh sb="11" eb="13">
      <t>ガメン</t>
    </rPh>
    <phoneticPr fontId="1"/>
  </si>
  <si>
    <t>マスタA管理</t>
    <phoneticPr fontId="1"/>
  </si>
  <si>
    <t>マスタB管理</t>
    <phoneticPr fontId="1"/>
  </si>
  <si>
    <t>マスタB管理メニュー画面</t>
    <rPh sb="4" eb="6">
      <t>カンリ</t>
    </rPh>
    <rPh sb="10" eb="12">
      <t>ガメン</t>
    </rPh>
    <phoneticPr fontId="1"/>
  </si>
  <si>
    <t>M-02-00</t>
    <phoneticPr fontId="1"/>
  </si>
  <si>
    <t>会社マスタ検索画面</t>
    <rPh sb="0" eb="2">
      <t>カイシャ</t>
    </rPh>
    <rPh sb="5" eb="7">
      <t>ケンサク</t>
    </rPh>
    <rPh sb="7" eb="9">
      <t>ガメン</t>
    </rPh>
    <phoneticPr fontId="1"/>
  </si>
  <si>
    <t>M-02-01</t>
    <phoneticPr fontId="1"/>
  </si>
  <si>
    <t>会社マスタ追加画面</t>
    <rPh sb="0" eb="2">
      <t>カイシャ</t>
    </rPh>
    <rPh sb="5" eb="7">
      <t>ツイカ</t>
    </rPh>
    <rPh sb="7" eb="9">
      <t>ガメン</t>
    </rPh>
    <phoneticPr fontId="1"/>
  </si>
  <si>
    <t>会社マスタ追加確認画面</t>
    <rPh sb="0" eb="2">
      <t>カイシャ</t>
    </rPh>
    <rPh sb="7" eb="9">
      <t>カクニン</t>
    </rPh>
    <rPh sb="9" eb="11">
      <t>ガメン</t>
    </rPh>
    <phoneticPr fontId="1"/>
  </si>
  <si>
    <t>会社マスタ修正画面</t>
    <rPh sb="0" eb="2">
      <t>カイシャ</t>
    </rPh>
    <rPh sb="5" eb="7">
      <t>シュウセイ</t>
    </rPh>
    <rPh sb="7" eb="9">
      <t>ガメン</t>
    </rPh>
    <phoneticPr fontId="1"/>
  </si>
  <si>
    <t>会社マスタ修正確認画面</t>
    <rPh sb="0" eb="2">
      <t>カイシャ</t>
    </rPh>
    <rPh sb="5" eb="7">
      <t>シュウセイ</t>
    </rPh>
    <rPh sb="7" eb="9">
      <t>カクニン</t>
    </rPh>
    <rPh sb="9" eb="11">
      <t>ガメン</t>
    </rPh>
    <phoneticPr fontId="1"/>
  </si>
  <si>
    <t>会社マスタ削除確認画面</t>
    <rPh sb="0" eb="2">
      <t>カイシャ</t>
    </rPh>
    <rPh sb="5" eb="7">
      <t>サクジョ</t>
    </rPh>
    <rPh sb="7" eb="9">
      <t>カクニン</t>
    </rPh>
    <rPh sb="9" eb="11">
      <t>ガメン</t>
    </rPh>
    <phoneticPr fontId="1"/>
  </si>
  <si>
    <t>会社マスタ一覧画面</t>
    <rPh sb="0" eb="2">
      <t>カイシャ</t>
    </rPh>
    <rPh sb="5" eb="7">
      <t>イチラン</t>
    </rPh>
    <rPh sb="7" eb="9">
      <t>ガメン</t>
    </rPh>
    <phoneticPr fontId="1"/>
  </si>
  <si>
    <t>グループマスタ検索画面</t>
    <rPh sb="7" eb="9">
      <t>ケンサク</t>
    </rPh>
    <rPh sb="9" eb="11">
      <t>ガメン</t>
    </rPh>
    <phoneticPr fontId="1"/>
  </si>
  <si>
    <t>グループマスタ一覧画面</t>
    <rPh sb="7" eb="9">
      <t>イチラン</t>
    </rPh>
    <rPh sb="9" eb="11">
      <t>ガメン</t>
    </rPh>
    <phoneticPr fontId="1"/>
  </si>
  <si>
    <t>グループマスタ追加画面</t>
    <rPh sb="7" eb="9">
      <t>ツイカ</t>
    </rPh>
    <rPh sb="9" eb="11">
      <t>ガメン</t>
    </rPh>
    <phoneticPr fontId="1"/>
  </si>
  <si>
    <t>グループマスタ追加確認画面</t>
    <rPh sb="9" eb="11">
      <t>カクニン</t>
    </rPh>
    <rPh sb="11" eb="13">
      <t>ガメン</t>
    </rPh>
    <phoneticPr fontId="1"/>
  </si>
  <si>
    <t>グループマスタ修正画面</t>
    <rPh sb="7" eb="9">
      <t>シュウセイ</t>
    </rPh>
    <rPh sb="9" eb="11">
      <t>ガメン</t>
    </rPh>
    <phoneticPr fontId="1"/>
  </si>
  <si>
    <t>グループマスタ修正確認画面</t>
    <rPh sb="7" eb="9">
      <t>シュウセイ</t>
    </rPh>
    <rPh sb="9" eb="11">
      <t>カクニン</t>
    </rPh>
    <rPh sb="11" eb="13">
      <t>ガメン</t>
    </rPh>
    <phoneticPr fontId="1"/>
  </si>
  <si>
    <t>グループマスタ削除確認画面</t>
    <rPh sb="7" eb="9">
      <t>サクジョ</t>
    </rPh>
    <rPh sb="9" eb="11">
      <t>カクニン</t>
    </rPh>
    <rPh sb="11" eb="13">
      <t>ガメン</t>
    </rPh>
    <phoneticPr fontId="1"/>
  </si>
  <si>
    <t>M-02-06</t>
  </si>
  <si>
    <t>M-02-07</t>
  </si>
  <si>
    <t>設計書記載の画面IDはこの画面を考慮していないと思われる
以降、会社マスタ系の画面は設計書に記載の画面ID+1している</t>
    <rPh sb="0" eb="3">
      <t>セッケイショ</t>
    </rPh>
    <rPh sb="3" eb="5">
      <t>キサイ</t>
    </rPh>
    <rPh sb="6" eb="8">
      <t>ガメン</t>
    </rPh>
    <rPh sb="13" eb="15">
      <t>ガメン</t>
    </rPh>
    <rPh sb="16" eb="18">
      <t>コウリョ</t>
    </rPh>
    <rPh sb="24" eb="25">
      <t>オモ</t>
    </rPh>
    <rPh sb="29" eb="31">
      <t>イコウ</t>
    </rPh>
    <rPh sb="32" eb="34">
      <t>カイシャ</t>
    </rPh>
    <rPh sb="37" eb="38">
      <t>ケイ</t>
    </rPh>
    <rPh sb="39" eb="41">
      <t>ガメン</t>
    </rPh>
    <rPh sb="42" eb="45">
      <t>セッケイショ</t>
    </rPh>
    <rPh sb="46" eb="48">
      <t>キサイ</t>
    </rPh>
    <rPh sb="49" eb="51">
      <t>ガメン</t>
    </rPh>
    <phoneticPr fontId="1"/>
  </si>
  <si>
    <t>M-02-18</t>
  </si>
  <si>
    <t>M-02-19</t>
  </si>
  <si>
    <t>通貨レートマスタ追加確認画面</t>
    <rPh sb="10" eb="12">
      <t>カクニン</t>
    </rPh>
    <phoneticPr fontId="1"/>
  </si>
  <si>
    <t>完了画面はない。設計書要修正</t>
    <phoneticPr fontId="1"/>
  </si>
  <si>
    <t>削除機能はない。設計書要修正</t>
    <rPh sb="0" eb="2">
      <t>サクジョ</t>
    </rPh>
    <rPh sb="2" eb="4">
      <t>キノウ</t>
    </rPh>
    <rPh sb="8" eb="11">
      <t>セッケイショ</t>
    </rPh>
    <rPh sb="11" eb="12">
      <t>ヨウ</t>
    </rPh>
    <rPh sb="12" eb="14">
      <t>シュウセイ</t>
    </rPh>
    <phoneticPr fontId="1"/>
  </si>
  <si>
    <t>実装画面上の文言にあわせて、通貨レートマスタにした方が良い？</t>
    <rPh sb="0" eb="2">
      <t>ジッソウ</t>
    </rPh>
    <rPh sb="2" eb="4">
      <t>ガメン</t>
    </rPh>
    <rPh sb="4" eb="5">
      <t>ジョウ</t>
    </rPh>
    <rPh sb="6" eb="8">
      <t>モンゴン</t>
    </rPh>
    <rPh sb="14" eb="16">
      <t>ツウカ</t>
    </rPh>
    <rPh sb="25" eb="26">
      <t>ホウ</t>
    </rPh>
    <rPh sb="27" eb="28">
      <t>ヨ</t>
    </rPh>
    <phoneticPr fontId="1"/>
  </si>
  <si>
    <t>通貨レートマスタ修正確認画面</t>
    <rPh sb="0" eb="2">
      <t>ツウカ</t>
    </rPh>
    <rPh sb="8" eb="10">
      <t>シュウセイ</t>
    </rPh>
    <rPh sb="10" eb="12">
      <t>カクニン</t>
    </rPh>
    <rPh sb="12" eb="14">
      <t>ガメン</t>
    </rPh>
    <phoneticPr fontId="1"/>
  </si>
  <si>
    <t>締め処理画面</t>
    <rPh sb="4" eb="6">
      <t>ガメン</t>
    </rPh>
    <phoneticPr fontId="1"/>
  </si>
  <si>
    <t>M-03-01</t>
    <phoneticPr fontId="1"/>
  </si>
  <si>
    <t>締め処理完了画面</t>
    <rPh sb="4" eb="6">
      <t>カンリョウ</t>
    </rPh>
    <rPh sb="6" eb="8">
      <t>ガメン</t>
    </rPh>
    <phoneticPr fontId="1"/>
  </si>
  <si>
    <t>メッセージ登録画面</t>
    <rPh sb="5" eb="7">
      <t>トウロク</t>
    </rPh>
    <rPh sb="7" eb="9">
      <t>ガメン</t>
    </rPh>
    <phoneticPr fontId="1"/>
  </si>
  <si>
    <t>システム管理メニュー画面</t>
    <phoneticPr fontId="1"/>
  </si>
  <si>
    <t>メッセージ登録完了画面</t>
    <rPh sb="5" eb="7">
      <t>トウロク</t>
    </rPh>
    <rPh sb="7" eb="9">
      <t>カンリョウ</t>
    </rPh>
    <rPh sb="9" eb="11">
      <t>ガメン</t>
    </rPh>
    <phoneticPr fontId="1"/>
  </si>
  <si>
    <t>M-04-01</t>
    <phoneticPr fontId="1"/>
  </si>
  <si>
    <t>[戻る]押下でM-04-01に遷移</t>
    <rPh sb="1" eb="2">
      <t>モド</t>
    </rPh>
    <rPh sb="4" eb="6">
      <t>オウカ</t>
    </rPh>
    <rPh sb="15" eb="17">
      <t>センイ</t>
    </rPh>
    <phoneticPr fontId="1"/>
  </si>
  <si>
    <t>メッセージ詳細画面</t>
    <rPh sb="5" eb="7">
      <t>ショウサイ</t>
    </rPh>
    <rPh sb="7" eb="9">
      <t>ガメン</t>
    </rPh>
    <phoneticPr fontId="1"/>
  </si>
  <si>
    <t>管理者メール登録画面</t>
    <rPh sb="0" eb="3">
      <t>カンリシャ</t>
    </rPh>
    <rPh sb="6" eb="8">
      <t>トウロク</t>
    </rPh>
    <rPh sb="8" eb="10">
      <t>ガメン</t>
    </rPh>
    <phoneticPr fontId="1"/>
  </si>
  <si>
    <t>管理者メール登録完了画面</t>
    <rPh sb="0" eb="3">
      <t>カンリシャ</t>
    </rPh>
    <rPh sb="6" eb="8">
      <t>トウロク</t>
    </rPh>
    <rPh sb="8" eb="10">
      <t>カンリョウ</t>
    </rPh>
    <rPh sb="10" eb="12">
      <t>ガメン</t>
    </rPh>
    <phoneticPr fontId="1"/>
  </si>
  <si>
    <t>[戻る]押下でM-04-04に遷移</t>
    <rPh sb="1" eb="2">
      <t>モド</t>
    </rPh>
    <rPh sb="4" eb="6">
      <t>オウカ</t>
    </rPh>
    <rPh sb="15" eb="17">
      <t>センイ</t>
    </rPh>
    <phoneticPr fontId="1"/>
  </si>
  <si>
    <t>セッションログ一覧画面</t>
    <rPh sb="7" eb="9">
      <t>イチラン</t>
    </rPh>
    <rPh sb="9" eb="11">
      <t>ガメン</t>
    </rPh>
    <phoneticPr fontId="1"/>
  </si>
  <si>
    <t>システム管理</t>
    <rPh sb="4" eb="6">
      <t>カンリ</t>
    </rPh>
    <phoneticPr fontId="1"/>
  </si>
  <si>
    <t>データ管理</t>
    <rPh sb="3" eb="5">
      <t>カンリ</t>
    </rPh>
    <phoneticPr fontId="1"/>
  </si>
  <si>
    <t>U-00-02</t>
    <phoneticPr fontId="1"/>
  </si>
  <si>
    <t>ログアウト確認画面</t>
    <rPh sb="5" eb="7">
      <t>カクニン</t>
    </rPh>
    <rPh sb="7" eb="9">
      <t>ガメン</t>
    </rPh>
    <phoneticPr fontId="1"/>
  </si>
  <si>
    <t>logout押下でU-00-02に遷移
back押下でログアウト押下時に表示していた画面に戻る</t>
    <rPh sb="6" eb="8">
      <t>オウカ</t>
    </rPh>
    <rPh sb="17" eb="19">
      <t>センイ</t>
    </rPh>
    <rPh sb="24" eb="26">
      <t>オウカ</t>
    </rPh>
    <rPh sb="32" eb="34">
      <t>オウカ</t>
    </rPh>
    <rPh sb="34" eb="35">
      <t>ジ</t>
    </rPh>
    <rPh sb="36" eb="38">
      <t>ヒョウジ</t>
    </rPh>
    <rPh sb="42" eb="44">
      <t>ガメン</t>
    </rPh>
    <rPh sb="45" eb="46">
      <t>モド</t>
    </rPh>
    <phoneticPr fontId="1"/>
  </si>
  <si>
    <t>ヘルプ画面</t>
    <rPh sb="3" eb="5">
      <t>ガメン</t>
    </rPh>
    <phoneticPr fontId="1"/>
  </si>
  <si>
    <t>部門検索画面</t>
    <rPh sb="0" eb="2">
      <t>ブモン</t>
    </rPh>
    <rPh sb="2" eb="4">
      <t>ケンサク</t>
    </rPh>
    <rPh sb="4" eb="6">
      <t>ガメン</t>
    </rPh>
    <phoneticPr fontId="1"/>
  </si>
  <si>
    <t>帳票出力見積原価書プレビュー画面</t>
    <rPh sb="14" eb="16">
      <t>ガメン</t>
    </rPh>
    <phoneticPr fontId="1"/>
  </si>
  <si>
    <t>C-00-01</t>
    <phoneticPr fontId="1"/>
  </si>
  <si>
    <t>エクスポート売上レシピ検索画面</t>
    <rPh sb="11" eb="13">
      <t>ケンサク</t>
    </rPh>
    <rPh sb="13" eb="15">
      <t>ガメン</t>
    </rPh>
    <phoneticPr fontId="1"/>
  </si>
  <si>
    <t>エクスポート売上レシピtsvプレビュー画面</t>
    <phoneticPr fontId="1"/>
  </si>
  <si>
    <t>エクスポート売上レシピExcelプレビュー画面</t>
    <phoneticPr fontId="1"/>
  </si>
  <si>
    <t>エクスポート仕入一覧表検索画面</t>
    <rPh sb="11" eb="13">
      <t>ケンサク</t>
    </rPh>
    <rPh sb="13" eb="15">
      <t>ガメン</t>
    </rPh>
    <phoneticPr fontId="1"/>
  </si>
  <si>
    <t>エクスポート仕入一覧表tsvプレビュー画面</t>
    <phoneticPr fontId="1"/>
  </si>
  <si>
    <t>エクスポート仕入一覧表Excelプレビュー画面</t>
    <phoneticPr fontId="1"/>
  </si>
  <si>
    <t>エクスポートPurchase recipe file検索画面</t>
  </si>
  <si>
    <t>エクスポートPurchase recipe file tsvプレビュー画面</t>
    <phoneticPr fontId="1"/>
  </si>
  <si>
    <t>エクスポートPurchase recipe file Excelプレビュー画面</t>
    <phoneticPr fontId="1"/>
  </si>
  <si>
    <t>エクスポート見積原価書検索画面</t>
    <phoneticPr fontId="1"/>
  </si>
  <si>
    <t>エクスポート見積原価書プレビュー画面</t>
    <rPh sb="16" eb="18">
      <t>ガメン</t>
    </rPh>
    <phoneticPr fontId="1"/>
  </si>
  <si>
    <t>エクスポート売上見込検索画面</t>
    <phoneticPr fontId="1"/>
  </si>
  <si>
    <t>エクスポート売上見込プレビュー画面</t>
    <phoneticPr fontId="1"/>
  </si>
  <si>
    <t>エクスポート概算売上検索画面</t>
    <phoneticPr fontId="1"/>
  </si>
  <si>
    <t>エクスポート概算売上プレビュー画面</t>
    <phoneticPr fontId="1"/>
  </si>
  <si>
    <t>エクスポート商品計画書検索画面</t>
    <phoneticPr fontId="1"/>
  </si>
  <si>
    <t>エクスポート商品計画書プレビュー画面</t>
    <phoneticPr fontId="1"/>
  </si>
  <si>
    <t>M-05-01</t>
    <phoneticPr fontId="1"/>
  </si>
  <si>
    <t>担当者検索画面</t>
    <rPh sb="0" eb="3">
      <t>タントウシャ</t>
    </rPh>
    <rPh sb="3" eb="5">
      <t>ケンサク</t>
    </rPh>
    <rPh sb="5" eb="7">
      <t>ガメン</t>
    </rPh>
    <phoneticPr fontId="1"/>
  </si>
  <si>
    <t>C-00-02</t>
  </si>
  <si>
    <t>開発担当者検索画面</t>
    <rPh sb="0" eb="2">
      <t>カイハツ</t>
    </rPh>
    <rPh sb="2" eb="5">
      <t>タントウシャ</t>
    </rPh>
    <rPh sb="5" eb="7">
      <t>ケンサク</t>
    </rPh>
    <rPh sb="7" eb="9">
      <t>ガメン</t>
    </rPh>
    <phoneticPr fontId="1"/>
  </si>
  <si>
    <t>入力者検索画面</t>
    <rPh sb="0" eb="2">
      <t>ニュウリョク</t>
    </rPh>
    <rPh sb="2" eb="3">
      <t>シャ</t>
    </rPh>
    <rPh sb="3" eb="5">
      <t>ケンサク</t>
    </rPh>
    <rPh sb="5" eb="7">
      <t>ガメン</t>
    </rPh>
    <phoneticPr fontId="1"/>
  </si>
  <si>
    <t>C-00-03</t>
  </si>
  <si>
    <t>C-00-04</t>
  </si>
  <si>
    <t>顧客検索画面</t>
    <rPh sb="0" eb="2">
      <t>コキャク</t>
    </rPh>
    <rPh sb="2" eb="4">
      <t>ケンサク</t>
    </rPh>
    <rPh sb="4" eb="6">
      <t>ガメン</t>
    </rPh>
    <phoneticPr fontId="1"/>
  </si>
  <si>
    <t>顧客担当者検索画面</t>
    <rPh sb="0" eb="2">
      <t>コキャク</t>
    </rPh>
    <rPh sb="2" eb="5">
      <t>タントウシャ</t>
    </rPh>
    <rPh sb="5" eb="7">
      <t>ケンサク</t>
    </rPh>
    <rPh sb="7" eb="9">
      <t>ガメン</t>
    </rPh>
    <phoneticPr fontId="1"/>
  </si>
  <si>
    <t>C-00-06</t>
  </si>
  <si>
    <t>工場検索画面</t>
    <rPh sb="0" eb="2">
      <t>コウジョウ</t>
    </rPh>
    <rPh sb="2" eb="4">
      <t>ケンサク</t>
    </rPh>
    <rPh sb="4" eb="6">
      <t>ガメン</t>
    </rPh>
    <phoneticPr fontId="1"/>
  </si>
  <si>
    <t>仕入先検索画面</t>
    <rPh sb="0" eb="2">
      <t>シイレ</t>
    </rPh>
    <rPh sb="2" eb="3">
      <t>サキ</t>
    </rPh>
    <rPh sb="3" eb="5">
      <t>ケンサク</t>
    </rPh>
    <rPh sb="5" eb="7">
      <t>ガメン</t>
    </rPh>
    <phoneticPr fontId="1"/>
  </si>
  <si>
    <t>パスワードリマインダ画面</t>
    <rPh sb="10" eb="12">
      <t>ガメン</t>
    </rPh>
    <phoneticPr fontId="1"/>
  </si>
  <si>
    <t>U-00-04</t>
  </si>
  <si>
    <t>見積原価印刷プレビュー画面</t>
    <rPh sb="4" eb="6">
      <t>インサツ</t>
    </rPh>
    <phoneticPr fontId="1"/>
  </si>
  <si>
    <t>C-00-07</t>
  </si>
  <si>
    <t>マスタ検索使用画面</t>
    <phoneticPr fontId="1"/>
  </si>
  <si>
    <t>呼び出し元画面</t>
    <rPh sb="0" eb="1">
      <t>ヨ</t>
    </rPh>
    <rPh sb="2" eb="3">
      <t>ダ</t>
    </rPh>
    <rPh sb="4" eb="5">
      <t>モト</t>
    </rPh>
    <rPh sb="5" eb="7">
      <t>ガメン</t>
    </rPh>
    <phoneticPr fontId="1"/>
  </si>
  <si>
    <t>画面名</t>
    <phoneticPr fontId="1"/>
  </si>
  <si>
    <t>対応ボタン</t>
    <rPh sb="0" eb="2">
      <t>タイオウ</t>
    </rPh>
    <phoneticPr fontId="1"/>
  </si>
  <si>
    <t>[営業部署]M</t>
    <phoneticPr fontId="1"/>
  </si>
  <si>
    <t>[担当者]M</t>
    <phoneticPr fontId="1"/>
  </si>
  <si>
    <t>[開発担当者]M</t>
    <phoneticPr fontId="1"/>
  </si>
  <si>
    <t>[入力者]M</t>
    <phoneticPr fontId="1"/>
  </si>
  <si>
    <t>[顧客]M</t>
    <phoneticPr fontId="1"/>
  </si>
  <si>
    <t>C-00-05</t>
    <phoneticPr fontId="1"/>
  </si>
  <si>
    <t>[顧客担当者]M</t>
    <phoneticPr fontId="1"/>
  </si>
  <si>
    <t>[アッセンブリ工場]M</t>
    <phoneticPr fontId="1"/>
  </si>
  <si>
    <t>[生産工場]M</t>
    <phoneticPr fontId="1"/>
  </si>
  <si>
    <t>[納品場所]M</t>
    <phoneticPr fontId="1"/>
  </si>
  <si>
    <t>C-00-08</t>
    <phoneticPr fontId="1"/>
  </si>
  <si>
    <t>U-04-04</t>
    <phoneticPr fontId="1"/>
  </si>
  <si>
    <t>受注詳細画面</t>
    <rPh sb="0" eb="2">
      <t>ジュチュウ</t>
    </rPh>
    <rPh sb="4" eb="6">
      <t>ガメン</t>
    </rPh>
    <phoneticPr fontId="1"/>
  </si>
  <si>
    <t>[仕入先]M</t>
    <rPh sb="1" eb="3">
      <t>シイレ</t>
    </rPh>
    <rPh sb="3" eb="4">
      <t>サキ</t>
    </rPh>
    <phoneticPr fontId="1"/>
  </si>
  <si>
    <t>C-00-09</t>
    <phoneticPr fontId="1"/>
  </si>
  <si>
    <t>発注確定確認画面</t>
    <rPh sb="4" eb="6">
      <t>カクニン</t>
    </rPh>
    <phoneticPr fontId="1"/>
  </si>
  <si>
    <t>[起票者]M</t>
    <rPh sb="1" eb="3">
      <t>キヒョウ</t>
    </rPh>
    <phoneticPr fontId="1"/>
  </si>
  <si>
    <t>[納品先]M</t>
    <rPh sb="3" eb="4">
      <t>サキ</t>
    </rPh>
    <phoneticPr fontId="1"/>
  </si>
  <si>
    <t>U-07-06-1</t>
    <phoneticPr fontId="1"/>
  </si>
  <si>
    <t>U-07-06</t>
    <phoneticPr fontId="1"/>
  </si>
  <si>
    <t>仕入削除確認画面</t>
    <rPh sb="2" eb="4">
      <t>サクジョ</t>
    </rPh>
    <phoneticPr fontId="1"/>
  </si>
  <si>
    <t>仕入削除完了画面</t>
    <rPh sb="2" eb="4">
      <t>サクジョ</t>
    </rPh>
    <rPh sb="4" eb="6">
      <t>カンリョウ</t>
    </rPh>
    <phoneticPr fontId="1"/>
  </si>
  <si>
    <t>[作成者]M</t>
    <rPh sb="1" eb="3">
      <t>サクセイ</t>
    </rPh>
    <phoneticPr fontId="1"/>
  </si>
  <si>
    <t>[起票者]M</t>
    <phoneticPr fontId="1"/>
  </si>
  <si>
    <t>[部門]M</t>
    <rPh sb="1" eb="3">
      <t>ブモン</t>
    </rPh>
    <phoneticPr fontId="1"/>
  </si>
  <si>
    <t>金型帳票削除完了画面</t>
    <rPh sb="0" eb="2">
      <t>カナガタ</t>
    </rPh>
    <rPh sb="2" eb="4">
      <t>チョウヒョウ</t>
    </rPh>
    <phoneticPr fontId="1"/>
  </si>
  <si>
    <t>金型履歴削除完了画面</t>
    <phoneticPr fontId="1"/>
  </si>
  <si>
    <t>金型帳票プレビュー画面</t>
    <phoneticPr fontId="1"/>
  </si>
  <si>
    <t>[製品コード]M</t>
    <rPh sb="1" eb="3">
      <t>セイヒン</t>
    </rPh>
    <phoneticPr fontId="1"/>
  </si>
  <si>
    <t>金型工場検索画面</t>
    <rPh sb="0" eb="2">
      <t>カナガタ</t>
    </rPh>
    <rPh sb="2" eb="4">
      <t>コウジョウ</t>
    </rPh>
    <rPh sb="4" eb="6">
      <t>ケンサク</t>
    </rPh>
    <rPh sb="6" eb="8">
      <t>ガメン</t>
    </rPh>
    <phoneticPr fontId="1"/>
  </si>
  <si>
    <t>金型部門検索画面</t>
    <rPh sb="0" eb="2">
      <t>カナガタ</t>
    </rPh>
    <rPh sb="2" eb="4">
      <t>ブモン</t>
    </rPh>
    <rPh sb="4" eb="6">
      <t>ケンサク</t>
    </rPh>
    <rPh sb="6" eb="8">
      <t>ガメン</t>
    </rPh>
    <phoneticPr fontId="1"/>
  </si>
  <si>
    <t>製品検索画面</t>
    <rPh sb="0" eb="2">
      <t>セイヒン</t>
    </rPh>
    <rPh sb="2" eb="4">
      <t>ケンサク</t>
    </rPh>
    <rPh sb="4" eb="6">
      <t>ガメン</t>
    </rPh>
    <phoneticPr fontId="1"/>
  </si>
  <si>
    <t>C-00-10</t>
    <phoneticPr fontId="1"/>
  </si>
  <si>
    <t>[移動先工場]M</t>
    <rPh sb="1" eb="3">
      <t>イドウ</t>
    </rPh>
    <rPh sb="3" eb="4">
      <t>サキ</t>
    </rPh>
    <rPh sb="4" eb="6">
      <t>コウジョウ</t>
    </rPh>
    <phoneticPr fontId="1"/>
  </si>
  <si>
    <t>C-00-07</t>
    <phoneticPr fontId="1"/>
  </si>
  <si>
    <t>[担当部署]M</t>
    <phoneticPr fontId="1"/>
  </si>
  <si>
    <t>[保管工場]M</t>
    <phoneticPr fontId="1"/>
  </si>
  <si>
    <t>[登録者]M</t>
    <rPh sb="1" eb="4">
      <t>トウロクシャ</t>
    </rPh>
    <phoneticPr fontId="1"/>
  </si>
  <si>
    <t>[更新者]M</t>
    <rPh sb="1" eb="4">
      <t>コウシンシャ</t>
    </rPh>
    <phoneticPr fontId="1"/>
  </si>
  <si>
    <t>U-12-05</t>
    <phoneticPr fontId="1"/>
  </si>
  <si>
    <t>[KWG担当部署]M</t>
    <phoneticPr fontId="1"/>
  </si>
  <si>
    <t>FACTORY SEARCH</t>
    <phoneticPr fontId="1"/>
  </si>
  <si>
    <t>VENDOR SEARCH</t>
    <phoneticPr fontId="1"/>
  </si>
  <si>
    <t>DEPT SEARCH</t>
    <phoneticPr fontId="1"/>
  </si>
  <si>
    <t>PERSON IN CHARGE SEARCH</t>
    <phoneticPr fontId="1"/>
  </si>
  <si>
    <t>DEPT IN CHARGE NAME SEARCH</t>
    <phoneticPr fontId="1"/>
  </si>
  <si>
    <t>画面タイトル</t>
    <rPh sb="0" eb="2">
      <t>ガメン</t>
    </rPh>
    <phoneticPr fontId="1"/>
  </si>
  <si>
    <t>URL</t>
    <phoneticPr fontId="1"/>
  </si>
  <si>
    <t>DEVELOP USER SEARCH</t>
    <phoneticPr fontId="1"/>
  </si>
  <si>
    <t>VENDOR IN CHARGE NAME SEARCH</t>
    <phoneticPr fontId="1"/>
  </si>
  <si>
    <t>LOCATION SEARCH</t>
    <phoneticPr fontId="1"/>
  </si>
  <si>
    <t>SUPPLIER SEARCH</t>
    <phoneticPr fontId="1"/>
  </si>
  <si>
    <t>[Mボタン削除予定]</t>
    <rPh sb="5" eb="7">
      <t>サクジョ</t>
    </rPh>
    <rPh sb="7" eb="9">
      <t>ヨテイ</t>
    </rPh>
    <phoneticPr fontId="1"/>
  </si>
  <si>
    <t>PRODUCTS SEARCH</t>
    <phoneticPr fontId="1"/>
  </si>
  <si>
    <t>C-00-04</t>
    <phoneticPr fontId="1"/>
  </si>
  <si>
    <t>C-00-11</t>
    <phoneticPr fontId="1"/>
  </si>
  <si>
    <t>[仕入先名称]M</t>
    <rPh sb="1" eb="3">
      <t>シイレ</t>
    </rPh>
    <rPh sb="3" eb="4">
      <t>サキ</t>
    </rPh>
    <rPh sb="4" eb="6">
      <t>メイショウ</t>
    </rPh>
    <phoneticPr fontId="1"/>
  </si>
  <si>
    <t>PAYF SEARCH</t>
    <phoneticPr fontId="1"/>
  </si>
  <si>
    <t>L/C仕入先検索画面</t>
    <rPh sb="3" eb="5">
      <t>シイレ</t>
    </rPh>
    <rPh sb="5" eb="6">
      <t>サキ</t>
    </rPh>
    <rPh sb="6" eb="8">
      <t>ケンサク</t>
    </rPh>
    <rPh sb="8" eb="10">
      <t>ガメン</t>
    </rPh>
    <phoneticPr fontId="1"/>
  </si>
  <si>
    <t>C-00-14</t>
    <phoneticPr fontId="1"/>
  </si>
  <si>
    <t>[支払先]M</t>
    <rPh sb="1" eb="3">
      <t>シハライ</t>
    </rPh>
    <rPh sb="3" eb="4">
      <t>サキ</t>
    </rPh>
    <phoneticPr fontId="1"/>
  </si>
  <si>
    <t>ユーザー管理メニュー画面</t>
    <rPh sb="4" eb="6">
      <t>カンリ</t>
    </rPh>
    <rPh sb="10" eb="12">
      <t>ガメン</t>
    </rPh>
    <phoneticPr fontId="1"/>
  </si>
  <si>
    <t>[ユーザー情報][ユーザー登録]共にM-00-01に遷移</t>
    <rPh sb="5" eb="7">
      <t>ジョウホウ</t>
    </rPh>
    <rPh sb="13" eb="15">
      <t>トウロク</t>
    </rPh>
    <rPh sb="16" eb="17">
      <t>トモ</t>
    </rPh>
    <rPh sb="26" eb="28">
      <t>センイ</t>
    </rPh>
    <phoneticPr fontId="1"/>
  </si>
  <si>
    <t>ユーザー登録画面</t>
    <rPh sb="4" eb="6">
      <t>トウロク</t>
    </rPh>
    <rPh sb="6" eb="8">
      <t>ガメン</t>
    </rPh>
    <phoneticPr fontId="1"/>
  </si>
  <si>
    <t>ユーザー登録完了画面</t>
    <phoneticPr fontId="1"/>
  </si>
  <si>
    <t>ユーザー検索画面</t>
    <rPh sb="4" eb="6">
      <t>ケンサク</t>
    </rPh>
    <rPh sb="6" eb="8">
      <t>ガメン</t>
    </rPh>
    <phoneticPr fontId="1"/>
  </si>
  <si>
    <t>ユーザー一覧画面</t>
    <rPh sb="4" eb="6">
      <t>イチラン</t>
    </rPh>
    <rPh sb="6" eb="8">
      <t>ガメン</t>
    </rPh>
    <phoneticPr fontId="1"/>
  </si>
  <si>
    <t>ユーザー情報詳細画面</t>
    <rPh sb="4" eb="6">
      <t>ジョウホウ</t>
    </rPh>
    <rPh sb="6" eb="8">
      <t>ショウサイ</t>
    </rPh>
    <rPh sb="8" eb="10">
      <t>ガメン</t>
    </rPh>
    <phoneticPr fontId="1"/>
  </si>
  <si>
    <t>会社/グループ設定画面</t>
    <rPh sb="0" eb="2">
      <t>カイシャ</t>
    </rPh>
    <rPh sb="7" eb="9">
      <t>セッテイ</t>
    </rPh>
    <rPh sb="9" eb="11">
      <t>ガメン</t>
    </rPh>
    <phoneticPr fontId="1"/>
  </si>
  <si>
    <t>設計書上、この画面の画面IDはM-01-00。マスタ管理Bのメニュー画面はM-02-00。マスタA管理系の画面IDをどうするか？⇒マスタA系をM-03-XXに</t>
    <rPh sb="7" eb="9">
      <t>ガメン</t>
    </rPh>
    <rPh sb="10" eb="12">
      <t>ガメン</t>
    </rPh>
    <rPh sb="26" eb="28">
      <t>カンリ</t>
    </rPh>
    <rPh sb="34" eb="36">
      <t>ガメン</t>
    </rPh>
    <rPh sb="51" eb="52">
      <t>ケイ</t>
    </rPh>
    <rPh sb="53" eb="55">
      <t>ガメン</t>
    </rPh>
    <rPh sb="69" eb="70">
      <t>ケイ</t>
    </rPh>
    <phoneticPr fontId="1"/>
  </si>
  <si>
    <t>[登録]ボタン押下でM-03-02にフォーカス
完了画面はない</t>
    <rPh sb="1" eb="3">
      <t>トウロク</t>
    </rPh>
    <rPh sb="7" eb="9">
      <t>オウカ</t>
    </rPh>
    <rPh sb="24" eb="26">
      <t>カンリョウ</t>
    </rPh>
    <rPh sb="26" eb="28">
      <t>ガメン</t>
    </rPh>
    <phoneticPr fontId="1"/>
  </si>
  <si>
    <t>[削除]ボタン押下でM-03-02にフォーカス
完了画面はない</t>
    <rPh sb="1" eb="3">
      <t>サクジョ</t>
    </rPh>
    <rPh sb="7" eb="9">
      <t>オウカ</t>
    </rPh>
    <rPh sb="24" eb="26">
      <t>カンリョウ</t>
    </rPh>
    <rPh sb="26" eb="28">
      <t>ガメン</t>
    </rPh>
    <phoneticPr fontId="1"/>
  </si>
  <si>
    <t>締め処理を行ってしまうと他の作業に影響があるため、実際に動作させての確認は行っていない。
設計書に記載もないため、以下想定を記載。</t>
    <rPh sb="45" eb="48">
      <t>セッケイショ</t>
    </rPh>
    <rPh sb="49" eb="51">
      <t>キサイ</t>
    </rPh>
    <rPh sb="57" eb="59">
      <t>イカ</t>
    </rPh>
    <rPh sb="59" eb="61">
      <t>ソウテイ</t>
    </rPh>
    <rPh sb="62" eb="64">
      <t>キサイ</t>
    </rPh>
    <phoneticPr fontId="1"/>
  </si>
  <si>
    <t>過去メッセージ一覧画面</t>
    <rPh sb="0" eb="2">
      <t>カコ</t>
    </rPh>
    <rPh sb="7" eb="9">
      <t>イチラン</t>
    </rPh>
    <rPh sb="9" eb="11">
      <t>ガメン</t>
    </rPh>
    <phoneticPr fontId="1"/>
  </si>
  <si>
    <t>アクティブセッション一覧画面</t>
    <rPh sb="10" eb="12">
      <t>イチラン</t>
    </rPh>
    <rPh sb="12" eb="14">
      <t>ガメン</t>
    </rPh>
    <phoneticPr fontId="1"/>
  </si>
  <si>
    <t>サーバ管理画面</t>
    <rPh sb="3" eb="5">
      <t>カンリ</t>
    </rPh>
    <rPh sb="5" eb="7">
      <t>ガメン</t>
    </rPh>
    <phoneticPr fontId="1"/>
  </si>
  <si>
    <t>/search/cmn/msw/group/mswgroup.html</t>
  </si>
  <si>
    <t>/search/cmn/msw/inchargeuser/mswinchargeuser.html</t>
  </si>
  <si>
    <t>/search/cmn/msw/developuser/mswdevelopuser.html</t>
  </si>
  <si>
    <t>/search/cmn/msw/inputuser/mswinputuser.html</t>
  </si>
  <si>
    <t>/search/cmn/msw/customer/mswcustomer.html</t>
  </si>
  <si>
    <t>/search/cmn/msw/user/mswuser.html</t>
  </si>
  <si>
    <t>/search/cmn/msw/factory/mswfactory.html</t>
  </si>
  <si>
    <t>/search/cmn/msw/location/mswlocation.html</t>
  </si>
  <si>
    <t>/search/cmn/msw/supplier/mswsupplier.html</t>
  </si>
  <si>
    <t>/mold/cmn/msw/product/mswproduct.html</t>
  </si>
  <si>
    <t>/mold/cmn/msw/factory/mswfactory.html</t>
  </si>
  <si>
    <t>/lc/cmn/msw/payf/mswpayf.html</t>
  </si>
  <si>
    <t>遷移先マスタ検索画面</t>
    <rPh sb="0" eb="2">
      <t>センイ</t>
    </rPh>
    <rPh sb="2" eb="3">
      <t>サキ</t>
    </rPh>
    <rPh sb="6" eb="8">
      <t>ケンサク</t>
    </rPh>
    <rPh sb="8" eb="10">
      <t>ガメン</t>
    </rPh>
    <phoneticPr fontId="1"/>
  </si>
  <si>
    <t>画面遷移図用work</t>
    <rPh sb="0" eb="2">
      <t>ガメン</t>
    </rPh>
    <rPh sb="2" eb="5">
      <t>センイズ</t>
    </rPh>
    <rPh sb="5" eb="6">
      <t>ヨウ</t>
    </rPh>
    <phoneticPr fontId="1"/>
  </si>
  <si>
    <t>画面遷移図(凡例／補足説明)</t>
    <rPh sb="0" eb="2">
      <t>ガメン</t>
    </rPh>
    <rPh sb="2" eb="5">
      <t>センイズ</t>
    </rPh>
    <rPh sb="6" eb="8">
      <t>ハンレイ</t>
    </rPh>
    <rPh sb="9" eb="11">
      <t>ホソク</t>
    </rPh>
    <rPh sb="11" eb="13">
      <t>セツメイ</t>
    </rPh>
    <phoneticPr fontId="1"/>
  </si>
  <si>
    <t>凡例</t>
    <rPh sb="0" eb="2">
      <t>ハンレイ</t>
    </rPh>
    <phoneticPr fontId="1"/>
  </si>
  <si>
    <t>前の画面と同一ウィンドウで遷移</t>
    <phoneticPr fontId="1"/>
  </si>
  <si>
    <t>前の画面と別ウィンドウで表示</t>
    <phoneticPr fontId="1"/>
  </si>
  <si>
    <t>メインウィンドウで表示する画面</t>
    <phoneticPr fontId="1"/>
  </si>
  <si>
    <t>補足説明</t>
    <rPh sb="0" eb="4">
      <t>ホソクセツメイ</t>
    </rPh>
    <phoneticPr fontId="1"/>
  </si>
  <si>
    <t>　MAIN MENUボタン：U-00-03 メインメニュー画面に遷移</t>
    <phoneticPr fontId="1"/>
  </si>
  <si>
    <t>　?ボタン：U-00-05 ヘルプ画面を別ウィンドウで表示</t>
    <phoneticPr fontId="1"/>
  </si>
  <si>
    <t>　押下するとバーの内容を表示する描画領域を開き、開いた状態で再度押下すると描画領域を閉じる。</t>
    <rPh sb="16" eb="18">
      <t>ビョウガ</t>
    </rPh>
    <rPh sb="18" eb="20">
      <t>リョウイキ</t>
    </rPh>
    <rPh sb="37" eb="39">
      <t>ビョウガ</t>
    </rPh>
    <rPh sb="39" eb="41">
      <t>リョウイキ</t>
    </rPh>
    <phoneticPr fontId="1"/>
  </si>
  <si>
    <t>　[M]ボタンの配置画面や遷移先は「マスタ検索使用画面」参照。</t>
    <phoneticPr fontId="1"/>
  </si>
  <si>
    <t>(3)検索画面や登録画面等に[M]ボタンがあり、押下すると各マスタ検索画面に別ウィンドウで遷移する。</t>
    <rPh sb="29" eb="30">
      <t>カク</t>
    </rPh>
    <phoneticPr fontId="1"/>
  </si>
  <si>
    <t>表示画面とNAVIGATIONバーの対応</t>
    <phoneticPr fontId="1"/>
  </si>
  <si>
    <t>表示画面</t>
    <rPh sb="0" eb="2">
      <t>ヒョウジ</t>
    </rPh>
    <rPh sb="2" eb="4">
      <t>ガメン</t>
    </rPh>
    <phoneticPr fontId="1"/>
  </si>
  <si>
    <t>NAVIGATIONバー</t>
    <phoneticPr fontId="1"/>
  </si>
  <si>
    <t>表示ボタン</t>
    <rPh sb="0" eb="2">
      <t>ヒョウジ</t>
    </rPh>
    <phoneticPr fontId="1"/>
  </si>
  <si>
    <t>遷移先</t>
    <rPh sb="0" eb="2">
      <t>センイ</t>
    </rPh>
    <rPh sb="2" eb="3">
      <t>サキ</t>
    </rPh>
    <phoneticPr fontId="1"/>
  </si>
  <si>
    <t>(2)画面の左部にNAVIGATIONバーを持つ画面がある。</t>
    <rPh sb="3" eb="5">
      <t>ガメン</t>
    </rPh>
    <rPh sb="6" eb="8">
      <t>サブ</t>
    </rPh>
    <rPh sb="22" eb="23">
      <t>モ</t>
    </rPh>
    <rPh sb="24" eb="26">
      <t>ガメン</t>
    </rPh>
    <phoneticPr fontId="1"/>
  </si>
  <si>
    <t>　NAVIGATIONバーを持つ画面とNAVIGATIONバーに表示する内容の対応については「表示画面とNAVIGATIONバーの対応」参照。</t>
    <rPh sb="14" eb="15">
      <t>モ</t>
    </rPh>
    <rPh sb="16" eb="18">
      <t>ガメン</t>
    </rPh>
    <rPh sb="32" eb="34">
      <t>ヒョウジ</t>
    </rPh>
    <rPh sb="36" eb="38">
      <t>ナイヨウ</t>
    </rPh>
    <rPh sb="39" eb="41">
      <t>タイオウ</t>
    </rPh>
    <rPh sb="47" eb="49">
      <t>ヒョウジ</t>
    </rPh>
    <rPh sb="49" eb="51">
      <t>ガメン</t>
    </rPh>
    <rPh sb="65" eb="67">
      <t>タイオウ</t>
    </rPh>
    <rPh sb="68" eb="70">
      <t>サンショウ</t>
    </rPh>
    <phoneticPr fontId="1"/>
  </si>
  <si>
    <t>　NAVIGATIONバーの内容は表示している画面により異なる。</t>
    <rPh sb="14" eb="16">
      <t>ナイヨウ</t>
    </rPh>
    <rPh sb="17" eb="19">
      <t>ヒョウジ</t>
    </rPh>
    <rPh sb="23" eb="25">
      <t>ガメン</t>
    </rPh>
    <rPh sb="28" eb="29">
      <t>コト</t>
    </rPh>
    <phoneticPr fontId="1"/>
  </si>
  <si>
    <t>アクティブ</t>
    <phoneticPr fontId="1"/>
  </si>
  <si>
    <t>×</t>
    <phoneticPr fontId="1"/>
  </si>
  <si>
    <t>-</t>
    <phoneticPr fontId="1"/>
  </si>
  <si>
    <t>○</t>
    <phoneticPr fontId="1"/>
  </si>
  <si>
    <t>売上（納品）登録</t>
    <rPh sb="0" eb="2">
      <t>ウリアゲ</t>
    </rPh>
    <rPh sb="3" eb="5">
      <t>ノウヒン</t>
    </rPh>
    <rPh sb="6" eb="8">
      <t>トウロク</t>
    </rPh>
    <phoneticPr fontId="1"/>
  </si>
  <si>
    <t>帳票一覧</t>
    <rPh sb="0" eb="2">
      <t>チョウヒョウ</t>
    </rPh>
    <rPh sb="2" eb="4">
      <t>イチラン</t>
    </rPh>
    <phoneticPr fontId="1"/>
  </si>
  <si>
    <t>2019/12/18時点で各検索画面以降動作しないこと、設計書がないことから推測を記載</t>
    <phoneticPr fontId="1"/>
  </si>
  <si>
    <t>データ一覧</t>
    <rPh sb="3" eb="5">
      <t>イチラン</t>
    </rPh>
    <phoneticPr fontId="1"/>
  </si>
  <si>
    <t>U-10-03</t>
    <phoneticPr fontId="1"/>
  </si>
  <si>
    <t>U-10-04</t>
    <phoneticPr fontId="1"/>
  </si>
  <si>
    <t>U-10-05</t>
    <phoneticPr fontId="1"/>
  </si>
  <si>
    <t>U-10-06</t>
    <phoneticPr fontId="1"/>
  </si>
  <si>
    <t>U-10-07</t>
    <phoneticPr fontId="1"/>
  </si>
  <si>
    <t>金型帳票登録</t>
    <rPh sb="0" eb="2">
      <t>カナガタ</t>
    </rPh>
    <rPh sb="2" eb="4">
      <t>チョウヒョウ</t>
    </rPh>
    <rPh sb="4" eb="6">
      <t>トウロク</t>
    </rPh>
    <phoneticPr fontId="1"/>
  </si>
  <si>
    <t>金型履歴登録</t>
    <rPh sb="0" eb="2">
      <t>カナガタ</t>
    </rPh>
    <rPh sb="2" eb="4">
      <t>リレキ</t>
    </rPh>
    <rPh sb="4" eb="6">
      <t>トウロク</t>
    </rPh>
    <phoneticPr fontId="1"/>
  </si>
  <si>
    <t>マスタA</t>
    <phoneticPr fontId="1"/>
  </si>
  <si>
    <t>マスタB</t>
    <phoneticPr fontId="1"/>
  </si>
  <si>
    <t>M-03-00</t>
    <phoneticPr fontId="1"/>
  </si>
  <si>
    <t>メッセージ</t>
    <phoneticPr fontId="1"/>
  </si>
  <si>
    <t>一覧用work</t>
    <phoneticPr fontId="1"/>
  </si>
  <si>
    <t>画面遷移図</t>
    <rPh sb="0" eb="2">
      <t>ガメン</t>
    </rPh>
    <rPh sb="2" eb="5">
      <t>センイズ</t>
    </rPh>
    <phoneticPr fontId="1"/>
  </si>
  <si>
    <t>マスタ検索画面</t>
    <rPh sb="3" eb="5">
      <t>ケンサク</t>
    </rPh>
    <rPh sb="5" eb="7">
      <t>ガメン</t>
    </rPh>
    <phoneticPr fontId="1"/>
  </si>
  <si>
    <t>U-01-02</t>
    <phoneticPr fontId="1"/>
  </si>
  <si>
    <t>　LOGOUTボタン：U-01-02 ログアウト確認画面に遷移</t>
    <phoneticPr fontId="1"/>
  </si>
  <si>
    <t>U-00-05</t>
    <phoneticPr fontId="1"/>
  </si>
  <si>
    <t>(1)メインウィンドウで表示する画面のフッターに以下のボタンがあり、押下するとそれぞれの画面に遷移、表示する。</t>
    <rPh sb="50" eb="52">
      <t>ヒョウジ</t>
    </rPh>
    <phoneticPr fontId="1"/>
  </si>
  <si>
    <t>「見積原価削除」画面は存在せず、下記サブ画面を総称しての呼称</t>
    <rPh sb="11" eb="13">
      <t>ソンザイ</t>
    </rPh>
    <rPh sb="16" eb="18">
      <t>カキ</t>
    </rPh>
    <rPh sb="20" eb="22">
      <t>ガメン</t>
    </rPh>
    <rPh sb="23" eb="25">
      <t>ソウショウ</t>
    </rPh>
    <rPh sb="28" eb="30">
      <t>コショウ</t>
    </rPh>
    <phoneticPr fontId="1"/>
  </si>
  <si>
    <t>L/C管理メニュー画面</t>
    <rPh sb="9" eb="11">
      <t>ガメン</t>
    </rPh>
    <phoneticPr fontId="1"/>
  </si>
  <si>
    <t>POプレビュー画面</t>
    <rPh sb="7" eb="9">
      <t>ガメン</t>
    </rPh>
    <phoneticPr fontId="1"/>
  </si>
  <si>
    <t>売上一覧画面</t>
    <rPh sb="4" eb="6">
      <t>ガメン</t>
    </rPh>
    <phoneticPr fontId="1"/>
  </si>
  <si>
    <t>納品場所検索画面</t>
    <rPh sb="0" eb="2">
      <t>ノウヒン</t>
    </rPh>
    <rPh sb="2" eb="4">
      <t>バショ</t>
    </rPh>
    <rPh sb="4" eb="6">
      <t>ケンサク</t>
    </rPh>
    <rPh sb="6" eb="8">
      <t>ガメン</t>
    </rPh>
    <phoneticPr fontId="1"/>
  </si>
  <si>
    <t>U-06-06-2</t>
    <phoneticPr fontId="1"/>
  </si>
  <si>
    <t>納品書削除エラー画面</t>
    <phoneticPr fontId="1"/>
  </si>
  <si>
    <t>会社マスタ追加確認エラー画面</t>
    <rPh sb="0" eb="2">
      <t>カイシャ</t>
    </rPh>
    <rPh sb="5" eb="7">
      <t>ツイカ</t>
    </rPh>
    <rPh sb="7" eb="9">
      <t>カクニン</t>
    </rPh>
    <rPh sb="12" eb="14">
      <t>ガメン</t>
    </rPh>
    <phoneticPr fontId="1"/>
  </si>
  <si>
    <t>会社マスタ修正エラー画面</t>
    <rPh sb="0" eb="2">
      <t>カイシャ</t>
    </rPh>
    <rPh sb="5" eb="7">
      <t>シュウセイ</t>
    </rPh>
    <rPh sb="10" eb="12">
      <t>ガメン</t>
    </rPh>
    <phoneticPr fontId="1"/>
  </si>
  <si>
    <t>会社マスタ削除エラー画面</t>
    <rPh sb="0" eb="2">
      <t>カイシャ</t>
    </rPh>
    <rPh sb="5" eb="7">
      <t>サクジョ</t>
    </rPh>
    <rPh sb="10" eb="12">
      <t>ガメン</t>
    </rPh>
    <phoneticPr fontId="1"/>
  </si>
  <si>
    <t>U-03-05-1</t>
    <phoneticPr fontId="1"/>
  </si>
  <si>
    <t>U-03-06-1</t>
    <phoneticPr fontId="1"/>
  </si>
  <si>
    <t>U-02-01</t>
    <phoneticPr fontId="1"/>
  </si>
  <si>
    <t>U-04-01</t>
    <phoneticPr fontId="1"/>
  </si>
  <si>
    <t>U-04-04-1</t>
    <phoneticPr fontId="1"/>
  </si>
  <si>
    <t>U-04-04-2</t>
    <phoneticPr fontId="1"/>
  </si>
  <si>
    <t>U-04-04-3</t>
    <phoneticPr fontId="1"/>
  </si>
  <si>
    <t>見積原価登録完了画面</t>
    <phoneticPr fontId="1"/>
  </si>
  <si>
    <t>見積原価削除確認画面</t>
    <phoneticPr fontId="1"/>
  </si>
  <si>
    <t>見積原価削除完了画面</t>
    <phoneticPr fontId="1"/>
  </si>
  <si>
    <t>商品企画書印刷プレビュー画面</t>
    <rPh sb="2" eb="4">
      <t>キカク</t>
    </rPh>
    <rPh sb="4" eb="5">
      <t>ショ</t>
    </rPh>
    <rPh sb="5" eb="7">
      <t>インサツ</t>
    </rPh>
    <rPh sb="12" eb="14">
      <t>ガメン</t>
    </rPh>
    <phoneticPr fontId="1"/>
  </si>
  <si>
    <t>受注確定検索条件設定画面</t>
    <rPh sb="0" eb="2">
      <t>ジュチュウ</t>
    </rPh>
    <rPh sb="2" eb="4">
      <t>カクテイ</t>
    </rPh>
    <rPh sb="10" eb="12">
      <t>ガメン</t>
    </rPh>
    <phoneticPr fontId="1"/>
  </si>
  <si>
    <t>受注確定完了画面</t>
    <rPh sb="0" eb="2">
      <t>ジュチュウ</t>
    </rPh>
    <phoneticPr fontId="1"/>
  </si>
  <si>
    <t>受注確定取消確認画面</t>
    <rPh sb="0" eb="2">
      <t>ジュチュウ</t>
    </rPh>
    <phoneticPr fontId="1"/>
  </si>
  <si>
    <t>受注確定取消完了画面</t>
    <rPh sb="0" eb="2">
      <t>ジュチュウ</t>
    </rPh>
    <rPh sb="2" eb="4">
      <t>カクテイ</t>
    </rPh>
    <phoneticPr fontId="1"/>
  </si>
  <si>
    <t>U-05-01</t>
    <phoneticPr fontId="1"/>
  </si>
  <si>
    <t>U-05-04-1</t>
    <phoneticPr fontId="1"/>
  </si>
  <si>
    <t>U-05-06</t>
    <phoneticPr fontId="1"/>
  </si>
  <si>
    <t>U-06-01-1</t>
    <phoneticPr fontId="1"/>
  </si>
  <si>
    <t>納品書登録プレビュー画面</t>
    <rPh sb="0" eb="3">
      <t>ノウヒンショ</t>
    </rPh>
    <rPh sb="3" eb="5">
      <t>トウロク</t>
    </rPh>
    <rPh sb="10" eb="12">
      <t>ガメン</t>
    </rPh>
    <phoneticPr fontId="1"/>
  </si>
  <si>
    <t>納品書修正プレビュー画面</t>
    <rPh sb="0" eb="3">
      <t>ノウヒンショ</t>
    </rPh>
    <rPh sb="3" eb="5">
      <t>シュウセイ</t>
    </rPh>
    <rPh sb="10" eb="12">
      <t>ガメン</t>
    </rPh>
    <phoneticPr fontId="1"/>
  </si>
  <si>
    <t>納品書修正完了画面</t>
    <rPh sb="0" eb="3">
      <t>ノウヒンショ</t>
    </rPh>
    <rPh sb="3" eb="5">
      <t>シュウセイ</t>
    </rPh>
    <rPh sb="5" eb="7">
      <t>カンリョウ</t>
    </rPh>
    <rPh sb="7" eb="9">
      <t>ガメン</t>
    </rPh>
    <phoneticPr fontId="1"/>
  </si>
  <si>
    <t>納品書登録完了画面</t>
    <rPh sb="0" eb="3">
      <t>ノウヒンショ</t>
    </rPh>
    <rPh sb="3" eb="5">
      <t>トウロク</t>
    </rPh>
    <rPh sb="5" eb="7">
      <t>カンリョウ</t>
    </rPh>
    <rPh sb="7" eb="9">
      <t>ガメン</t>
    </rPh>
    <phoneticPr fontId="1"/>
  </si>
  <si>
    <t>U-06-05-2</t>
    <phoneticPr fontId="1"/>
  </si>
  <si>
    <t>納品書削除確認画面</t>
    <rPh sb="5" eb="7">
      <t>カクニン</t>
    </rPh>
    <rPh sb="7" eb="9">
      <t>ガメン</t>
    </rPh>
    <phoneticPr fontId="1"/>
  </si>
  <si>
    <t>納品書削除完了画面</t>
    <phoneticPr fontId="1"/>
  </si>
  <si>
    <t>U-06-01-3</t>
  </si>
  <si>
    <t>納品書明細検索条件入力画面</t>
    <rPh sb="0" eb="3">
      <t>ノウヒンショ</t>
    </rPh>
    <rPh sb="3" eb="5">
      <t>メイサイ</t>
    </rPh>
    <rPh sb="5" eb="7">
      <t>ケンサク</t>
    </rPh>
    <rPh sb="7" eb="9">
      <t>ジョウケン</t>
    </rPh>
    <rPh sb="9" eb="11">
      <t>ニュウリョク</t>
    </rPh>
    <rPh sb="11" eb="13">
      <t>ガメン</t>
    </rPh>
    <phoneticPr fontId="1"/>
  </si>
  <si>
    <t>請求書登録プレビュー画面</t>
    <rPh sb="2" eb="3">
      <t>ショ</t>
    </rPh>
    <rPh sb="3" eb="5">
      <t>トウロク</t>
    </rPh>
    <rPh sb="10" eb="12">
      <t>ガメン</t>
    </rPh>
    <phoneticPr fontId="1"/>
  </si>
  <si>
    <t>U-08-01-1</t>
    <phoneticPr fontId="1"/>
  </si>
  <si>
    <t>請求書修正プレビュー画面</t>
    <rPh sb="2" eb="3">
      <t>ショ</t>
    </rPh>
    <rPh sb="3" eb="5">
      <t>シュウセイ</t>
    </rPh>
    <rPh sb="10" eb="12">
      <t>ガメン</t>
    </rPh>
    <phoneticPr fontId="1"/>
  </si>
  <si>
    <t>U-08-05-1</t>
    <phoneticPr fontId="1"/>
  </si>
  <si>
    <t>U-08-01-3</t>
  </si>
  <si>
    <t>納品書検索条件入力画面</t>
    <rPh sb="0" eb="3">
      <t>ノウヒンショ</t>
    </rPh>
    <rPh sb="3" eb="5">
      <t>ケンサク</t>
    </rPh>
    <rPh sb="5" eb="7">
      <t>ジョウケン</t>
    </rPh>
    <rPh sb="7" eb="9">
      <t>ニュウリョク</t>
    </rPh>
    <rPh sb="9" eb="11">
      <t>ガメン</t>
    </rPh>
    <phoneticPr fontId="1"/>
  </si>
  <si>
    <t>U-09-05</t>
  </si>
  <si>
    <t>U-09-07</t>
  </si>
  <si>
    <t>U-09-08</t>
  </si>
  <si>
    <t>U-09-10</t>
  </si>
  <si>
    <t>U-09-11</t>
  </si>
  <si>
    <t>U-09-13</t>
  </si>
  <si>
    <t>U-09-14</t>
  </si>
  <si>
    <t>U-09-15</t>
  </si>
  <si>
    <t>U-10-00</t>
    <phoneticPr fontId="1"/>
  </si>
  <si>
    <t>U-10-01</t>
    <phoneticPr fontId="1"/>
  </si>
  <si>
    <t>U-10-01-1</t>
    <phoneticPr fontId="1"/>
  </si>
  <si>
    <t>U-10-01-2</t>
  </si>
  <si>
    <t>U-10-02</t>
    <phoneticPr fontId="1"/>
  </si>
  <si>
    <t>U-10-02-1</t>
    <phoneticPr fontId="1"/>
  </si>
  <si>
    <t>U-10-03-1</t>
    <phoneticPr fontId="1"/>
  </si>
  <si>
    <t>U-10-04-1</t>
    <phoneticPr fontId="1"/>
  </si>
  <si>
    <t>U-10-05-1</t>
    <phoneticPr fontId="1"/>
  </si>
  <si>
    <t>U-10-06-1</t>
    <phoneticPr fontId="1"/>
  </si>
  <si>
    <t>U-11-00</t>
    <phoneticPr fontId="1"/>
  </si>
  <si>
    <t>U-11-01</t>
    <phoneticPr fontId="1"/>
  </si>
  <si>
    <t>U-11-01-1</t>
    <phoneticPr fontId="1"/>
  </si>
  <si>
    <t>U-11-01-2</t>
  </si>
  <si>
    <t>U-11-02</t>
    <phoneticPr fontId="1"/>
  </si>
  <si>
    <t>U-11-03</t>
  </si>
  <si>
    <t>U-11-04</t>
  </si>
  <si>
    <t>U-11-05</t>
  </si>
  <si>
    <t>U-11-05-1</t>
    <phoneticPr fontId="1"/>
  </si>
  <si>
    <t>U-11-05-2</t>
  </si>
  <si>
    <t>金型履歴修正確認画面</t>
    <rPh sb="4" eb="6">
      <t>シュウセイ</t>
    </rPh>
    <rPh sb="6" eb="8">
      <t>カクニン</t>
    </rPh>
    <phoneticPr fontId="1"/>
  </si>
  <si>
    <t>金型履歴修正完了画面</t>
    <rPh sb="4" eb="6">
      <t>シュウセイ</t>
    </rPh>
    <rPh sb="6" eb="8">
      <t>カンリョウ</t>
    </rPh>
    <rPh sb="8" eb="10">
      <t>ガメン</t>
    </rPh>
    <phoneticPr fontId="1"/>
  </si>
  <si>
    <t>U-11-06</t>
    <phoneticPr fontId="1"/>
  </si>
  <si>
    <t>U-11-06-1</t>
    <phoneticPr fontId="1"/>
  </si>
  <si>
    <t>U-11-07</t>
    <phoneticPr fontId="1"/>
  </si>
  <si>
    <t>U-11-08</t>
  </si>
  <si>
    <t>金型一覧検索画面</t>
    <rPh sb="2" eb="4">
      <t>イチラン</t>
    </rPh>
    <rPh sb="4" eb="6">
      <t>ケンサク</t>
    </rPh>
    <rPh sb="6" eb="8">
      <t>ガメン</t>
    </rPh>
    <phoneticPr fontId="1"/>
  </si>
  <si>
    <t>金型一覧画面</t>
    <rPh sb="0" eb="2">
      <t>カナガタ</t>
    </rPh>
    <rPh sb="2" eb="4">
      <t>イチラン</t>
    </rPh>
    <phoneticPr fontId="1"/>
  </si>
  <si>
    <t>U-12-00</t>
    <phoneticPr fontId="1"/>
  </si>
  <si>
    <t>U-12-03</t>
  </si>
  <si>
    <t>U-12-01-1</t>
    <phoneticPr fontId="1"/>
  </si>
  <si>
    <t>U-12-04</t>
  </si>
  <si>
    <t>U-12-05</t>
  </si>
  <si>
    <t>金型帳票修正確認画面</t>
    <rPh sb="2" eb="4">
      <t>チョウヒョウ</t>
    </rPh>
    <rPh sb="4" eb="6">
      <t>シュウセイ</t>
    </rPh>
    <rPh sb="6" eb="8">
      <t>カクニン</t>
    </rPh>
    <phoneticPr fontId="1"/>
  </si>
  <si>
    <t>金型帳票修正完了画面</t>
    <rPh sb="2" eb="4">
      <t>チョウヒョウ</t>
    </rPh>
    <rPh sb="4" eb="6">
      <t>シュウセイ</t>
    </rPh>
    <rPh sb="6" eb="8">
      <t>カンリョウ</t>
    </rPh>
    <phoneticPr fontId="1"/>
  </si>
  <si>
    <t>U-12-06-1</t>
    <phoneticPr fontId="1"/>
  </si>
  <si>
    <t>U-12-07</t>
    <phoneticPr fontId="1"/>
  </si>
  <si>
    <t>U-12-04のCOPYボタン/プレビューボタン押下で遷移</t>
    <rPh sb="24" eb="26">
      <t>オウカ</t>
    </rPh>
    <rPh sb="27" eb="29">
      <t>センイ</t>
    </rPh>
    <phoneticPr fontId="1"/>
  </si>
  <si>
    <t>U-13-00</t>
    <phoneticPr fontId="1"/>
  </si>
  <si>
    <t>U-13-02</t>
  </si>
  <si>
    <t>U-13-05</t>
  </si>
  <si>
    <t>U-13-01の仕入先名称の横のMボタン押下で表示</t>
    <rPh sb="8" eb="10">
      <t>シイレ</t>
    </rPh>
    <rPh sb="10" eb="11">
      <t>サキ</t>
    </rPh>
    <rPh sb="11" eb="13">
      <t>メイショウ</t>
    </rPh>
    <rPh sb="14" eb="15">
      <t>ヨコ</t>
    </rPh>
    <rPh sb="20" eb="22">
      <t>オウカ</t>
    </rPh>
    <rPh sb="23" eb="25">
      <t>ヒョウジ</t>
    </rPh>
    <phoneticPr fontId="1"/>
  </si>
  <si>
    <t>M-00-00</t>
    <phoneticPr fontId="1"/>
  </si>
  <si>
    <t>M-00-01-1</t>
    <phoneticPr fontId="1"/>
  </si>
  <si>
    <t>M-00-01-2</t>
  </si>
  <si>
    <t>M-00-03</t>
  </si>
  <si>
    <t>M-01-00</t>
    <phoneticPr fontId="1"/>
  </si>
  <si>
    <t>M-02-00</t>
    <phoneticPr fontId="1"/>
  </si>
  <si>
    <t>M-02-02</t>
  </si>
  <si>
    <t>M-02-03</t>
  </si>
  <si>
    <t>M-02-02-1</t>
    <phoneticPr fontId="1"/>
  </si>
  <si>
    <t>M-02-03-1</t>
    <phoneticPr fontId="1"/>
  </si>
  <si>
    <t>M-02-04</t>
    <phoneticPr fontId="1"/>
  </si>
  <si>
    <t>M-02-05</t>
  </si>
  <si>
    <t>M-02-06-1</t>
    <phoneticPr fontId="1"/>
  </si>
  <si>
    <t>M-02-07-1</t>
    <phoneticPr fontId="1"/>
  </si>
  <si>
    <t>M-02-08</t>
  </si>
  <si>
    <t>M-02-09</t>
  </si>
  <si>
    <t>M-02-10</t>
  </si>
  <si>
    <t>M-02-11</t>
  </si>
  <si>
    <t>M-02-12</t>
  </si>
  <si>
    <t>M-02-13</t>
  </si>
  <si>
    <t>M-02-14</t>
  </si>
  <si>
    <t>M-02-10-1</t>
    <phoneticPr fontId="1"/>
  </si>
  <si>
    <t>M-02-11-1</t>
    <phoneticPr fontId="1"/>
  </si>
  <si>
    <t>M-02-15</t>
  </si>
  <si>
    <t>M-02-16</t>
  </si>
  <si>
    <t>M-02-17</t>
  </si>
  <si>
    <t>M-02-20</t>
  </si>
  <si>
    <t>M-02-21</t>
  </si>
  <si>
    <t>M-02-22</t>
  </si>
  <si>
    <t>M-02-23</t>
  </si>
  <si>
    <t>M-02-24</t>
  </si>
  <si>
    <t>M-02-25</t>
  </si>
  <si>
    <t>M-02-26</t>
  </si>
  <si>
    <t>M-02-27</t>
  </si>
  <si>
    <t>M-02-28</t>
  </si>
  <si>
    <t>M-02-29</t>
  </si>
  <si>
    <t>M-02-30</t>
  </si>
  <si>
    <t>M-02-31</t>
  </si>
  <si>
    <t>M-02-32</t>
  </si>
  <si>
    <t>M-02-33</t>
  </si>
  <si>
    <t>M-02-34</t>
  </si>
  <si>
    <t>M-02-14-1</t>
    <phoneticPr fontId="1"/>
  </si>
  <si>
    <t>M-02-14-2</t>
  </si>
  <si>
    <t>M-02-18-1</t>
    <phoneticPr fontId="1"/>
  </si>
  <si>
    <t>M-02-19-1</t>
    <phoneticPr fontId="1"/>
  </si>
  <si>
    <t>M-02-22-1</t>
    <phoneticPr fontId="1"/>
  </si>
  <si>
    <t>M-02-23-1</t>
    <phoneticPr fontId="1"/>
  </si>
  <si>
    <t>M-02-26-1</t>
    <phoneticPr fontId="1"/>
  </si>
  <si>
    <t>M-02-27-1</t>
    <phoneticPr fontId="1"/>
  </si>
  <si>
    <t>M-02-30-1</t>
    <phoneticPr fontId="1"/>
  </si>
  <si>
    <t>M-02-31-1</t>
    <phoneticPr fontId="1"/>
  </si>
  <si>
    <t>M-02-34-1</t>
    <phoneticPr fontId="1"/>
  </si>
  <si>
    <t>[アパッチ再起動]、[アパッチ停止]、「金型登録バッチ」</t>
    <rPh sb="5" eb="8">
      <t>サイキドウ</t>
    </rPh>
    <rPh sb="15" eb="17">
      <t>テイシ</t>
    </rPh>
    <rPh sb="20" eb="22">
      <t>カナガタ</t>
    </rPh>
    <rPh sb="22" eb="24">
      <t>トウロク</t>
    </rPh>
    <phoneticPr fontId="1"/>
  </si>
  <si>
    <t>通貨レートマスタ検索画面</t>
    <rPh sb="0" eb="2">
      <t>ツウカ</t>
    </rPh>
    <rPh sb="8" eb="10">
      <t>ケンサク</t>
    </rPh>
    <rPh sb="10" eb="12">
      <t>ガメン</t>
    </rPh>
    <phoneticPr fontId="1"/>
  </si>
  <si>
    <t>通貨レートマスタ一覧画面</t>
    <rPh sb="0" eb="2">
      <t>ツウカ</t>
    </rPh>
    <rPh sb="10" eb="12">
      <t>ガメン</t>
    </rPh>
    <phoneticPr fontId="1"/>
  </si>
  <si>
    <t>通貨レートマスタ追加画面</t>
    <rPh sb="0" eb="2">
      <t>ツウカ</t>
    </rPh>
    <rPh sb="8" eb="10">
      <t>ツイカ</t>
    </rPh>
    <rPh sb="10" eb="12">
      <t>ガメン</t>
    </rPh>
    <phoneticPr fontId="1"/>
  </si>
  <si>
    <t>通貨レートマスタ修正画面</t>
    <rPh sb="0" eb="2">
      <t>ツウカ</t>
    </rPh>
    <rPh sb="8" eb="10">
      <t>シュウセイ</t>
    </rPh>
    <rPh sb="10" eb="12">
      <t>ガメン</t>
    </rPh>
    <phoneticPr fontId="1"/>
  </si>
  <si>
    <t>レート一括編集画面</t>
    <rPh sb="3" eb="5">
      <t>イッカツ</t>
    </rPh>
    <rPh sb="5" eb="7">
      <t>ヘンシュウ</t>
    </rPh>
    <phoneticPr fontId="1"/>
  </si>
  <si>
    <t>発注確定タイプ選択画面</t>
    <rPh sb="0" eb="2">
      <t>ハッチュウ</t>
    </rPh>
    <rPh sb="2" eb="4">
      <t>カクテイ</t>
    </rPh>
    <rPh sb="7" eb="9">
      <t>センタク</t>
    </rPh>
    <rPh sb="9" eb="11">
      <t>ガメン</t>
    </rPh>
    <phoneticPr fontId="1"/>
  </si>
  <si>
    <t>U-05-04-2</t>
    <phoneticPr fontId="1"/>
  </si>
  <si>
    <t>U-05-05-1</t>
    <phoneticPr fontId="1"/>
  </si>
  <si>
    <t>U-04-06</t>
    <phoneticPr fontId="1"/>
  </si>
  <si>
    <t>受注修正確認画面</t>
    <rPh sb="2" eb="4">
      <t>シュウセイ</t>
    </rPh>
    <rPh sb="4" eb="6">
      <t>カクニン</t>
    </rPh>
    <rPh sb="6" eb="8">
      <t>ガメン</t>
    </rPh>
    <phoneticPr fontId="1"/>
  </si>
  <si>
    <t>受注修正完了画面</t>
    <rPh sb="0" eb="2">
      <t>ジュチュウ</t>
    </rPh>
    <rPh sb="2" eb="4">
      <t>シュウセイ</t>
    </rPh>
    <phoneticPr fontId="1"/>
  </si>
  <si>
    <t>U-04-06-1</t>
    <phoneticPr fontId="1"/>
  </si>
  <si>
    <t>U-04-06-2</t>
  </si>
  <si>
    <t>受注修正画面</t>
    <rPh sb="2" eb="4">
      <t>シュウセイ</t>
    </rPh>
    <phoneticPr fontId="1"/>
  </si>
  <si>
    <t>金型管理</t>
    <rPh sb="0" eb="2">
      <t>カナガタ</t>
    </rPh>
    <rPh sb="2" eb="4">
      <t>カンリ</t>
    </rPh>
    <phoneticPr fontId="1"/>
  </si>
  <si>
    <t>金型管理メニュー画面</t>
    <rPh sb="0" eb="2">
      <t>カナガタ</t>
    </rPh>
    <rPh sb="2" eb="4">
      <t>カンリ</t>
    </rPh>
    <rPh sb="8" eb="10">
      <t>ガメン</t>
    </rPh>
    <phoneticPr fontId="1"/>
  </si>
  <si>
    <t>アップロード</t>
    <phoneticPr fontId="1"/>
  </si>
  <si>
    <t>受注検索</t>
    <rPh sb="0" eb="2">
      <t>ジュチュウ</t>
    </rPh>
    <rPh sb="2" eb="4">
      <t>ケンサク</t>
    </rPh>
    <phoneticPr fontId="1"/>
  </si>
  <si>
    <t>発注書（PO）検索</t>
    <rPh sb="0" eb="2">
      <t>ハッチュウ</t>
    </rPh>
    <rPh sb="2" eb="3">
      <t>ショ</t>
    </rPh>
    <rPh sb="7" eb="9">
      <t>ケンサク</t>
    </rPh>
    <phoneticPr fontId="1"/>
  </si>
  <si>
    <t>発注検索</t>
    <rPh sb="0" eb="2">
      <t>ハッチュウ</t>
    </rPh>
    <rPh sb="2" eb="4">
      <t>ケンサク</t>
    </rPh>
    <phoneticPr fontId="1"/>
  </si>
  <si>
    <t>〇</t>
    <phoneticPr fontId="1"/>
  </si>
  <si>
    <t>U-03-01</t>
    <phoneticPr fontId="1"/>
  </si>
  <si>
    <t>U-04-01</t>
    <phoneticPr fontId="1"/>
  </si>
  <si>
    <t>U-05-07</t>
    <phoneticPr fontId="1"/>
  </si>
  <si>
    <t>U-05-01</t>
    <phoneticPr fontId="1"/>
  </si>
  <si>
    <t>U-03-02</t>
    <phoneticPr fontId="1"/>
  </si>
  <si>
    <t>見積原価検索</t>
    <rPh sb="0" eb="2">
      <t>ミツモリ</t>
    </rPh>
    <rPh sb="2" eb="4">
      <t>ゲンカ</t>
    </rPh>
    <rPh sb="4" eb="6">
      <t>ケンサク</t>
    </rPh>
    <phoneticPr fontId="1"/>
  </si>
  <si>
    <t>売上（納品書）登録</t>
    <rPh sb="0" eb="2">
      <t>ウリアゲ</t>
    </rPh>
    <rPh sb="3" eb="6">
      <t>ノウヒンショ</t>
    </rPh>
    <rPh sb="7" eb="9">
      <t>トウロク</t>
    </rPh>
    <phoneticPr fontId="1"/>
  </si>
  <si>
    <t>納品書検索</t>
    <rPh sb="0" eb="3">
      <t>ノウヒンショ</t>
    </rPh>
    <rPh sb="3" eb="5">
      <t>ケンサク</t>
    </rPh>
    <phoneticPr fontId="1"/>
  </si>
  <si>
    <t>U-06-01</t>
    <phoneticPr fontId="1"/>
  </si>
  <si>
    <t>U-06-02</t>
    <phoneticPr fontId="1"/>
  </si>
  <si>
    <t>仕入登録</t>
    <rPh sb="0" eb="2">
      <t>シイレ</t>
    </rPh>
    <rPh sb="2" eb="4">
      <t>トウロク</t>
    </rPh>
    <phoneticPr fontId="1"/>
  </si>
  <si>
    <t>仕入検索</t>
    <rPh sb="0" eb="2">
      <t>シイレ</t>
    </rPh>
    <rPh sb="2" eb="4">
      <t>ケンサク</t>
    </rPh>
    <phoneticPr fontId="1"/>
  </si>
  <si>
    <t>帳票出力</t>
    <rPh sb="0" eb="2">
      <t>チョウヒョウ</t>
    </rPh>
    <rPh sb="2" eb="4">
      <t>シュツリョク</t>
    </rPh>
    <phoneticPr fontId="1"/>
  </si>
  <si>
    <t>U-07-01</t>
    <phoneticPr fontId="1"/>
  </si>
  <si>
    <t>U-07-02</t>
    <phoneticPr fontId="1"/>
  </si>
  <si>
    <t>発注書（PO）検索</t>
    <rPh sb="0" eb="2">
      <t>ハッチュウ</t>
    </rPh>
    <rPh sb="2" eb="3">
      <t>ショ</t>
    </rPh>
    <rPh sb="7" eb="9">
      <t>ケンサク</t>
    </rPh>
    <phoneticPr fontId="1"/>
  </si>
  <si>
    <t>帳票出力</t>
    <rPh sb="0" eb="4">
      <t>チョウヒョウシュツリョク</t>
    </rPh>
    <phoneticPr fontId="1"/>
  </si>
  <si>
    <t>請求集計</t>
    <rPh sb="0" eb="2">
      <t>セイキュウ</t>
    </rPh>
    <rPh sb="2" eb="4">
      <t>シュウケイ</t>
    </rPh>
    <phoneticPr fontId="1"/>
  </si>
  <si>
    <t>売上検索</t>
    <rPh sb="0" eb="2">
      <t>ウリアゲ</t>
    </rPh>
    <rPh sb="2" eb="4">
      <t>ケンサク</t>
    </rPh>
    <phoneticPr fontId="1"/>
  </si>
  <si>
    <t>U-08-07</t>
    <phoneticPr fontId="1"/>
  </si>
  <si>
    <t>請求集計</t>
    <rPh sb="0" eb="2">
      <t>セイキュウ</t>
    </rPh>
    <rPh sb="2" eb="4">
      <t>シュウケイ</t>
    </rPh>
    <phoneticPr fontId="1"/>
  </si>
  <si>
    <t>U-09-04</t>
    <phoneticPr fontId="1"/>
  </si>
  <si>
    <t>U-10-03-2</t>
  </si>
  <si>
    <t>U-10-04</t>
    <phoneticPr fontId="1"/>
  </si>
  <si>
    <t>U-10-05</t>
    <phoneticPr fontId="1"/>
  </si>
  <si>
    <t>U-10-07-1</t>
    <phoneticPr fontId="1"/>
  </si>
  <si>
    <t>金型一覧検索</t>
    <rPh sb="0" eb="2">
      <t>カナガタ</t>
    </rPh>
    <rPh sb="2" eb="4">
      <t>イチラン</t>
    </rPh>
    <rPh sb="4" eb="6">
      <t>ケンサク</t>
    </rPh>
    <phoneticPr fontId="1"/>
  </si>
  <si>
    <t>金型帳票登録</t>
    <rPh sb="0" eb="2">
      <t>カナガタ</t>
    </rPh>
    <rPh sb="2" eb="4">
      <t>チョウヒョウ</t>
    </rPh>
    <rPh sb="4" eb="6">
      <t>トウロク</t>
    </rPh>
    <phoneticPr fontId="1"/>
  </si>
  <si>
    <t>金型帳票検索</t>
    <rPh sb="0" eb="2">
      <t>カナガタ</t>
    </rPh>
    <rPh sb="2" eb="4">
      <t>チョウヒョウ</t>
    </rPh>
    <rPh sb="4" eb="6">
      <t>ケンサク</t>
    </rPh>
    <phoneticPr fontId="1"/>
  </si>
  <si>
    <t>仕入検索</t>
    <rPh sb="0" eb="4">
      <t>シイレケンサク</t>
    </rPh>
    <phoneticPr fontId="1"/>
  </si>
  <si>
    <t>U-11-07</t>
    <phoneticPr fontId="1"/>
  </si>
  <si>
    <t>U-12-01</t>
    <phoneticPr fontId="1"/>
  </si>
  <si>
    <t>U-12-02</t>
  </si>
  <si>
    <t>U-12-02</t>
    <phoneticPr fontId="1"/>
  </si>
  <si>
    <t>U-12-05-1</t>
    <phoneticPr fontId="1"/>
  </si>
  <si>
    <t>U-12-05-2</t>
  </si>
  <si>
    <t>U-12-06</t>
    <phoneticPr fontId="1"/>
  </si>
  <si>
    <t>金型履歴検索</t>
    <rPh sb="0" eb="2">
      <t>カナガタ</t>
    </rPh>
    <rPh sb="2" eb="4">
      <t>リレキ</t>
    </rPh>
    <rPh sb="4" eb="6">
      <t>ケンサク</t>
    </rPh>
    <phoneticPr fontId="1"/>
  </si>
  <si>
    <t>U-11-02</t>
    <phoneticPr fontId="1"/>
  </si>
  <si>
    <t>ユーザー登録</t>
    <rPh sb="4" eb="6">
      <t>トウロク</t>
    </rPh>
    <phoneticPr fontId="1"/>
  </si>
  <si>
    <t>ユーザー検索</t>
    <rPh sb="4" eb="6">
      <t>ケンサク</t>
    </rPh>
    <phoneticPr fontId="1"/>
  </si>
  <si>
    <t>ユーザー情報</t>
    <rPh sb="4" eb="6">
      <t>ジョウホウ</t>
    </rPh>
    <phoneticPr fontId="1"/>
  </si>
  <si>
    <t>M-00-01</t>
    <phoneticPr fontId="1"/>
  </si>
  <si>
    <t>M-00-04</t>
    <phoneticPr fontId="1"/>
  </si>
  <si>
    <t>M-00-04</t>
    <phoneticPr fontId="1"/>
  </si>
  <si>
    <t>M-00-02</t>
    <phoneticPr fontId="1"/>
  </si>
  <si>
    <t>M-00-04</t>
    <phoneticPr fontId="1"/>
  </si>
  <si>
    <t>M-00-01</t>
    <phoneticPr fontId="1"/>
  </si>
  <si>
    <t>M-02-35</t>
    <phoneticPr fontId="1"/>
  </si>
  <si>
    <t>M-02-35-1</t>
    <phoneticPr fontId="1"/>
  </si>
  <si>
    <t>M-02-36</t>
    <phoneticPr fontId="1"/>
  </si>
  <si>
    <t>M-02-37</t>
  </si>
  <si>
    <t>M-02-38</t>
  </si>
  <si>
    <t>M-02-39</t>
  </si>
  <si>
    <t>M-02-38-1</t>
    <phoneticPr fontId="1"/>
  </si>
  <si>
    <t>M-02-39-1</t>
    <phoneticPr fontId="1"/>
  </si>
  <si>
    <t>M-02-40</t>
  </si>
  <si>
    <t>M-02-41</t>
  </si>
  <si>
    <t>M-02-42</t>
  </si>
  <si>
    <t>M-02-42-1</t>
    <phoneticPr fontId="1"/>
  </si>
  <si>
    <t>M-02-43</t>
  </si>
  <si>
    <t>M-02-43-1</t>
    <phoneticPr fontId="1"/>
  </si>
  <si>
    <t>M-02-44</t>
  </si>
  <si>
    <t>M-02-45</t>
  </si>
  <si>
    <t>M-02-46</t>
  </si>
  <si>
    <t>M-02-46-1</t>
    <phoneticPr fontId="1"/>
  </si>
  <si>
    <t>M-02-47</t>
  </si>
  <si>
    <t>M-02-48</t>
  </si>
  <si>
    <t>M-02-47-1</t>
    <phoneticPr fontId="1"/>
  </si>
  <si>
    <t>M-03-00</t>
    <phoneticPr fontId="1"/>
  </si>
  <si>
    <t>M-03-01</t>
  </si>
  <si>
    <t>M-03-02</t>
  </si>
  <si>
    <t>M-03-03</t>
  </si>
  <si>
    <t>M-03-03-1</t>
    <phoneticPr fontId="1"/>
  </si>
  <si>
    <t>M-03-03-2</t>
  </si>
  <si>
    <t>M-03-04</t>
    <phoneticPr fontId="1"/>
  </si>
  <si>
    <t>M-03-04-1</t>
    <phoneticPr fontId="1"/>
  </si>
  <si>
    <t>M-03-04-2</t>
  </si>
  <si>
    <t>M-03-05</t>
    <phoneticPr fontId="1"/>
  </si>
  <si>
    <t>M-03-05-1</t>
    <phoneticPr fontId="1"/>
  </si>
  <si>
    <t>M-03-06</t>
    <phoneticPr fontId="1"/>
  </si>
  <si>
    <t>M-03-07</t>
  </si>
  <si>
    <t>M-03-08</t>
  </si>
  <si>
    <t>M-03-09</t>
  </si>
  <si>
    <t>M-03-08-1</t>
    <phoneticPr fontId="1"/>
  </si>
  <si>
    <t>M-03-09-1</t>
    <phoneticPr fontId="1"/>
  </si>
  <si>
    <t>M-03-10</t>
    <phoneticPr fontId="1"/>
  </si>
  <si>
    <t>M-03-11</t>
  </si>
  <si>
    <t>M-03-12</t>
  </si>
  <si>
    <t>M-03-13</t>
  </si>
  <si>
    <t>M-03-13-1</t>
    <phoneticPr fontId="1"/>
  </si>
  <si>
    <t>M-03-14</t>
  </si>
  <si>
    <t>M-03-14-1</t>
    <phoneticPr fontId="1"/>
  </si>
  <si>
    <t>M-04-00</t>
    <phoneticPr fontId="1"/>
  </si>
  <si>
    <t>M-05-00</t>
    <phoneticPr fontId="1"/>
  </si>
  <si>
    <t>M-05-02</t>
  </si>
  <si>
    <t>M-05-03</t>
  </si>
  <si>
    <t>M-05-05</t>
  </si>
  <si>
    <t>M-05-06</t>
  </si>
  <si>
    <t>M-05-07</t>
  </si>
  <si>
    <t>M-05-01-1</t>
    <phoneticPr fontId="1"/>
  </si>
  <si>
    <t>M-05-04-1</t>
    <phoneticPr fontId="1"/>
  </si>
  <si>
    <t>金型移動依頼工場検索画面</t>
    <rPh sb="0" eb="2">
      <t>カナガタ</t>
    </rPh>
    <rPh sb="2" eb="8">
      <t>イドウイライコウジョウ</t>
    </rPh>
    <rPh sb="8" eb="10">
      <t>ケンサク</t>
    </rPh>
    <rPh sb="10" eb="12">
      <t>ガメン</t>
    </rPh>
    <phoneticPr fontId="1"/>
  </si>
  <si>
    <t>M-02-01</t>
    <phoneticPr fontId="1"/>
  </si>
  <si>
    <t>M-02-05</t>
    <phoneticPr fontId="1"/>
  </si>
  <si>
    <t>M-03-06</t>
    <phoneticPr fontId="1"/>
  </si>
  <si>
    <t>M-05-01</t>
    <phoneticPr fontId="1"/>
  </si>
  <si>
    <t>M-05-04</t>
    <phoneticPr fontId="1"/>
  </si>
  <si>
    <t>M-05-04</t>
    <phoneticPr fontId="1"/>
  </si>
  <si>
    <t>M-05-06</t>
    <phoneticPr fontId="1"/>
  </si>
  <si>
    <t>M-05-06</t>
    <phoneticPr fontId="1"/>
  </si>
  <si>
    <t>M-05-07</t>
    <phoneticPr fontId="1"/>
  </si>
  <si>
    <t>セッション</t>
  </si>
  <si>
    <t>○</t>
  </si>
  <si>
    <t>C-00-05</t>
  </si>
  <si>
    <t>C-00-09</t>
  </si>
  <si>
    <t>C-00-10</t>
  </si>
  <si>
    <t>C-00-11</t>
  </si>
  <si>
    <t>C-00-13</t>
  </si>
  <si>
    <t>C-00-14</t>
  </si>
  <si>
    <t>C-00-16</t>
  </si>
  <si>
    <t>U-05-04</t>
    <phoneticPr fontId="1"/>
  </si>
  <si>
    <t>U-09-13</t>
    <phoneticPr fontId="1"/>
  </si>
  <si>
    <t>[保管工場]M</t>
    <rPh sb="1" eb="3">
      <t>ホカン</t>
    </rPh>
    <rPh sb="3" eb="5">
      <t>コウジョウ</t>
    </rPh>
    <phoneticPr fontId="1"/>
  </si>
  <si>
    <t>U-11-05</t>
    <phoneticPr fontId="1"/>
  </si>
  <si>
    <t>[事業部(顧客)]</t>
    <rPh sb="1" eb="3">
      <t>ジギョウ</t>
    </rPh>
    <rPh sb="3" eb="4">
      <t>ブ</t>
    </rPh>
    <rPh sb="5" eb="7">
      <t>コキャク</t>
    </rPh>
    <phoneticPr fontId="1"/>
  </si>
  <si>
    <t>[KWG担当者]M</t>
    <phoneticPr fontId="1"/>
  </si>
  <si>
    <t>[KWG担当者]M</t>
    <rPh sb="4" eb="7">
      <t>タントウシャ</t>
    </rPh>
    <phoneticPr fontId="1"/>
  </si>
  <si>
    <t>[KWG担当部署]M</t>
    <rPh sb="4" eb="6">
      <t>タントウ</t>
    </rPh>
    <rPh sb="6" eb="8">
      <t>ブショ</t>
    </rPh>
    <phoneticPr fontId="1"/>
  </si>
  <si>
    <t>U-13-04</t>
    <phoneticPr fontId="1"/>
  </si>
  <si>
    <t>U-13-04</t>
    <phoneticPr fontId="1"/>
  </si>
  <si>
    <t>/search/cmn/msw/factory/mswfactory.html</t>
    <phoneticPr fontId="1"/>
  </si>
  <si>
    <t>/mold/cmn/msw/group/mswgroup.html</t>
    <phoneticPr fontId="1"/>
  </si>
  <si>
    <t>/mold/cmn/msw/inchargeuser/mswinchargeuser.html</t>
    <phoneticPr fontId="1"/>
  </si>
  <si>
    <t>C-00-12</t>
    <phoneticPr fontId="1"/>
  </si>
  <si>
    <t>C-00-12</t>
    <phoneticPr fontId="1"/>
  </si>
  <si>
    <t>金型担当者検索画面</t>
    <rPh sb="0" eb="2">
      <t>カナガタ</t>
    </rPh>
    <rPh sb="2" eb="5">
      <t>タントウシャ</t>
    </rPh>
    <rPh sb="5" eb="7">
      <t>ケンサク</t>
    </rPh>
    <rPh sb="7" eb="9">
      <t>ガメン</t>
    </rPh>
    <phoneticPr fontId="1"/>
  </si>
  <si>
    <t>/mold/cmn/msw/movefactory/mswmovefactory.html</t>
    <phoneticPr fontId="1"/>
  </si>
  <si>
    <t>C-00-15</t>
    <phoneticPr fontId="1"/>
  </si>
  <si>
    <t>C-00-15</t>
    <phoneticPr fontId="1"/>
  </si>
  <si>
    <t>U-09-03</t>
    <phoneticPr fontId="1"/>
  </si>
  <si>
    <t>U-09-09</t>
    <phoneticPr fontId="1"/>
  </si>
  <si>
    <t>M-04-01</t>
    <phoneticPr fontId="1"/>
  </si>
  <si>
    <t>発注確定取消確認画面</t>
    <rPh sb="0" eb="2">
      <t>ハッチュウ</t>
    </rPh>
    <phoneticPr fontId="1"/>
  </si>
  <si>
    <t>発注取消完了画面</t>
    <rPh sb="0" eb="2">
      <t>ハッチュウ</t>
    </rPh>
    <phoneticPr fontId="1"/>
  </si>
  <si>
    <t>仕入登録確認画面</t>
    <rPh sb="0" eb="2">
      <t>シイレ</t>
    </rPh>
    <phoneticPr fontId="1"/>
  </si>
  <si>
    <t>仕入登録完了画面</t>
    <rPh sb="0" eb="2">
      <t>シイレ</t>
    </rPh>
    <phoneticPr fontId="1"/>
  </si>
  <si>
    <t>仕入修正確認画面</t>
    <rPh sb="0" eb="2">
      <t>シイレ</t>
    </rPh>
    <rPh sb="2" eb="4">
      <t>シュウセイ</t>
    </rPh>
    <phoneticPr fontId="1"/>
  </si>
  <si>
    <t>仕入修正完了画面</t>
    <rPh sb="0" eb="2">
      <t>シイレ</t>
    </rPh>
    <rPh sb="2" eb="4">
      <t>シュウセイ</t>
    </rPh>
    <phoneticPr fontId="1"/>
  </si>
  <si>
    <t>請求書登録完了画面</t>
    <rPh sb="0" eb="3">
      <t>セイキュウショ</t>
    </rPh>
    <phoneticPr fontId="1"/>
  </si>
  <si>
    <t>請求書修正完了画面</t>
    <rPh sb="0" eb="3">
      <t>セイキュウショ</t>
    </rPh>
    <rPh sb="3" eb="5">
      <t>シュウセイ</t>
    </rPh>
    <phoneticPr fontId="1"/>
  </si>
  <si>
    <t>請求書削除確認画面</t>
    <rPh sb="5" eb="7">
      <t>カクニン</t>
    </rPh>
    <rPh sb="7" eb="9">
      <t>ガメン</t>
    </rPh>
    <phoneticPr fontId="1"/>
  </si>
  <si>
    <t>請求書削除完了画面</t>
    <phoneticPr fontId="1"/>
  </si>
  <si>
    <t>帳票出力商品化企画書検索画面</t>
    <phoneticPr fontId="1"/>
  </si>
  <si>
    <t>帳票出力商品化企画書一覧画面</t>
    <rPh sb="10" eb="12">
      <t>イチラン</t>
    </rPh>
    <phoneticPr fontId="1"/>
  </si>
  <si>
    <t>帳票出力商品化企画書プレビュー画面</t>
    <rPh sb="15" eb="17">
      <t>ガメン</t>
    </rPh>
    <phoneticPr fontId="1"/>
  </si>
  <si>
    <t>帳票出力発注書検索画面</t>
    <rPh sb="9" eb="11">
      <t>ガメン</t>
    </rPh>
    <phoneticPr fontId="1"/>
  </si>
  <si>
    <t>帳票出力発注書一覧画面</t>
    <rPh sb="9" eb="11">
      <t>ガメン</t>
    </rPh>
    <phoneticPr fontId="1"/>
  </si>
  <si>
    <t>帳票出力発注書プレビュー画面</t>
    <rPh sb="4" eb="7">
      <t>ハッチュウショ</t>
    </rPh>
    <rPh sb="12" eb="14">
      <t>ガメン</t>
    </rPh>
    <phoneticPr fontId="1"/>
  </si>
  <si>
    <t>帳票出力見積原価書検索画面</t>
    <rPh sb="11" eb="13">
      <t>ガメン</t>
    </rPh>
    <phoneticPr fontId="1"/>
  </si>
  <si>
    <t>帳票出力見積原価書一覧画面</t>
    <rPh sb="11" eb="13">
      <t>ガメン</t>
    </rPh>
    <phoneticPr fontId="1"/>
  </si>
  <si>
    <t>帳票出力納品伝票検索画面</t>
    <rPh sb="8" eb="10">
      <t>ケンサク</t>
    </rPh>
    <rPh sb="10" eb="12">
      <t>ガメン</t>
    </rPh>
    <phoneticPr fontId="1"/>
  </si>
  <si>
    <t>帳票出力納品伝票一覧画面</t>
    <rPh sb="4" eb="6">
      <t>ノウヒン</t>
    </rPh>
    <rPh sb="6" eb="8">
      <t>デンピョウ</t>
    </rPh>
    <rPh sb="10" eb="12">
      <t>ガメン</t>
    </rPh>
    <phoneticPr fontId="1"/>
  </si>
  <si>
    <t>帳票出力納品伝票プレビュー画面</t>
    <phoneticPr fontId="1"/>
  </si>
  <si>
    <t>帳票出力請求書検索画面</t>
    <rPh sb="9" eb="11">
      <t>ガメン</t>
    </rPh>
    <phoneticPr fontId="1"/>
  </si>
  <si>
    <t>帳票出力請求書一覧画面</t>
    <phoneticPr fontId="1"/>
  </si>
  <si>
    <t>帳票出力請求書プレビュー画面</t>
    <rPh sb="4" eb="7">
      <t>セイキュウショ</t>
    </rPh>
    <rPh sb="12" eb="14">
      <t>ガメン</t>
    </rPh>
    <phoneticPr fontId="1"/>
  </si>
  <si>
    <t>[登録]ボタン押下でM-02-02にフォーカス
完了画面はない。設計書要修正</t>
    <rPh sb="1" eb="3">
      <t>トウロク</t>
    </rPh>
    <rPh sb="7" eb="9">
      <t>オウカ</t>
    </rPh>
    <rPh sb="24" eb="26">
      <t>カンリョウ</t>
    </rPh>
    <rPh sb="26" eb="28">
      <t>ガメン</t>
    </rPh>
    <rPh sb="32" eb="35">
      <t>セッケイショ</t>
    </rPh>
    <rPh sb="35" eb="36">
      <t>ヨウ</t>
    </rPh>
    <rPh sb="36" eb="38">
      <t>シュウセイ</t>
    </rPh>
    <phoneticPr fontId="1"/>
  </si>
  <si>
    <t>[削除]ボタン押下でM-02-02にフォーカス
完了画面はない。設計書要修正</t>
    <rPh sb="1" eb="3">
      <t>サクジョ</t>
    </rPh>
    <rPh sb="7" eb="9">
      <t>オウカ</t>
    </rPh>
    <rPh sb="24" eb="26">
      <t>カンリョウ</t>
    </rPh>
    <rPh sb="26" eb="28">
      <t>ガメン</t>
    </rPh>
    <rPh sb="32" eb="35">
      <t>セッケイショ</t>
    </rPh>
    <rPh sb="35" eb="36">
      <t>ヨウ</t>
    </rPh>
    <rPh sb="36" eb="38">
      <t>シュウセイ</t>
    </rPh>
    <phoneticPr fontId="1"/>
  </si>
  <si>
    <t>ワークシート選択画面</t>
    <rPh sb="6" eb="8">
      <t>センタク</t>
    </rPh>
    <rPh sb="8" eb="10">
      <t>ガメン</t>
    </rPh>
    <phoneticPr fontId="1"/>
  </si>
  <si>
    <t>U-03-02</t>
  </si>
  <si>
    <t>U-03-04</t>
  </si>
  <si>
    <t>U-03-07</t>
    <phoneticPr fontId="1"/>
  </si>
  <si>
    <t>U-03-07-1</t>
    <phoneticPr fontId="1"/>
  </si>
  <si>
    <t>U-03-07-2</t>
  </si>
  <si>
    <t>ワークシート登録確認画面</t>
    <phoneticPr fontId="1"/>
  </si>
  <si>
    <t>ワークシート登録完了画面</t>
    <phoneticPr fontId="1"/>
  </si>
  <si>
    <t>U-03-02-1</t>
    <phoneticPr fontId="1"/>
  </si>
  <si>
    <t>U-03-02-2</t>
  </si>
  <si>
    <t>U-03-03</t>
    <phoneticPr fontId="1"/>
  </si>
  <si>
    <t>ワークシート登録エラー画面</t>
    <phoneticPr fontId="1"/>
  </si>
  <si>
    <t>U-03-02-3</t>
    <phoneticPr fontId="1"/>
  </si>
  <si>
    <t>見積原価検索画面</t>
    <rPh sb="4" eb="6">
      <t>ケンサク</t>
    </rPh>
    <phoneticPr fontId="1"/>
  </si>
  <si>
    <t>U-03-06-2</t>
    <phoneticPr fontId="1"/>
  </si>
  <si>
    <t>U-03-05</t>
    <phoneticPr fontId="1"/>
  </si>
  <si>
    <t>見積原価履歴プレビュー画面</t>
    <rPh sb="4" eb="6">
      <t>リレキ</t>
    </rPh>
    <phoneticPr fontId="1"/>
  </si>
  <si>
    <t>U-05-03</t>
    <phoneticPr fontId="1"/>
  </si>
  <si>
    <t>見積原価編集画面</t>
    <rPh sb="4" eb="6">
      <t>ヘンシュウ</t>
    </rPh>
    <rPh sb="6" eb="8">
      <t>ガメン</t>
    </rPh>
    <phoneticPr fontId="1"/>
  </si>
  <si>
    <t>見積原価閲覧画面</t>
    <rPh sb="6" eb="8">
      <t>ガメン</t>
    </rPh>
    <phoneticPr fontId="1"/>
  </si>
  <si>
    <t>U-03-05-2</t>
    <phoneticPr fontId="1"/>
  </si>
  <si>
    <t>発注書削除確認画面</t>
    <rPh sb="3" eb="5">
      <t>サクジョ</t>
    </rPh>
    <rPh sb="5" eb="7">
      <t>カクニン</t>
    </rPh>
    <rPh sb="7" eb="9">
      <t>ガメン</t>
    </rPh>
    <phoneticPr fontId="1"/>
  </si>
  <si>
    <t>発注書削除完了画面</t>
    <rPh sb="3" eb="5">
      <t>サクジョ</t>
    </rPh>
    <rPh sb="7" eb="9">
      <t>ガメン</t>
    </rPh>
    <phoneticPr fontId="1"/>
  </si>
  <si>
    <t>U-05-11-1</t>
    <phoneticPr fontId="1"/>
  </si>
  <si>
    <t>U-05-10-1</t>
    <phoneticPr fontId="1"/>
  </si>
  <si>
    <t>U-05-10-2</t>
  </si>
  <si>
    <t>U-05-11</t>
    <phoneticPr fontId="1"/>
  </si>
  <si>
    <t>U-05-10</t>
    <phoneticPr fontId="1"/>
  </si>
  <si>
    <t>U-09-06</t>
    <phoneticPr fontId="1"/>
  </si>
  <si>
    <t>U-09-06</t>
    <phoneticPr fontId="1"/>
  </si>
  <si>
    <t>発注書（PO）検索画面</t>
    <rPh sb="9" eb="11">
      <t>ガメン</t>
    </rPh>
    <phoneticPr fontId="1"/>
  </si>
  <si>
    <t>発注書（PO）一覧画面</t>
    <rPh sb="9" eb="11">
      <t>ガメン</t>
    </rPh>
    <phoneticPr fontId="1"/>
  </si>
  <si>
    <t>発注書（PO）詳細画面</t>
    <rPh sb="7" eb="9">
      <t>ショウサイ</t>
    </rPh>
    <rPh sb="9" eb="11">
      <t>ガメン</t>
    </rPh>
    <phoneticPr fontId="1"/>
  </si>
  <si>
    <t>発注書（PO）修正画面</t>
    <rPh sb="9" eb="11">
      <t>ガメン</t>
    </rPh>
    <phoneticPr fontId="1"/>
  </si>
  <si>
    <t>発注書（PO）修正確認画面</t>
    <rPh sb="9" eb="11">
      <t>カクニン</t>
    </rPh>
    <rPh sb="11" eb="13">
      <t>ガメン</t>
    </rPh>
    <phoneticPr fontId="1"/>
  </si>
  <si>
    <t>発注書（PO）修正完了画面</t>
    <rPh sb="11" eb="13">
      <t>ガメン</t>
    </rPh>
    <phoneticPr fontId="1"/>
  </si>
  <si>
    <t>U-05-09</t>
    <phoneticPr fontId="1"/>
  </si>
  <si>
    <t>U-09-12</t>
    <phoneticPr fontId="1"/>
  </si>
  <si>
    <t>U-08-01-2</t>
    <phoneticPr fontId="1"/>
  </si>
  <si>
    <t>請求書検索条件入力画面</t>
    <rPh sb="0" eb="2">
      <t>セイキュウ</t>
    </rPh>
    <rPh sb="2" eb="3">
      <t>ショ</t>
    </rPh>
    <rPh sb="3" eb="5">
      <t>ケンサク</t>
    </rPh>
    <rPh sb="5" eb="7">
      <t>ジョウケン</t>
    </rPh>
    <rPh sb="7" eb="9">
      <t>ニュウリョク</t>
    </rPh>
    <rPh sb="9" eb="11">
      <t>ガメン</t>
    </rPh>
    <phoneticPr fontId="1"/>
  </si>
  <si>
    <t>金型帳票削除確認画面</t>
    <rPh sb="4" eb="6">
      <t>サクジョ</t>
    </rPh>
    <rPh sb="6" eb="8">
      <t>カクニン</t>
    </rPh>
    <phoneticPr fontId="1"/>
  </si>
  <si>
    <t>U-12-01</t>
    <phoneticPr fontId="1"/>
  </si>
  <si>
    <t>U-06-01-2</t>
    <phoneticPr fontId="1"/>
  </si>
  <si>
    <t>U-06-01-2</t>
    <phoneticPr fontId="1"/>
  </si>
  <si>
    <t>U-13-03</t>
    <phoneticPr fontId="1"/>
  </si>
  <si>
    <t>L/C帳票出力画面</t>
    <rPh sb="7" eb="9">
      <t>ガメン</t>
    </rPh>
    <phoneticPr fontId="1"/>
  </si>
  <si>
    <t>U-13-01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</si>
</sst>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_ 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1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12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b/>
      <sz val="14"/>
      <color theme="1"/>
      <name val="ＭＳ ゴシック"/>
      <family val="3"/>
      <charset val="128"/>
    </font>
    <font>
      <sz val="11"/>
      <color rgb="FF0070C0"/>
      <name val="ＭＳ ゴシック"/>
      <family val="3"/>
      <charset val="128"/>
    </font>
    <font>
      <sz val="9"/>
      <color rgb="FF0070C0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double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double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61">
    <xf numFmtId="0" fontId="0" fillId="0" borderId="0" xfId="0">
      <alignment vertical="center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5" fillId="0" borderId="0" xfId="0" applyFont="1">
      <alignment vertical="center"/>
    </xf>
    <xf numFmtId="0" fontId="5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0" fontId="2" fillId="0" borderId="0" xfId="0" applyFont="1">
      <alignment vertical="center"/>
    </xf>
    <xf numFmtId="0" fontId="5" fillId="0" borderId="0" xfId="0" applyFont="1" applyFill="1">
      <alignment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vertical="top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5" xfId="0" applyFont="1" applyBorder="1" applyAlignment="1">
      <alignment horizontal="left" vertical="top" wrapText="1"/>
    </xf>
    <xf numFmtId="0" fontId="2" fillId="0" borderId="5" xfId="0" applyFont="1" applyBorder="1">
      <alignment vertical="center"/>
    </xf>
    <xf numFmtId="0" fontId="2" fillId="0" borderId="15" xfId="0" applyFont="1" applyBorder="1">
      <alignment vertical="center"/>
    </xf>
    <xf numFmtId="0" fontId="8" fillId="3" borderId="17" xfId="0" applyFont="1" applyFill="1" applyBorder="1" applyAlignment="1">
      <alignment horizontal="center" vertical="center"/>
    </xf>
    <xf numFmtId="0" fontId="8" fillId="3" borderId="20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>
      <alignment vertical="center"/>
    </xf>
    <xf numFmtId="0" fontId="2" fillId="2" borderId="3" xfId="0" applyFont="1" applyFill="1" applyBorder="1" applyAlignment="1">
      <alignment horizontal="left" vertical="top"/>
    </xf>
    <xf numFmtId="0" fontId="2" fillId="0" borderId="3" xfId="0" applyFont="1" applyFill="1" applyBorder="1">
      <alignment vertical="center"/>
    </xf>
    <xf numFmtId="0" fontId="2" fillId="0" borderId="22" xfId="0" applyFont="1" applyBorder="1">
      <alignment vertical="center"/>
    </xf>
    <xf numFmtId="0" fontId="8" fillId="3" borderId="24" xfId="0" applyFont="1" applyFill="1" applyBorder="1" applyAlignment="1">
      <alignment horizontal="center" vertical="center"/>
    </xf>
    <xf numFmtId="0" fontId="2" fillId="0" borderId="25" xfId="0" applyFont="1" applyBorder="1">
      <alignment vertical="center"/>
    </xf>
    <xf numFmtId="0" fontId="2" fillId="0" borderId="26" xfId="0" applyFont="1" applyBorder="1">
      <alignment vertical="center"/>
    </xf>
    <xf numFmtId="0" fontId="2" fillId="2" borderId="26" xfId="0" applyFont="1" applyFill="1" applyBorder="1">
      <alignment vertical="center"/>
    </xf>
    <xf numFmtId="0" fontId="2" fillId="0" borderId="27" xfId="0" applyFont="1" applyBorder="1">
      <alignment vertical="center"/>
    </xf>
    <xf numFmtId="0" fontId="2" fillId="0" borderId="26" xfId="0" applyFont="1" applyFill="1" applyBorder="1">
      <alignment vertical="center"/>
    </xf>
    <xf numFmtId="0" fontId="2" fillId="0" borderId="10" xfId="0" applyFont="1" applyFill="1" applyBorder="1">
      <alignment vertical="center"/>
    </xf>
    <xf numFmtId="0" fontId="5" fillId="0" borderId="0" xfId="0" applyFont="1" applyAlignment="1">
      <alignment horizontal="center" vertical="top"/>
    </xf>
    <xf numFmtId="176" fontId="2" fillId="0" borderId="1" xfId="0" applyNumberFormat="1" applyFont="1" applyBorder="1" applyAlignment="1">
      <alignment horizontal="right"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176" fontId="2" fillId="0" borderId="5" xfId="0" applyNumberFormat="1" applyFont="1" applyBorder="1" applyAlignment="1">
      <alignment horizontal="right" vertical="top"/>
    </xf>
    <xf numFmtId="0" fontId="2" fillId="0" borderId="5" xfId="0" applyFont="1" applyBorder="1" applyAlignment="1">
      <alignment horizontal="left" vertical="top"/>
    </xf>
    <xf numFmtId="0" fontId="8" fillId="3" borderId="17" xfId="0" applyFont="1" applyFill="1" applyBorder="1" applyAlignment="1">
      <alignment horizontal="center" vertical="top"/>
    </xf>
    <xf numFmtId="0" fontId="8" fillId="3" borderId="17" xfId="0" applyFont="1" applyFill="1" applyBorder="1" applyAlignment="1">
      <alignment horizontal="center" vertical="top" wrapText="1"/>
    </xf>
    <xf numFmtId="0" fontId="2" fillId="0" borderId="31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32" xfId="0" applyFont="1" applyBorder="1" applyAlignment="1">
      <alignment horizontal="left" vertical="top"/>
    </xf>
    <xf numFmtId="0" fontId="2" fillId="0" borderId="28" xfId="0" applyFont="1" applyBorder="1" applyAlignment="1">
      <alignment horizontal="left" vertical="top"/>
    </xf>
    <xf numFmtId="0" fontId="2" fillId="0" borderId="28" xfId="0" applyFont="1" applyBorder="1" applyAlignment="1">
      <alignment vertical="top"/>
    </xf>
    <xf numFmtId="0" fontId="2" fillId="0" borderId="0" xfId="0" applyFont="1" applyBorder="1" applyAlignment="1">
      <alignment vertical="top"/>
    </xf>
    <xf numFmtId="0" fontId="2" fillId="0" borderId="21" xfId="0" applyFont="1" applyBorder="1" applyAlignment="1">
      <alignment horizontal="left" vertical="top"/>
    </xf>
    <xf numFmtId="0" fontId="2" fillId="0" borderId="3" xfId="0" applyFont="1" applyBorder="1" applyAlignment="1">
      <alignment vertical="top"/>
    </xf>
    <xf numFmtId="0" fontId="2" fillId="0" borderId="2" xfId="0" applyFont="1" applyBorder="1" applyAlignment="1">
      <alignment horizontal="left" vertical="top"/>
    </xf>
    <xf numFmtId="0" fontId="2" fillId="0" borderId="4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9" fillId="0" borderId="0" xfId="0" applyFont="1" applyAlignment="1">
      <alignment vertical="top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0" fontId="8" fillId="3" borderId="18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176" fontId="2" fillId="0" borderId="0" xfId="0" applyNumberFormat="1" applyFont="1">
      <alignment vertical="center"/>
    </xf>
    <xf numFmtId="0" fontId="8" fillId="3" borderId="30" xfId="0" applyFont="1" applyFill="1" applyBorder="1" applyAlignment="1">
      <alignment horizontal="center" vertical="center"/>
    </xf>
    <xf numFmtId="176" fontId="2" fillId="0" borderId="9" xfId="0" applyNumberFormat="1" applyFont="1" applyBorder="1">
      <alignment vertical="center"/>
    </xf>
    <xf numFmtId="176" fontId="2" fillId="0" borderId="11" xfId="0" applyNumberFormat="1" applyFont="1" applyBorder="1">
      <alignment vertical="center"/>
    </xf>
    <xf numFmtId="176" fontId="2" fillId="0" borderId="14" xfId="0" applyNumberFormat="1" applyFont="1" applyBorder="1">
      <alignment vertical="center"/>
    </xf>
    <xf numFmtId="176" fontId="9" fillId="0" borderId="0" xfId="0" applyNumberFormat="1" applyFont="1">
      <alignment vertical="center"/>
    </xf>
    <xf numFmtId="0" fontId="2" fillId="0" borderId="31" xfId="0" applyFont="1" applyBorder="1" applyAlignment="1">
      <alignment vertical="top"/>
    </xf>
    <xf numFmtId="0" fontId="2" fillId="0" borderId="34" xfId="0" applyFont="1" applyBorder="1" applyAlignment="1">
      <alignment vertical="top"/>
    </xf>
    <xf numFmtId="0" fontId="2" fillId="0" borderId="4" xfId="0" applyFont="1" applyBorder="1">
      <alignment vertical="center"/>
    </xf>
    <xf numFmtId="0" fontId="2" fillId="0" borderId="34" xfId="0" applyFont="1" applyBorder="1">
      <alignment vertical="center"/>
    </xf>
    <xf numFmtId="0" fontId="2" fillId="0" borderId="26" xfId="0" applyFont="1" applyBorder="1" applyAlignment="1">
      <alignment vertical="top"/>
    </xf>
    <xf numFmtId="0" fontId="2" fillId="0" borderId="26" xfId="0" applyFont="1" applyFill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vertical="top"/>
    </xf>
    <xf numFmtId="0" fontId="2" fillId="0" borderId="5" xfId="0" applyFont="1" applyBorder="1" applyAlignment="1">
      <alignment horizontal="center" vertical="center"/>
    </xf>
    <xf numFmtId="0" fontId="2" fillId="0" borderId="15" xfId="0" applyFont="1" applyBorder="1" applyAlignment="1">
      <alignment vertical="top"/>
    </xf>
    <xf numFmtId="0" fontId="8" fillId="4" borderId="17" xfId="0" applyFont="1" applyFill="1" applyBorder="1" applyAlignment="1">
      <alignment horizontal="center" vertical="top"/>
    </xf>
    <xf numFmtId="0" fontId="8" fillId="4" borderId="18" xfId="0" applyFont="1" applyFill="1" applyBorder="1" applyAlignment="1">
      <alignment horizontal="center" vertical="center"/>
    </xf>
    <xf numFmtId="0" fontId="2" fillId="0" borderId="31" xfId="0" applyFont="1" applyBorder="1">
      <alignment vertical="center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vertical="top"/>
    </xf>
    <xf numFmtId="0" fontId="10" fillId="0" borderId="0" xfId="0" applyFont="1" applyAlignment="1">
      <alignment vertical="top"/>
    </xf>
    <xf numFmtId="176" fontId="10" fillId="0" borderId="1" xfId="0" applyNumberFormat="1" applyFont="1" applyBorder="1" applyAlignment="1">
      <alignment horizontal="right" vertical="top"/>
    </xf>
    <xf numFmtId="0" fontId="10" fillId="0" borderId="4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1" fillId="0" borderId="0" xfId="0" applyFont="1" applyAlignment="1">
      <alignment vertical="top" wrapText="1"/>
    </xf>
    <xf numFmtId="0" fontId="11" fillId="0" borderId="0" xfId="0" applyFont="1" applyAlignment="1">
      <alignment vertical="top"/>
    </xf>
    <xf numFmtId="176" fontId="2" fillId="0" borderId="3" xfId="0" applyNumberFormat="1" applyFont="1" applyBorder="1" applyAlignment="1">
      <alignment horizontal="right" vertical="top"/>
    </xf>
    <xf numFmtId="176" fontId="10" fillId="0" borderId="3" xfId="0" applyNumberFormat="1" applyFont="1" applyBorder="1" applyAlignment="1">
      <alignment horizontal="right" vertical="top"/>
    </xf>
    <xf numFmtId="0" fontId="4" fillId="0" borderId="3" xfId="0" applyFont="1" applyBorder="1" applyAlignment="1">
      <alignment horizontal="left" vertical="top"/>
    </xf>
    <xf numFmtId="0" fontId="4" fillId="0" borderId="28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left" vertical="top"/>
    </xf>
    <xf numFmtId="0" fontId="4" fillId="0" borderId="28" xfId="0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3" xfId="0" applyFont="1" applyBorder="1" applyAlignment="1">
      <alignment vertical="top"/>
    </xf>
    <xf numFmtId="0" fontId="5" fillId="0" borderId="0" xfId="0" applyFont="1" applyBorder="1" applyAlignment="1">
      <alignment vertical="center" wrapText="1"/>
    </xf>
    <xf numFmtId="0" fontId="4" fillId="0" borderId="1" xfId="0" applyFont="1" applyBorder="1">
      <alignment vertical="center"/>
    </xf>
    <xf numFmtId="0" fontId="4" fillId="0" borderId="5" xfId="0" applyFont="1" applyBorder="1">
      <alignment vertical="center"/>
    </xf>
    <xf numFmtId="0" fontId="2" fillId="0" borderId="35" xfId="0" applyFont="1" applyBorder="1">
      <alignment vertical="center"/>
    </xf>
    <xf numFmtId="0" fontId="4" fillId="5" borderId="1" xfId="0" applyFont="1" applyFill="1" applyBorder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top"/>
    </xf>
    <xf numFmtId="0" fontId="4" fillId="5" borderId="10" xfId="0" applyFont="1" applyFill="1" applyBorder="1" applyAlignment="1">
      <alignment vertical="top"/>
    </xf>
    <xf numFmtId="0" fontId="2" fillId="0" borderId="0" xfId="0" applyFont="1" applyFill="1">
      <alignment vertical="center"/>
    </xf>
    <xf numFmtId="0" fontId="3" fillId="0" borderId="0" xfId="0" applyFont="1" applyFill="1" applyAlignment="1">
      <alignment vertical="center" wrapText="1"/>
    </xf>
    <xf numFmtId="0" fontId="3" fillId="0" borderId="0" xfId="0" applyFont="1" applyFill="1">
      <alignment vertical="center"/>
    </xf>
    <xf numFmtId="0" fontId="2" fillId="0" borderId="35" xfId="0" applyFont="1" applyFill="1" applyBorder="1">
      <alignment vertical="center"/>
    </xf>
    <xf numFmtId="0" fontId="2" fillId="0" borderId="0" xfId="0" applyFont="1" applyFill="1" applyAlignment="1">
      <alignment vertical="center" wrapText="1"/>
    </xf>
    <xf numFmtId="176" fontId="2" fillId="0" borderId="9" xfId="0" applyNumberFormat="1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Fill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0" xfId="0" applyFont="1" applyAlignment="1">
      <alignment vertical="top" wrapText="1"/>
    </xf>
    <xf numFmtId="0" fontId="4" fillId="0" borderId="3" xfId="0" applyFont="1" applyFill="1" applyBorder="1" applyAlignment="1">
      <alignment vertical="top"/>
    </xf>
    <xf numFmtId="0" fontId="4" fillId="0" borderId="28" xfId="0" applyFont="1" applyFill="1" applyBorder="1" applyAlignment="1">
      <alignment vertical="top"/>
    </xf>
    <xf numFmtId="0" fontId="4" fillId="0" borderId="1" xfId="0" applyFont="1" applyFill="1" applyBorder="1" applyAlignment="1">
      <alignment horizontal="left" vertical="top" wrapText="1"/>
    </xf>
    <xf numFmtId="0" fontId="8" fillId="3" borderId="20" xfId="0" applyFont="1" applyFill="1" applyBorder="1" applyAlignment="1">
      <alignment horizontal="center" vertical="top"/>
    </xf>
    <xf numFmtId="0" fontId="8" fillId="3" borderId="29" xfId="0" applyFont="1" applyFill="1" applyBorder="1" applyAlignment="1">
      <alignment horizontal="center" vertical="top"/>
    </xf>
    <xf numFmtId="0" fontId="8" fillId="3" borderId="30" xfId="0" applyFont="1" applyFill="1" applyBorder="1" applyAlignment="1">
      <alignment horizontal="center" vertical="top"/>
    </xf>
    <xf numFmtId="0" fontId="4" fillId="0" borderId="2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left" vertical="top" wrapText="1"/>
    </xf>
    <xf numFmtId="0" fontId="5" fillId="0" borderId="1" xfId="0" applyFont="1" applyBorder="1" applyAlignment="1">
      <alignment horizontal="left" vertical="center" wrapText="1"/>
    </xf>
    <xf numFmtId="176" fontId="2" fillId="0" borderId="38" xfId="0" applyNumberFormat="1" applyFont="1" applyBorder="1" applyAlignment="1">
      <alignment horizontal="center" vertical="center"/>
    </xf>
    <xf numFmtId="176" fontId="2" fillId="0" borderId="37" xfId="0" applyNumberFormat="1" applyFont="1" applyBorder="1" applyAlignment="1">
      <alignment horizontal="center" vertical="center"/>
    </xf>
    <xf numFmtId="176" fontId="2" fillId="0" borderId="14" xfId="0" applyNumberFormat="1" applyFont="1" applyBorder="1" applyAlignment="1">
      <alignment horizontal="center" vertical="center"/>
    </xf>
    <xf numFmtId="176" fontId="2" fillId="0" borderId="39" xfId="0" applyNumberFormat="1" applyFont="1" applyBorder="1" applyAlignment="1">
      <alignment horizontal="center" vertical="center"/>
    </xf>
    <xf numFmtId="176" fontId="2" fillId="0" borderId="36" xfId="0" applyNumberFormat="1" applyFont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176" fontId="8" fillId="4" borderId="6" xfId="0" applyNumberFormat="1" applyFont="1" applyFill="1" applyBorder="1" applyAlignment="1">
      <alignment horizontal="center" vertical="center"/>
    </xf>
    <xf numFmtId="176" fontId="8" fillId="4" borderId="9" xfId="0" applyNumberFormat="1" applyFont="1" applyFill="1" applyBorder="1" applyAlignment="1">
      <alignment horizontal="center" vertical="center"/>
    </xf>
    <xf numFmtId="176" fontId="8" fillId="4" borderId="16" xfId="0" applyNumberFormat="1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3" borderId="23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8" fillId="3" borderId="33" xfId="0" applyFont="1" applyFill="1" applyBorder="1" applyAlignment="1">
      <alignment horizontal="center" vertical="center"/>
    </xf>
    <xf numFmtId="0" fontId="8" fillId="3" borderId="19" xfId="0" applyFont="1" applyFill="1" applyBorder="1" applyAlignment="1">
      <alignment horizontal="center" vertical="center"/>
    </xf>
  </cellXfs>
  <cellStyles count="1">
    <cellStyle name="標準" xfId="0" builtinId="0"/>
  </cellStyles>
  <dxfs count="31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434F56B1-0568-42E3-9030-54097E0415BE}">
      <tableStyleElement type="wholeTable" dxfId="30"/>
      <tableStyleElement type="headerRow" dxfId="2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</xdr:row>
      <xdr:rowOff>133350</xdr:rowOff>
    </xdr:from>
    <xdr:to>
      <xdr:col>3</xdr:col>
      <xdr:colOff>0</xdr:colOff>
      <xdr:row>3</xdr:row>
      <xdr:rowOff>133350</xdr:rowOff>
    </xdr:to>
    <xdr:cxnSp macro="">
      <xdr:nvCxnSpPr>
        <xdr:cNvPr id="2" name="直線矢印コネクタ 1">
          <a:extLst>
            <a:ext uri="{FF2B5EF4-FFF2-40B4-BE49-F238E27FC236}">
              <a16:creationId xmlns:a16="http://schemas.microsoft.com/office/drawing/2014/main" id="{594ACF03-6852-42DB-8A64-1F3269700E6B}"/>
            </a:ext>
          </a:extLst>
        </xdr:cNvPr>
        <xdr:cNvCxnSpPr/>
      </xdr:nvCxnSpPr>
      <xdr:spPr>
        <a:xfrm>
          <a:off x="419100" y="847725"/>
          <a:ext cx="6667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0</xdr:colOff>
      <xdr:row>4</xdr:row>
      <xdr:rowOff>171449</xdr:rowOff>
    </xdr:from>
    <xdr:ext cx="685800" cy="171451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A783C7F6-A7FD-4E8D-B0D5-169133F680A1}"/>
            </a:ext>
          </a:extLst>
        </xdr:cNvPr>
        <xdr:cNvSpPr txBox="1"/>
      </xdr:nvSpPr>
      <xdr:spPr>
        <a:xfrm>
          <a:off x="400050" y="904874"/>
          <a:ext cx="685800" cy="17145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endParaRPr kumimoji="1" lang="en-US" altLang="en-US" sz="900" b="0" i="0" u="none" strike="noStrike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oneCellAnchor>
  <xdr:twoCellAnchor>
    <xdr:from>
      <xdr:col>2</xdr:col>
      <xdr:colOff>19050</xdr:colOff>
      <xdr:row>4</xdr:row>
      <xdr:rowOff>104775</xdr:rowOff>
    </xdr:from>
    <xdr:to>
      <xdr:col>3</xdr:col>
      <xdr:colOff>0</xdr:colOff>
      <xdr:row>4</xdr:row>
      <xdr:rowOff>104775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C65E2C42-AE11-4964-8CF2-7276F9129922}"/>
            </a:ext>
          </a:extLst>
        </xdr:cNvPr>
        <xdr:cNvCxnSpPr/>
      </xdr:nvCxnSpPr>
      <xdr:spPr>
        <a:xfrm>
          <a:off x="419100" y="1057275"/>
          <a:ext cx="6667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48</xdr:col>
      <xdr:colOff>0</xdr:colOff>
      <xdr:row>2</xdr:row>
      <xdr:rowOff>0</xdr:rowOff>
    </xdr:from>
    <xdr:ext cx="1968500" cy="381000"/>
    <xdr:sp macro="" textlink="画面一覧!$I$13">
      <xdr:nvSpPr>
        <xdr:cNvPr id="23" name="テキスト ボックス 22">
          <a:extLst>
            <a:ext uri="{FF2B5EF4-FFF2-40B4-BE49-F238E27FC236}">
              <a16:creationId xmlns:a16="http://schemas.microsoft.com/office/drawing/2014/main" id="{BDCE514D-2AD5-4BEB-BD00-BD6A7716375F}"/>
            </a:ext>
          </a:extLst>
        </xdr:cNvPr>
        <xdr:cNvSpPr txBox="1"/>
      </xdr:nvSpPr>
      <xdr:spPr>
        <a:xfrm>
          <a:off x="9448800" y="234950"/>
          <a:ext cx="196850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BD40BF6-B347-4528-AB33-8EDC9B710E8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U-03-02-2
 ワークシート登録完了画面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oneCellAnchor>
    <xdr:from>
      <xdr:col>2</xdr:col>
      <xdr:colOff>0</xdr:colOff>
      <xdr:row>2</xdr:row>
      <xdr:rowOff>9525</xdr:rowOff>
    </xdr:from>
    <xdr:ext cx="2000250" cy="374650"/>
    <xdr:sp macro="" textlink="画面一覧!$I$3">
      <xdr:nvSpPr>
        <xdr:cNvPr id="2" name="テキスト ボックス 1">
          <a:extLst>
            <a:ext uri="{FF2B5EF4-FFF2-40B4-BE49-F238E27FC236}">
              <a16:creationId xmlns:a16="http://schemas.microsoft.com/office/drawing/2014/main" id="{95E61687-BC2A-45EB-8CB7-8C88E55281CE}"/>
            </a:ext>
          </a:extLst>
        </xdr:cNvPr>
        <xdr:cNvSpPr txBox="1"/>
      </xdr:nvSpPr>
      <xdr:spPr>
        <a:xfrm>
          <a:off x="400050" y="247650"/>
          <a:ext cx="2000250" cy="3746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5EC5DCD-603E-4A98-96E6-C17D65BE392E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U-00-01
 サイトTOP画面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oneCellAnchor>
    <xdr:from>
      <xdr:col>2</xdr:col>
      <xdr:colOff>0</xdr:colOff>
      <xdr:row>16</xdr:row>
      <xdr:rowOff>0</xdr:rowOff>
    </xdr:from>
    <xdr:ext cx="2000250" cy="381000"/>
    <xdr:sp macro="" textlink="画面一覧!$I$4">
      <xdr:nvSpPr>
        <xdr:cNvPr id="3" name="テキスト ボックス 2">
          <a:extLst>
            <a:ext uri="{FF2B5EF4-FFF2-40B4-BE49-F238E27FC236}">
              <a16:creationId xmlns:a16="http://schemas.microsoft.com/office/drawing/2014/main" id="{0DC8C593-4C2C-4D05-8401-B3789A663B06}"/>
            </a:ext>
          </a:extLst>
        </xdr:cNvPr>
        <xdr:cNvSpPr txBox="1"/>
      </xdr:nvSpPr>
      <xdr:spPr>
        <a:xfrm>
          <a:off x="400050" y="1000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D6C58C2-2088-4FA9-8690-5AC66F0B034F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U-00-02
 ログイン画面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</xdr:col>
      <xdr:colOff>0</xdr:colOff>
      <xdr:row>6</xdr:row>
      <xdr:rowOff>0</xdr:rowOff>
    </xdr:from>
    <xdr:to>
      <xdr:col>7</xdr:col>
      <xdr:colOff>0</xdr:colOff>
      <xdr:row>16</xdr:row>
      <xdr:rowOff>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E096A48-F61C-4BD7-BB0F-3826E5990A46}"/>
            </a:ext>
          </a:extLst>
        </xdr:cNvPr>
        <xdr:cNvCxnSpPr>
          <a:stCxn id="2" idx="2"/>
          <a:endCxn id="3" idx="0"/>
        </xdr:cNvCxnSpPr>
      </xdr:nvCxnSpPr>
      <xdr:spPr>
        <a:xfrm>
          <a:off x="1400175" y="619125"/>
          <a:ext cx="0" cy="38100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0</xdr:colOff>
      <xdr:row>36</xdr:row>
      <xdr:rowOff>0</xdr:rowOff>
    </xdr:from>
    <xdr:ext cx="2000250" cy="381000"/>
    <xdr:sp macro="" textlink="画面一覧!$I$6">
      <xdr:nvSpPr>
        <xdr:cNvPr id="6" name="テキスト ボックス 5">
          <a:extLst>
            <a:ext uri="{FF2B5EF4-FFF2-40B4-BE49-F238E27FC236}">
              <a16:creationId xmlns:a16="http://schemas.microsoft.com/office/drawing/2014/main" id="{3F514DBB-0BFA-4F06-BDFC-4BD9923495D5}"/>
            </a:ext>
          </a:extLst>
        </xdr:cNvPr>
        <xdr:cNvSpPr txBox="1"/>
      </xdr:nvSpPr>
      <xdr:spPr>
        <a:xfrm>
          <a:off x="400050" y="1762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21578AA2-7DF8-4DDC-80C2-A0DA585E9EE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U-00-04
 パスワードリマインダ画面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</xdr:col>
      <xdr:colOff>0</xdr:colOff>
      <xdr:row>6</xdr:row>
      <xdr:rowOff>0</xdr:rowOff>
    </xdr:from>
    <xdr:to>
      <xdr:col>10</xdr:col>
      <xdr:colOff>0</xdr:colOff>
      <xdr:row>14</xdr:row>
      <xdr:rowOff>0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1BC5E209-B844-4900-BB80-5BDA8C50F219}"/>
            </a:ext>
          </a:extLst>
        </xdr:cNvPr>
        <xdr:cNvSpPr txBox="1"/>
      </xdr:nvSpPr>
      <xdr:spPr>
        <a:xfrm>
          <a:off x="1377950" y="615950"/>
          <a:ext cx="5905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72000" tIns="0" rIns="0" bIns="0" rtlCol="0" anchor="t"/>
        <a:lstStyle/>
        <a:p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ENTER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</xdr:col>
      <xdr:colOff>20411</xdr:colOff>
      <xdr:row>20</xdr:row>
      <xdr:rowOff>32657</xdr:rowOff>
    </xdr:from>
    <xdr:to>
      <xdr:col>7</xdr:col>
      <xdr:colOff>20411</xdr:colOff>
      <xdr:row>36</xdr:row>
      <xdr:rowOff>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B2844811-B13F-41B2-8744-5146D788F358}"/>
            </a:ext>
          </a:extLst>
        </xdr:cNvPr>
        <xdr:cNvCxnSpPr>
          <a:stCxn id="3" idx="2"/>
          <a:endCxn id="6" idx="0"/>
        </xdr:cNvCxnSpPr>
      </xdr:nvCxnSpPr>
      <xdr:spPr>
        <a:xfrm>
          <a:off x="1392011" y="1894114"/>
          <a:ext cx="0" cy="1186543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28</xdr:row>
      <xdr:rowOff>0</xdr:rowOff>
    </xdr:from>
    <xdr:to>
      <xdr:col>10</xdr:col>
      <xdr:colOff>0</xdr:colOff>
      <xdr:row>30</xdr:row>
      <xdr:rowOff>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CAE38A60-02C9-4918-87E1-DABFF492D420}"/>
            </a:ext>
          </a:extLst>
        </xdr:cNvPr>
        <xdr:cNvSpPr txBox="1"/>
      </xdr:nvSpPr>
      <xdr:spPr>
        <a:xfrm>
          <a:off x="1377950" y="1377950"/>
          <a:ext cx="5905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0" bIns="0" rtlCol="0" anchor="t"/>
        <a:lstStyle/>
        <a:p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PASSWORD REMINDER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16</xdr:col>
      <xdr:colOff>1360</xdr:colOff>
      <xdr:row>2</xdr:row>
      <xdr:rowOff>1</xdr:rowOff>
    </xdr:from>
    <xdr:ext cx="1987107" cy="391432"/>
    <xdr:sp macro="" textlink="画面一覧!$I$5">
      <xdr:nvSpPr>
        <xdr:cNvPr id="13" name="テキスト ボックス 12">
          <a:extLst>
            <a:ext uri="{FF2B5EF4-FFF2-40B4-BE49-F238E27FC236}">
              <a16:creationId xmlns:a16="http://schemas.microsoft.com/office/drawing/2014/main" id="{9BB00FE2-97B3-440A-963B-2BE86F13946D}"/>
            </a:ext>
          </a:extLst>
        </xdr:cNvPr>
        <xdr:cNvSpPr txBox="1"/>
      </xdr:nvSpPr>
      <xdr:spPr>
        <a:xfrm>
          <a:off x="3182906" y="238126"/>
          <a:ext cx="1987107" cy="391432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392E45F4-25CE-443C-B6BB-E0826042370A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U-00-03
 メインメニュー画面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12</xdr:col>
      <xdr:colOff>11783</xdr:colOff>
      <xdr:row>4</xdr:row>
      <xdr:rowOff>4235</xdr:rowOff>
    </xdr:from>
    <xdr:to>
      <xdr:col>16</xdr:col>
      <xdr:colOff>1360</xdr:colOff>
      <xdr:row>17</xdr:row>
      <xdr:rowOff>94759</xdr:rowOff>
    </xdr:to>
    <xdr:cxnSp macro="">
      <xdr:nvCxnSpPr>
        <xdr:cNvPr id="15" name="コネクタ: カギ線 14">
          <a:extLst>
            <a:ext uri="{FF2B5EF4-FFF2-40B4-BE49-F238E27FC236}">
              <a16:creationId xmlns:a16="http://schemas.microsoft.com/office/drawing/2014/main" id="{10B98260-124F-435A-AAB7-460D0ED2E496}"/>
            </a:ext>
          </a:extLst>
        </xdr:cNvPr>
        <xdr:cNvCxnSpPr>
          <a:stCxn id="3" idx="3"/>
          <a:endCxn id="13" idx="1"/>
        </xdr:cNvCxnSpPr>
      </xdr:nvCxnSpPr>
      <xdr:spPr>
        <a:xfrm flipV="1">
          <a:off x="2397943" y="433842"/>
          <a:ext cx="784963" cy="760711"/>
        </a:xfrm>
        <a:prstGeom prst="bentConnector3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17</xdr:row>
      <xdr:rowOff>0</xdr:rowOff>
    </xdr:from>
    <xdr:to>
      <xdr:col>17</xdr:col>
      <xdr:colOff>0</xdr:colOff>
      <xdr:row>27</xdr:row>
      <xdr:rowOff>0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7B53BD7F-8838-4612-A388-F07C4EDCDB73}"/>
            </a:ext>
          </a:extLst>
        </xdr:cNvPr>
        <xdr:cNvSpPr txBox="1"/>
      </xdr:nvSpPr>
      <xdr:spPr>
        <a:xfrm>
          <a:off x="2755900" y="1092200"/>
          <a:ext cx="5905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0" bIns="0" rtlCol="0" anchor="t"/>
        <a:lstStyle/>
        <a:p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LOGIN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32</xdr:col>
      <xdr:colOff>0</xdr:colOff>
      <xdr:row>2</xdr:row>
      <xdr:rowOff>0</xdr:rowOff>
    </xdr:from>
    <xdr:ext cx="1988466" cy="381000"/>
    <xdr:sp macro="" textlink="画面一覧!$I$9">
      <xdr:nvSpPr>
        <xdr:cNvPr id="17" name="テキスト ボックス 16">
          <a:extLst>
            <a:ext uri="{FF2B5EF4-FFF2-40B4-BE49-F238E27FC236}">
              <a16:creationId xmlns:a16="http://schemas.microsoft.com/office/drawing/2014/main" id="{63351573-A7CA-41A4-860A-298786768511}"/>
            </a:ext>
          </a:extLst>
        </xdr:cNvPr>
        <xdr:cNvSpPr txBox="1"/>
      </xdr:nvSpPr>
      <xdr:spPr>
        <a:xfrm>
          <a:off x="6363093" y="238125"/>
          <a:ext cx="1988466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8B1A0F43-EE66-4056-832F-8F4420AC1FE9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U-03-00
 見積原価管理メニュー画面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26</xdr:col>
      <xdr:colOff>0</xdr:colOff>
      <xdr:row>3</xdr:row>
      <xdr:rowOff>94759</xdr:rowOff>
    </xdr:from>
    <xdr:to>
      <xdr:col>32</xdr:col>
      <xdr:colOff>0</xdr:colOff>
      <xdr:row>4</xdr:row>
      <xdr:rowOff>4235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025FD82E-2EDE-43C6-BD9F-46062E1491C5}"/>
            </a:ext>
          </a:extLst>
        </xdr:cNvPr>
        <xdr:cNvCxnSpPr>
          <a:stCxn id="13" idx="3"/>
          <a:endCxn id="17" idx="1"/>
        </xdr:cNvCxnSpPr>
      </xdr:nvCxnSpPr>
      <xdr:spPr>
        <a:xfrm flipV="1">
          <a:off x="5170013" y="428625"/>
          <a:ext cx="1193080" cy="5217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2</xdr:row>
      <xdr:rowOff>0</xdr:rowOff>
    </xdr:from>
    <xdr:to>
      <xdr:col>30</xdr:col>
      <xdr:colOff>0</xdr:colOff>
      <xdr:row>4</xdr:row>
      <xdr:rowOff>0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C211D3A8-F77D-4BEC-96F1-1BA70B03AE5E}"/>
            </a:ext>
          </a:extLst>
        </xdr:cNvPr>
        <xdr:cNvSpPr txBox="1"/>
      </xdr:nvSpPr>
      <xdr:spPr>
        <a:xfrm>
          <a:off x="5118100" y="234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72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見積原価管理</a:t>
          </a:r>
        </a:p>
      </xdr:txBody>
    </xdr:sp>
    <xdr:clientData/>
  </xdr:twoCellAnchor>
  <xdr:twoCellAnchor>
    <xdr:from>
      <xdr:col>41</xdr:col>
      <xdr:colOff>198846</xdr:colOff>
      <xdr:row>3</xdr:row>
      <xdr:rowOff>94759</xdr:rowOff>
    </xdr:from>
    <xdr:to>
      <xdr:col>47</xdr:col>
      <xdr:colOff>198846</xdr:colOff>
      <xdr:row>3</xdr:row>
      <xdr:rowOff>94759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25987287-7F81-4B0F-B98F-8E49C95338C9}"/>
            </a:ext>
          </a:extLst>
        </xdr:cNvPr>
        <xdr:cNvCxnSpPr>
          <a:stCxn id="17" idx="3"/>
          <a:endCxn id="23" idx="1"/>
        </xdr:cNvCxnSpPr>
      </xdr:nvCxnSpPr>
      <xdr:spPr>
        <a:xfrm>
          <a:off x="8351559" y="428625"/>
          <a:ext cx="119308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76200</xdr:colOff>
      <xdr:row>2</xdr:row>
      <xdr:rowOff>6350</xdr:rowOff>
    </xdr:from>
    <xdr:to>
      <xdr:col>47</xdr:col>
      <xdr:colOff>76200</xdr:colOff>
      <xdr:row>4</xdr:row>
      <xdr:rowOff>6350</xdr:rowOff>
    </xdr:to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3FAB1B5F-7B2A-4BE1-99EA-B892A0C49991}"/>
            </a:ext>
          </a:extLst>
        </xdr:cNvPr>
        <xdr:cNvSpPr txBox="1"/>
      </xdr:nvSpPr>
      <xdr:spPr>
        <a:xfrm>
          <a:off x="8540750" y="24130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見積原価検索</a:t>
          </a:r>
        </a:p>
      </xdr:txBody>
    </xdr:sp>
    <xdr:clientData/>
  </xdr:twoCellAnchor>
  <xdr:twoCellAnchor>
    <xdr:from>
      <xdr:col>21</xdr:col>
      <xdr:colOff>679</xdr:colOff>
      <xdr:row>3</xdr:row>
      <xdr:rowOff>94759</xdr:rowOff>
    </xdr:from>
    <xdr:to>
      <xdr:col>47</xdr:col>
      <xdr:colOff>198845</xdr:colOff>
      <xdr:row>6</xdr:row>
      <xdr:rowOff>8469</xdr:rowOff>
    </xdr:to>
    <xdr:cxnSp macro="">
      <xdr:nvCxnSpPr>
        <xdr:cNvPr id="28" name="コネクタ: カギ線 27">
          <a:extLst>
            <a:ext uri="{FF2B5EF4-FFF2-40B4-BE49-F238E27FC236}">
              <a16:creationId xmlns:a16="http://schemas.microsoft.com/office/drawing/2014/main" id="{02BC940A-3195-4C0F-851E-230D9880B54D}"/>
            </a:ext>
          </a:extLst>
        </xdr:cNvPr>
        <xdr:cNvCxnSpPr>
          <a:cxnSpLocks/>
          <a:stCxn id="13" idx="2"/>
          <a:endCxn id="23" idx="1"/>
        </xdr:cNvCxnSpPr>
      </xdr:nvCxnSpPr>
      <xdr:spPr>
        <a:xfrm rot="5400000" flipH="1" flipV="1">
          <a:off x="6760082" y="-2154998"/>
          <a:ext cx="200933" cy="5368179"/>
        </a:xfrm>
        <a:prstGeom prst="bentConnector4">
          <a:avLst>
            <a:gd name="adj1" fmla="val -133013"/>
            <a:gd name="adj2" fmla="val 96274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48</xdr:col>
      <xdr:colOff>0</xdr:colOff>
      <xdr:row>76</xdr:row>
      <xdr:rowOff>0</xdr:rowOff>
    </xdr:from>
    <xdr:ext cx="2000250" cy="381000"/>
    <xdr:sp macro="" textlink="画面一覧!$I$10">
      <xdr:nvSpPr>
        <xdr:cNvPr id="48" name="テキスト ボックス 47">
          <a:extLst>
            <a:ext uri="{FF2B5EF4-FFF2-40B4-BE49-F238E27FC236}">
              <a16:creationId xmlns:a16="http://schemas.microsoft.com/office/drawing/2014/main" id="{3AF832E4-64AA-4E6F-AF20-8351C42BD19B}"/>
            </a:ext>
          </a:extLst>
        </xdr:cNvPr>
        <xdr:cNvSpPr txBox="1"/>
      </xdr:nvSpPr>
      <xdr:spPr>
        <a:xfrm>
          <a:off x="9601200" y="433387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78D7D05-61A5-46AB-BEB7-1B7226839F6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U-03-01
 見積原価アップロード画面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199048</xdr:colOff>
      <xdr:row>15</xdr:row>
      <xdr:rowOff>95232</xdr:rowOff>
    </xdr:from>
    <xdr:to>
      <xdr:col>47</xdr:col>
      <xdr:colOff>200024</xdr:colOff>
      <xdr:row>78</xdr:row>
      <xdr:rowOff>0</xdr:rowOff>
    </xdr:to>
    <xdr:cxnSp macro="">
      <xdr:nvCxnSpPr>
        <xdr:cNvPr id="51" name="コネクタ: カギ線 50">
          <a:extLst>
            <a:ext uri="{FF2B5EF4-FFF2-40B4-BE49-F238E27FC236}">
              <a16:creationId xmlns:a16="http://schemas.microsoft.com/office/drawing/2014/main" id="{66B1222B-5AEA-41B6-953B-CDBEC22E99F1}"/>
            </a:ext>
          </a:extLst>
        </xdr:cNvPr>
        <xdr:cNvCxnSpPr>
          <a:stCxn id="160" idx="2"/>
          <a:endCxn id="48" idx="1"/>
        </xdr:cNvCxnSpPr>
      </xdr:nvCxnSpPr>
      <xdr:spPr>
        <a:xfrm rot="10800000" flipH="1" flipV="1">
          <a:off x="8600098" y="1000107"/>
          <a:ext cx="1001101" cy="3524268"/>
        </a:xfrm>
        <a:prstGeom prst="bentConnector3">
          <a:avLst>
            <a:gd name="adj1" fmla="val 386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25400</xdr:colOff>
      <xdr:row>76</xdr:row>
      <xdr:rowOff>0</xdr:rowOff>
    </xdr:from>
    <xdr:to>
      <xdr:col>47</xdr:col>
      <xdr:colOff>25400</xdr:colOff>
      <xdr:row>78</xdr:row>
      <xdr:rowOff>0</xdr:rowOff>
    </xdr:to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0B710743-1412-41A1-8EEC-7EFB05B95871}"/>
            </a:ext>
          </a:extLst>
        </xdr:cNvPr>
        <xdr:cNvSpPr txBox="1"/>
      </xdr:nvSpPr>
      <xdr:spPr>
        <a:xfrm>
          <a:off x="8626475" y="433387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アップロード</a:t>
          </a:r>
        </a:p>
      </xdr:txBody>
    </xdr:sp>
    <xdr:clientData/>
  </xdr:twoCellAnchor>
  <xdr:twoCellAnchor>
    <xdr:from>
      <xdr:col>21</xdr:col>
      <xdr:colOff>0</xdr:colOff>
      <xdr:row>13</xdr:row>
      <xdr:rowOff>0</xdr:rowOff>
    </xdr:from>
    <xdr:to>
      <xdr:col>25</xdr:col>
      <xdr:colOff>0</xdr:colOff>
      <xdr:row>15</xdr:row>
      <xdr:rowOff>0</xdr:rowOff>
    </xdr:to>
    <xdr:sp macro="" textlink="">
      <xdr:nvSpPr>
        <xdr:cNvPr id="70" name="テキスト ボックス 69">
          <a:extLst>
            <a:ext uri="{FF2B5EF4-FFF2-40B4-BE49-F238E27FC236}">
              <a16:creationId xmlns:a16="http://schemas.microsoft.com/office/drawing/2014/main" id="{03792153-FA81-424B-83E6-ADD076C15AF2}"/>
            </a:ext>
          </a:extLst>
        </xdr:cNvPr>
        <xdr:cNvSpPr txBox="1"/>
      </xdr:nvSpPr>
      <xdr:spPr>
        <a:xfrm>
          <a:off x="4133850" y="71120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見積原価管理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見積原価検索</a:t>
          </a:r>
        </a:p>
      </xdr:txBody>
    </xdr:sp>
    <xdr:clientData/>
  </xdr:twoCellAnchor>
  <xdr:twoCellAnchor>
    <xdr:from>
      <xdr:col>21</xdr:col>
      <xdr:colOff>680</xdr:colOff>
      <xdr:row>6</xdr:row>
      <xdr:rowOff>8468</xdr:rowOff>
    </xdr:from>
    <xdr:to>
      <xdr:col>47</xdr:col>
      <xdr:colOff>198846</xdr:colOff>
      <xdr:row>77</xdr:row>
      <xdr:rowOff>94758</xdr:rowOff>
    </xdr:to>
    <xdr:cxnSp macro="">
      <xdr:nvCxnSpPr>
        <xdr:cNvPr id="71" name="コネクタ: カギ線 70">
          <a:extLst>
            <a:ext uri="{FF2B5EF4-FFF2-40B4-BE49-F238E27FC236}">
              <a16:creationId xmlns:a16="http://schemas.microsoft.com/office/drawing/2014/main" id="{3BC32D85-B694-4B85-BC01-04049CCCB58B}"/>
            </a:ext>
          </a:extLst>
        </xdr:cNvPr>
        <xdr:cNvCxnSpPr>
          <a:cxnSpLocks/>
          <a:stCxn id="13" idx="2"/>
          <a:endCxn id="48" idx="1"/>
        </xdr:cNvCxnSpPr>
      </xdr:nvCxnSpPr>
      <xdr:spPr>
        <a:xfrm rot="16200000" flipH="1">
          <a:off x="4902585" y="-96568"/>
          <a:ext cx="3915929" cy="5368179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76</xdr:row>
      <xdr:rowOff>0</xdr:rowOff>
    </xdr:from>
    <xdr:to>
      <xdr:col>25</xdr:col>
      <xdr:colOff>0</xdr:colOff>
      <xdr:row>78</xdr:row>
      <xdr:rowOff>0</xdr:rowOff>
    </xdr:to>
    <xdr:sp macro="" textlink="">
      <xdr:nvSpPr>
        <xdr:cNvPr id="74" name="テキスト ボックス 73">
          <a:extLst>
            <a:ext uri="{FF2B5EF4-FFF2-40B4-BE49-F238E27FC236}">
              <a16:creationId xmlns:a16="http://schemas.microsoft.com/office/drawing/2014/main" id="{3E9DE7A2-7287-4E93-A40E-80A136206B4E}"/>
            </a:ext>
          </a:extLst>
        </xdr:cNvPr>
        <xdr:cNvSpPr txBox="1"/>
      </xdr:nvSpPr>
      <xdr:spPr>
        <a:xfrm>
          <a:off x="4133850" y="433070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見積原価管理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アップロード</a:t>
          </a:r>
        </a:p>
      </xdr:txBody>
    </xdr:sp>
    <xdr:clientData/>
  </xdr:twoCellAnchor>
  <xdr:oneCellAnchor>
    <xdr:from>
      <xdr:col>64</xdr:col>
      <xdr:colOff>0</xdr:colOff>
      <xdr:row>2</xdr:row>
      <xdr:rowOff>0</xdr:rowOff>
    </xdr:from>
    <xdr:ext cx="1968500" cy="381000"/>
    <xdr:sp macro="" textlink="画面一覧!$I$16">
      <xdr:nvSpPr>
        <xdr:cNvPr id="75" name="テキスト ボックス 74">
          <a:extLst>
            <a:ext uri="{FF2B5EF4-FFF2-40B4-BE49-F238E27FC236}">
              <a16:creationId xmlns:a16="http://schemas.microsoft.com/office/drawing/2014/main" id="{C03841DB-405C-4CA4-83E9-F19E08F235B3}"/>
            </a:ext>
          </a:extLst>
        </xdr:cNvPr>
        <xdr:cNvSpPr txBox="1"/>
      </xdr:nvSpPr>
      <xdr:spPr>
        <a:xfrm>
          <a:off x="12598400" y="234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C67D8092-1941-4F0F-9EA4-B067E53EF22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U-03-04
 見積原価一覧画面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4</xdr:row>
      <xdr:rowOff>0</xdr:rowOff>
    </xdr:from>
    <xdr:to>
      <xdr:col>64</xdr:col>
      <xdr:colOff>0</xdr:colOff>
      <xdr:row>4</xdr:row>
      <xdr:rowOff>0</xdr:rowOff>
    </xdr:to>
    <xdr:cxnSp macro="">
      <xdr:nvCxnSpPr>
        <xdr:cNvPr id="92" name="直線矢印コネクタ 91">
          <a:extLst>
            <a:ext uri="{FF2B5EF4-FFF2-40B4-BE49-F238E27FC236}">
              <a16:creationId xmlns:a16="http://schemas.microsoft.com/office/drawing/2014/main" id="{5A5EF8C9-9ED6-464C-A48D-681CA54256FC}"/>
            </a:ext>
          </a:extLst>
        </xdr:cNvPr>
        <xdr:cNvCxnSpPr>
          <a:stCxn id="23" idx="3"/>
          <a:endCxn id="75" idx="1"/>
        </xdr:cNvCxnSpPr>
      </xdr:nvCxnSpPr>
      <xdr:spPr>
        <a:xfrm>
          <a:off x="11417300" y="425450"/>
          <a:ext cx="118110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2</xdr:row>
      <xdr:rowOff>0</xdr:rowOff>
    </xdr:from>
    <xdr:to>
      <xdr:col>62</xdr:col>
      <xdr:colOff>0</xdr:colOff>
      <xdr:row>4</xdr:row>
      <xdr:rowOff>0</xdr:rowOff>
    </xdr:to>
    <xdr:sp macro="" textlink="">
      <xdr:nvSpPr>
        <xdr:cNvPr id="95" name="テキスト ボックス 94">
          <a:extLst>
            <a:ext uri="{FF2B5EF4-FFF2-40B4-BE49-F238E27FC236}">
              <a16:creationId xmlns:a16="http://schemas.microsoft.com/office/drawing/2014/main" id="{391C3539-3CD9-435E-B121-C2F821CE4ED1}"/>
            </a:ext>
          </a:extLst>
        </xdr:cNvPr>
        <xdr:cNvSpPr txBox="1"/>
      </xdr:nvSpPr>
      <xdr:spPr>
        <a:xfrm>
          <a:off x="11417300" y="234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80</xdr:col>
      <xdr:colOff>0</xdr:colOff>
      <xdr:row>2</xdr:row>
      <xdr:rowOff>0</xdr:rowOff>
    </xdr:from>
    <xdr:ext cx="2000250" cy="381000"/>
    <xdr:sp macro="" textlink="画面一覧!$I$17">
      <xdr:nvSpPr>
        <xdr:cNvPr id="101" name="テキスト ボックス 100">
          <a:extLst>
            <a:ext uri="{FF2B5EF4-FFF2-40B4-BE49-F238E27FC236}">
              <a16:creationId xmlns:a16="http://schemas.microsoft.com/office/drawing/2014/main" id="{D7510B4F-D7E4-4FEB-A68B-0421066E959A}"/>
            </a:ext>
          </a:extLst>
        </xdr:cNvPr>
        <xdr:cNvSpPr txBox="1"/>
      </xdr:nvSpPr>
      <xdr:spPr>
        <a:xfrm>
          <a:off x="16002000" y="238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8A106D4-E2CB-41B2-8AF5-4C7CD04BFE7A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U-03-05
 見積原価閲覧画面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75</xdr:col>
      <xdr:colOff>0</xdr:colOff>
      <xdr:row>2</xdr:row>
      <xdr:rowOff>0</xdr:rowOff>
    </xdr:from>
    <xdr:to>
      <xdr:col>79</xdr:col>
      <xdr:colOff>0</xdr:colOff>
      <xdr:row>4</xdr:row>
      <xdr:rowOff>0</xdr:rowOff>
    </xdr:to>
    <xdr:sp macro="" textlink="">
      <xdr:nvSpPr>
        <xdr:cNvPr id="105" name="テキスト ボックス 104">
          <a:extLst>
            <a:ext uri="{FF2B5EF4-FFF2-40B4-BE49-F238E27FC236}">
              <a16:creationId xmlns:a16="http://schemas.microsoft.com/office/drawing/2014/main" id="{E4287052-295D-45B9-BF4D-EBEFF948A7B4}"/>
            </a:ext>
          </a:extLst>
        </xdr:cNvPr>
        <xdr:cNvSpPr txBox="1"/>
      </xdr:nvSpPr>
      <xdr:spPr>
        <a:xfrm>
          <a:off x="14763750" y="234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詳細</a:t>
          </a:r>
        </a:p>
      </xdr:txBody>
    </xdr:sp>
    <xdr:clientData/>
  </xdr:twoCellAnchor>
  <xdr:twoCellAnchor>
    <xdr:from>
      <xdr:col>90</xdr:col>
      <xdr:colOff>0</xdr:colOff>
      <xdr:row>4</xdr:row>
      <xdr:rowOff>0</xdr:rowOff>
    </xdr:from>
    <xdr:to>
      <xdr:col>96</xdr:col>
      <xdr:colOff>9525</xdr:colOff>
      <xdr:row>4</xdr:row>
      <xdr:rowOff>0</xdr:rowOff>
    </xdr:to>
    <xdr:cxnSp macro="">
      <xdr:nvCxnSpPr>
        <xdr:cNvPr id="107" name="直線矢印コネクタ 106">
          <a:extLst>
            <a:ext uri="{FF2B5EF4-FFF2-40B4-BE49-F238E27FC236}">
              <a16:creationId xmlns:a16="http://schemas.microsoft.com/office/drawing/2014/main" id="{7B41474C-B674-416A-9F98-AE943B348A6C}"/>
            </a:ext>
          </a:extLst>
        </xdr:cNvPr>
        <xdr:cNvCxnSpPr>
          <a:cxnSpLocks/>
          <a:stCxn id="101" idx="3"/>
        </xdr:cNvCxnSpPr>
      </xdr:nvCxnSpPr>
      <xdr:spPr>
        <a:xfrm>
          <a:off x="18002250" y="428625"/>
          <a:ext cx="1209675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0</xdr:colOff>
      <xdr:row>2</xdr:row>
      <xdr:rowOff>0</xdr:rowOff>
    </xdr:from>
    <xdr:to>
      <xdr:col>95</xdr:col>
      <xdr:colOff>0</xdr:colOff>
      <xdr:row>4</xdr:row>
      <xdr:rowOff>0</xdr:rowOff>
    </xdr:to>
    <xdr:sp macro="" textlink="">
      <xdr:nvSpPr>
        <xdr:cNvPr id="110" name="テキスト ボックス 109">
          <a:extLst>
            <a:ext uri="{FF2B5EF4-FFF2-40B4-BE49-F238E27FC236}">
              <a16:creationId xmlns:a16="http://schemas.microsoft.com/office/drawing/2014/main" id="{D0387097-76CE-43C9-813B-E8C231BF6E19}"/>
            </a:ext>
          </a:extLst>
        </xdr:cNvPr>
        <xdr:cNvSpPr txBox="1"/>
      </xdr:nvSpPr>
      <xdr:spPr>
        <a:xfrm>
          <a:off x="18202275" y="238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受注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確定</a:t>
          </a:r>
        </a:p>
      </xdr:txBody>
    </xdr:sp>
    <xdr:clientData/>
  </xdr:twoCellAnchor>
  <xdr:twoCellAnchor>
    <xdr:from>
      <xdr:col>111</xdr:col>
      <xdr:colOff>60781</xdr:colOff>
      <xdr:row>20</xdr:row>
      <xdr:rowOff>28118</xdr:rowOff>
    </xdr:from>
    <xdr:to>
      <xdr:col>111</xdr:col>
      <xdr:colOff>65317</xdr:colOff>
      <xdr:row>24</xdr:row>
      <xdr:rowOff>65317</xdr:rowOff>
    </xdr:to>
    <xdr:cxnSp macro="">
      <xdr:nvCxnSpPr>
        <xdr:cNvPr id="112" name="コネクタ: カギ線 111">
          <a:extLst>
            <a:ext uri="{FF2B5EF4-FFF2-40B4-BE49-F238E27FC236}">
              <a16:creationId xmlns:a16="http://schemas.microsoft.com/office/drawing/2014/main" id="{3A5631BA-8E9F-4AE9-9372-A875B9A9EE5D}"/>
            </a:ext>
          </a:extLst>
        </xdr:cNvPr>
        <xdr:cNvCxnSpPr>
          <a:cxnSpLocks/>
        </xdr:cNvCxnSpPr>
      </xdr:nvCxnSpPr>
      <xdr:spPr>
        <a:xfrm rot="16200000" flipH="1">
          <a:off x="21619935" y="2080078"/>
          <a:ext cx="385542" cy="4536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111</xdr:col>
      <xdr:colOff>152400</xdr:colOff>
      <xdr:row>21</xdr:row>
      <xdr:rowOff>43544</xdr:rowOff>
    </xdr:from>
    <xdr:to>
      <xdr:col>115</xdr:col>
      <xdr:colOff>152399</xdr:colOff>
      <xdr:row>24</xdr:row>
      <xdr:rowOff>1</xdr:rowOff>
    </xdr:to>
    <xdr:sp macro="" textlink="">
      <xdr:nvSpPr>
        <xdr:cNvPr id="116" name="テキスト ボックス 115">
          <a:extLst>
            <a:ext uri="{FF2B5EF4-FFF2-40B4-BE49-F238E27FC236}">
              <a16:creationId xmlns:a16="http://schemas.microsoft.com/office/drawing/2014/main" id="{AE59FD71-BFB6-4439-94B4-D556F4007C48}"/>
            </a:ext>
          </a:extLst>
        </xdr:cNvPr>
        <xdr:cNvSpPr txBox="1"/>
      </xdr:nvSpPr>
      <xdr:spPr>
        <a:xfrm>
          <a:off x="21902057" y="1992087"/>
          <a:ext cx="783771" cy="2177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新規で作成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96</xdr:col>
      <xdr:colOff>0</xdr:colOff>
      <xdr:row>37</xdr:row>
      <xdr:rowOff>0</xdr:rowOff>
    </xdr:from>
    <xdr:ext cx="2000250" cy="381000"/>
    <xdr:sp macro="" textlink="画面一覧!$I$19">
      <xdr:nvSpPr>
        <xdr:cNvPr id="117" name="テキスト ボックス 116">
          <a:extLst>
            <a:ext uri="{FF2B5EF4-FFF2-40B4-BE49-F238E27FC236}">
              <a16:creationId xmlns:a16="http://schemas.microsoft.com/office/drawing/2014/main" id="{686BB1D6-46AF-437B-90D3-3395D2964656}"/>
            </a:ext>
          </a:extLst>
        </xdr:cNvPr>
        <xdr:cNvSpPr txBox="1"/>
      </xdr:nvSpPr>
      <xdr:spPr>
        <a:xfrm>
          <a:off x="19202400" y="185737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8FC57E3-BE5A-49E1-BD84-8E4245FC825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U-03-05-2
 見積原価印刷プレビュー画面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4</xdr:row>
      <xdr:rowOff>0</xdr:rowOff>
    </xdr:from>
    <xdr:to>
      <xdr:col>96</xdr:col>
      <xdr:colOff>0</xdr:colOff>
      <xdr:row>39</xdr:row>
      <xdr:rowOff>0</xdr:rowOff>
    </xdr:to>
    <xdr:cxnSp macro="">
      <xdr:nvCxnSpPr>
        <xdr:cNvPr id="118" name="コネクタ: カギ線 117">
          <a:extLst>
            <a:ext uri="{FF2B5EF4-FFF2-40B4-BE49-F238E27FC236}">
              <a16:creationId xmlns:a16="http://schemas.microsoft.com/office/drawing/2014/main" id="{1401604F-9589-45A6-ACBC-5C58F78555FD}"/>
            </a:ext>
          </a:extLst>
        </xdr:cNvPr>
        <xdr:cNvCxnSpPr>
          <a:stCxn id="101" idx="3"/>
          <a:endCxn id="117" idx="1"/>
        </xdr:cNvCxnSpPr>
      </xdr:nvCxnSpPr>
      <xdr:spPr>
        <a:xfrm>
          <a:off x="18002250" y="428625"/>
          <a:ext cx="1200150" cy="161925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0</xdr:colOff>
      <xdr:row>37</xdr:row>
      <xdr:rowOff>0</xdr:rowOff>
    </xdr:from>
    <xdr:to>
      <xdr:col>95</xdr:col>
      <xdr:colOff>0</xdr:colOff>
      <xdr:row>39</xdr:row>
      <xdr:rowOff>0</xdr:rowOff>
    </xdr:to>
    <xdr:sp macro="" textlink="">
      <xdr:nvSpPr>
        <xdr:cNvPr id="122" name="テキスト ボックス 121">
          <a:extLst>
            <a:ext uri="{FF2B5EF4-FFF2-40B4-BE49-F238E27FC236}">
              <a16:creationId xmlns:a16="http://schemas.microsoft.com/office/drawing/2014/main" id="{1E559CE3-0691-4C95-ADDA-403DC4DFF145}"/>
            </a:ext>
          </a:extLst>
        </xdr:cNvPr>
        <xdr:cNvSpPr txBox="1"/>
      </xdr:nvSpPr>
      <xdr:spPr>
        <a:xfrm>
          <a:off x="17913350" y="185420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印刷</a:t>
          </a:r>
        </a:p>
      </xdr:txBody>
    </xdr:sp>
    <xdr:clientData/>
  </xdr:twoCellAnchor>
  <xdr:oneCellAnchor>
    <xdr:from>
      <xdr:col>96</xdr:col>
      <xdr:colOff>0</xdr:colOff>
      <xdr:row>49</xdr:row>
      <xdr:rowOff>0</xdr:rowOff>
    </xdr:from>
    <xdr:ext cx="2000250" cy="381000"/>
    <xdr:sp macro="" textlink="画面一覧!$I$20">
      <xdr:nvSpPr>
        <xdr:cNvPr id="133" name="テキスト ボックス 132">
          <a:extLst>
            <a:ext uri="{FF2B5EF4-FFF2-40B4-BE49-F238E27FC236}">
              <a16:creationId xmlns:a16="http://schemas.microsoft.com/office/drawing/2014/main" id="{D6B95AFC-B87D-43F9-84F9-77AC1300C3EA}"/>
            </a:ext>
          </a:extLst>
        </xdr:cNvPr>
        <xdr:cNvSpPr txBox="1"/>
      </xdr:nvSpPr>
      <xdr:spPr>
        <a:xfrm>
          <a:off x="19202400" y="261937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BEEDC691-DB91-4309-8A1D-7A675002B897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U-03-06
 見積原価編集画面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84</xdr:col>
      <xdr:colOff>163287</xdr:colOff>
      <xdr:row>7</xdr:row>
      <xdr:rowOff>21770</xdr:rowOff>
    </xdr:from>
    <xdr:to>
      <xdr:col>96</xdr:col>
      <xdr:colOff>1</xdr:colOff>
      <xdr:row>51</xdr:row>
      <xdr:rowOff>16327</xdr:rowOff>
    </xdr:to>
    <xdr:cxnSp macro="">
      <xdr:nvCxnSpPr>
        <xdr:cNvPr id="134" name="コネクタ: カギ線 133">
          <a:extLst>
            <a:ext uri="{FF2B5EF4-FFF2-40B4-BE49-F238E27FC236}">
              <a16:creationId xmlns:a16="http://schemas.microsoft.com/office/drawing/2014/main" id="{DEE44788-95E9-4C71-A9B5-ECEEA78DE3AD}"/>
            </a:ext>
          </a:extLst>
        </xdr:cNvPr>
        <xdr:cNvCxnSpPr>
          <a:cxnSpLocks/>
          <a:endCxn id="133" idx="1"/>
        </xdr:cNvCxnSpPr>
      </xdr:nvCxnSpPr>
      <xdr:spPr>
        <a:xfrm rot="16200000" flipH="1">
          <a:off x="15890422" y="1483178"/>
          <a:ext cx="3652157" cy="2188028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0</xdr:colOff>
      <xdr:row>14</xdr:row>
      <xdr:rowOff>0</xdr:rowOff>
    </xdr:from>
    <xdr:to>
      <xdr:col>89</xdr:col>
      <xdr:colOff>0</xdr:colOff>
      <xdr:row>16</xdr:row>
      <xdr:rowOff>0</xdr:rowOff>
    </xdr:to>
    <xdr:sp macro="" textlink="">
      <xdr:nvSpPr>
        <xdr:cNvPr id="137" name="テキスト ボックス 136">
          <a:extLst>
            <a:ext uri="{FF2B5EF4-FFF2-40B4-BE49-F238E27FC236}">
              <a16:creationId xmlns:a16="http://schemas.microsoft.com/office/drawing/2014/main" id="{568189B6-8EB4-4962-9AC3-FF9E3127EFDB}"/>
            </a:ext>
          </a:extLst>
        </xdr:cNvPr>
        <xdr:cNvSpPr txBox="1"/>
      </xdr:nvSpPr>
      <xdr:spPr>
        <a:xfrm>
          <a:off x="16732250" y="8064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編集</a:t>
          </a:r>
        </a:p>
      </xdr:txBody>
    </xdr:sp>
    <xdr:clientData/>
  </xdr:twoCellAnchor>
  <xdr:oneCellAnchor>
    <xdr:from>
      <xdr:col>112</xdr:col>
      <xdr:colOff>0</xdr:colOff>
      <xdr:row>49</xdr:row>
      <xdr:rowOff>0</xdr:rowOff>
    </xdr:from>
    <xdr:ext cx="2000249" cy="381000"/>
    <xdr:sp macro="" textlink="画面一覧!$I$22">
      <xdr:nvSpPr>
        <xdr:cNvPr id="146" name="テキスト ボックス 145">
          <a:extLst>
            <a:ext uri="{FF2B5EF4-FFF2-40B4-BE49-F238E27FC236}">
              <a16:creationId xmlns:a16="http://schemas.microsoft.com/office/drawing/2014/main" id="{2483077B-737A-4FDF-B743-8CB75C9B7C3B}"/>
            </a:ext>
          </a:extLst>
        </xdr:cNvPr>
        <xdr:cNvSpPr txBox="1"/>
      </xdr:nvSpPr>
      <xdr:spPr>
        <a:xfrm>
          <a:off x="22402800" y="2619375"/>
          <a:ext cx="2000249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AA883A7-2C79-4A29-8B35-13D4AE972E5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U-03-06-2
 レート一括編集画面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106</xdr:col>
      <xdr:colOff>40821</xdr:colOff>
      <xdr:row>51</xdr:row>
      <xdr:rowOff>16328</xdr:rowOff>
    </xdr:from>
    <xdr:to>
      <xdr:col>112</xdr:col>
      <xdr:colOff>0</xdr:colOff>
      <xdr:row>51</xdr:row>
      <xdr:rowOff>16328</xdr:rowOff>
    </xdr:to>
    <xdr:cxnSp macro="">
      <xdr:nvCxnSpPr>
        <xdr:cNvPr id="150" name="直線矢印コネクタ 149">
          <a:extLst>
            <a:ext uri="{FF2B5EF4-FFF2-40B4-BE49-F238E27FC236}">
              <a16:creationId xmlns:a16="http://schemas.microsoft.com/office/drawing/2014/main" id="{97A519FB-F38E-48E5-8259-DE6ED827B2DA}"/>
            </a:ext>
          </a:extLst>
        </xdr:cNvPr>
        <xdr:cNvCxnSpPr>
          <a:stCxn id="133" idx="3"/>
          <a:endCxn id="146" idx="1"/>
        </xdr:cNvCxnSpPr>
      </xdr:nvCxnSpPr>
      <xdr:spPr>
        <a:xfrm>
          <a:off x="20810764" y="3184071"/>
          <a:ext cx="1134836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107</xdr:col>
      <xdr:colOff>43542</xdr:colOff>
      <xdr:row>55</xdr:row>
      <xdr:rowOff>76199</xdr:rowOff>
    </xdr:from>
    <xdr:to>
      <xdr:col>111</xdr:col>
      <xdr:colOff>43542</xdr:colOff>
      <xdr:row>57</xdr:row>
      <xdr:rowOff>76200</xdr:rowOff>
    </xdr:to>
    <xdr:sp macro="" textlink="">
      <xdr:nvSpPr>
        <xdr:cNvPr id="153" name="テキスト ボックス 152">
          <a:extLst>
            <a:ext uri="{FF2B5EF4-FFF2-40B4-BE49-F238E27FC236}">
              <a16:creationId xmlns:a16="http://schemas.microsoft.com/office/drawing/2014/main" id="{A49936EA-C182-4602-9DF6-50604FE5EB11}"/>
            </a:ext>
          </a:extLst>
        </xdr:cNvPr>
        <xdr:cNvSpPr txBox="1"/>
      </xdr:nvSpPr>
      <xdr:spPr>
        <a:xfrm>
          <a:off x="21009428" y="3592285"/>
          <a:ext cx="783771" cy="174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74</xdr:col>
      <xdr:colOff>12700</xdr:colOff>
      <xdr:row>4</xdr:row>
      <xdr:rowOff>0</xdr:rowOff>
    </xdr:from>
    <xdr:to>
      <xdr:col>80</xdr:col>
      <xdr:colOff>12700</xdr:colOff>
      <xdr:row>4</xdr:row>
      <xdr:rowOff>0</xdr:rowOff>
    </xdr:to>
    <xdr:cxnSp macro="">
      <xdr:nvCxnSpPr>
        <xdr:cNvPr id="159" name="直線矢印コネクタ 158">
          <a:extLst>
            <a:ext uri="{FF2B5EF4-FFF2-40B4-BE49-F238E27FC236}">
              <a16:creationId xmlns:a16="http://schemas.microsoft.com/office/drawing/2014/main" id="{977045DC-5C26-4CFD-BF86-75B326DCFF3C}"/>
            </a:ext>
          </a:extLst>
        </xdr:cNvPr>
        <xdr:cNvCxnSpPr/>
      </xdr:nvCxnSpPr>
      <xdr:spPr>
        <a:xfrm>
          <a:off x="14579600" y="425450"/>
          <a:ext cx="118110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2886</xdr:colOff>
      <xdr:row>13</xdr:row>
      <xdr:rowOff>95250</xdr:rowOff>
    </xdr:from>
    <xdr:to>
      <xdr:col>44</xdr:col>
      <xdr:colOff>2886</xdr:colOff>
      <xdr:row>15</xdr:row>
      <xdr:rowOff>95250</xdr:rowOff>
    </xdr:to>
    <xdr:sp macro="" textlink="">
      <xdr:nvSpPr>
        <xdr:cNvPr id="160" name="円弧 159">
          <a:extLst>
            <a:ext uri="{FF2B5EF4-FFF2-40B4-BE49-F238E27FC236}">
              <a16:creationId xmlns:a16="http://schemas.microsoft.com/office/drawing/2014/main" id="{BD78BD3D-2B3B-4FDE-A363-E2525EB1877A}"/>
            </a:ext>
          </a:extLst>
        </xdr:cNvPr>
        <xdr:cNvSpPr/>
      </xdr:nvSpPr>
      <xdr:spPr>
        <a:xfrm>
          <a:off x="8354445" y="812080"/>
          <a:ext cx="397694" cy="191482"/>
        </a:xfrm>
        <a:prstGeom prst="arc">
          <a:avLst>
            <a:gd name="adj1" fmla="val 16200000"/>
            <a:gd name="adj2" fmla="val 5539335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80</xdr:col>
      <xdr:colOff>0</xdr:colOff>
      <xdr:row>68</xdr:row>
      <xdr:rowOff>0</xdr:rowOff>
    </xdr:from>
    <xdr:ext cx="2000250" cy="381000"/>
    <xdr:sp macro="" textlink="画面一覧!$I$24">
      <xdr:nvSpPr>
        <xdr:cNvPr id="165" name="テキスト ボックス 164">
          <a:extLst>
            <a:ext uri="{FF2B5EF4-FFF2-40B4-BE49-F238E27FC236}">
              <a16:creationId xmlns:a16="http://schemas.microsoft.com/office/drawing/2014/main" id="{DE682001-2E5A-42DB-BC99-E2FF1C0F1070}"/>
            </a:ext>
          </a:extLst>
        </xdr:cNvPr>
        <xdr:cNvSpPr txBox="1"/>
      </xdr:nvSpPr>
      <xdr:spPr>
        <a:xfrm>
          <a:off x="16002000" y="357187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7716A3C-33B3-4C0E-B44F-AAD319CB2292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U-03-07-1
 見積原価削除確認画面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73</xdr:col>
      <xdr:colOff>168275</xdr:colOff>
      <xdr:row>4</xdr:row>
      <xdr:rowOff>0</xdr:rowOff>
    </xdr:from>
    <xdr:to>
      <xdr:col>80</xdr:col>
      <xdr:colOff>0</xdr:colOff>
      <xdr:row>70</xdr:row>
      <xdr:rowOff>0</xdr:rowOff>
    </xdr:to>
    <xdr:cxnSp macro="">
      <xdr:nvCxnSpPr>
        <xdr:cNvPr id="166" name="コネクタ: カギ線 165">
          <a:extLst>
            <a:ext uri="{FF2B5EF4-FFF2-40B4-BE49-F238E27FC236}">
              <a16:creationId xmlns:a16="http://schemas.microsoft.com/office/drawing/2014/main" id="{CE93BBA8-B296-4F97-9B77-FC736A8932E2}"/>
            </a:ext>
          </a:extLst>
        </xdr:cNvPr>
        <xdr:cNvCxnSpPr>
          <a:stCxn id="75" idx="3"/>
          <a:endCxn id="165" idx="1"/>
        </xdr:cNvCxnSpPr>
      </xdr:nvCxnSpPr>
      <xdr:spPr>
        <a:xfrm>
          <a:off x="14770100" y="428625"/>
          <a:ext cx="1231900" cy="3333750"/>
        </a:xfrm>
        <a:prstGeom prst="bentConnector3">
          <a:avLst>
            <a:gd name="adj1" fmla="val 18299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68</xdr:row>
      <xdr:rowOff>0</xdr:rowOff>
    </xdr:from>
    <xdr:to>
      <xdr:col>79</xdr:col>
      <xdr:colOff>0</xdr:colOff>
      <xdr:row>70</xdr:row>
      <xdr:rowOff>0</xdr:rowOff>
    </xdr:to>
    <xdr:sp macro="" textlink="">
      <xdr:nvSpPr>
        <xdr:cNvPr id="170" name="テキスト ボックス 169">
          <a:extLst>
            <a:ext uri="{FF2B5EF4-FFF2-40B4-BE49-F238E27FC236}">
              <a16:creationId xmlns:a16="http://schemas.microsoft.com/office/drawing/2014/main" id="{D2E96260-6A18-4B87-AB12-F6A7C6F4FF7B}"/>
            </a:ext>
          </a:extLst>
        </xdr:cNvPr>
        <xdr:cNvSpPr txBox="1"/>
      </xdr:nvSpPr>
      <xdr:spPr>
        <a:xfrm>
          <a:off x="14763750" y="356870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oneCellAnchor>
    <xdr:from>
      <xdr:col>96</xdr:col>
      <xdr:colOff>0</xdr:colOff>
      <xdr:row>68</xdr:row>
      <xdr:rowOff>0</xdr:rowOff>
    </xdr:from>
    <xdr:ext cx="2000250" cy="381000"/>
    <xdr:sp macro="" textlink="画面一覧!$I$25">
      <xdr:nvSpPr>
        <xdr:cNvPr id="171" name="テキスト ボックス 170">
          <a:extLst>
            <a:ext uri="{FF2B5EF4-FFF2-40B4-BE49-F238E27FC236}">
              <a16:creationId xmlns:a16="http://schemas.microsoft.com/office/drawing/2014/main" id="{98695895-4BD3-4671-96AB-B76AC441870B}"/>
            </a:ext>
          </a:extLst>
        </xdr:cNvPr>
        <xdr:cNvSpPr txBox="1"/>
      </xdr:nvSpPr>
      <xdr:spPr>
        <a:xfrm>
          <a:off x="19202400" y="357187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129DEDF-7C3E-4DCA-BA32-B0D0A708BD4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U-03-07-2
 見積原価削除完了画面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70</xdr:row>
      <xdr:rowOff>0</xdr:rowOff>
    </xdr:from>
    <xdr:to>
      <xdr:col>96</xdr:col>
      <xdr:colOff>0</xdr:colOff>
      <xdr:row>70</xdr:row>
      <xdr:rowOff>0</xdr:rowOff>
    </xdr:to>
    <xdr:cxnSp macro="">
      <xdr:nvCxnSpPr>
        <xdr:cNvPr id="172" name="直線矢印コネクタ 171">
          <a:extLst>
            <a:ext uri="{FF2B5EF4-FFF2-40B4-BE49-F238E27FC236}">
              <a16:creationId xmlns:a16="http://schemas.microsoft.com/office/drawing/2014/main" id="{A345F821-44C8-49B4-91A0-B46F980A40AC}"/>
            </a:ext>
          </a:extLst>
        </xdr:cNvPr>
        <xdr:cNvCxnSpPr>
          <a:stCxn id="165" idx="3"/>
          <a:endCxn id="171" idx="1"/>
        </xdr:cNvCxnSpPr>
      </xdr:nvCxnSpPr>
      <xdr:spPr>
        <a:xfrm>
          <a:off x="18002250" y="376237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68</xdr:row>
      <xdr:rowOff>0</xdr:rowOff>
    </xdr:from>
    <xdr:to>
      <xdr:col>94</xdr:col>
      <xdr:colOff>0</xdr:colOff>
      <xdr:row>70</xdr:row>
      <xdr:rowOff>0</xdr:rowOff>
    </xdr:to>
    <xdr:sp macro="" textlink="">
      <xdr:nvSpPr>
        <xdr:cNvPr id="175" name="テキスト ボックス 174">
          <a:extLst>
            <a:ext uri="{FF2B5EF4-FFF2-40B4-BE49-F238E27FC236}">
              <a16:creationId xmlns:a16="http://schemas.microsoft.com/office/drawing/2014/main" id="{8934794A-A4E1-4710-92ED-0EBF51D51F38}"/>
            </a:ext>
          </a:extLst>
        </xdr:cNvPr>
        <xdr:cNvSpPr txBox="1"/>
      </xdr:nvSpPr>
      <xdr:spPr>
        <a:xfrm>
          <a:off x="17716500" y="356870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oneCellAnchor>
    <xdr:from>
      <xdr:col>64</xdr:col>
      <xdr:colOff>0</xdr:colOff>
      <xdr:row>76</xdr:row>
      <xdr:rowOff>0</xdr:rowOff>
    </xdr:from>
    <xdr:ext cx="1968500" cy="381000"/>
    <xdr:sp macro="" textlink="画面一覧!#REF!">
      <xdr:nvSpPr>
        <xdr:cNvPr id="183" name="テキスト ボックス 182">
          <a:extLst>
            <a:ext uri="{FF2B5EF4-FFF2-40B4-BE49-F238E27FC236}">
              <a16:creationId xmlns:a16="http://schemas.microsoft.com/office/drawing/2014/main" id="{DC483239-FF4C-460D-BE85-290A8F5BADB1}"/>
            </a:ext>
          </a:extLst>
        </xdr:cNvPr>
        <xdr:cNvSpPr txBox="1"/>
      </xdr:nvSpPr>
      <xdr:spPr>
        <a:xfrm>
          <a:off x="12598400" y="433070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8AF9A8DD-610C-40E8-A639-4205A78D64BD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U-03-02
 ワークシート選択画面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78</xdr:row>
      <xdr:rowOff>0</xdr:rowOff>
    </xdr:from>
    <xdr:to>
      <xdr:col>64</xdr:col>
      <xdr:colOff>0</xdr:colOff>
      <xdr:row>78</xdr:row>
      <xdr:rowOff>0</xdr:rowOff>
    </xdr:to>
    <xdr:cxnSp macro="">
      <xdr:nvCxnSpPr>
        <xdr:cNvPr id="184" name="直線矢印コネクタ 183">
          <a:extLst>
            <a:ext uri="{FF2B5EF4-FFF2-40B4-BE49-F238E27FC236}">
              <a16:creationId xmlns:a16="http://schemas.microsoft.com/office/drawing/2014/main" id="{988D6B74-6DA0-482F-AB74-E69E0655BAFB}"/>
            </a:ext>
          </a:extLst>
        </xdr:cNvPr>
        <xdr:cNvCxnSpPr>
          <a:stCxn id="48" idx="3"/>
          <a:endCxn id="183" idx="1"/>
        </xdr:cNvCxnSpPr>
      </xdr:nvCxnSpPr>
      <xdr:spPr>
        <a:xfrm>
          <a:off x="11601450" y="452437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76</xdr:row>
      <xdr:rowOff>0</xdr:rowOff>
    </xdr:from>
    <xdr:to>
      <xdr:col>62</xdr:col>
      <xdr:colOff>0</xdr:colOff>
      <xdr:row>78</xdr:row>
      <xdr:rowOff>0</xdr:rowOff>
    </xdr:to>
    <xdr:sp macro="" textlink="">
      <xdr:nvSpPr>
        <xdr:cNvPr id="187" name="テキスト ボックス 186">
          <a:extLst>
            <a:ext uri="{FF2B5EF4-FFF2-40B4-BE49-F238E27FC236}">
              <a16:creationId xmlns:a16="http://schemas.microsoft.com/office/drawing/2014/main" id="{D36DCDF1-11EB-43DE-83E3-A4A9C803C0DB}"/>
            </a:ext>
          </a:extLst>
        </xdr:cNvPr>
        <xdr:cNvSpPr txBox="1"/>
      </xdr:nvSpPr>
      <xdr:spPr>
        <a:xfrm>
          <a:off x="11417300" y="433070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UPLOAD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0</xdr:colOff>
      <xdr:row>76</xdr:row>
      <xdr:rowOff>0</xdr:rowOff>
    </xdr:from>
    <xdr:ext cx="2000250" cy="381000"/>
    <xdr:sp macro="" textlink="画面一覧!#REF!">
      <xdr:nvSpPr>
        <xdr:cNvPr id="188" name="テキスト ボックス 187">
          <a:extLst>
            <a:ext uri="{FF2B5EF4-FFF2-40B4-BE49-F238E27FC236}">
              <a16:creationId xmlns:a16="http://schemas.microsoft.com/office/drawing/2014/main" id="{11FB3F33-003E-4B22-B819-9F54BFF9922D}"/>
            </a:ext>
          </a:extLst>
        </xdr:cNvPr>
        <xdr:cNvSpPr txBox="1"/>
      </xdr:nvSpPr>
      <xdr:spPr>
        <a:xfrm>
          <a:off x="16002000" y="433387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C2A0DEF-3395-4B80-BCCE-C85DE42583CA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U-03-03-1
 ワークシート登録確認画面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73</xdr:col>
      <xdr:colOff>168275</xdr:colOff>
      <xdr:row>78</xdr:row>
      <xdr:rowOff>0</xdr:rowOff>
    </xdr:from>
    <xdr:to>
      <xdr:col>80</xdr:col>
      <xdr:colOff>0</xdr:colOff>
      <xdr:row>78</xdr:row>
      <xdr:rowOff>0</xdr:rowOff>
    </xdr:to>
    <xdr:cxnSp macro="">
      <xdr:nvCxnSpPr>
        <xdr:cNvPr id="189" name="直線矢印コネクタ 188">
          <a:extLst>
            <a:ext uri="{FF2B5EF4-FFF2-40B4-BE49-F238E27FC236}">
              <a16:creationId xmlns:a16="http://schemas.microsoft.com/office/drawing/2014/main" id="{9BF736EF-C084-4194-955B-1C91950DCE0C}"/>
            </a:ext>
          </a:extLst>
        </xdr:cNvPr>
        <xdr:cNvCxnSpPr>
          <a:stCxn id="183" idx="3"/>
          <a:endCxn id="188" idx="1"/>
        </xdr:cNvCxnSpPr>
      </xdr:nvCxnSpPr>
      <xdr:spPr>
        <a:xfrm>
          <a:off x="14770100" y="4524375"/>
          <a:ext cx="123190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0</xdr:colOff>
      <xdr:row>76</xdr:row>
      <xdr:rowOff>0</xdr:rowOff>
    </xdr:from>
    <xdr:to>
      <xdr:col>78</xdr:col>
      <xdr:colOff>0</xdr:colOff>
      <xdr:row>78</xdr:row>
      <xdr:rowOff>0</xdr:rowOff>
    </xdr:to>
    <xdr:sp macro="" textlink="">
      <xdr:nvSpPr>
        <xdr:cNvPr id="192" name="テキスト ボックス 191">
          <a:extLst>
            <a:ext uri="{FF2B5EF4-FFF2-40B4-BE49-F238E27FC236}">
              <a16:creationId xmlns:a16="http://schemas.microsoft.com/office/drawing/2014/main" id="{47EC3B96-9C51-432E-B1A5-8899CC0638AC}"/>
            </a:ext>
          </a:extLst>
        </xdr:cNvPr>
        <xdr:cNvSpPr txBox="1"/>
      </xdr:nvSpPr>
      <xdr:spPr>
        <a:xfrm>
          <a:off x="14566900" y="433070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</a:p>
      </xdr:txBody>
    </xdr:sp>
    <xdr:clientData/>
  </xdr:twoCellAnchor>
  <xdr:oneCellAnchor>
    <xdr:from>
      <xdr:col>96</xdr:col>
      <xdr:colOff>0</xdr:colOff>
      <xdr:row>76</xdr:row>
      <xdr:rowOff>0</xdr:rowOff>
    </xdr:from>
    <xdr:ext cx="2000250" cy="381000"/>
    <xdr:sp macro="" textlink="画面一覧!#REF!">
      <xdr:nvSpPr>
        <xdr:cNvPr id="193" name="テキスト ボックス 192">
          <a:extLst>
            <a:ext uri="{FF2B5EF4-FFF2-40B4-BE49-F238E27FC236}">
              <a16:creationId xmlns:a16="http://schemas.microsoft.com/office/drawing/2014/main" id="{D74090C1-9671-4F5F-8CA5-CBE497FC1C29}"/>
            </a:ext>
          </a:extLst>
        </xdr:cNvPr>
        <xdr:cNvSpPr txBox="1"/>
      </xdr:nvSpPr>
      <xdr:spPr>
        <a:xfrm>
          <a:off x="19202400" y="433387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98200C3-D0A7-404E-9204-4AC404AE259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U-03-03-3
 ワークシート登録完了画面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78</xdr:row>
      <xdr:rowOff>0</xdr:rowOff>
    </xdr:from>
    <xdr:to>
      <xdr:col>96</xdr:col>
      <xdr:colOff>0</xdr:colOff>
      <xdr:row>78</xdr:row>
      <xdr:rowOff>0</xdr:rowOff>
    </xdr:to>
    <xdr:cxnSp macro="">
      <xdr:nvCxnSpPr>
        <xdr:cNvPr id="194" name="直線矢印コネクタ 193">
          <a:extLst>
            <a:ext uri="{FF2B5EF4-FFF2-40B4-BE49-F238E27FC236}">
              <a16:creationId xmlns:a16="http://schemas.microsoft.com/office/drawing/2014/main" id="{BFB8E765-AF72-499A-AA57-A5058BBC1976}"/>
            </a:ext>
          </a:extLst>
        </xdr:cNvPr>
        <xdr:cNvCxnSpPr>
          <a:stCxn id="188" idx="3"/>
          <a:endCxn id="193" idx="1"/>
        </xdr:cNvCxnSpPr>
      </xdr:nvCxnSpPr>
      <xdr:spPr>
        <a:xfrm>
          <a:off x="18002250" y="452437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76</xdr:row>
      <xdr:rowOff>0</xdr:rowOff>
    </xdr:from>
    <xdr:to>
      <xdr:col>94</xdr:col>
      <xdr:colOff>0</xdr:colOff>
      <xdr:row>78</xdr:row>
      <xdr:rowOff>0</xdr:rowOff>
    </xdr:to>
    <xdr:sp macro="" textlink="">
      <xdr:nvSpPr>
        <xdr:cNvPr id="197" name="テキスト ボックス 196">
          <a:extLst>
            <a:ext uri="{FF2B5EF4-FFF2-40B4-BE49-F238E27FC236}">
              <a16:creationId xmlns:a16="http://schemas.microsoft.com/office/drawing/2014/main" id="{9B934B1E-A264-4342-A911-45D9F6AC2049}"/>
            </a:ext>
          </a:extLst>
        </xdr:cNvPr>
        <xdr:cNvSpPr txBox="1"/>
      </xdr:nvSpPr>
      <xdr:spPr>
        <a:xfrm>
          <a:off x="17716500" y="433070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106</xdr:col>
      <xdr:colOff>6350</xdr:colOff>
      <xdr:row>78</xdr:row>
      <xdr:rowOff>0</xdr:rowOff>
    </xdr:from>
    <xdr:to>
      <xdr:col>112</xdr:col>
      <xdr:colOff>6350</xdr:colOff>
      <xdr:row>78</xdr:row>
      <xdr:rowOff>0</xdr:rowOff>
    </xdr:to>
    <xdr:cxnSp macro="">
      <xdr:nvCxnSpPr>
        <xdr:cNvPr id="202" name="直線矢印コネクタ 201">
          <a:extLst>
            <a:ext uri="{FF2B5EF4-FFF2-40B4-BE49-F238E27FC236}">
              <a16:creationId xmlns:a16="http://schemas.microsoft.com/office/drawing/2014/main" id="{D3FAE49C-548C-4FC5-8B9A-E0087608625C}"/>
            </a:ext>
          </a:extLst>
        </xdr:cNvPr>
        <xdr:cNvCxnSpPr/>
      </xdr:nvCxnSpPr>
      <xdr:spPr>
        <a:xfrm>
          <a:off x="20872450" y="4521200"/>
          <a:ext cx="118110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32</xdr:col>
      <xdr:colOff>0</xdr:colOff>
      <xdr:row>84</xdr:row>
      <xdr:rowOff>0</xdr:rowOff>
    </xdr:from>
    <xdr:ext cx="2000250" cy="381000"/>
    <xdr:sp macro="" textlink="画面一覧!$I$26">
      <xdr:nvSpPr>
        <xdr:cNvPr id="204" name="テキスト ボックス 203">
          <a:extLst>
            <a:ext uri="{FF2B5EF4-FFF2-40B4-BE49-F238E27FC236}">
              <a16:creationId xmlns:a16="http://schemas.microsoft.com/office/drawing/2014/main" id="{8C312602-C990-43FB-8AAE-EDAFECBEF7EB}"/>
            </a:ext>
          </a:extLst>
        </xdr:cNvPr>
        <xdr:cNvSpPr txBox="1"/>
      </xdr:nvSpPr>
      <xdr:spPr>
        <a:xfrm>
          <a:off x="6400800" y="509587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94154400-3581-44E9-9ECF-08C03EE59A4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U-02-00
 商品管理メニュー画面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21</xdr:col>
      <xdr:colOff>680</xdr:colOff>
      <xdr:row>6</xdr:row>
      <xdr:rowOff>8468</xdr:rowOff>
    </xdr:from>
    <xdr:to>
      <xdr:col>32</xdr:col>
      <xdr:colOff>0</xdr:colOff>
      <xdr:row>85</xdr:row>
      <xdr:rowOff>94758</xdr:rowOff>
    </xdr:to>
    <xdr:cxnSp macro="">
      <xdr:nvCxnSpPr>
        <xdr:cNvPr id="205" name="コネクタ: カギ線 204">
          <a:extLst>
            <a:ext uri="{FF2B5EF4-FFF2-40B4-BE49-F238E27FC236}">
              <a16:creationId xmlns:a16="http://schemas.microsoft.com/office/drawing/2014/main" id="{4E1FF9AB-0F81-484B-9274-5F5B802359AE}"/>
            </a:ext>
          </a:extLst>
        </xdr:cNvPr>
        <xdr:cNvCxnSpPr>
          <a:cxnSpLocks/>
          <a:stCxn id="13" idx="2"/>
          <a:endCxn id="204" idx="1"/>
        </xdr:cNvCxnSpPr>
      </xdr:nvCxnSpPr>
      <xdr:spPr>
        <a:xfrm rot="16200000" flipH="1">
          <a:off x="2928848" y="1877169"/>
          <a:ext cx="4681857" cy="2186633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84</xdr:row>
      <xdr:rowOff>0</xdr:rowOff>
    </xdr:from>
    <xdr:to>
      <xdr:col>25</xdr:col>
      <xdr:colOff>0</xdr:colOff>
      <xdr:row>86</xdr:row>
      <xdr:rowOff>0</xdr:rowOff>
    </xdr:to>
    <xdr:sp macro="" textlink="">
      <xdr:nvSpPr>
        <xdr:cNvPr id="209" name="テキスト ボックス 208">
          <a:extLst>
            <a:ext uri="{FF2B5EF4-FFF2-40B4-BE49-F238E27FC236}">
              <a16:creationId xmlns:a16="http://schemas.microsoft.com/office/drawing/2014/main" id="{78DE05A6-28FF-4432-ACD1-869E23B3D15F}"/>
            </a:ext>
          </a:extLst>
        </xdr:cNvPr>
        <xdr:cNvSpPr txBox="1"/>
      </xdr:nvSpPr>
      <xdr:spPr>
        <a:xfrm>
          <a:off x="4133850" y="509270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商品管理</a:t>
          </a:r>
        </a:p>
      </xdr:txBody>
    </xdr:sp>
    <xdr:clientData/>
  </xdr:twoCellAnchor>
  <xdr:oneCellAnchor>
    <xdr:from>
      <xdr:col>48</xdr:col>
      <xdr:colOff>0</xdr:colOff>
      <xdr:row>84</xdr:row>
      <xdr:rowOff>0</xdr:rowOff>
    </xdr:from>
    <xdr:ext cx="2000250" cy="381000"/>
    <xdr:sp macro="" textlink="画面一覧!$I$27">
      <xdr:nvSpPr>
        <xdr:cNvPr id="210" name="テキスト ボックス 209">
          <a:extLst>
            <a:ext uri="{FF2B5EF4-FFF2-40B4-BE49-F238E27FC236}">
              <a16:creationId xmlns:a16="http://schemas.microsoft.com/office/drawing/2014/main" id="{8E3F61F8-8535-4B23-A5A2-1130192D1F0C}"/>
            </a:ext>
          </a:extLst>
        </xdr:cNvPr>
        <xdr:cNvSpPr txBox="1"/>
      </xdr:nvSpPr>
      <xdr:spPr>
        <a:xfrm>
          <a:off x="9601200" y="509587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BD970DD-3418-4BB7-B9DE-80668451905B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U-02-01
 商品検索画面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86</xdr:row>
      <xdr:rowOff>0</xdr:rowOff>
    </xdr:from>
    <xdr:to>
      <xdr:col>48</xdr:col>
      <xdr:colOff>0</xdr:colOff>
      <xdr:row>86</xdr:row>
      <xdr:rowOff>0</xdr:rowOff>
    </xdr:to>
    <xdr:cxnSp macro="">
      <xdr:nvCxnSpPr>
        <xdr:cNvPr id="211" name="直線矢印コネクタ 210">
          <a:extLst>
            <a:ext uri="{FF2B5EF4-FFF2-40B4-BE49-F238E27FC236}">
              <a16:creationId xmlns:a16="http://schemas.microsoft.com/office/drawing/2014/main" id="{A2544061-6242-4F1C-B17E-C854602614F1}"/>
            </a:ext>
          </a:extLst>
        </xdr:cNvPr>
        <xdr:cNvCxnSpPr>
          <a:stCxn id="204" idx="3"/>
          <a:endCxn id="210" idx="1"/>
        </xdr:cNvCxnSpPr>
      </xdr:nvCxnSpPr>
      <xdr:spPr>
        <a:xfrm>
          <a:off x="8401050" y="528637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680</xdr:colOff>
      <xdr:row>6</xdr:row>
      <xdr:rowOff>8469</xdr:rowOff>
    </xdr:from>
    <xdr:to>
      <xdr:col>43</xdr:col>
      <xdr:colOff>0</xdr:colOff>
      <xdr:row>91</xdr:row>
      <xdr:rowOff>95250</xdr:rowOff>
    </xdr:to>
    <xdr:cxnSp macro="">
      <xdr:nvCxnSpPr>
        <xdr:cNvPr id="237" name="コネクタ: カギ線 236">
          <a:extLst>
            <a:ext uri="{FF2B5EF4-FFF2-40B4-BE49-F238E27FC236}">
              <a16:creationId xmlns:a16="http://schemas.microsoft.com/office/drawing/2014/main" id="{D3B9B552-BFAC-441B-8AA5-E294489E1B86}"/>
            </a:ext>
          </a:extLst>
        </xdr:cNvPr>
        <xdr:cNvCxnSpPr>
          <a:cxnSpLocks/>
          <a:stCxn id="13" idx="2"/>
          <a:endCxn id="240" idx="1"/>
        </xdr:cNvCxnSpPr>
      </xdr:nvCxnSpPr>
      <xdr:spPr>
        <a:xfrm rot="16200000" flipH="1">
          <a:off x="3735036" y="1070982"/>
          <a:ext cx="5256794" cy="4373946"/>
        </a:xfrm>
        <a:prstGeom prst="bentConnector2">
          <a:avLst/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43</xdr:col>
      <xdr:colOff>0</xdr:colOff>
      <xdr:row>91</xdr:row>
      <xdr:rowOff>0</xdr:rowOff>
    </xdr:from>
    <xdr:ext cx="196850" cy="190500"/>
    <xdr:sp macro="" textlink="">
      <xdr:nvSpPr>
        <xdr:cNvPr id="240" name="テキスト ボックス 239">
          <a:extLst>
            <a:ext uri="{FF2B5EF4-FFF2-40B4-BE49-F238E27FC236}">
              <a16:creationId xmlns:a16="http://schemas.microsoft.com/office/drawing/2014/main" id="{0D3890DA-72D4-40D8-A6BE-FD506F48B625}"/>
            </a:ext>
          </a:extLst>
        </xdr:cNvPr>
        <xdr:cNvSpPr txBox="1"/>
      </xdr:nvSpPr>
      <xdr:spPr>
        <a:xfrm>
          <a:off x="8464550" y="5759450"/>
          <a:ext cx="1968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endParaRPr kumimoji="1" lang="en-US" altLang="en-US" sz="900" b="0" i="0" u="none" strike="noStrike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oneCellAnchor>
  <xdr:twoCellAnchor>
    <xdr:from>
      <xdr:col>42</xdr:col>
      <xdr:colOff>200024</xdr:colOff>
      <xdr:row>86</xdr:row>
      <xdr:rowOff>0</xdr:rowOff>
    </xdr:from>
    <xdr:to>
      <xdr:col>47</xdr:col>
      <xdr:colOff>200024</xdr:colOff>
      <xdr:row>92</xdr:row>
      <xdr:rowOff>0</xdr:rowOff>
    </xdr:to>
    <xdr:cxnSp macro="">
      <xdr:nvCxnSpPr>
        <xdr:cNvPr id="242" name="コネクタ: カギ線 241">
          <a:extLst>
            <a:ext uri="{FF2B5EF4-FFF2-40B4-BE49-F238E27FC236}">
              <a16:creationId xmlns:a16="http://schemas.microsoft.com/office/drawing/2014/main" id="{C92F8CF6-D89A-4E3E-A0BE-9B41283F036F}"/>
            </a:ext>
          </a:extLst>
        </xdr:cNvPr>
        <xdr:cNvCxnSpPr>
          <a:cxnSpLocks/>
          <a:stCxn id="240" idx="1"/>
          <a:endCxn id="210" idx="1"/>
        </xdr:cNvCxnSpPr>
      </xdr:nvCxnSpPr>
      <xdr:spPr>
        <a:xfrm rot="10800000" flipH="1">
          <a:off x="8601074" y="5286375"/>
          <a:ext cx="1000125" cy="571500"/>
        </a:xfrm>
        <a:prstGeom prst="bentConnector3">
          <a:avLst>
            <a:gd name="adj1" fmla="val -952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90</xdr:row>
      <xdr:rowOff>0</xdr:rowOff>
    </xdr:from>
    <xdr:to>
      <xdr:col>25</xdr:col>
      <xdr:colOff>0</xdr:colOff>
      <xdr:row>92</xdr:row>
      <xdr:rowOff>0</xdr:rowOff>
    </xdr:to>
    <xdr:sp macro="" textlink="">
      <xdr:nvSpPr>
        <xdr:cNvPr id="250" name="テキスト ボックス 249">
          <a:extLst>
            <a:ext uri="{FF2B5EF4-FFF2-40B4-BE49-F238E27FC236}">
              <a16:creationId xmlns:a16="http://schemas.microsoft.com/office/drawing/2014/main" id="{AE959A89-B9A4-43F8-A481-02F56EC33BE8}"/>
            </a:ext>
          </a:extLst>
        </xdr:cNvPr>
        <xdr:cNvSpPr txBox="1"/>
      </xdr:nvSpPr>
      <xdr:spPr>
        <a:xfrm>
          <a:off x="4133850" y="566420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商品管理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商品検索</a:t>
          </a:r>
        </a:p>
      </xdr:txBody>
    </xdr:sp>
    <xdr:clientData/>
  </xdr:twoCellAnchor>
  <xdr:twoCellAnchor>
    <xdr:from>
      <xdr:col>42</xdr:col>
      <xdr:colOff>0</xdr:colOff>
      <xdr:row>84</xdr:row>
      <xdr:rowOff>0</xdr:rowOff>
    </xdr:from>
    <xdr:to>
      <xdr:col>46</xdr:col>
      <xdr:colOff>0</xdr:colOff>
      <xdr:row>86</xdr:row>
      <xdr:rowOff>0</xdr:rowOff>
    </xdr:to>
    <xdr:sp macro="" textlink="">
      <xdr:nvSpPr>
        <xdr:cNvPr id="251" name="テキスト ボックス 250">
          <a:extLst>
            <a:ext uri="{FF2B5EF4-FFF2-40B4-BE49-F238E27FC236}">
              <a16:creationId xmlns:a16="http://schemas.microsoft.com/office/drawing/2014/main" id="{89FFA66C-5A77-4ED3-89D1-A3AC6D0FF5B5}"/>
            </a:ext>
          </a:extLst>
        </xdr:cNvPr>
        <xdr:cNvSpPr txBox="1"/>
      </xdr:nvSpPr>
      <xdr:spPr>
        <a:xfrm>
          <a:off x="8267700" y="509270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商品検索</a:t>
          </a:r>
        </a:p>
      </xdr:txBody>
    </xdr:sp>
    <xdr:clientData/>
  </xdr:twoCellAnchor>
  <xdr:oneCellAnchor>
    <xdr:from>
      <xdr:col>64</xdr:col>
      <xdr:colOff>0</xdr:colOff>
      <xdr:row>84</xdr:row>
      <xdr:rowOff>0</xdr:rowOff>
    </xdr:from>
    <xdr:ext cx="1968500" cy="381000"/>
    <xdr:sp macro="" textlink="画面一覧!$I$28">
      <xdr:nvSpPr>
        <xdr:cNvPr id="252" name="テキスト ボックス 251">
          <a:extLst>
            <a:ext uri="{FF2B5EF4-FFF2-40B4-BE49-F238E27FC236}">
              <a16:creationId xmlns:a16="http://schemas.microsoft.com/office/drawing/2014/main" id="{A7DFD171-5958-466C-BF67-88A3E2059CCE}"/>
            </a:ext>
          </a:extLst>
        </xdr:cNvPr>
        <xdr:cNvSpPr txBox="1"/>
      </xdr:nvSpPr>
      <xdr:spPr>
        <a:xfrm>
          <a:off x="12598400" y="509270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FCEF820-736A-4F42-91C4-DD9D4A891F3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U-02-02
 商品一覧画面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86</xdr:row>
      <xdr:rowOff>0</xdr:rowOff>
    </xdr:from>
    <xdr:to>
      <xdr:col>64</xdr:col>
      <xdr:colOff>0</xdr:colOff>
      <xdr:row>86</xdr:row>
      <xdr:rowOff>0</xdr:rowOff>
    </xdr:to>
    <xdr:cxnSp macro="">
      <xdr:nvCxnSpPr>
        <xdr:cNvPr id="253" name="直線矢印コネクタ 252">
          <a:extLst>
            <a:ext uri="{FF2B5EF4-FFF2-40B4-BE49-F238E27FC236}">
              <a16:creationId xmlns:a16="http://schemas.microsoft.com/office/drawing/2014/main" id="{377F347A-F301-4FC7-90A7-6753881AFB90}"/>
            </a:ext>
          </a:extLst>
        </xdr:cNvPr>
        <xdr:cNvCxnSpPr>
          <a:stCxn id="210" idx="3"/>
          <a:endCxn id="252" idx="1"/>
        </xdr:cNvCxnSpPr>
      </xdr:nvCxnSpPr>
      <xdr:spPr>
        <a:xfrm>
          <a:off x="11601450" y="528637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84</xdr:row>
      <xdr:rowOff>0</xdr:rowOff>
    </xdr:from>
    <xdr:to>
      <xdr:col>62</xdr:col>
      <xdr:colOff>0</xdr:colOff>
      <xdr:row>86</xdr:row>
      <xdr:rowOff>0</xdr:rowOff>
    </xdr:to>
    <xdr:sp macro="" textlink="">
      <xdr:nvSpPr>
        <xdr:cNvPr id="254" name="テキスト ボックス 253">
          <a:extLst>
            <a:ext uri="{FF2B5EF4-FFF2-40B4-BE49-F238E27FC236}">
              <a16:creationId xmlns:a16="http://schemas.microsoft.com/office/drawing/2014/main" id="{0DD97B7C-6299-4AE1-930C-815A3215B477}"/>
            </a:ext>
          </a:extLst>
        </xdr:cNvPr>
        <xdr:cNvSpPr txBox="1"/>
      </xdr:nvSpPr>
      <xdr:spPr>
        <a:xfrm>
          <a:off x="11417300" y="509270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80</xdr:col>
      <xdr:colOff>0</xdr:colOff>
      <xdr:row>84</xdr:row>
      <xdr:rowOff>0</xdr:rowOff>
    </xdr:from>
    <xdr:ext cx="2000250" cy="381000"/>
    <xdr:sp macro="" textlink="画面一覧!$I$29">
      <xdr:nvSpPr>
        <xdr:cNvPr id="257" name="テキスト ボックス 256">
          <a:extLst>
            <a:ext uri="{FF2B5EF4-FFF2-40B4-BE49-F238E27FC236}">
              <a16:creationId xmlns:a16="http://schemas.microsoft.com/office/drawing/2014/main" id="{AF8C8581-1442-4DD0-894B-E8BC59E34B4A}"/>
            </a:ext>
          </a:extLst>
        </xdr:cNvPr>
        <xdr:cNvSpPr txBox="1"/>
      </xdr:nvSpPr>
      <xdr:spPr>
        <a:xfrm>
          <a:off x="16002000" y="509587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7C1671B-1924-4248-8971-C951C6B6527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U-02-03
 商品詳細画面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73</xdr:col>
      <xdr:colOff>168275</xdr:colOff>
      <xdr:row>86</xdr:row>
      <xdr:rowOff>0</xdr:rowOff>
    </xdr:from>
    <xdr:to>
      <xdr:col>80</xdr:col>
      <xdr:colOff>0</xdr:colOff>
      <xdr:row>86</xdr:row>
      <xdr:rowOff>0</xdr:rowOff>
    </xdr:to>
    <xdr:cxnSp macro="">
      <xdr:nvCxnSpPr>
        <xdr:cNvPr id="258" name="直線矢印コネクタ 257">
          <a:extLst>
            <a:ext uri="{FF2B5EF4-FFF2-40B4-BE49-F238E27FC236}">
              <a16:creationId xmlns:a16="http://schemas.microsoft.com/office/drawing/2014/main" id="{11C97460-01F3-40E0-8F2A-DFD933B07E7F}"/>
            </a:ext>
          </a:extLst>
        </xdr:cNvPr>
        <xdr:cNvCxnSpPr>
          <a:stCxn id="252" idx="3"/>
          <a:endCxn id="257" idx="1"/>
        </xdr:cNvCxnSpPr>
      </xdr:nvCxnSpPr>
      <xdr:spPr>
        <a:xfrm>
          <a:off x="14770100" y="5286375"/>
          <a:ext cx="123190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0</xdr:colOff>
      <xdr:row>84</xdr:row>
      <xdr:rowOff>0</xdr:rowOff>
    </xdr:from>
    <xdr:to>
      <xdr:col>78</xdr:col>
      <xdr:colOff>0</xdr:colOff>
      <xdr:row>86</xdr:row>
      <xdr:rowOff>0</xdr:rowOff>
    </xdr:to>
    <xdr:sp macro="" textlink="">
      <xdr:nvSpPr>
        <xdr:cNvPr id="261" name="テキスト ボックス 260">
          <a:extLst>
            <a:ext uri="{FF2B5EF4-FFF2-40B4-BE49-F238E27FC236}">
              <a16:creationId xmlns:a16="http://schemas.microsoft.com/office/drawing/2014/main" id="{45964AAA-5282-4061-B4D8-CC21D7C42E38}"/>
            </a:ext>
          </a:extLst>
        </xdr:cNvPr>
        <xdr:cNvSpPr txBox="1"/>
      </xdr:nvSpPr>
      <xdr:spPr>
        <a:xfrm>
          <a:off x="14566900" y="509270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詳細</a:t>
          </a:r>
        </a:p>
      </xdr:txBody>
    </xdr:sp>
    <xdr:clientData/>
  </xdr:twoCellAnchor>
  <xdr:oneCellAnchor>
    <xdr:from>
      <xdr:col>96</xdr:col>
      <xdr:colOff>0</xdr:colOff>
      <xdr:row>84</xdr:row>
      <xdr:rowOff>0</xdr:rowOff>
    </xdr:from>
    <xdr:ext cx="2000250" cy="381000"/>
    <xdr:sp macro="" textlink="画面一覧!$I$30">
      <xdr:nvSpPr>
        <xdr:cNvPr id="262" name="テキスト ボックス 261">
          <a:extLst>
            <a:ext uri="{FF2B5EF4-FFF2-40B4-BE49-F238E27FC236}">
              <a16:creationId xmlns:a16="http://schemas.microsoft.com/office/drawing/2014/main" id="{3EE05513-AA6E-482E-B1EC-8CD4A4C96D23}"/>
            </a:ext>
          </a:extLst>
        </xdr:cNvPr>
        <xdr:cNvSpPr txBox="1"/>
      </xdr:nvSpPr>
      <xdr:spPr>
        <a:xfrm>
          <a:off x="19202400" y="509587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F242782-E1A8-4D75-B881-4E51D72034A4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U-09-03
 商品企画書印刷プレビュー画面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86</xdr:row>
      <xdr:rowOff>0</xdr:rowOff>
    </xdr:from>
    <xdr:to>
      <xdr:col>96</xdr:col>
      <xdr:colOff>0</xdr:colOff>
      <xdr:row>86</xdr:row>
      <xdr:rowOff>0</xdr:rowOff>
    </xdr:to>
    <xdr:cxnSp macro="">
      <xdr:nvCxnSpPr>
        <xdr:cNvPr id="263" name="直線矢印コネクタ 262">
          <a:extLst>
            <a:ext uri="{FF2B5EF4-FFF2-40B4-BE49-F238E27FC236}">
              <a16:creationId xmlns:a16="http://schemas.microsoft.com/office/drawing/2014/main" id="{ECA9DC22-2776-4884-BD69-7513BFCB12A8}"/>
            </a:ext>
          </a:extLst>
        </xdr:cNvPr>
        <xdr:cNvCxnSpPr>
          <a:stCxn id="257" idx="3"/>
          <a:endCxn id="262" idx="1"/>
        </xdr:cNvCxnSpPr>
      </xdr:nvCxnSpPr>
      <xdr:spPr>
        <a:xfrm>
          <a:off x="18002250" y="528637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84</xdr:row>
      <xdr:rowOff>0</xdr:rowOff>
    </xdr:from>
    <xdr:to>
      <xdr:col>94</xdr:col>
      <xdr:colOff>0</xdr:colOff>
      <xdr:row>86</xdr:row>
      <xdr:rowOff>0</xdr:rowOff>
    </xdr:to>
    <xdr:sp macro="" textlink="">
      <xdr:nvSpPr>
        <xdr:cNvPr id="266" name="テキスト ボックス 265">
          <a:extLst>
            <a:ext uri="{FF2B5EF4-FFF2-40B4-BE49-F238E27FC236}">
              <a16:creationId xmlns:a16="http://schemas.microsoft.com/office/drawing/2014/main" id="{3D6E6C3F-8B93-41B8-9F7E-5177DF8800A5}"/>
            </a:ext>
          </a:extLst>
        </xdr:cNvPr>
        <xdr:cNvSpPr txBox="1"/>
      </xdr:nvSpPr>
      <xdr:spPr>
        <a:xfrm>
          <a:off x="17716500" y="509270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PREVIEW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32</xdr:col>
      <xdr:colOff>0</xdr:colOff>
      <xdr:row>97</xdr:row>
      <xdr:rowOff>0</xdr:rowOff>
    </xdr:from>
    <xdr:ext cx="2000250" cy="381000"/>
    <xdr:sp macro="" textlink="画面一覧!$I$31">
      <xdr:nvSpPr>
        <xdr:cNvPr id="307" name="テキスト ボックス 306">
          <a:extLst>
            <a:ext uri="{FF2B5EF4-FFF2-40B4-BE49-F238E27FC236}">
              <a16:creationId xmlns:a16="http://schemas.microsoft.com/office/drawing/2014/main" id="{BFF47AB6-5FFD-4397-AC4B-8DF992407430}"/>
            </a:ext>
          </a:extLst>
        </xdr:cNvPr>
        <xdr:cNvSpPr txBox="1"/>
      </xdr:nvSpPr>
      <xdr:spPr>
        <a:xfrm>
          <a:off x="6400800" y="6334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D5B72FA-C2DF-459D-9FD5-DB882A1DCD7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U-04-00
 受注管理メニュー画面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21</xdr:col>
      <xdr:colOff>679</xdr:colOff>
      <xdr:row>6</xdr:row>
      <xdr:rowOff>8469</xdr:rowOff>
    </xdr:from>
    <xdr:to>
      <xdr:col>31</xdr:col>
      <xdr:colOff>198846</xdr:colOff>
      <xdr:row>98</xdr:row>
      <xdr:rowOff>94759</xdr:rowOff>
    </xdr:to>
    <xdr:cxnSp macro="">
      <xdr:nvCxnSpPr>
        <xdr:cNvPr id="308" name="コネクタ: カギ線 307">
          <a:extLst>
            <a:ext uri="{FF2B5EF4-FFF2-40B4-BE49-F238E27FC236}">
              <a16:creationId xmlns:a16="http://schemas.microsoft.com/office/drawing/2014/main" id="{FD15E836-6895-4CF6-B63D-12ABCAE230D7}"/>
            </a:ext>
          </a:extLst>
        </xdr:cNvPr>
        <xdr:cNvCxnSpPr>
          <a:cxnSpLocks/>
          <a:stCxn id="13" idx="2"/>
          <a:endCxn id="307" idx="1"/>
        </xdr:cNvCxnSpPr>
      </xdr:nvCxnSpPr>
      <xdr:spPr>
        <a:xfrm rot="16200000" flipH="1">
          <a:off x="2306531" y="2499486"/>
          <a:ext cx="5926490" cy="2186633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97</xdr:row>
      <xdr:rowOff>0</xdr:rowOff>
    </xdr:from>
    <xdr:to>
      <xdr:col>25</xdr:col>
      <xdr:colOff>0</xdr:colOff>
      <xdr:row>99</xdr:row>
      <xdr:rowOff>0</xdr:rowOff>
    </xdr:to>
    <xdr:sp macro="" textlink="">
      <xdr:nvSpPr>
        <xdr:cNvPr id="311" name="テキスト ボックス 310">
          <a:extLst>
            <a:ext uri="{FF2B5EF4-FFF2-40B4-BE49-F238E27FC236}">
              <a16:creationId xmlns:a16="http://schemas.microsoft.com/office/drawing/2014/main" id="{6792C2CA-1A90-4567-9607-F6C073E735A2}"/>
            </a:ext>
          </a:extLst>
        </xdr:cNvPr>
        <xdr:cNvSpPr txBox="1"/>
      </xdr:nvSpPr>
      <xdr:spPr>
        <a:xfrm>
          <a:off x="4133850" y="6330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受注管理</a:t>
          </a:r>
        </a:p>
      </xdr:txBody>
    </xdr:sp>
    <xdr:clientData/>
  </xdr:twoCellAnchor>
  <xdr:oneCellAnchor>
    <xdr:from>
      <xdr:col>48</xdr:col>
      <xdr:colOff>0</xdr:colOff>
      <xdr:row>97</xdr:row>
      <xdr:rowOff>0</xdr:rowOff>
    </xdr:from>
    <xdr:ext cx="1968500" cy="381000"/>
    <xdr:sp macro="" textlink="画面一覧!$I$32">
      <xdr:nvSpPr>
        <xdr:cNvPr id="312" name="テキスト ボックス 311">
          <a:extLst>
            <a:ext uri="{FF2B5EF4-FFF2-40B4-BE49-F238E27FC236}">
              <a16:creationId xmlns:a16="http://schemas.microsoft.com/office/drawing/2014/main" id="{164824AD-1490-405C-9AEF-8EDA50A99F1E}"/>
            </a:ext>
          </a:extLst>
        </xdr:cNvPr>
        <xdr:cNvSpPr txBox="1"/>
      </xdr:nvSpPr>
      <xdr:spPr>
        <a:xfrm>
          <a:off x="9448800" y="6330950"/>
          <a:ext cx="196850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9556C0CF-B9E2-477F-8AA4-9017BD706CF2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U-04-01
 受注検索画面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oneCellAnchor>
    <xdr:from>
      <xdr:col>43</xdr:col>
      <xdr:colOff>0</xdr:colOff>
      <xdr:row>104</xdr:row>
      <xdr:rowOff>0</xdr:rowOff>
    </xdr:from>
    <xdr:ext cx="196850" cy="190500"/>
    <xdr:sp macro="" textlink="">
      <xdr:nvSpPr>
        <xdr:cNvPr id="313" name="テキスト ボックス 312">
          <a:extLst>
            <a:ext uri="{FF2B5EF4-FFF2-40B4-BE49-F238E27FC236}">
              <a16:creationId xmlns:a16="http://schemas.microsoft.com/office/drawing/2014/main" id="{966E1F8E-4D06-4B2B-8365-69B3D1B83022}"/>
            </a:ext>
          </a:extLst>
        </xdr:cNvPr>
        <xdr:cNvSpPr txBox="1"/>
      </xdr:nvSpPr>
      <xdr:spPr>
        <a:xfrm>
          <a:off x="8464550" y="6997700"/>
          <a:ext cx="1968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endParaRPr kumimoji="1" lang="en-US" altLang="en-US" sz="900" b="0" i="0" u="none" strike="noStrike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oneCellAnchor>
  <xdr:twoCellAnchor>
    <xdr:from>
      <xdr:col>21</xdr:col>
      <xdr:colOff>681</xdr:colOff>
      <xdr:row>6</xdr:row>
      <xdr:rowOff>8468</xdr:rowOff>
    </xdr:from>
    <xdr:to>
      <xdr:col>43</xdr:col>
      <xdr:colOff>1</xdr:colOff>
      <xdr:row>104</xdr:row>
      <xdr:rowOff>95249</xdr:rowOff>
    </xdr:to>
    <xdr:cxnSp macro="">
      <xdr:nvCxnSpPr>
        <xdr:cNvPr id="314" name="コネクタ: カギ線 313">
          <a:extLst>
            <a:ext uri="{FF2B5EF4-FFF2-40B4-BE49-F238E27FC236}">
              <a16:creationId xmlns:a16="http://schemas.microsoft.com/office/drawing/2014/main" id="{B14FCD2C-04C9-4F7E-9122-224632B1C3A8}"/>
            </a:ext>
          </a:extLst>
        </xdr:cNvPr>
        <xdr:cNvCxnSpPr>
          <a:cxnSpLocks/>
          <a:stCxn id="13" idx="2"/>
          <a:endCxn id="313" idx="1"/>
        </xdr:cNvCxnSpPr>
      </xdr:nvCxnSpPr>
      <xdr:spPr>
        <a:xfrm rot="16200000" flipH="1">
          <a:off x="3112720" y="1693298"/>
          <a:ext cx="6501427" cy="4373946"/>
        </a:xfrm>
        <a:prstGeom prst="bentConnector2">
          <a:avLst/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99</xdr:row>
      <xdr:rowOff>0</xdr:rowOff>
    </xdr:from>
    <xdr:to>
      <xdr:col>48</xdr:col>
      <xdr:colOff>0</xdr:colOff>
      <xdr:row>105</xdr:row>
      <xdr:rowOff>0</xdr:rowOff>
    </xdr:to>
    <xdr:cxnSp macro="">
      <xdr:nvCxnSpPr>
        <xdr:cNvPr id="318" name="コネクタ: カギ線 317">
          <a:extLst>
            <a:ext uri="{FF2B5EF4-FFF2-40B4-BE49-F238E27FC236}">
              <a16:creationId xmlns:a16="http://schemas.microsoft.com/office/drawing/2014/main" id="{29312243-3533-41B1-95B6-C444EFA39FE3}"/>
            </a:ext>
          </a:extLst>
        </xdr:cNvPr>
        <xdr:cNvCxnSpPr>
          <a:cxnSpLocks/>
          <a:stCxn id="313" idx="1"/>
          <a:endCxn id="312" idx="1"/>
        </xdr:cNvCxnSpPr>
      </xdr:nvCxnSpPr>
      <xdr:spPr>
        <a:xfrm rot="10800000" flipH="1">
          <a:off x="8464550" y="6521450"/>
          <a:ext cx="984250" cy="571500"/>
        </a:xfrm>
        <a:prstGeom prst="bentConnector3">
          <a:avLst>
            <a:gd name="adj1" fmla="val -645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99</xdr:row>
      <xdr:rowOff>0</xdr:rowOff>
    </xdr:from>
    <xdr:to>
      <xdr:col>48</xdr:col>
      <xdr:colOff>0</xdr:colOff>
      <xdr:row>99</xdr:row>
      <xdr:rowOff>0</xdr:rowOff>
    </xdr:to>
    <xdr:cxnSp macro="">
      <xdr:nvCxnSpPr>
        <xdr:cNvPr id="322" name="直線矢印コネクタ 321">
          <a:extLst>
            <a:ext uri="{FF2B5EF4-FFF2-40B4-BE49-F238E27FC236}">
              <a16:creationId xmlns:a16="http://schemas.microsoft.com/office/drawing/2014/main" id="{284C6611-78DA-43F0-915B-7A0D0B202CB0}"/>
            </a:ext>
          </a:extLst>
        </xdr:cNvPr>
        <xdr:cNvCxnSpPr>
          <a:stCxn id="307" idx="3"/>
          <a:endCxn id="312" idx="1"/>
        </xdr:cNvCxnSpPr>
      </xdr:nvCxnSpPr>
      <xdr:spPr>
        <a:xfrm>
          <a:off x="8401050" y="6524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103</xdr:row>
      <xdr:rowOff>0</xdr:rowOff>
    </xdr:from>
    <xdr:to>
      <xdr:col>25</xdr:col>
      <xdr:colOff>0</xdr:colOff>
      <xdr:row>105</xdr:row>
      <xdr:rowOff>0</xdr:rowOff>
    </xdr:to>
    <xdr:sp macro="" textlink="">
      <xdr:nvSpPr>
        <xdr:cNvPr id="325" name="テキスト ボックス 324">
          <a:extLst>
            <a:ext uri="{FF2B5EF4-FFF2-40B4-BE49-F238E27FC236}">
              <a16:creationId xmlns:a16="http://schemas.microsoft.com/office/drawing/2014/main" id="{507853D4-A9D9-4568-AFA8-3BBB5929E829}"/>
            </a:ext>
          </a:extLst>
        </xdr:cNvPr>
        <xdr:cNvSpPr txBox="1"/>
      </xdr:nvSpPr>
      <xdr:spPr>
        <a:xfrm>
          <a:off x="4133850" y="69024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受注管理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受注検索</a:t>
          </a:r>
        </a:p>
      </xdr:txBody>
    </xdr:sp>
    <xdr:clientData/>
  </xdr:twoCellAnchor>
  <xdr:twoCellAnchor>
    <xdr:from>
      <xdr:col>42</xdr:col>
      <xdr:colOff>0</xdr:colOff>
      <xdr:row>97</xdr:row>
      <xdr:rowOff>0</xdr:rowOff>
    </xdr:from>
    <xdr:to>
      <xdr:col>46</xdr:col>
      <xdr:colOff>0</xdr:colOff>
      <xdr:row>99</xdr:row>
      <xdr:rowOff>0</xdr:rowOff>
    </xdr:to>
    <xdr:sp macro="" textlink="">
      <xdr:nvSpPr>
        <xdr:cNvPr id="326" name="テキスト ボックス 325">
          <a:extLst>
            <a:ext uri="{FF2B5EF4-FFF2-40B4-BE49-F238E27FC236}">
              <a16:creationId xmlns:a16="http://schemas.microsoft.com/office/drawing/2014/main" id="{69F9FD4C-15BC-4C8F-82A4-1BA3C6DE790E}"/>
            </a:ext>
          </a:extLst>
        </xdr:cNvPr>
        <xdr:cNvSpPr txBox="1"/>
      </xdr:nvSpPr>
      <xdr:spPr>
        <a:xfrm>
          <a:off x="8267700" y="6330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受注検索</a:t>
          </a:r>
        </a:p>
      </xdr:txBody>
    </xdr:sp>
    <xdr:clientData/>
  </xdr:twoCellAnchor>
  <xdr:oneCellAnchor>
    <xdr:from>
      <xdr:col>64</xdr:col>
      <xdr:colOff>0</xdr:colOff>
      <xdr:row>97</xdr:row>
      <xdr:rowOff>0</xdr:rowOff>
    </xdr:from>
    <xdr:ext cx="1968500" cy="381000"/>
    <xdr:sp macro="" textlink="画面一覧!$I$33">
      <xdr:nvSpPr>
        <xdr:cNvPr id="327" name="テキスト ボックス 326">
          <a:extLst>
            <a:ext uri="{FF2B5EF4-FFF2-40B4-BE49-F238E27FC236}">
              <a16:creationId xmlns:a16="http://schemas.microsoft.com/office/drawing/2014/main" id="{053C2448-5DCC-4450-971A-E244423C6895}"/>
            </a:ext>
          </a:extLst>
        </xdr:cNvPr>
        <xdr:cNvSpPr txBox="1"/>
      </xdr:nvSpPr>
      <xdr:spPr>
        <a:xfrm>
          <a:off x="12598400" y="6330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8A3D15A-CF05-4AA8-BD2D-5C57F8942C7F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U-04-02
 受注一覧画面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99</xdr:row>
      <xdr:rowOff>0</xdr:rowOff>
    </xdr:from>
    <xdr:to>
      <xdr:col>64</xdr:col>
      <xdr:colOff>0</xdr:colOff>
      <xdr:row>99</xdr:row>
      <xdr:rowOff>0</xdr:rowOff>
    </xdr:to>
    <xdr:cxnSp macro="">
      <xdr:nvCxnSpPr>
        <xdr:cNvPr id="328" name="直線矢印コネクタ 327">
          <a:extLst>
            <a:ext uri="{FF2B5EF4-FFF2-40B4-BE49-F238E27FC236}">
              <a16:creationId xmlns:a16="http://schemas.microsoft.com/office/drawing/2014/main" id="{A2E599D5-8509-46AA-8CD8-0092D3415574}"/>
            </a:ext>
          </a:extLst>
        </xdr:cNvPr>
        <xdr:cNvCxnSpPr>
          <a:stCxn id="312" idx="3"/>
          <a:endCxn id="327" idx="1"/>
        </xdr:cNvCxnSpPr>
      </xdr:nvCxnSpPr>
      <xdr:spPr>
        <a:xfrm>
          <a:off x="11417300" y="6521450"/>
          <a:ext cx="118110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97</xdr:row>
      <xdr:rowOff>0</xdr:rowOff>
    </xdr:from>
    <xdr:to>
      <xdr:col>62</xdr:col>
      <xdr:colOff>0</xdr:colOff>
      <xdr:row>99</xdr:row>
      <xdr:rowOff>0</xdr:rowOff>
    </xdr:to>
    <xdr:sp macro="" textlink="">
      <xdr:nvSpPr>
        <xdr:cNvPr id="331" name="テキスト ボックス 330">
          <a:extLst>
            <a:ext uri="{FF2B5EF4-FFF2-40B4-BE49-F238E27FC236}">
              <a16:creationId xmlns:a16="http://schemas.microsoft.com/office/drawing/2014/main" id="{8D027B02-AF81-483E-8DBC-D47FB20554A4}"/>
            </a:ext>
          </a:extLst>
        </xdr:cNvPr>
        <xdr:cNvSpPr txBox="1"/>
      </xdr:nvSpPr>
      <xdr:spPr>
        <a:xfrm>
          <a:off x="11417300" y="6330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80</xdr:col>
      <xdr:colOff>0</xdr:colOff>
      <xdr:row>97</xdr:row>
      <xdr:rowOff>0</xdr:rowOff>
    </xdr:from>
    <xdr:ext cx="1968500" cy="381000"/>
    <xdr:sp macro="" textlink="画面一覧!$I$34">
      <xdr:nvSpPr>
        <xdr:cNvPr id="332" name="テキスト ボックス 331">
          <a:extLst>
            <a:ext uri="{FF2B5EF4-FFF2-40B4-BE49-F238E27FC236}">
              <a16:creationId xmlns:a16="http://schemas.microsoft.com/office/drawing/2014/main" id="{883974F9-8D1D-47BF-9BEE-E5AEEEF8C620}"/>
            </a:ext>
          </a:extLst>
        </xdr:cNvPr>
        <xdr:cNvSpPr txBox="1"/>
      </xdr:nvSpPr>
      <xdr:spPr>
        <a:xfrm>
          <a:off x="15748000" y="6330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3ED3A471-18BF-4C2C-9830-D9A3B8EC494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U-04-03
 受注詳細画面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99</xdr:row>
      <xdr:rowOff>0</xdr:rowOff>
    </xdr:from>
    <xdr:to>
      <xdr:col>80</xdr:col>
      <xdr:colOff>0</xdr:colOff>
      <xdr:row>99</xdr:row>
      <xdr:rowOff>0</xdr:rowOff>
    </xdr:to>
    <xdr:cxnSp macro="">
      <xdr:nvCxnSpPr>
        <xdr:cNvPr id="333" name="直線矢印コネクタ 332">
          <a:extLst>
            <a:ext uri="{FF2B5EF4-FFF2-40B4-BE49-F238E27FC236}">
              <a16:creationId xmlns:a16="http://schemas.microsoft.com/office/drawing/2014/main" id="{F9D2FBC9-10BE-4E90-A83F-5769FFB3CAFE}"/>
            </a:ext>
          </a:extLst>
        </xdr:cNvPr>
        <xdr:cNvCxnSpPr>
          <a:stCxn id="327" idx="3"/>
          <a:endCxn id="332" idx="1"/>
        </xdr:cNvCxnSpPr>
      </xdr:nvCxnSpPr>
      <xdr:spPr>
        <a:xfrm>
          <a:off x="14566900" y="6521450"/>
          <a:ext cx="118110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97</xdr:row>
      <xdr:rowOff>0</xdr:rowOff>
    </xdr:from>
    <xdr:to>
      <xdr:col>79</xdr:col>
      <xdr:colOff>0</xdr:colOff>
      <xdr:row>99</xdr:row>
      <xdr:rowOff>0</xdr:rowOff>
    </xdr:to>
    <xdr:sp macro="" textlink="">
      <xdr:nvSpPr>
        <xdr:cNvPr id="336" name="テキスト ボックス 335">
          <a:extLst>
            <a:ext uri="{FF2B5EF4-FFF2-40B4-BE49-F238E27FC236}">
              <a16:creationId xmlns:a16="http://schemas.microsoft.com/office/drawing/2014/main" id="{2E6D9A03-BAAD-4C2D-9A4E-6C242F0A3A37}"/>
            </a:ext>
          </a:extLst>
        </xdr:cNvPr>
        <xdr:cNvSpPr txBox="1"/>
      </xdr:nvSpPr>
      <xdr:spPr>
        <a:xfrm>
          <a:off x="14763750" y="6330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詳細</a:t>
          </a:r>
        </a:p>
      </xdr:txBody>
    </xdr:sp>
    <xdr:clientData/>
  </xdr:twoCellAnchor>
  <xdr:oneCellAnchor>
    <xdr:from>
      <xdr:col>80</xdr:col>
      <xdr:colOff>0</xdr:colOff>
      <xdr:row>105</xdr:row>
      <xdr:rowOff>0</xdr:rowOff>
    </xdr:from>
    <xdr:ext cx="1968500" cy="381000"/>
    <xdr:sp macro="" textlink="画面一覧!$I$35">
      <xdr:nvSpPr>
        <xdr:cNvPr id="337" name="テキスト ボックス 336">
          <a:extLst>
            <a:ext uri="{FF2B5EF4-FFF2-40B4-BE49-F238E27FC236}">
              <a16:creationId xmlns:a16="http://schemas.microsoft.com/office/drawing/2014/main" id="{083CA4CD-A995-408E-ACF1-3FA892408969}"/>
            </a:ext>
          </a:extLst>
        </xdr:cNvPr>
        <xdr:cNvSpPr txBox="1"/>
      </xdr:nvSpPr>
      <xdr:spPr>
        <a:xfrm>
          <a:off x="15748000" y="7092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D61F6BD-AC20-4EF9-A8BC-64B53A9BF569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U-04-04
 受注確定画面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99</xdr:row>
      <xdr:rowOff>0</xdr:rowOff>
    </xdr:from>
    <xdr:to>
      <xdr:col>80</xdr:col>
      <xdr:colOff>0</xdr:colOff>
      <xdr:row>107</xdr:row>
      <xdr:rowOff>0</xdr:rowOff>
    </xdr:to>
    <xdr:cxnSp macro="">
      <xdr:nvCxnSpPr>
        <xdr:cNvPr id="338" name="コネクタ: カギ線 337">
          <a:extLst>
            <a:ext uri="{FF2B5EF4-FFF2-40B4-BE49-F238E27FC236}">
              <a16:creationId xmlns:a16="http://schemas.microsoft.com/office/drawing/2014/main" id="{A7C7C0D6-CF16-479B-81D6-183D9B40D1F6}"/>
            </a:ext>
          </a:extLst>
        </xdr:cNvPr>
        <xdr:cNvCxnSpPr>
          <a:stCxn id="327" idx="3"/>
          <a:endCxn id="337" idx="1"/>
        </xdr:cNvCxnSpPr>
      </xdr:nvCxnSpPr>
      <xdr:spPr>
        <a:xfrm>
          <a:off x="14566900" y="6521450"/>
          <a:ext cx="1181100" cy="762000"/>
        </a:xfrm>
        <a:prstGeom prst="bentConnector3">
          <a:avLst>
            <a:gd name="adj1" fmla="val 17204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105</xdr:row>
      <xdr:rowOff>0</xdr:rowOff>
    </xdr:from>
    <xdr:to>
      <xdr:col>79</xdr:col>
      <xdr:colOff>0</xdr:colOff>
      <xdr:row>107</xdr:row>
      <xdr:rowOff>0</xdr:rowOff>
    </xdr:to>
    <xdr:sp macro="" textlink="">
      <xdr:nvSpPr>
        <xdr:cNvPr id="342" name="テキスト ボックス 341">
          <a:extLst>
            <a:ext uri="{FF2B5EF4-FFF2-40B4-BE49-F238E27FC236}">
              <a16:creationId xmlns:a16="http://schemas.microsoft.com/office/drawing/2014/main" id="{889EF045-0EDA-4B59-B920-1D027310C6F2}"/>
            </a:ext>
          </a:extLst>
        </xdr:cNvPr>
        <xdr:cNvSpPr txBox="1"/>
      </xdr:nvSpPr>
      <xdr:spPr>
        <a:xfrm>
          <a:off x="14763750" y="7092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確定</a:t>
          </a:r>
        </a:p>
      </xdr:txBody>
    </xdr:sp>
    <xdr:clientData/>
  </xdr:twoCellAnchor>
  <xdr:oneCellAnchor>
    <xdr:from>
      <xdr:col>95</xdr:col>
      <xdr:colOff>185058</xdr:colOff>
      <xdr:row>98</xdr:row>
      <xdr:rowOff>10886</xdr:rowOff>
    </xdr:from>
    <xdr:ext cx="1968500" cy="381000"/>
    <xdr:sp macro="" textlink="画面一覧!$I$36">
      <xdr:nvSpPr>
        <xdr:cNvPr id="343" name="テキスト ボックス 342">
          <a:extLst>
            <a:ext uri="{FF2B5EF4-FFF2-40B4-BE49-F238E27FC236}">
              <a16:creationId xmlns:a16="http://schemas.microsoft.com/office/drawing/2014/main" id="{82F8BEBE-DF0A-4E01-8AA0-B93736D48D32}"/>
            </a:ext>
          </a:extLst>
        </xdr:cNvPr>
        <xdr:cNvSpPr txBox="1"/>
      </xdr:nvSpPr>
      <xdr:spPr>
        <a:xfrm>
          <a:off x="18799629" y="8665029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05EFE440-780B-4645-ADA7-4BDD38224E5E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U-04-04-1
 受注確定検索条件設定画面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oneCellAnchor>
    <xdr:from>
      <xdr:col>96</xdr:col>
      <xdr:colOff>0</xdr:colOff>
      <xdr:row>104</xdr:row>
      <xdr:rowOff>76201</xdr:rowOff>
    </xdr:from>
    <xdr:ext cx="1968500" cy="381000"/>
    <xdr:sp macro="" textlink="画面一覧!$I$37">
      <xdr:nvSpPr>
        <xdr:cNvPr id="344" name="テキスト ボックス 343">
          <a:extLst>
            <a:ext uri="{FF2B5EF4-FFF2-40B4-BE49-F238E27FC236}">
              <a16:creationId xmlns:a16="http://schemas.microsoft.com/office/drawing/2014/main" id="{5BF8C2B4-8145-4D89-9203-DBE40315FD5A}"/>
            </a:ext>
          </a:extLst>
        </xdr:cNvPr>
        <xdr:cNvSpPr txBox="1"/>
      </xdr:nvSpPr>
      <xdr:spPr>
        <a:xfrm>
          <a:off x="18810514" y="9252858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3DFAF30-01DE-4AA9-96C9-CC9467D4E63B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U-04-04-2
 受注確定確認画面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9072</xdr:colOff>
      <xdr:row>107</xdr:row>
      <xdr:rowOff>5444</xdr:rowOff>
    </xdr:from>
    <xdr:to>
      <xdr:col>96</xdr:col>
      <xdr:colOff>0</xdr:colOff>
      <xdr:row>107</xdr:row>
      <xdr:rowOff>16329</xdr:rowOff>
    </xdr:to>
    <xdr:cxnSp macro="">
      <xdr:nvCxnSpPr>
        <xdr:cNvPr id="345" name="直線矢印コネクタ 344">
          <a:extLst>
            <a:ext uri="{FF2B5EF4-FFF2-40B4-BE49-F238E27FC236}">
              <a16:creationId xmlns:a16="http://schemas.microsoft.com/office/drawing/2014/main" id="{4C85569D-9EE2-41AC-B846-EED555BA99F2}"/>
            </a:ext>
          </a:extLst>
        </xdr:cNvPr>
        <xdr:cNvCxnSpPr>
          <a:stCxn id="337" idx="3"/>
          <a:endCxn id="344" idx="1"/>
        </xdr:cNvCxnSpPr>
      </xdr:nvCxnSpPr>
      <xdr:spPr>
        <a:xfrm flipV="1">
          <a:off x="17643929" y="9443358"/>
          <a:ext cx="1166585" cy="10885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163286</xdr:colOff>
      <xdr:row>108</xdr:row>
      <xdr:rowOff>10886</xdr:rowOff>
    </xdr:from>
    <xdr:to>
      <xdr:col>95</xdr:col>
      <xdr:colOff>163286</xdr:colOff>
      <xdr:row>110</xdr:row>
      <xdr:rowOff>10886</xdr:rowOff>
    </xdr:to>
    <xdr:sp macro="" textlink="">
      <xdr:nvSpPr>
        <xdr:cNvPr id="348" name="テキスト ボックス 347">
          <a:extLst>
            <a:ext uri="{FF2B5EF4-FFF2-40B4-BE49-F238E27FC236}">
              <a16:creationId xmlns:a16="http://schemas.microsoft.com/office/drawing/2014/main" id="{8D45D4FB-FC7E-4480-8EE1-BDEBBB7A9A41}"/>
            </a:ext>
          </a:extLst>
        </xdr:cNvPr>
        <xdr:cNvSpPr txBox="1"/>
      </xdr:nvSpPr>
      <xdr:spPr>
        <a:xfrm>
          <a:off x="17994086" y="9535886"/>
          <a:ext cx="783771" cy="1741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確定登録</a:t>
          </a:r>
        </a:p>
      </xdr:txBody>
    </xdr:sp>
    <xdr:clientData/>
  </xdr:twoCellAnchor>
  <xdr:twoCellAnchor>
    <xdr:from>
      <xdr:col>90</xdr:col>
      <xdr:colOff>9072</xdr:colOff>
      <xdr:row>100</xdr:row>
      <xdr:rowOff>27215</xdr:rowOff>
    </xdr:from>
    <xdr:to>
      <xdr:col>95</xdr:col>
      <xdr:colOff>185058</xdr:colOff>
      <xdr:row>107</xdr:row>
      <xdr:rowOff>16329</xdr:rowOff>
    </xdr:to>
    <xdr:cxnSp macro="">
      <xdr:nvCxnSpPr>
        <xdr:cNvPr id="349" name="コネクタ: カギ線 348">
          <a:extLst>
            <a:ext uri="{FF2B5EF4-FFF2-40B4-BE49-F238E27FC236}">
              <a16:creationId xmlns:a16="http://schemas.microsoft.com/office/drawing/2014/main" id="{6E8DC470-6C24-494C-BEC7-2F2E193B1C6B}"/>
            </a:ext>
          </a:extLst>
        </xdr:cNvPr>
        <xdr:cNvCxnSpPr>
          <a:stCxn id="337" idx="3"/>
          <a:endCxn id="343" idx="1"/>
        </xdr:cNvCxnSpPr>
      </xdr:nvCxnSpPr>
      <xdr:spPr>
        <a:xfrm flipV="1">
          <a:off x="17643929" y="8855529"/>
          <a:ext cx="1155700" cy="598714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54428</xdr:colOff>
      <xdr:row>97</xdr:row>
      <xdr:rowOff>21772</xdr:rowOff>
    </xdr:from>
    <xdr:to>
      <xdr:col>95</xdr:col>
      <xdr:colOff>54428</xdr:colOff>
      <xdr:row>99</xdr:row>
      <xdr:rowOff>21771</xdr:rowOff>
    </xdr:to>
    <xdr:sp macro="" textlink="">
      <xdr:nvSpPr>
        <xdr:cNvPr id="353" name="テキスト ボックス 352">
          <a:extLst>
            <a:ext uri="{FF2B5EF4-FFF2-40B4-BE49-F238E27FC236}">
              <a16:creationId xmlns:a16="http://schemas.microsoft.com/office/drawing/2014/main" id="{224239C3-06AA-4CAC-98F1-6DF32A552B9B}"/>
            </a:ext>
          </a:extLst>
        </xdr:cNvPr>
        <xdr:cNvSpPr txBox="1"/>
      </xdr:nvSpPr>
      <xdr:spPr>
        <a:xfrm>
          <a:off x="17885228" y="8588829"/>
          <a:ext cx="783771" cy="1741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検索条件変更</a:t>
          </a:r>
        </a:p>
      </xdr:txBody>
    </xdr:sp>
    <xdr:clientData/>
  </xdr:twoCellAnchor>
  <xdr:oneCellAnchor>
    <xdr:from>
      <xdr:col>112</xdr:col>
      <xdr:colOff>0</xdr:colOff>
      <xdr:row>105</xdr:row>
      <xdr:rowOff>0</xdr:rowOff>
    </xdr:from>
    <xdr:ext cx="1968500" cy="381000"/>
    <xdr:sp macro="" textlink="画面一覧!$I$38">
      <xdr:nvSpPr>
        <xdr:cNvPr id="354" name="テキスト ボックス 353">
          <a:extLst>
            <a:ext uri="{FF2B5EF4-FFF2-40B4-BE49-F238E27FC236}">
              <a16:creationId xmlns:a16="http://schemas.microsoft.com/office/drawing/2014/main" id="{1BFA29FE-0ED6-4B3D-B8E8-AB75F7B322EC}"/>
            </a:ext>
          </a:extLst>
        </xdr:cNvPr>
        <xdr:cNvSpPr txBox="1"/>
      </xdr:nvSpPr>
      <xdr:spPr>
        <a:xfrm>
          <a:off x="22047200" y="7092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06458843-1A29-44A8-87C9-4EA05508863B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U-04-04-3
 受注確定完了画面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106</xdr:col>
      <xdr:colOff>9071</xdr:colOff>
      <xdr:row>107</xdr:row>
      <xdr:rowOff>5444</xdr:rowOff>
    </xdr:from>
    <xdr:to>
      <xdr:col>112</xdr:col>
      <xdr:colOff>0</xdr:colOff>
      <xdr:row>107</xdr:row>
      <xdr:rowOff>16329</xdr:rowOff>
    </xdr:to>
    <xdr:cxnSp macro="">
      <xdr:nvCxnSpPr>
        <xdr:cNvPr id="358" name="直線矢印コネクタ 357">
          <a:extLst>
            <a:ext uri="{FF2B5EF4-FFF2-40B4-BE49-F238E27FC236}">
              <a16:creationId xmlns:a16="http://schemas.microsoft.com/office/drawing/2014/main" id="{8A8BF283-0AA5-49D1-9D60-B8E348F94DB1}"/>
            </a:ext>
          </a:extLst>
        </xdr:cNvPr>
        <xdr:cNvCxnSpPr>
          <a:stCxn id="344" idx="3"/>
          <a:endCxn id="354" idx="1"/>
        </xdr:cNvCxnSpPr>
      </xdr:nvCxnSpPr>
      <xdr:spPr>
        <a:xfrm>
          <a:off x="20779014" y="9443358"/>
          <a:ext cx="1166586" cy="10885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0</xdr:colOff>
      <xdr:row>76</xdr:row>
      <xdr:rowOff>0</xdr:rowOff>
    </xdr:from>
    <xdr:to>
      <xdr:col>110</xdr:col>
      <xdr:colOff>0</xdr:colOff>
      <xdr:row>78</xdr:row>
      <xdr:rowOff>0</xdr:rowOff>
    </xdr:to>
    <xdr:sp macro="" textlink="">
      <xdr:nvSpPr>
        <xdr:cNvPr id="361" name="テキスト ボックス 360">
          <a:extLst>
            <a:ext uri="{FF2B5EF4-FFF2-40B4-BE49-F238E27FC236}">
              <a16:creationId xmlns:a16="http://schemas.microsoft.com/office/drawing/2014/main" id="{F42D96A7-17AD-4DB8-8EFF-E6ED7012C41E}"/>
            </a:ext>
          </a:extLst>
        </xdr:cNvPr>
        <xdr:cNvSpPr txBox="1"/>
      </xdr:nvSpPr>
      <xdr:spPr>
        <a:xfrm>
          <a:off x="20866100" y="433070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PREVIEW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107</xdr:col>
      <xdr:colOff>152399</xdr:colOff>
      <xdr:row>105</xdr:row>
      <xdr:rowOff>0</xdr:rowOff>
    </xdr:from>
    <xdr:to>
      <xdr:col>111</xdr:col>
      <xdr:colOff>152399</xdr:colOff>
      <xdr:row>107</xdr:row>
      <xdr:rowOff>0</xdr:rowOff>
    </xdr:to>
    <xdr:sp macro="" textlink="">
      <xdr:nvSpPr>
        <xdr:cNvPr id="362" name="テキスト ボックス 361">
          <a:extLst>
            <a:ext uri="{FF2B5EF4-FFF2-40B4-BE49-F238E27FC236}">
              <a16:creationId xmlns:a16="http://schemas.microsoft.com/office/drawing/2014/main" id="{CD57EB57-4A8A-46CB-8E84-3042A0AF69BC}"/>
            </a:ext>
          </a:extLst>
        </xdr:cNvPr>
        <xdr:cNvSpPr txBox="1"/>
      </xdr:nvSpPr>
      <xdr:spPr>
        <a:xfrm>
          <a:off x="21118285" y="9263743"/>
          <a:ext cx="783771" cy="1741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確定</a:t>
          </a:r>
        </a:p>
      </xdr:txBody>
    </xdr:sp>
    <xdr:clientData/>
  </xdr:twoCellAnchor>
  <xdr:oneCellAnchor>
    <xdr:from>
      <xdr:col>80</xdr:col>
      <xdr:colOff>0</xdr:colOff>
      <xdr:row>121</xdr:row>
      <xdr:rowOff>0</xdr:rowOff>
    </xdr:from>
    <xdr:ext cx="1968500" cy="381000"/>
    <xdr:sp macro="" textlink="画面一覧!$I$39">
      <xdr:nvSpPr>
        <xdr:cNvPr id="363" name="テキスト ボックス 362">
          <a:extLst>
            <a:ext uri="{FF2B5EF4-FFF2-40B4-BE49-F238E27FC236}">
              <a16:creationId xmlns:a16="http://schemas.microsoft.com/office/drawing/2014/main" id="{BEA8F0F7-B543-4136-9E24-4DC7E2062E39}"/>
            </a:ext>
          </a:extLst>
        </xdr:cNvPr>
        <xdr:cNvSpPr txBox="1"/>
      </xdr:nvSpPr>
      <xdr:spPr>
        <a:xfrm>
          <a:off x="15748000" y="8616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E60536B-DAD6-4502-A43C-44785486E72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U-04-05
 受注確定取消確認画面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99</xdr:row>
      <xdr:rowOff>0</xdr:rowOff>
    </xdr:from>
    <xdr:to>
      <xdr:col>80</xdr:col>
      <xdr:colOff>0</xdr:colOff>
      <xdr:row>123</xdr:row>
      <xdr:rowOff>0</xdr:rowOff>
    </xdr:to>
    <xdr:cxnSp macro="">
      <xdr:nvCxnSpPr>
        <xdr:cNvPr id="364" name="コネクタ: カギ線 363">
          <a:extLst>
            <a:ext uri="{FF2B5EF4-FFF2-40B4-BE49-F238E27FC236}">
              <a16:creationId xmlns:a16="http://schemas.microsoft.com/office/drawing/2014/main" id="{21656280-0BD1-4786-BC60-166CCB7E22DF}"/>
            </a:ext>
          </a:extLst>
        </xdr:cNvPr>
        <xdr:cNvCxnSpPr>
          <a:stCxn id="327" idx="3"/>
          <a:endCxn id="363" idx="1"/>
        </xdr:cNvCxnSpPr>
      </xdr:nvCxnSpPr>
      <xdr:spPr>
        <a:xfrm>
          <a:off x="14566900" y="6521450"/>
          <a:ext cx="1181100" cy="2286000"/>
        </a:xfrm>
        <a:prstGeom prst="bentConnector3">
          <a:avLst>
            <a:gd name="adj1" fmla="val 17204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121</xdr:row>
      <xdr:rowOff>0</xdr:rowOff>
    </xdr:from>
    <xdr:to>
      <xdr:col>79</xdr:col>
      <xdr:colOff>0</xdr:colOff>
      <xdr:row>123</xdr:row>
      <xdr:rowOff>0</xdr:rowOff>
    </xdr:to>
    <xdr:sp macro="" textlink="">
      <xdr:nvSpPr>
        <xdr:cNvPr id="368" name="テキスト ボックス 367">
          <a:extLst>
            <a:ext uri="{FF2B5EF4-FFF2-40B4-BE49-F238E27FC236}">
              <a16:creationId xmlns:a16="http://schemas.microsoft.com/office/drawing/2014/main" id="{1FBFCDFD-F6C9-4ED3-9BD4-3344834F3506}"/>
            </a:ext>
          </a:extLst>
        </xdr:cNvPr>
        <xdr:cNvSpPr txBox="1"/>
      </xdr:nvSpPr>
      <xdr:spPr>
        <a:xfrm>
          <a:off x="14763750" y="8616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確定取消</a:t>
          </a:r>
        </a:p>
      </xdr:txBody>
    </xdr:sp>
    <xdr:clientData/>
  </xdr:twoCellAnchor>
  <xdr:oneCellAnchor>
    <xdr:from>
      <xdr:col>96</xdr:col>
      <xdr:colOff>0</xdr:colOff>
      <xdr:row>121</xdr:row>
      <xdr:rowOff>0</xdr:rowOff>
    </xdr:from>
    <xdr:ext cx="1968500" cy="381000"/>
    <xdr:sp macro="" textlink="画面一覧!$I$40">
      <xdr:nvSpPr>
        <xdr:cNvPr id="369" name="テキスト ボックス 368">
          <a:extLst>
            <a:ext uri="{FF2B5EF4-FFF2-40B4-BE49-F238E27FC236}">
              <a16:creationId xmlns:a16="http://schemas.microsoft.com/office/drawing/2014/main" id="{20672A09-31EF-4D14-960F-88A654272D97}"/>
            </a:ext>
          </a:extLst>
        </xdr:cNvPr>
        <xdr:cNvSpPr txBox="1"/>
      </xdr:nvSpPr>
      <xdr:spPr>
        <a:xfrm>
          <a:off x="18897600" y="8616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6F2954DE-8C5C-49A4-A462-FD873E0790C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U-04-05-1
 受注確定取消完了画面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123</xdr:row>
      <xdr:rowOff>0</xdr:rowOff>
    </xdr:from>
    <xdr:to>
      <xdr:col>96</xdr:col>
      <xdr:colOff>0</xdr:colOff>
      <xdr:row>123</xdr:row>
      <xdr:rowOff>0</xdr:rowOff>
    </xdr:to>
    <xdr:cxnSp macro="">
      <xdr:nvCxnSpPr>
        <xdr:cNvPr id="370" name="直線矢印コネクタ 369">
          <a:extLst>
            <a:ext uri="{FF2B5EF4-FFF2-40B4-BE49-F238E27FC236}">
              <a16:creationId xmlns:a16="http://schemas.microsoft.com/office/drawing/2014/main" id="{96807B21-6271-45E8-A034-409E6139B84C}"/>
            </a:ext>
          </a:extLst>
        </xdr:cNvPr>
        <xdr:cNvCxnSpPr>
          <a:stCxn id="363" idx="3"/>
          <a:endCxn id="369" idx="1"/>
        </xdr:cNvCxnSpPr>
      </xdr:nvCxnSpPr>
      <xdr:spPr>
        <a:xfrm>
          <a:off x="17716500" y="8807450"/>
          <a:ext cx="118110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121</xdr:row>
      <xdr:rowOff>0</xdr:rowOff>
    </xdr:from>
    <xdr:to>
      <xdr:col>94</xdr:col>
      <xdr:colOff>0</xdr:colOff>
      <xdr:row>123</xdr:row>
      <xdr:rowOff>0</xdr:rowOff>
    </xdr:to>
    <xdr:sp macro="" textlink="">
      <xdr:nvSpPr>
        <xdr:cNvPr id="373" name="テキスト ボックス 372">
          <a:extLst>
            <a:ext uri="{FF2B5EF4-FFF2-40B4-BE49-F238E27FC236}">
              <a16:creationId xmlns:a16="http://schemas.microsoft.com/office/drawing/2014/main" id="{4EB63B2D-7893-4CC2-973D-6A4C845C46F5}"/>
            </a:ext>
          </a:extLst>
        </xdr:cNvPr>
        <xdr:cNvSpPr txBox="1"/>
      </xdr:nvSpPr>
      <xdr:spPr>
        <a:xfrm>
          <a:off x="17716500" y="8616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取消</a:t>
          </a:r>
        </a:p>
      </xdr:txBody>
    </xdr:sp>
    <xdr:clientData/>
  </xdr:twoCellAnchor>
  <xdr:oneCellAnchor>
    <xdr:from>
      <xdr:col>32</xdr:col>
      <xdr:colOff>0</xdr:colOff>
      <xdr:row>139</xdr:row>
      <xdr:rowOff>0</xdr:rowOff>
    </xdr:from>
    <xdr:ext cx="1968500" cy="381000"/>
    <xdr:sp macro="" textlink="画面一覧!$I$44">
      <xdr:nvSpPr>
        <xdr:cNvPr id="374" name="テキスト ボックス 373">
          <a:extLst>
            <a:ext uri="{FF2B5EF4-FFF2-40B4-BE49-F238E27FC236}">
              <a16:creationId xmlns:a16="http://schemas.microsoft.com/office/drawing/2014/main" id="{E7502293-CE01-40C2-A90B-DF7B767E147D}"/>
            </a:ext>
          </a:extLst>
        </xdr:cNvPr>
        <xdr:cNvSpPr txBox="1"/>
      </xdr:nvSpPr>
      <xdr:spPr>
        <a:xfrm>
          <a:off x="6299200" y="9378950"/>
          <a:ext cx="196850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902412A3-7F24-40C2-9F3B-7FC3450D676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U-05-00
 発注管理メニュー画面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21</xdr:col>
      <xdr:colOff>680</xdr:colOff>
      <xdr:row>6</xdr:row>
      <xdr:rowOff>8468</xdr:rowOff>
    </xdr:from>
    <xdr:to>
      <xdr:col>32</xdr:col>
      <xdr:colOff>0</xdr:colOff>
      <xdr:row>140</xdr:row>
      <xdr:rowOff>94758</xdr:rowOff>
    </xdr:to>
    <xdr:cxnSp macro="">
      <xdr:nvCxnSpPr>
        <xdr:cNvPr id="375" name="コネクタ: カギ線 374">
          <a:extLst>
            <a:ext uri="{FF2B5EF4-FFF2-40B4-BE49-F238E27FC236}">
              <a16:creationId xmlns:a16="http://schemas.microsoft.com/office/drawing/2014/main" id="{3341D998-1C2E-4E56-8AE4-5E2985103110}"/>
            </a:ext>
          </a:extLst>
        </xdr:cNvPr>
        <xdr:cNvCxnSpPr>
          <a:cxnSpLocks/>
          <a:stCxn id="13" idx="2"/>
          <a:endCxn id="374" idx="1"/>
        </xdr:cNvCxnSpPr>
      </xdr:nvCxnSpPr>
      <xdr:spPr>
        <a:xfrm rot="16200000" flipH="1">
          <a:off x="774676" y="4031341"/>
          <a:ext cx="8990201" cy="2186633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139</xdr:row>
      <xdr:rowOff>0</xdr:rowOff>
    </xdr:from>
    <xdr:to>
      <xdr:col>25</xdr:col>
      <xdr:colOff>0</xdr:colOff>
      <xdr:row>141</xdr:row>
      <xdr:rowOff>0</xdr:rowOff>
    </xdr:to>
    <xdr:sp macro="" textlink="">
      <xdr:nvSpPr>
        <xdr:cNvPr id="378" name="テキスト ボックス 377">
          <a:extLst>
            <a:ext uri="{FF2B5EF4-FFF2-40B4-BE49-F238E27FC236}">
              <a16:creationId xmlns:a16="http://schemas.microsoft.com/office/drawing/2014/main" id="{13E29EB6-B9DC-4396-9A16-EF8961E964E0}"/>
            </a:ext>
          </a:extLst>
        </xdr:cNvPr>
        <xdr:cNvSpPr txBox="1"/>
      </xdr:nvSpPr>
      <xdr:spPr>
        <a:xfrm>
          <a:off x="4133850" y="9378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発注管理</a:t>
          </a:r>
        </a:p>
      </xdr:txBody>
    </xdr:sp>
    <xdr:clientData/>
  </xdr:twoCellAnchor>
  <xdr:oneCellAnchor>
    <xdr:from>
      <xdr:col>48</xdr:col>
      <xdr:colOff>0</xdr:colOff>
      <xdr:row>139</xdr:row>
      <xdr:rowOff>0</xdr:rowOff>
    </xdr:from>
    <xdr:ext cx="1968500" cy="381000"/>
    <xdr:sp macro="" textlink="画面一覧!$I$45">
      <xdr:nvSpPr>
        <xdr:cNvPr id="379" name="テキスト ボックス 378">
          <a:extLst>
            <a:ext uri="{FF2B5EF4-FFF2-40B4-BE49-F238E27FC236}">
              <a16:creationId xmlns:a16="http://schemas.microsoft.com/office/drawing/2014/main" id="{AA23AE1C-E1C8-4562-B0D5-42A280773EC9}"/>
            </a:ext>
          </a:extLst>
        </xdr:cNvPr>
        <xdr:cNvSpPr txBox="1"/>
      </xdr:nvSpPr>
      <xdr:spPr>
        <a:xfrm>
          <a:off x="9448800" y="9378950"/>
          <a:ext cx="196850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5076B00-0570-4342-8C19-804B602DA074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U-05-01
 発注検索画面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141</xdr:row>
      <xdr:rowOff>0</xdr:rowOff>
    </xdr:from>
    <xdr:to>
      <xdr:col>48</xdr:col>
      <xdr:colOff>0</xdr:colOff>
      <xdr:row>141</xdr:row>
      <xdr:rowOff>0</xdr:rowOff>
    </xdr:to>
    <xdr:cxnSp macro="">
      <xdr:nvCxnSpPr>
        <xdr:cNvPr id="380" name="直線矢印コネクタ 379">
          <a:extLst>
            <a:ext uri="{FF2B5EF4-FFF2-40B4-BE49-F238E27FC236}">
              <a16:creationId xmlns:a16="http://schemas.microsoft.com/office/drawing/2014/main" id="{59DACE35-AF43-480C-A295-9377C315543B}"/>
            </a:ext>
          </a:extLst>
        </xdr:cNvPr>
        <xdr:cNvCxnSpPr>
          <a:stCxn id="374" idx="3"/>
          <a:endCxn id="379" idx="1"/>
        </xdr:cNvCxnSpPr>
      </xdr:nvCxnSpPr>
      <xdr:spPr>
        <a:xfrm>
          <a:off x="8267700" y="9569450"/>
          <a:ext cx="118110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139</xdr:row>
      <xdr:rowOff>0</xdr:rowOff>
    </xdr:from>
    <xdr:to>
      <xdr:col>47</xdr:col>
      <xdr:colOff>0</xdr:colOff>
      <xdr:row>141</xdr:row>
      <xdr:rowOff>0</xdr:rowOff>
    </xdr:to>
    <xdr:sp macro="" textlink="">
      <xdr:nvSpPr>
        <xdr:cNvPr id="383" name="テキスト ボックス 382">
          <a:extLst>
            <a:ext uri="{FF2B5EF4-FFF2-40B4-BE49-F238E27FC236}">
              <a16:creationId xmlns:a16="http://schemas.microsoft.com/office/drawing/2014/main" id="{6E0846B4-9A6E-486C-92D7-BB4EB5BBEDEB}"/>
            </a:ext>
          </a:extLst>
        </xdr:cNvPr>
        <xdr:cNvSpPr txBox="1"/>
      </xdr:nvSpPr>
      <xdr:spPr>
        <a:xfrm>
          <a:off x="8464550" y="9378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発注検索</a:t>
          </a:r>
        </a:p>
      </xdr:txBody>
    </xdr:sp>
    <xdr:clientData/>
  </xdr:twoCellAnchor>
  <xdr:oneCellAnchor>
    <xdr:from>
      <xdr:col>43</xdr:col>
      <xdr:colOff>0</xdr:colOff>
      <xdr:row>146</xdr:row>
      <xdr:rowOff>0</xdr:rowOff>
    </xdr:from>
    <xdr:ext cx="196850" cy="190500"/>
    <xdr:sp macro="" textlink="">
      <xdr:nvSpPr>
        <xdr:cNvPr id="384" name="テキスト ボックス 383">
          <a:extLst>
            <a:ext uri="{FF2B5EF4-FFF2-40B4-BE49-F238E27FC236}">
              <a16:creationId xmlns:a16="http://schemas.microsoft.com/office/drawing/2014/main" id="{E4D7C278-F456-4600-AF17-3B7C4858DEB6}"/>
            </a:ext>
          </a:extLst>
        </xdr:cNvPr>
        <xdr:cNvSpPr txBox="1"/>
      </xdr:nvSpPr>
      <xdr:spPr>
        <a:xfrm>
          <a:off x="8464550" y="10045700"/>
          <a:ext cx="1968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endParaRPr kumimoji="1" lang="en-US" altLang="en-US" sz="900" b="0" i="0" u="none" strike="noStrike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oneCellAnchor>
  <xdr:twoCellAnchor>
    <xdr:from>
      <xdr:col>21</xdr:col>
      <xdr:colOff>680</xdr:colOff>
      <xdr:row>6</xdr:row>
      <xdr:rowOff>8469</xdr:rowOff>
    </xdr:from>
    <xdr:to>
      <xdr:col>43</xdr:col>
      <xdr:colOff>0</xdr:colOff>
      <xdr:row>146</xdr:row>
      <xdr:rowOff>95250</xdr:rowOff>
    </xdr:to>
    <xdr:cxnSp macro="">
      <xdr:nvCxnSpPr>
        <xdr:cNvPr id="385" name="コネクタ: カギ線 384">
          <a:extLst>
            <a:ext uri="{FF2B5EF4-FFF2-40B4-BE49-F238E27FC236}">
              <a16:creationId xmlns:a16="http://schemas.microsoft.com/office/drawing/2014/main" id="{951021F5-1321-4942-B849-265EC18F1A36}"/>
            </a:ext>
          </a:extLst>
        </xdr:cNvPr>
        <xdr:cNvCxnSpPr>
          <a:cxnSpLocks/>
          <a:stCxn id="13" idx="2"/>
          <a:endCxn id="384" idx="1"/>
        </xdr:cNvCxnSpPr>
      </xdr:nvCxnSpPr>
      <xdr:spPr>
        <a:xfrm rot="16200000" flipH="1">
          <a:off x="1580864" y="3225154"/>
          <a:ext cx="9565138" cy="4373946"/>
        </a:xfrm>
        <a:prstGeom prst="bentConnector2">
          <a:avLst/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141</xdr:row>
      <xdr:rowOff>0</xdr:rowOff>
    </xdr:from>
    <xdr:to>
      <xdr:col>48</xdr:col>
      <xdr:colOff>0</xdr:colOff>
      <xdr:row>147</xdr:row>
      <xdr:rowOff>0</xdr:rowOff>
    </xdr:to>
    <xdr:cxnSp macro="">
      <xdr:nvCxnSpPr>
        <xdr:cNvPr id="388" name="コネクタ: カギ線 387">
          <a:extLst>
            <a:ext uri="{FF2B5EF4-FFF2-40B4-BE49-F238E27FC236}">
              <a16:creationId xmlns:a16="http://schemas.microsoft.com/office/drawing/2014/main" id="{008BF3BD-3123-40AA-BA75-960FE28D9C49}"/>
            </a:ext>
          </a:extLst>
        </xdr:cNvPr>
        <xdr:cNvCxnSpPr>
          <a:cxnSpLocks/>
          <a:stCxn id="384" idx="1"/>
          <a:endCxn id="379" idx="1"/>
        </xdr:cNvCxnSpPr>
      </xdr:nvCxnSpPr>
      <xdr:spPr>
        <a:xfrm rot="10800000" flipH="1">
          <a:off x="8464550" y="9569450"/>
          <a:ext cx="984250" cy="571500"/>
        </a:xfrm>
        <a:prstGeom prst="bentConnector3">
          <a:avLst>
            <a:gd name="adj1" fmla="val 80000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145</xdr:row>
      <xdr:rowOff>0</xdr:rowOff>
    </xdr:from>
    <xdr:to>
      <xdr:col>25</xdr:col>
      <xdr:colOff>0</xdr:colOff>
      <xdr:row>147</xdr:row>
      <xdr:rowOff>0</xdr:rowOff>
    </xdr:to>
    <xdr:sp macro="" textlink="">
      <xdr:nvSpPr>
        <xdr:cNvPr id="392" name="テキスト ボックス 391">
          <a:extLst>
            <a:ext uri="{FF2B5EF4-FFF2-40B4-BE49-F238E27FC236}">
              <a16:creationId xmlns:a16="http://schemas.microsoft.com/office/drawing/2014/main" id="{7CBAE4F8-6FB9-4000-BA83-0FBAB59F5808}"/>
            </a:ext>
          </a:extLst>
        </xdr:cNvPr>
        <xdr:cNvSpPr txBox="1"/>
      </xdr:nvSpPr>
      <xdr:spPr>
        <a:xfrm>
          <a:off x="4133850" y="99504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発注管理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発注検索</a:t>
          </a:r>
        </a:p>
      </xdr:txBody>
    </xdr:sp>
    <xdr:clientData/>
  </xdr:twoCellAnchor>
  <xdr:oneCellAnchor>
    <xdr:from>
      <xdr:col>64</xdr:col>
      <xdr:colOff>0</xdr:colOff>
      <xdr:row>139</xdr:row>
      <xdr:rowOff>0</xdr:rowOff>
    </xdr:from>
    <xdr:ext cx="1968500" cy="381000"/>
    <xdr:sp macro="" textlink="画面一覧!$I$46">
      <xdr:nvSpPr>
        <xdr:cNvPr id="393" name="テキスト ボックス 392">
          <a:extLst>
            <a:ext uri="{FF2B5EF4-FFF2-40B4-BE49-F238E27FC236}">
              <a16:creationId xmlns:a16="http://schemas.microsoft.com/office/drawing/2014/main" id="{5BEAAC2C-7EBF-494A-9254-5DA1D37F54FC}"/>
            </a:ext>
          </a:extLst>
        </xdr:cNvPr>
        <xdr:cNvSpPr txBox="1"/>
      </xdr:nvSpPr>
      <xdr:spPr>
        <a:xfrm>
          <a:off x="12598400" y="9378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688B123-B2AD-46BE-8920-EB0E328955BB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U-05-02
 発注一覧画面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141</xdr:row>
      <xdr:rowOff>0</xdr:rowOff>
    </xdr:from>
    <xdr:to>
      <xdr:col>64</xdr:col>
      <xdr:colOff>0</xdr:colOff>
      <xdr:row>141</xdr:row>
      <xdr:rowOff>0</xdr:rowOff>
    </xdr:to>
    <xdr:cxnSp macro="">
      <xdr:nvCxnSpPr>
        <xdr:cNvPr id="394" name="直線矢印コネクタ 393">
          <a:extLst>
            <a:ext uri="{FF2B5EF4-FFF2-40B4-BE49-F238E27FC236}">
              <a16:creationId xmlns:a16="http://schemas.microsoft.com/office/drawing/2014/main" id="{89C6172E-E3F6-48C3-AF89-27179CCAA0E4}"/>
            </a:ext>
          </a:extLst>
        </xdr:cNvPr>
        <xdr:cNvCxnSpPr>
          <a:stCxn id="379" idx="3"/>
          <a:endCxn id="393" idx="1"/>
        </xdr:cNvCxnSpPr>
      </xdr:nvCxnSpPr>
      <xdr:spPr>
        <a:xfrm>
          <a:off x="11417300" y="9569450"/>
          <a:ext cx="118110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139</xdr:row>
      <xdr:rowOff>0</xdr:rowOff>
    </xdr:from>
    <xdr:to>
      <xdr:col>62</xdr:col>
      <xdr:colOff>0</xdr:colOff>
      <xdr:row>141</xdr:row>
      <xdr:rowOff>0</xdr:rowOff>
    </xdr:to>
    <xdr:sp macro="" textlink="">
      <xdr:nvSpPr>
        <xdr:cNvPr id="397" name="テキスト ボックス 396">
          <a:extLst>
            <a:ext uri="{FF2B5EF4-FFF2-40B4-BE49-F238E27FC236}">
              <a16:creationId xmlns:a16="http://schemas.microsoft.com/office/drawing/2014/main" id="{DC6F8E16-12F6-4A88-B6C0-C7A8AFADF64B}"/>
            </a:ext>
          </a:extLst>
        </xdr:cNvPr>
        <xdr:cNvSpPr txBox="1"/>
      </xdr:nvSpPr>
      <xdr:spPr>
        <a:xfrm>
          <a:off x="11417300" y="9378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80</xdr:col>
      <xdr:colOff>0</xdr:colOff>
      <xdr:row>139</xdr:row>
      <xdr:rowOff>10886</xdr:rowOff>
    </xdr:from>
    <xdr:ext cx="1968500" cy="381000"/>
    <xdr:sp macro="" textlink="画面一覧!$I$55">
      <xdr:nvSpPr>
        <xdr:cNvPr id="398" name="テキスト ボックス 397">
          <a:extLst>
            <a:ext uri="{FF2B5EF4-FFF2-40B4-BE49-F238E27FC236}">
              <a16:creationId xmlns:a16="http://schemas.microsoft.com/office/drawing/2014/main" id="{56080247-EA39-4610-B4A9-2EE7EE7F255D}"/>
            </a:ext>
          </a:extLst>
        </xdr:cNvPr>
        <xdr:cNvSpPr txBox="1"/>
      </xdr:nvSpPr>
      <xdr:spPr>
        <a:xfrm>
          <a:off x="15675429" y="12235543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CBB4ECA-EECF-4B74-97C4-2FF5BB96E42D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U-05-06
 発注詳細画面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9072</xdr:colOff>
      <xdr:row>141</xdr:row>
      <xdr:rowOff>16328</xdr:rowOff>
    </xdr:from>
    <xdr:to>
      <xdr:col>80</xdr:col>
      <xdr:colOff>0</xdr:colOff>
      <xdr:row>141</xdr:row>
      <xdr:rowOff>27214</xdr:rowOff>
    </xdr:to>
    <xdr:cxnSp macro="">
      <xdr:nvCxnSpPr>
        <xdr:cNvPr id="399" name="直線矢印コネクタ 398">
          <a:extLst>
            <a:ext uri="{FF2B5EF4-FFF2-40B4-BE49-F238E27FC236}">
              <a16:creationId xmlns:a16="http://schemas.microsoft.com/office/drawing/2014/main" id="{8AEE42F0-46C3-4D2C-98D4-328AAC4FC17B}"/>
            </a:ext>
          </a:extLst>
        </xdr:cNvPr>
        <xdr:cNvCxnSpPr>
          <a:stCxn id="393" idx="3"/>
          <a:endCxn id="398" idx="1"/>
        </xdr:cNvCxnSpPr>
      </xdr:nvCxnSpPr>
      <xdr:spPr>
        <a:xfrm>
          <a:off x="14508843" y="12415157"/>
          <a:ext cx="1166586" cy="10886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139</xdr:row>
      <xdr:rowOff>0</xdr:rowOff>
    </xdr:from>
    <xdr:to>
      <xdr:col>79</xdr:col>
      <xdr:colOff>0</xdr:colOff>
      <xdr:row>141</xdr:row>
      <xdr:rowOff>0</xdr:rowOff>
    </xdr:to>
    <xdr:sp macro="" textlink="">
      <xdr:nvSpPr>
        <xdr:cNvPr id="402" name="テキスト ボックス 401">
          <a:extLst>
            <a:ext uri="{FF2B5EF4-FFF2-40B4-BE49-F238E27FC236}">
              <a16:creationId xmlns:a16="http://schemas.microsoft.com/office/drawing/2014/main" id="{168DA175-D183-4EA3-80EC-076C168FD55A}"/>
            </a:ext>
          </a:extLst>
        </xdr:cNvPr>
        <xdr:cNvSpPr txBox="1"/>
      </xdr:nvSpPr>
      <xdr:spPr>
        <a:xfrm>
          <a:off x="14763750" y="9378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詳細</a:t>
          </a:r>
        </a:p>
      </xdr:txBody>
    </xdr:sp>
    <xdr:clientData/>
  </xdr:twoCellAnchor>
  <xdr:oneCellAnchor>
    <xdr:from>
      <xdr:col>79</xdr:col>
      <xdr:colOff>185057</xdr:colOff>
      <xdr:row>147</xdr:row>
      <xdr:rowOff>10885</xdr:rowOff>
    </xdr:from>
    <xdr:ext cx="1968500" cy="381000"/>
    <xdr:sp macro="" textlink="画面一覧!$I$48">
      <xdr:nvSpPr>
        <xdr:cNvPr id="403" name="テキスト ボックス 402">
          <a:extLst>
            <a:ext uri="{FF2B5EF4-FFF2-40B4-BE49-F238E27FC236}">
              <a16:creationId xmlns:a16="http://schemas.microsoft.com/office/drawing/2014/main" id="{CF2D3C4A-E2A8-4EA7-9EF7-FDEF5DEE36BA}"/>
            </a:ext>
          </a:extLst>
        </xdr:cNvPr>
        <xdr:cNvSpPr txBox="1"/>
      </xdr:nvSpPr>
      <xdr:spPr>
        <a:xfrm>
          <a:off x="15664543" y="12932228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30835D6E-988B-41ED-9FAF-E446B5F7B0F9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U-05-04
 発注確定画面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9072</xdr:colOff>
      <xdr:row>141</xdr:row>
      <xdr:rowOff>16328</xdr:rowOff>
    </xdr:from>
    <xdr:to>
      <xdr:col>79</xdr:col>
      <xdr:colOff>185057</xdr:colOff>
      <xdr:row>149</xdr:row>
      <xdr:rowOff>27214</xdr:rowOff>
    </xdr:to>
    <xdr:cxnSp macro="">
      <xdr:nvCxnSpPr>
        <xdr:cNvPr id="404" name="コネクタ: カギ線 403">
          <a:extLst>
            <a:ext uri="{FF2B5EF4-FFF2-40B4-BE49-F238E27FC236}">
              <a16:creationId xmlns:a16="http://schemas.microsoft.com/office/drawing/2014/main" id="{FF1E940A-6301-417E-A620-5B9DB13DE9A8}"/>
            </a:ext>
          </a:extLst>
        </xdr:cNvPr>
        <xdr:cNvCxnSpPr>
          <a:stCxn id="393" idx="3"/>
          <a:endCxn id="403" idx="1"/>
        </xdr:cNvCxnSpPr>
      </xdr:nvCxnSpPr>
      <xdr:spPr>
        <a:xfrm>
          <a:off x="14508843" y="12415157"/>
          <a:ext cx="1155700" cy="707571"/>
        </a:xfrm>
        <a:prstGeom prst="bentConnector3">
          <a:avLst>
            <a:gd name="adj1" fmla="val 15149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130628</xdr:colOff>
      <xdr:row>148</xdr:row>
      <xdr:rowOff>10886</xdr:rowOff>
    </xdr:from>
    <xdr:to>
      <xdr:col>78</xdr:col>
      <xdr:colOff>130628</xdr:colOff>
      <xdr:row>150</xdr:row>
      <xdr:rowOff>10886</xdr:rowOff>
    </xdr:to>
    <xdr:sp macro="" textlink="">
      <xdr:nvSpPr>
        <xdr:cNvPr id="408" name="テキスト ボックス 407">
          <a:extLst>
            <a:ext uri="{FF2B5EF4-FFF2-40B4-BE49-F238E27FC236}">
              <a16:creationId xmlns:a16="http://schemas.microsoft.com/office/drawing/2014/main" id="{FF12F4EC-6E57-432A-A5A3-35D87DBF46F8}"/>
            </a:ext>
          </a:extLst>
        </xdr:cNvPr>
        <xdr:cNvSpPr txBox="1"/>
      </xdr:nvSpPr>
      <xdr:spPr>
        <a:xfrm>
          <a:off x="14630399" y="13019315"/>
          <a:ext cx="783772" cy="1741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　　　確定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(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下記以外の場合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96</xdr:col>
      <xdr:colOff>0</xdr:colOff>
      <xdr:row>147</xdr:row>
      <xdr:rowOff>0</xdr:rowOff>
    </xdr:from>
    <xdr:ext cx="1968500" cy="381000"/>
    <xdr:sp macro="" textlink="画面一覧!$I$49">
      <xdr:nvSpPr>
        <xdr:cNvPr id="409" name="テキスト ボックス 408">
          <a:extLst>
            <a:ext uri="{FF2B5EF4-FFF2-40B4-BE49-F238E27FC236}">
              <a16:creationId xmlns:a16="http://schemas.microsoft.com/office/drawing/2014/main" id="{E8140347-EAE6-4F53-A16A-386BBBD101C7}"/>
            </a:ext>
          </a:extLst>
        </xdr:cNvPr>
        <xdr:cNvSpPr txBox="1"/>
      </xdr:nvSpPr>
      <xdr:spPr>
        <a:xfrm>
          <a:off x="18897600" y="10140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0E5A0000-DACD-46FA-9770-CD6633BC67A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U-05-04-1
 発注確定確認画面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89</xdr:col>
      <xdr:colOff>194129</xdr:colOff>
      <xdr:row>149</xdr:row>
      <xdr:rowOff>16329</xdr:rowOff>
    </xdr:from>
    <xdr:to>
      <xdr:col>96</xdr:col>
      <xdr:colOff>0</xdr:colOff>
      <xdr:row>149</xdr:row>
      <xdr:rowOff>27214</xdr:rowOff>
    </xdr:to>
    <xdr:cxnSp macro="">
      <xdr:nvCxnSpPr>
        <xdr:cNvPr id="410" name="直線矢印コネクタ 409">
          <a:extLst>
            <a:ext uri="{FF2B5EF4-FFF2-40B4-BE49-F238E27FC236}">
              <a16:creationId xmlns:a16="http://schemas.microsoft.com/office/drawing/2014/main" id="{E79CE70B-3087-4CE8-8D5D-5A293563A788}"/>
            </a:ext>
          </a:extLst>
        </xdr:cNvPr>
        <xdr:cNvCxnSpPr>
          <a:stCxn id="403" idx="3"/>
          <a:endCxn id="409" idx="1"/>
        </xdr:cNvCxnSpPr>
      </xdr:nvCxnSpPr>
      <xdr:spPr>
        <a:xfrm flipV="1">
          <a:off x="17633043" y="13111843"/>
          <a:ext cx="1177471" cy="10885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147</xdr:row>
      <xdr:rowOff>0</xdr:rowOff>
    </xdr:from>
    <xdr:to>
      <xdr:col>94</xdr:col>
      <xdr:colOff>0</xdr:colOff>
      <xdr:row>149</xdr:row>
      <xdr:rowOff>0</xdr:rowOff>
    </xdr:to>
    <xdr:sp macro="" textlink="">
      <xdr:nvSpPr>
        <xdr:cNvPr id="413" name="テキスト ボックス 412">
          <a:extLst>
            <a:ext uri="{FF2B5EF4-FFF2-40B4-BE49-F238E27FC236}">
              <a16:creationId xmlns:a16="http://schemas.microsoft.com/office/drawing/2014/main" id="{B1587540-5F44-4757-805D-038CBCED0B01}"/>
            </a:ext>
          </a:extLst>
        </xdr:cNvPr>
        <xdr:cNvSpPr txBox="1"/>
      </xdr:nvSpPr>
      <xdr:spPr>
        <a:xfrm>
          <a:off x="17716500" y="10140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確定登録</a:t>
          </a:r>
        </a:p>
      </xdr:txBody>
    </xdr:sp>
    <xdr:clientData/>
  </xdr:twoCellAnchor>
  <xdr:oneCellAnchor>
    <xdr:from>
      <xdr:col>111</xdr:col>
      <xdr:colOff>97972</xdr:colOff>
      <xdr:row>147</xdr:row>
      <xdr:rowOff>0</xdr:rowOff>
    </xdr:from>
    <xdr:ext cx="1968500" cy="381000"/>
    <xdr:sp macro="" textlink="画面一覧!$I$50">
      <xdr:nvSpPr>
        <xdr:cNvPr id="414" name="テキスト ボックス 413">
          <a:extLst>
            <a:ext uri="{FF2B5EF4-FFF2-40B4-BE49-F238E27FC236}">
              <a16:creationId xmlns:a16="http://schemas.microsoft.com/office/drawing/2014/main" id="{4769ECE1-3932-40A8-B823-D032C0086CCB}"/>
            </a:ext>
          </a:extLst>
        </xdr:cNvPr>
        <xdr:cNvSpPr txBox="1"/>
      </xdr:nvSpPr>
      <xdr:spPr>
        <a:xfrm>
          <a:off x="21847629" y="12921343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50F789E-2D98-4083-98D6-DF73723B9896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U-05-04-2
 発注確定完了画面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106</xdr:col>
      <xdr:colOff>9071</xdr:colOff>
      <xdr:row>149</xdr:row>
      <xdr:rowOff>16329</xdr:rowOff>
    </xdr:from>
    <xdr:to>
      <xdr:col>111</xdr:col>
      <xdr:colOff>97972</xdr:colOff>
      <xdr:row>149</xdr:row>
      <xdr:rowOff>16329</xdr:rowOff>
    </xdr:to>
    <xdr:cxnSp macro="">
      <xdr:nvCxnSpPr>
        <xdr:cNvPr id="415" name="直線矢印コネクタ 414">
          <a:extLst>
            <a:ext uri="{FF2B5EF4-FFF2-40B4-BE49-F238E27FC236}">
              <a16:creationId xmlns:a16="http://schemas.microsoft.com/office/drawing/2014/main" id="{0CC41985-5685-4A56-B473-31AF1659A313}"/>
            </a:ext>
          </a:extLst>
        </xdr:cNvPr>
        <xdr:cNvCxnSpPr>
          <a:stCxn id="409" idx="3"/>
          <a:endCxn id="414" idx="1"/>
        </xdr:cNvCxnSpPr>
      </xdr:nvCxnSpPr>
      <xdr:spPr>
        <a:xfrm>
          <a:off x="20779014" y="13111843"/>
          <a:ext cx="1068615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0</xdr:colOff>
      <xdr:row>147</xdr:row>
      <xdr:rowOff>0</xdr:rowOff>
    </xdr:from>
    <xdr:to>
      <xdr:col>110</xdr:col>
      <xdr:colOff>0</xdr:colOff>
      <xdr:row>149</xdr:row>
      <xdr:rowOff>0</xdr:rowOff>
    </xdr:to>
    <xdr:sp macro="" textlink="">
      <xdr:nvSpPr>
        <xdr:cNvPr id="418" name="テキスト ボックス 417">
          <a:extLst>
            <a:ext uri="{FF2B5EF4-FFF2-40B4-BE49-F238E27FC236}">
              <a16:creationId xmlns:a16="http://schemas.microsoft.com/office/drawing/2014/main" id="{07EA76F7-F673-4A1B-A6C1-36D4A025095D}"/>
            </a:ext>
          </a:extLst>
        </xdr:cNvPr>
        <xdr:cNvSpPr txBox="1"/>
      </xdr:nvSpPr>
      <xdr:spPr>
        <a:xfrm>
          <a:off x="20866100" y="10140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oneCellAnchor>
    <xdr:from>
      <xdr:col>126</xdr:col>
      <xdr:colOff>141515</xdr:colOff>
      <xdr:row>146</xdr:row>
      <xdr:rowOff>76200</xdr:rowOff>
    </xdr:from>
    <xdr:ext cx="1968500" cy="381000"/>
    <xdr:sp macro="" textlink="画面一覧!$I$51">
      <xdr:nvSpPr>
        <xdr:cNvPr id="419" name="テキスト ボックス 418">
          <a:extLst>
            <a:ext uri="{FF2B5EF4-FFF2-40B4-BE49-F238E27FC236}">
              <a16:creationId xmlns:a16="http://schemas.microsoft.com/office/drawing/2014/main" id="{25FBBCE0-41BE-4CC0-B35A-BD829F4BEF17}"/>
            </a:ext>
          </a:extLst>
        </xdr:cNvPr>
        <xdr:cNvSpPr txBox="1"/>
      </xdr:nvSpPr>
      <xdr:spPr>
        <a:xfrm>
          <a:off x="24830315" y="12910457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198790C4-AAA2-494F-AB12-205EB3D43AAE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U-09-06
 POプレビュー画面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121</xdr:col>
      <xdr:colOff>107043</xdr:colOff>
      <xdr:row>149</xdr:row>
      <xdr:rowOff>5443</xdr:rowOff>
    </xdr:from>
    <xdr:to>
      <xdr:col>126</xdr:col>
      <xdr:colOff>141515</xdr:colOff>
      <xdr:row>149</xdr:row>
      <xdr:rowOff>16329</xdr:rowOff>
    </xdr:to>
    <xdr:cxnSp macro="">
      <xdr:nvCxnSpPr>
        <xdr:cNvPr id="420" name="直線矢印コネクタ 419">
          <a:extLst>
            <a:ext uri="{FF2B5EF4-FFF2-40B4-BE49-F238E27FC236}">
              <a16:creationId xmlns:a16="http://schemas.microsoft.com/office/drawing/2014/main" id="{658BD3E7-9556-4337-A388-6D78DD870D67}"/>
            </a:ext>
          </a:extLst>
        </xdr:cNvPr>
        <xdr:cNvCxnSpPr>
          <a:stCxn id="414" idx="3"/>
          <a:endCxn id="419" idx="1"/>
        </xdr:cNvCxnSpPr>
      </xdr:nvCxnSpPr>
      <xdr:spPr>
        <a:xfrm flipV="1">
          <a:off x="23816129" y="13100957"/>
          <a:ext cx="1014186" cy="10886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122</xdr:col>
      <xdr:colOff>0</xdr:colOff>
      <xdr:row>147</xdr:row>
      <xdr:rowOff>0</xdr:rowOff>
    </xdr:from>
    <xdr:to>
      <xdr:col>126</xdr:col>
      <xdr:colOff>0</xdr:colOff>
      <xdr:row>149</xdr:row>
      <xdr:rowOff>0</xdr:rowOff>
    </xdr:to>
    <xdr:sp macro="" textlink="">
      <xdr:nvSpPr>
        <xdr:cNvPr id="423" name="テキスト ボックス 422">
          <a:extLst>
            <a:ext uri="{FF2B5EF4-FFF2-40B4-BE49-F238E27FC236}">
              <a16:creationId xmlns:a16="http://schemas.microsoft.com/office/drawing/2014/main" id="{0E0D621A-0780-4BCC-9AB7-C3BDCCDDD1F6}"/>
            </a:ext>
          </a:extLst>
        </xdr:cNvPr>
        <xdr:cNvSpPr txBox="1"/>
      </xdr:nvSpPr>
      <xdr:spPr>
        <a:xfrm>
          <a:off x="24015700" y="10140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プレビュー</a:t>
          </a:r>
        </a:p>
      </xdr:txBody>
    </xdr:sp>
    <xdr:clientData/>
  </xdr:twoCellAnchor>
  <xdr:oneCellAnchor>
    <xdr:from>
      <xdr:col>80</xdr:col>
      <xdr:colOff>0</xdr:colOff>
      <xdr:row>170</xdr:row>
      <xdr:rowOff>0</xdr:rowOff>
    </xdr:from>
    <xdr:ext cx="1968500" cy="381000"/>
    <xdr:sp macro="" textlink="画面一覧!$I$52">
      <xdr:nvSpPr>
        <xdr:cNvPr id="424" name="テキスト ボックス 423">
          <a:extLst>
            <a:ext uri="{FF2B5EF4-FFF2-40B4-BE49-F238E27FC236}">
              <a16:creationId xmlns:a16="http://schemas.microsoft.com/office/drawing/2014/main" id="{04C6471C-CADF-46B6-8646-13DAC10F6841}"/>
            </a:ext>
          </a:extLst>
        </xdr:cNvPr>
        <xdr:cNvSpPr txBox="1"/>
      </xdr:nvSpPr>
      <xdr:spPr>
        <a:xfrm>
          <a:off x="15748000" y="10902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6993EA95-262F-4999-A170-A1D6C0860CA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U-05-05
 発注確定取消確認画面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141</xdr:row>
      <xdr:rowOff>0</xdr:rowOff>
    </xdr:from>
    <xdr:to>
      <xdr:col>80</xdr:col>
      <xdr:colOff>0</xdr:colOff>
      <xdr:row>172</xdr:row>
      <xdr:rowOff>0</xdr:rowOff>
    </xdr:to>
    <xdr:cxnSp macro="">
      <xdr:nvCxnSpPr>
        <xdr:cNvPr id="425" name="コネクタ: カギ線 424">
          <a:extLst>
            <a:ext uri="{FF2B5EF4-FFF2-40B4-BE49-F238E27FC236}">
              <a16:creationId xmlns:a16="http://schemas.microsoft.com/office/drawing/2014/main" id="{B97AB15A-5DD6-44A0-A165-78B813F364DA}"/>
            </a:ext>
          </a:extLst>
        </xdr:cNvPr>
        <xdr:cNvCxnSpPr>
          <a:stCxn id="393" idx="3"/>
          <a:endCxn id="424" idx="1"/>
        </xdr:cNvCxnSpPr>
      </xdr:nvCxnSpPr>
      <xdr:spPr>
        <a:xfrm>
          <a:off x="14566900" y="9569450"/>
          <a:ext cx="1181100" cy="1524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170</xdr:row>
      <xdr:rowOff>0</xdr:rowOff>
    </xdr:from>
    <xdr:to>
      <xdr:col>79</xdr:col>
      <xdr:colOff>0</xdr:colOff>
      <xdr:row>172</xdr:row>
      <xdr:rowOff>0</xdr:rowOff>
    </xdr:to>
    <xdr:sp macro="" textlink="">
      <xdr:nvSpPr>
        <xdr:cNvPr id="429" name="テキスト ボックス 428">
          <a:extLst>
            <a:ext uri="{FF2B5EF4-FFF2-40B4-BE49-F238E27FC236}">
              <a16:creationId xmlns:a16="http://schemas.microsoft.com/office/drawing/2014/main" id="{71E863B1-C7AB-4673-99D7-65594D5D2A9A}"/>
            </a:ext>
          </a:extLst>
        </xdr:cNvPr>
        <xdr:cNvSpPr txBox="1"/>
      </xdr:nvSpPr>
      <xdr:spPr>
        <a:xfrm>
          <a:off x="14763750" y="10902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確定取消</a:t>
          </a:r>
        </a:p>
      </xdr:txBody>
    </xdr:sp>
    <xdr:clientData/>
  </xdr:twoCellAnchor>
  <xdr:oneCellAnchor>
    <xdr:from>
      <xdr:col>96</xdr:col>
      <xdr:colOff>0</xdr:colOff>
      <xdr:row>170</xdr:row>
      <xdr:rowOff>0</xdr:rowOff>
    </xdr:from>
    <xdr:ext cx="1968500" cy="381000"/>
    <xdr:sp macro="" textlink="画面一覧!$I$53">
      <xdr:nvSpPr>
        <xdr:cNvPr id="430" name="テキスト ボックス 429">
          <a:extLst>
            <a:ext uri="{FF2B5EF4-FFF2-40B4-BE49-F238E27FC236}">
              <a16:creationId xmlns:a16="http://schemas.microsoft.com/office/drawing/2014/main" id="{350BE4CF-6D51-4B36-8AD7-511E5FE2F974}"/>
            </a:ext>
          </a:extLst>
        </xdr:cNvPr>
        <xdr:cNvSpPr txBox="1"/>
      </xdr:nvSpPr>
      <xdr:spPr>
        <a:xfrm>
          <a:off x="18897600" y="10902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CBD98FF-C023-46EE-9F12-5E218A047DE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U-05-05-1
 発注取消完了画面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170</xdr:row>
      <xdr:rowOff>0</xdr:rowOff>
    </xdr:from>
    <xdr:to>
      <xdr:col>94</xdr:col>
      <xdr:colOff>0</xdr:colOff>
      <xdr:row>172</xdr:row>
      <xdr:rowOff>0</xdr:rowOff>
    </xdr:to>
    <xdr:sp macro="" textlink="">
      <xdr:nvSpPr>
        <xdr:cNvPr id="431" name="テキスト ボックス 430">
          <a:extLst>
            <a:ext uri="{FF2B5EF4-FFF2-40B4-BE49-F238E27FC236}">
              <a16:creationId xmlns:a16="http://schemas.microsoft.com/office/drawing/2014/main" id="{E2A42C10-20F0-4B83-BF48-2123C0C4D2C6}"/>
            </a:ext>
          </a:extLst>
        </xdr:cNvPr>
        <xdr:cNvSpPr txBox="1"/>
      </xdr:nvSpPr>
      <xdr:spPr>
        <a:xfrm>
          <a:off x="17716500" y="10902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取消</a:t>
          </a:r>
        </a:p>
      </xdr:txBody>
    </xdr:sp>
    <xdr:clientData/>
  </xdr:twoCellAnchor>
  <xdr:twoCellAnchor>
    <xdr:from>
      <xdr:col>90</xdr:col>
      <xdr:colOff>0</xdr:colOff>
      <xdr:row>172</xdr:row>
      <xdr:rowOff>0</xdr:rowOff>
    </xdr:from>
    <xdr:to>
      <xdr:col>96</xdr:col>
      <xdr:colOff>0</xdr:colOff>
      <xdr:row>172</xdr:row>
      <xdr:rowOff>0</xdr:rowOff>
    </xdr:to>
    <xdr:cxnSp macro="">
      <xdr:nvCxnSpPr>
        <xdr:cNvPr id="432" name="直線矢印コネクタ 431">
          <a:extLst>
            <a:ext uri="{FF2B5EF4-FFF2-40B4-BE49-F238E27FC236}">
              <a16:creationId xmlns:a16="http://schemas.microsoft.com/office/drawing/2014/main" id="{3F15D99B-66C7-40E8-AD51-13578F01962A}"/>
            </a:ext>
          </a:extLst>
        </xdr:cNvPr>
        <xdr:cNvCxnSpPr>
          <a:stCxn id="424" idx="3"/>
          <a:endCxn id="430" idx="1"/>
        </xdr:cNvCxnSpPr>
      </xdr:nvCxnSpPr>
      <xdr:spPr>
        <a:xfrm>
          <a:off x="17634857" y="15098486"/>
          <a:ext cx="1175657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48</xdr:col>
      <xdr:colOff>0</xdr:colOff>
      <xdr:row>178</xdr:row>
      <xdr:rowOff>0</xdr:rowOff>
    </xdr:from>
    <xdr:ext cx="1968500" cy="381000"/>
    <xdr:sp macro="" textlink="画面一覧!$I$56">
      <xdr:nvSpPr>
        <xdr:cNvPr id="435" name="テキスト ボックス 434">
          <a:extLst>
            <a:ext uri="{FF2B5EF4-FFF2-40B4-BE49-F238E27FC236}">
              <a16:creationId xmlns:a16="http://schemas.microsoft.com/office/drawing/2014/main" id="{33BD3F22-1687-4D79-B4C9-2C45407AA65A}"/>
            </a:ext>
          </a:extLst>
        </xdr:cNvPr>
        <xdr:cNvSpPr txBox="1"/>
      </xdr:nvSpPr>
      <xdr:spPr>
        <a:xfrm>
          <a:off x="9448800" y="11664950"/>
          <a:ext cx="196850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213928C-7681-4FB1-8EBE-9190DF5B0E5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U-05-07
 発注書（PO）検索画面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21</xdr:col>
      <xdr:colOff>680</xdr:colOff>
      <xdr:row>6</xdr:row>
      <xdr:rowOff>8468</xdr:rowOff>
    </xdr:from>
    <xdr:to>
      <xdr:col>47</xdr:col>
      <xdr:colOff>198846</xdr:colOff>
      <xdr:row>179</xdr:row>
      <xdr:rowOff>94758</xdr:rowOff>
    </xdr:to>
    <xdr:cxnSp macro="">
      <xdr:nvCxnSpPr>
        <xdr:cNvPr id="436" name="コネクタ: カギ線 435">
          <a:extLst>
            <a:ext uri="{FF2B5EF4-FFF2-40B4-BE49-F238E27FC236}">
              <a16:creationId xmlns:a16="http://schemas.microsoft.com/office/drawing/2014/main" id="{19169112-47BB-4943-B0B5-029DFEBFF3BD}"/>
            </a:ext>
          </a:extLst>
        </xdr:cNvPr>
        <xdr:cNvCxnSpPr>
          <a:cxnSpLocks/>
          <a:stCxn id="13" idx="2"/>
          <a:endCxn id="435" idx="1"/>
        </xdr:cNvCxnSpPr>
      </xdr:nvCxnSpPr>
      <xdr:spPr>
        <a:xfrm rot="16200000" flipH="1">
          <a:off x="1216557" y="3589460"/>
          <a:ext cx="11287985" cy="5368179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178</xdr:row>
      <xdr:rowOff>0</xdr:rowOff>
    </xdr:from>
    <xdr:to>
      <xdr:col>25</xdr:col>
      <xdr:colOff>0</xdr:colOff>
      <xdr:row>180</xdr:row>
      <xdr:rowOff>0</xdr:rowOff>
    </xdr:to>
    <xdr:sp macro="" textlink="">
      <xdr:nvSpPr>
        <xdr:cNvPr id="443" name="テキスト ボックス 442">
          <a:extLst>
            <a:ext uri="{FF2B5EF4-FFF2-40B4-BE49-F238E27FC236}">
              <a16:creationId xmlns:a16="http://schemas.microsoft.com/office/drawing/2014/main" id="{500A50DA-162D-47DE-B328-04A737F346D1}"/>
            </a:ext>
          </a:extLst>
        </xdr:cNvPr>
        <xdr:cNvSpPr txBox="1"/>
      </xdr:nvSpPr>
      <xdr:spPr>
        <a:xfrm>
          <a:off x="4133850" y="11664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発注管理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発注書検索</a:t>
          </a:r>
        </a:p>
      </xdr:txBody>
    </xdr:sp>
    <xdr:clientData/>
  </xdr:twoCellAnchor>
  <xdr:twoCellAnchor>
    <xdr:from>
      <xdr:col>41</xdr:col>
      <xdr:colOff>198846</xdr:colOff>
      <xdr:row>3</xdr:row>
      <xdr:rowOff>94759</xdr:rowOff>
    </xdr:from>
    <xdr:to>
      <xdr:col>43</xdr:col>
      <xdr:colOff>2886</xdr:colOff>
      <xdr:row>13</xdr:row>
      <xdr:rowOff>95250</xdr:rowOff>
    </xdr:to>
    <xdr:cxnSp macro="">
      <xdr:nvCxnSpPr>
        <xdr:cNvPr id="449" name="コネクタ: カギ線 448">
          <a:extLst>
            <a:ext uri="{FF2B5EF4-FFF2-40B4-BE49-F238E27FC236}">
              <a16:creationId xmlns:a16="http://schemas.microsoft.com/office/drawing/2014/main" id="{ED8E1C9A-D7E6-4D33-996F-4AC9BEE48E17}"/>
            </a:ext>
          </a:extLst>
        </xdr:cNvPr>
        <xdr:cNvCxnSpPr>
          <a:cxnSpLocks/>
          <a:stCxn id="17" idx="3"/>
          <a:endCxn id="160" idx="0"/>
        </xdr:cNvCxnSpPr>
      </xdr:nvCxnSpPr>
      <xdr:spPr>
        <a:xfrm>
          <a:off x="8351559" y="428625"/>
          <a:ext cx="201733" cy="383455"/>
        </a:xfrm>
        <a:prstGeom prst="bentConnector3">
          <a:avLst>
            <a:gd name="adj1" fmla="val 97408"/>
          </a:avLst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145</xdr:row>
      <xdr:rowOff>96024</xdr:rowOff>
    </xdr:from>
    <xdr:to>
      <xdr:col>44</xdr:col>
      <xdr:colOff>0</xdr:colOff>
      <xdr:row>147</xdr:row>
      <xdr:rowOff>96024</xdr:rowOff>
    </xdr:to>
    <xdr:sp macro="" textlink="">
      <xdr:nvSpPr>
        <xdr:cNvPr id="462" name="円弧 461">
          <a:extLst>
            <a:ext uri="{FF2B5EF4-FFF2-40B4-BE49-F238E27FC236}">
              <a16:creationId xmlns:a16="http://schemas.microsoft.com/office/drawing/2014/main" id="{BDD03F58-9744-4E29-9F5F-0D0D32C1BF77}"/>
            </a:ext>
          </a:extLst>
        </xdr:cNvPr>
        <xdr:cNvSpPr/>
      </xdr:nvSpPr>
      <xdr:spPr>
        <a:xfrm>
          <a:off x="8326244" y="10125926"/>
          <a:ext cx="396488" cy="192049"/>
        </a:xfrm>
        <a:prstGeom prst="arc">
          <a:avLst>
            <a:gd name="adj1" fmla="val 16200000"/>
            <a:gd name="adj2" fmla="val 5442012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184305</xdr:colOff>
      <xdr:row>140</xdr:row>
      <xdr:rowOff>94476</xdr:rowOff>
    </xdr:from>
    <xdr:to>
      <xdr:col>43</xdr:col>
      <xdr:colOff>0</xdr:colOff>
      <xdr:row>145</xdr:row>
      <xdr:rowOff>96024</xdr:rowOff>
    </xdr:to>
    <xdr:cxnSp macro="">
      <xdr:nvCxnSpPr>
        <xdr:cNvPr id="463" name="コネクタ: カギ線 462">
          <a:extLst>
            <a:ext uri="{FF2B5EF4-FFF2-40B4-BE49-F238E27FC236}">
              <a16:creationId xmlns:a16="http://schemas.microsoft.com/office/drawing/2014/main" id="{88E2AB4E-EBAF-48ED-AC7E-7EF945A8E808}"/>
            </a:ext>
          </a:extLst>
        </xdr:cNvPr>
        <xdr:cNvCxnSpPr>
          <a:cxnSpLocks/>
          <a:stCxn id="374" idx="3"/>
          <a:endCxn id="462" idx="0"/>
        </xdr:cNvCxnSpPr>
      </xdr:nvCxnSpPr>
      <xdr:spPr>
        <a:xfrm>
          <a:off x="8312305" y="9644256"/>
          <a:ext cx="212183" cy="481670"/>
        </a:xfrm>
        <a:prstGeom prst="bentConnector3">
          <a:avLst>
            <a:gd name="adj1" fmla="val 99635"/>
          </a:avLst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197069</xdr:colOff>
      <xdr:row>147</xdr:row>
      <xdr:rowOff>96022</xdr:rowOff>
    </xdr:from>
    <xdr:to>
      <xdr:col>47</xdr:col>
      <xdr:colOff>198243</xdr:colOff>
      <xdr:row>179</xdr:row>
      <xdr:rowOff>94475</xdr:rowOff>
    </xdr:to>
    <xdr:cxnSp macro="">
      <xdr:nvCxnSpPr>
        <xdr:cNvPr id="467" name="コネクタ: カギ線 466">
          <a:extLst>
            <a:ext uri="{FF2B5EF4-FFF2-40B4-BE49-F238E27FC236}">
              <a16:creationId xmlns:a16="http://schemas.microsoft.com/office/drawing/2014/main" id="{73DD1679-80B9-405D-AF05-4364BE57A306}"/>
            </a:ext>
          </a:extLst>
        </xdr:cNvPr>
        <xdr:cNvCxnSpPr>
          <a:stCxn id="462" idx="2"/>
          <a:endCxn id="435" idx="1"/>
        </xdr:cNvCxnSpPr>
      </xdr:nvCxnSpPr>
      <xdr:spPr>
        <a:xfrm rot="10800000" flipH="1" flipV="1">
          <a:off x="8523313" y="10317973"/>
          <a:ext cx="992393" cy="1630868"/>
        </a:xfrm>
        <a:prstGeom prst="bentConnector3">
          <a:avLst>
            <a:gd name="adj1" fmla="val 181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178</xdr:row>
      <xdr:rowOff>0</xdr:rowOff>
    </xdr:from>
    <xdr:to>
      <xdr:col>47</xdr:col>
      <xdr:colOff>0</xdr:colOff>
      <xdr:row>180</xdr:row>
      <xdr:rowOff>0</xdr:rowOff>
    </xdr:to>
    <xdr:sp macro="" textlink="">
      <xdr:nvSpPr>
        <xdr:cNvPr id="472" name="テキスト ボックス 471">
          <a:extLst>
            <a:ext uri="{FF2B5EF4-FFF2-40B4-BE49-F238E27FC236}">
              <a16:creationId xmlns:a16="http://schemas.microsoft.com/office/drawing/2014/main" id="{64C1ECC2-3616-4207-9127-CE5BFFE59D25}"/>
            </a:ext>
          </a:extLst>
        </xdr:cNvPr>
        <xdr:cNvSpPr txBox="1"/>
      </xdr:nvSpPr>
      <xdr:spPr>
        <a:xfrm>
          <a:off x="8464550" y="11664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発注書検索</a:t>
          </a:r>
        </a:p>
      </xdr:txBody>
    </xdr:sp>
    <xdr:clientData/>
  </xdr:twoCellAnchor>
  <xdr:oneCellAnchor>
    <xdr:from>
      <xdr:col>64</xdr:col>
      <xdr:colOff>0</xdr:colOff>
      <xdr:row>178</xdr:row>
      <xdr:rowOff>0</xdr:rowOff>
    </xdr:from>
    <xdr:ext cx="1968500" cy="381000"/>
    <xdr:sp macro="" textlink="画面一覧!$I$57">
      <xdr:nvSpPr>
        <xdr:cNvPr id="473" name="テキスト ボックス 472">
          <a:extLst>
            <a:ext uri="{FF2B5EF4-FFF2-40B4-BE49-F238E27FC236}">
              <a16:creationId xmlns:a16="http://schemas.microsoft.com/office/drawing/2014/main" id="{5226DD26-33FA-4797-980B-C60AD834C080}"/>
            </a:ext>
          </a:extLst>
        </xdr:cNvPr>
        <xdr:cNvSpPr txBox="1"/>
      </xdr:nvSpPr>
      <xdr:spPr>
        <a:xfrm>
          <a:off x="12598400" y="11664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AA3B40E-5F8F-4AB0-8CBB-9448DC78339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U-05-08
 発注書（PO）一覧画面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180</xdr:row>
      <xdr:rowOff>0</xdr:rowOff>
    </xdr:from>
    <xdr:to>
      <xdr:col>64</xdr:col>
      <xdr:colOff>0</xdr:colOff>
      <xdr:row>180</xdr:row>
      <xdr:rowOff>0</xdr:rowOff>
    </xdr:to>
    <xdr:cxnSp macro="">
      <xdr:nvCxnSpPr>
        <xdr:cNvPr id="474" name="直線矢印コネクタ 473">
          <a:extLst>
            <a:ext uri="{FF2B5EF4-FFF2-40B4-BE49-F238E27FC236}">
              <a16:creationId xmlns:a16="http://schemas.microsoft.com/office/drawing/2014/main" id="{CBF80D8E-195D-424A-B37A-D40D5093D6C3}"/>
            </a:ext>
          </a:extLst>
        </xdr:cNvPr>
        <xdr:cNvCxnSpPr>
          <a:stCxn id="435" idx="3"/>
          <a:endCxn id="473" idx="1"/>
        </xdr:cNvCxnSpPr>
      </xdr:nvCxnSpPr>
      <xdr:spPr>
        <a:xfrm>
          <a:off x="11417300" y="11855450"/>
          <a:ext cx="118110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178</xdr:row>
      <xdr:rowOff>0</xdr:rowOff>
    </xdr:from>
    <xdr:to>
      <xdr:col>62</xdr:col>
      <xdr:colOff>0</xdr:colOff>
      <xdr:row>180</xdr:row>
      <xdr:rowOff>0</xdr:rowOff>
    </xdr:to>
    <xdr:sp macro="" textlink="">
      <xdr:nvSpPr>
        <xdr:cNvPr id="477" name="テキスト ボックス 476">
          <a:extLst>
            <a:ext uri="{FF2B5EF4-FFF2-40B4-BE49-F238E27FC236}">
              <a16:creationId xmlns:a16="http://schemas.microsoft.com/office/drawing/2014/main" id="{BD2717B7-E8B1-4839-A003-32710C548BD2}"/>
            </a:ext>
          </a:extLst>
        </xdr:cNvPr>
        <xdr:cNvSpPr txBox="1"/>
      </xdr:nvSpPr>
      <xdr:spPr>
        <a:xfrm>
          <a:off x="11417300" y="11664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80</xdr:col>
      <xdr:colOff>0</xdr:colOff>
      <xdr:row>178</xdr:row>
      <xdr:rowOff>0</xdr:rowOff>
    </xdr:from>
    <xdr:ext cx="1968500" cy="381000"/>
    <xdr:sp macro="" textlink="画面一覧!$I$58">
      <xdr:nvSpPr>
        <xdr:cNvPr id="478" name="テキスト ボックス 477">
          <a:extLst>
            <a:ext uri="{FF2B5EF4-FFF2-40B4-BE49-F238E27FC236}">
              <a16:creationId xmlns:a16="http://schemas.microsoft.com/office/drawing/2014/main" id="{E585247F-582B-4BFE-BD6C-37D3FE09F9D5}"/>
            </a:ext>
          </a:extLst>
        </xdr:cNvPr>
        <xdr:cNvSpPr txBox="1"/>
      </xdr:nvSpPr>
      <xdr:spPr>
        <a:xfrm>
          <a:off x="15748000" y="11664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2E57254-3CF6-4CC8-8DF1-553D1743D532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U-05-09
 発注書（PO）詳細画面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180</xdr:row>
      <xdr:rowOff>21772</xdr:rowOff>
    </xdr:from>
    <xdr:to>
      <xdr:col>80</xdr:col>
      <xdr:colOff>0</xdr:colOff>
      <xdr:row>180</xdr:row>
      <xdr:rowOff>21772</xdr:rowOff>
    </xdr:to>
    <xdr:cxnSp macro="">
      <xdr:nvCxnSpPr>
        <xdr:cNvPr id="479" name="直線矢印コネクタ 478">
          <a:extLst>
            <a:ext uri="{FF2B5EF4-FFF2-40B4-BE49-F238E27FC236}">
              <a16:creationId xmlns:a16="http://schemas.microsoft.com/office/drawing/2014/main" id="{3C4D7A19-C0B6-49DE-96D1-F35B87049245}"/>
            </a:ext>
          </a:extLst>
        </xdr:cNvPr>
        <xdr:cNvCxnSpPr/>
      </xdr:nvCxnSpPr>
      <xdr:spPr>
        <a:xfrm>
          <a:off x="14499771" y="15816943"/>
          <a:ext cx="1175658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178</xdr:row>
      <xdr:rowOff>0</xdr:rowOff>
    </xdr:from>
    <xdr:to>
      <xdr:col>79</xdr:col>
      <xdr:colOff>0</xdr:colOff>
      <xdr:row>180</xdr:row>
      <xdr:rowOff>0</xdr:rowOff>
    </xdr:to>
    <xdr:sp macro="" textlink="">
      <xdr:nvSpPr>
        <xdr:cNvPr id="482" name="テキスト ボックス 481">
          <a:extLst>
            <a:ext uri="{FF2B5EF4-FFF2-40B4-BE49-F238E27FC236}">
              <a16:creationId xmlns:a16="http://schemas.microsoft.com/office/drawing/2014/main" id="{86E4F895-C44F-4B07-89EC-89BE407788F5}"/>
            </a:ext>
          </a:extLst>
        </xdr:cNvPr>
        <xdr:cNvSpPr txBox="1"/>
      </xdr:nvSpPr>
      <xdr:spPr>
        <a:xfrm>
          <a:off x="14763750" y="11664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詳細</a:t>
          </a:r>
        </a:p>
      </xdr:txBody>
    </xdr:sp>
    <xdr:clientData/>
  </xdr:twoCellAnchor>
  <xdr:oneCellAnchor>
    <xdr:from>
      <xdr:col>96</xdr:col>
      <xdr:colOff>0</xdr:colOff>
      <xdr:row>178</xdr:row>
      <xdr:rowOff>0</xdr:rowOff>
    </xdr:from>
    <xdr:ext cx="1968500" cy="381000"/>
    <xdr:sp macro="" textlink="画面一覧!#REF!">
      <xdr:nvSpPr>
        <xdr:cNvPr id="483" name="テキスト ボックス 482">
          <a:extLst>
            <a:ext uri="{FF2B5EF4-FFF2-40B4-BE49-F238E27FC236}">
              <a16:creationId xmlns:a16="http://schemas.microsoft.com/office/drawing/2014/main" id="{A5A2499D-1549-453B-BE19-B7F2C3BD2606}"/>
            </a:ext>
          </a:extLst>
        </xdr:cNvPr>
        <xdr:cNvSpPr txBox="1"/>
      </xdr:nvSpPr>
      <xdr:spPr>
        <a:xfrm>
          <a:off x="18897600" y="11664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D7FA6FF-BD9E-463D-AF98-48A6FD99D81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U-05-11
 発注書印刷プレビュー画面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180</xdr:row>
      <xdr:rowOff>0</xdr:rowOff>
    </xdr:from>
    <xdr:to>
      <xdr:col>96</xdr:col>
      <xdr:colOff>0</xdr:colOff>
      <xdr:row>180</xdr:row>
      <xdr:rowOff>0</xdr:rowOff>
    </xdr:to>
    <xdr:cxnSp macro="">
      <xdr:nvCxnSpPr>
        <xdr:cNvPr id="484" name="直線矢印コネクタ 483">
          <a:extLst>
            <a:ext uri="{FF2B5EF4-FFF2-40B4-BE49-F238E27FC236}">
              <a16:creationId xmlns:a16="http://schemas.microsoft.com/office/drawing/2014/main" id="{81E9A3C0-2042-4D62-A71A-1D259ABA8DDB}"/>
            </a:ext>
          </a:extLst>
        </xdr:cNvPr>
        <xdr:cNvCxnSpPr>
          <a:stCxn id="478" idx="3"/>
          <a:endCxn id="483" idx="1"/>
        </xdr:cNvCxnSpPr>
      </xdr:nvCxnSpPr>
      <xdr:spPr>
        <a:xfrm>
          <a:off x="17716500" y="11855450"/>
          <a:ext cx="118110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178</xdr:row>
      <xdr:rowOff>0</xdr:rowOff>
    </xdr:from>
    <xdr:to>
      <xdr:col>94</xdr:col>
      <xdr:colOff>0</xdr:colOff>
      <xdr:row>180</xdr:row>
      <xdr:rowOff>0</xdr:rowOff>
    </xdr:to>
    <xdr:sp macro="" textlink="">
      <xdr:nvSpPr>
        <xdr:cNvPr id="487" name="テキスト ボックス 486">
          <a:extLst>
            <a:ext uri="{FF2B5EF4-FFF2-40B4-BE49-F238E27FC236}">
              <a16:creationId xmlns:a16="http://schemas.microsoft.com/office/drawing/2014/main" id="{576161BF-9686-42FF-AA4F-A50242AFC121}"/>
            </a:ext>
          </a:extLst>
        </xdr:cNvPr>
        <xdr:cNvSpPr txBox="1"/>
      </xdr:nvSpPr>
      <xdr:spPr>
        <a:xfrm>
          <a:off x="17716500" y="11664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PREVIEW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102</xdr:col>
      <xdr:colOff>21772</xdr:colOff>
      <xdr:row>186</xdr:row>
      <xdr:rowOff>10886</xdr:rowOff>
    </xdr:from>
    <xdr:ext cx="1968500" cy="381000"/>
    <xdr:sp macro="" textlink="画面一覧!$I$59">
      <xdr:nvSpPr>
        <xdr:cNvPr id="488" name="テキスト ボックス 487">
          <a:extLst>
            <a:ext uri="{FF2B5EF4-FFF2-40B4-BE49-F238E27FC236}">
              <a16:creationId xmlns:a16="http://schemas.microsoft.com/office/drawing/2014/main" id="{E98D22CB-3D7E-4EAB-AE3A-1AC86C792BD6}"/>
            </a:ext>
          </a:extLst>
        </xdr:cNvPr>
        <xdr:cNvSpPr txBox="1"/>
      </xdr:nvSpPr>
      <xdr:spPr>
        <a:xfrm>
          <a:off x="20007943" y="16328572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660CD28F-D301-45E5-9206-4E5A6E609FF6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U-05-10
 発注書（PO）修正画面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9072</xdr:colOff>
      <xdr:row>180</xdr:row>
      <xdr:rowOff>16329</xdr:rowOff>
    </xdr:from>
    <xdr:to>
      <xdr:col>102</xdr:col>
      <xdr:colOff>21772</xdr:colOff>
      <xdr:row>188</xdr:row>
      <xdr:rowOff>27215</xdr:rowOff>
    </xdr:to>
    <xdr:cxnSp macro="">
      <xdr:nvCxnSpPr>
        <xdr:cNvPr id="489" name="コネクタ: カギ線 488">
          <a:extLst>
            <a:ext uri="{FF2B5EF4-FFF2-40B4-BE49-F238E27FC236}">
              <a16:creationId xmlns:a16="http://schemas.microsoft.com/office/drawing/2014/main" id="{E606B7EE-67C0-4603-A268-519BCBE43265}"/>
            </a:ext>
          </a:extLst>
        </xdr:cNvPr>
        <xdr:cNvCxnSpPr>
          <a:stCxn id="473" idx="3"/>
          <a:endCxn id="488" idx="1"/>
        </xdr:cNvCxnSpPr>
      </xdr:nvCxnSpPr>
      <xdr:spPr>
        <a:xfrm>
          <a:off x="14508843" y="15811500"/>
          <a:ext cx="5499100" cy="707572"/>
        </a:xfrm>
        <a:prstGeom prst="bentConnector3">
          <a:avLst>
            <a:gd name="adj1" fmla="val 7044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174171</xdr:colOff>
      <xdr:row>186</xdr:row>
      <xdr:rowOff>43545</xdr:rowOff>
    </xdr:from>
    <xdr:to>
      <xdr:col>92</xdr:col>
      <xdr:colOff>174171</xdr:colOff>
      <xdr:row>188</xdr:row>
      <xdr:rowOff>43545</xdr:rowOff>
    </xdr:to>
    <xdr:sp macro="" textlink="">
      <xdr:nvSpPr>
        <xdr:cNvPr id="493" name="テキスト ボックス 492">
          <a:extLst>
            <a:ext uri="{FF2B5EF4-FFF2-40B4-BE49-F238E27FC236}">
              <a16:creationId xmlns:a16="http://schemas.microsoft.com/office/drawing/2014/main" id="{2CB5038C-2EE3-4805-87C6-913687F8FAFB}"/>
            </a:ext>
          </a:extLst>
        </xdr:cNvPr>
        <xdr:cNvSpPr txBox="1"/>
      </xdr:nvSpPr>
      <xdr:spPr>
        <a:xfrm>
          <a:off x="17417142" y="16361231"/>
          <a:ext cx="783772" cy="1741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twoCellAnchor>
    <xdr:from>
      <xdr:col>112</xdr:col>
      <xdr:colOff>130629</xdr:colOff>
      <xdr:row>186</xdr:row>
      <xdr:rowOff>0</xdr:rowOff>
    </xdr:from>
    <xdr:to>
      <xdr:col>116</xdr:col>
      <xdr:colOff>130630</xdr:colOff>
      <xdr:row>188</xdr:row>
      <xdr:rowOff>0</xdr:rowOff>
    </xdr:to>
    <xdr:sp macro="" textlink="">
      <xdr:nvSpPr>
        <xdr:cNvPr id="494" name="テキスト ボックス 493">
          <a:extLst>
            <a:ext uri="{FF2B5EF4-FFF2-40B4-BE49-F238E27FC236}">
              <a16:creationId xmlns:a16="http://schemas.microsoft.com/office/drawing/2014/main" id="{7136FAE4-EEAD-49F0-9C64-44F69BF87C35}"/>
            </a:ext>
          </a:extLst>
        </xdr:cNvPr>
        <xdr:cNvSpPr txBox="1"/>
      </xdr:nvSpPr>
      <xdr:spPr>
        <a:xfrm>
          <a:off x="22076229" y="16317686"/>
          <a:ext cx="783772" cy="1741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128</xdr:col>
      <xdr:colOff>10886</xdr:colOff>
      <xdr:row>186</xdr:row>
      <xdr:rowOff>10885</xdr:rowOff>
    </xdr:from>
    <xdr:ext cx="1447801" cy="381000"/>
    <xdr:sp macro="" textlink="画面一覧!$I$61">
      <xdr:nvSpPr>
        <xdr:cNvPr id="495" name="テキスト ボックス 494">
          <a:extLst>
            <a:ext uri="{FF2B5EF4-FFF2-40B4-BE49-F238E27FC236}">
              <a16:creationId xmlns:a16="http://schemas.microsoft.com/office/drawing/2014/main" id="{B03D3987-7C95-4D54-BA9C-C936BF50E08D}"/>
            </a:ext>
          </a:extLst>
        </xdr:cNvPr>
        <xdr:cNvSpPr txBox="1"/>
      </xdr:nvSpPr>
      <xdr:spPr>
        <a:xfrm>
          <a:off x="25091572" y="16328571"/>
          <a:ext cx="1447801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6B770933-34B7-40F1-88BE-1FD6566EE852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U-05-10-2
 発注書（PO）修正完了画面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112</xdr:col>
      <xdr:colOff>30843</xdr:colOff>
      <xdr:row>188</xdr:row>
      <xdr:rowOff>27214</xdr:rowOff>
    </xdr:from>
    <xdr:to>
      <xdr:col>115</xdr:col>
      <xdr:colOff>163285</xdr:colOff>
      <xdr:row>188</xdr:row>
      <xdr:rowOff>27215</xdr:rowOff>
    </xdr:to>
    <xdr:cxnSp macro="">
      <xdr:nvCxnSpPr>
        <xdr:cNvPr id="496" name="直線矢印コネクタ 495">
          <a:extLst>
            <a:ext uri="{FF2B5EF4-FFF2-40B4-BE49-F238E27FC236}">
              <a16:creationId xmlns:a16="http://schemas.microsoft.com/office/drawing/2014/main" id="{3346A791-41C2-400D-AB51-D02EC81DD208}"/>
            </a:ext>
          </a:extLst>
        </xdr:cNvPr>
        <xdr:cNvCxnSpPr>
          <a:stCxn id="488" idx="3"/>
          <a:endCxn id="1266" idx="1"/>
        </xdr:cNvCxnSpPr>
      </xdr:nvCxnSpPr>
      <xdr:spPr>
        <a:xfrm flipV="1">
          <a:off x="21976443" y="16519071"/>
          <a:ext cx="720271" cy="1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127</xdr:col>
      <xdr:colOff>152401</xdr:colOff>
      <xdr:row>169</xdr:row>
      <xdr:rowOff>1</xdr:rowOff>
    </xdr:from>
    <xdr:to>
      <xdr:col>131</xdr:col>
      <xdr:colOff>152401</xdr:colOff>
      <xdr:row>171</xdr:row>
      <xdr:rowOff>1</xdr:rowOff>
    </xdr:to>
    <xdr:sp macro="" textlink="">
      <xdr:nvSpPr>
        <xdr:cNvPr id="499" name="テキスト ボックス 498">
          <a:extLst>
            <a:ext uri="{FF2B5EF4-FFF2-40B4-BE49-F238E27FC236}">
              <a16:creationId xmlns:a16="http://schemas.microsoft.com/office/drawing/2014/main" id="{8FE4B05C-7EC4-4000-A4E3-03AD5DF2E541}"/>
            </a:ext>
          </a:extLst>
        </xdr:cNvPr>
        <xdr:cNvSpPr txBox="1"/>
      </xdr:nvSpPr>
      <xdr:spPr>
        <a:xfrm>
          <a:off x="25037144" y="14837230"/>
          <a:ext cx="783771" cy="1741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プレビュー</a:t>
          </a:r>
        </a:p>
      </xdr:txBody>
    </xdr:sp>
    <xdr:clientData/>
  </xdr:twoCellAnchor>
  <xdr:twoCellAnchor>
    <xdr:from>
      <xdr:col>131</xdr:col>
      <xdr:colOff>146051</xdr:colOff>
      <xdr:row>151</xdr:row>
      <xdr:rowOff>21771</xdr:rowOff>
    </xdr:from>
    <xdr:to>
      <xdr:col>131</xdr:col>
      <xdr:colOff>146959</xdr:colOff>
      <xdr:row>186</xdr:row>
      <xdr:rowOff>10885</xdr:rowOff>
    </xdr:to>
    <xdr:cxnSp macro="">
      <xdr:nvCxnSpPr>
        <xdr:cNvPr id="500" name="コネクタ: カギ線 499">
          <a:extLst>
            <a:ext uri="{FF2B5EF4-FFF2-40B4-BE49-F238E27FC236}">
              <a16:creationId xmlns:a16="http://schemas.microsoft.com/office/drawing/2014/main" id="{D9817B17-1B44-457F-887A-A17B9F787EFD}"/>
            </a:ext>
          </a:extLst>
        </xdr:cNvPr>
        <xdr:cNvCxnSpPr>
          <a:stCxn id="495" idx="0"/>
          <a:endCxn id="419" idx="2"/>
        </xdr:cNvCxnSpPr>
      </xdr:nvCxnSpPr>
      <xdr:spPr>
        <a:xfrm rot="16200000" flipV="1">
          <a:off x="24296462" y="14809560"/>
          <a:ext cx="3037114" cy="908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32</xdr:col>
      <xdr:colOff>0</xdr:colOff>
      <xdr:row>202</xdr:row>
      <xdr:rowOff>0</xdr:rowOff>
    </xdr:from>
    <xdr:ext cx="2000250" cy="381000"/>
    <xdr:sp macro="" textlink="画面一覧!$I$65">
      <xdr:nvSpPr>
        <xdr:cNvPr id="504" name="テキスト ボックス 503">
          <a:extLst>
            <a:ext uri="{FF2B5EF4-FFF2-40B4-BE49-F238E27FC236}">
              <a16:creationId xmlns:a16="http://schemas.microsoft.com/office/drawing/2014/main" id="{42977131-E6DE-4911-99FD-44233D7695D8}"/>
            </a:ext>
          </a:extLst>
        </xdr:cNvPr>
        <xdr:cNvSpPr txBox="1"/>
      </xdr:nvSpPr>
      <xdr:spPr>
        <a:xfrm>
          <a:off x="6400800" y="13192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22B4B6AD-98C8-44A3-8F26-3DBF61E1C25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U-06-00
 売上管理メニュー画面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21</xdr:col>
      <xdr:colOff>679</xdr:colOff>
      <xdr:row>6</xdr:row>
      <xdr:rowOff>8469</xdr:rowOff>
    </xdr:from>
    <xdr:to>
      <xdr:col>31</xdr:col>
      <xdr:colOff>198846</xdr:colOff>
      <xdr:row>203</xdr:row>
      <xdr:rowOff>94759</xdr:rowOff>
    </xdr:to>
    <xdr:cxnSp macro="">
      <xdr:nvCxnSpPr>
        <xdr:cNvPr id="505" name="コネクタ: カギ線 504">
          <a:extLst>
            <a:ext uri="{FF2B5EF4-FFF2-40B4-BE49-F238E27FC236}">
              <a16:creationId xmlns:a16="http://schemas.microsoft.com/office/drawing/2014/main" id="{8E8DB694-CB15-4B89-B287-B3E8C6854E7D}"/>
            </a:ext>
          </a:extLst>
        </xdr:cNvPr>
        <xdr:cNvCxnSpPr>
          <a:cxnSpLocks/>
          <a:stCxn id="13" idx="2"/>
          <a:endCxn id="504" idx="1"/>
        </xdr:cNvCxnSpPr>
      </xdr:nvCxnSpPr>
      <xdr:spPr>
        <a:xfrm rot="16200000" flipH="1">
          <a:off x="-1140144" y="5946161"/>
          <a:ext cx="12819840" cy="2186633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202</xdr:row>
      <xdr:rowOff>0</xdr:rowOff>
    </xdr:from>
    <xdr:to>
      <xdr:col>25</xdr:col>
      <xdr:colOff>0</xdr:colOff>
      <xdr:row>204</xdr:row>
      <xdr:rowOff>0</xdr:rowOff>
    </xdr:to>
    <xdr:sp macro="" textlink="">
      <xdr:nvSpPr>
        <xdr:cNvPr id="510" name="テキスト ボックス 509">
          <a:extLst>
            <a:ext uri="{FF2B5EF4-FFF2-40B4-BE49-F238E27FC236}">
              <a16:creationId xmlns:a16="http://schemas.microsoft.com/office/drawing/2014/main" id="{071ABB7A-487F-4528-B0E5-F9FE317DA07E}"/>
            </a:ext>
          </a:extLst>
        </xdr:cNvPr>
        <xdr:cNvSpPr txBox="1"/>
      </xdr:nvSpPr>
      <xdr:spPr>
        <a:xfrm>
          <a:off x="4133850" y="13188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売上管理</a:t>
          </a:r>
        </a:p>
      </xdr:txBody>
    </xdr:sp>
    <xdr:clientData/>
  </xdr:twoCellAnchor>
  <xdr:oneCellAnchor>
    <xdr:from>
      <xdr:col>48</xdr:col>
      <xdr:colOff>0</xdr:colOff>
      <xdr:row>202</xdr:row>
      <xdr:rowOff>0</xdr:rowOff>
    </xdr:from>
    <xdr:ext cx="1968500" cy="381000"/>
    <xdr:sp macro="" textlink="画面一覧!$I$66">
      <xdr:nvSpPr>
        <xdr:cNvPr id="511" name="テキスト ボックス 510">
          <a:extLst>
            <a:ext uri="{FF2B5EF4-FFF2-40B4-BE49-F238E27FC236}">
              <a16:creationId xmlns:a16="http://schemas.microsoft.com/office/drawing/2014/main" id="{9E2E013A-4CA9-4EF3-9E94-E53DF83CFEA2}"/>
            </a:ext>
          </a:extLst>
        </xdr:cNvPr>
        <xdr:cNvSpPr txBox="1"/>
      </xdr:nvSpPr>
      <xdr:spPr>
        <a:xfrm>
          <a:off x="9448800" y="13188950"/>
          <a:ext cx="196850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C997BBE-1F80-4E32-8664-8D12D0D4CCD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U-06-01
 売上（納品書）登録画面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204</xdr:row>
      <xdr:rowOff>0</xdr:rowOff>
    </xdr:from>
    <xdr:to>
      <xdr:col>48</xdr:col>
      <xdr:colOff>0</xdr:colOff>
      <xdr:row>204</xdr:row>
      <xdr:rowOff>0</xdr:rowOff>
    </xdr:to>
    <xdr:cxnSp macro="">
      <xdr:nvCxnSpPr>
        <xdr:cNvPr id="512" name="直線矢印コネクタ 511">
          <a:extLst>
            <a:ext uri="{FF2B5EF4-FFF2-40B4-BE49-F238E27FC236}">
              <a16:creationId xmlns:a16="http://schemas.microsoft.com/office/drawing/2014/main" id="{9577D3D5-12F7-4201-B48F-EEC382168ADC}"/>
            </a:ext>
          </a:extLst>
        </xdr:cNvPr>
        <xdr:cNvCxnSpPr>
          <a:stCxn id="504" idx="3"/>
          <a:endCxn id="511" idx="1"/>
        </xdr:cNvCxnSpPr>
      </xdr:nvCxnSpPr>
      <xdr:spPr>
        <a:xfrm>
          <a:off x="8401050" y="13382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200</xdr:row>
      <xdr:rowOff>0</xdr:rowOff>
    </xdr:from>
    <xdr:to>
      <xdr:col>48</xdr:col>
      <xdr:colOff>0</xdr:colOff>
      <xdr:row>204</xdr:row>
      <xdr:rowOff>0</xdr:rowOff>
    </xdr:to>
    <xdr:sp macro="" textlink="">
      <xdr:nvSpPr>
        <xdr:cNvPr id="515" name="テキスト ボックス 514">
          <a:extLst>
            <a:ext uri="{FF2B5EF4-FFF2-40B4-BE49-F238E27FC236}">
              <a16:creationId xmlns:a16="http://schemas.microsoft.com/office/drawing/2014/main" id="{DC027B0B-47E4-4C68-849B-DEB1BAB9867C}"/>
            </a:ext>
          </a:extLst>
        </xdr:cNvPr>
        <xdr:cNvSpPr txBox="1"/>
      </xdr:nvSpPr>
      <xdr:spPr>
        <a:xfrm>
          <a:off x="8464550" y="12998450"/>
          <a:ext cx="98425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売上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(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納品書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58</xdr:col>
      <xdr:colOff>0</xdr:colOff>
      <xdr:row>202</xdr:row>
      <xdr:rowOff>0</xdr:rowOff>
    </xdr:from>
    <xdr:to>
      <xdr:col>62</xdr:col>
      <xdr:colOff>0</xdr:colOff>
      <xdr:row>204</xdr:row>
      <xdr:rowOff>0</xdr:rowOff>
    </xdr:to>
    <xdr:sp macro="" textlink="">
      <xdr:nvSpPr>
        <xdr:cNvPr id="516" name="テキスト ボックス 515">
          <a:extLst>
            <a:ext uri="{FF2B5EF4-FFF2-40B4-BE49-F238E27FC236}">
              <a16:creationId xmlns:a16="http://schemas.microsoft.com/office/drawing/2014/main" id="{16212548-6ABD-4FEE-BE9E-A2079E5896BB}"/>
            </a:ext>
          </a:extLst>
        </xdr:cNvPr>
        <xdr:cNvSpPr txBox="1"/>
      </xdr:nvSpPr>
      <xdr:spPr>
        <a:xfrm>
          <a:off x="11417300" y="13188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プレビュー</a:t>
          </a:r>
        </a:p>
      </xdr:txBody>
    </xdr:sp>
    <xdr:clientData/>
  </xdr:twoCellAnchor>
  <xdr:oneCellAnchor>
    <xdr:from>
      <xdr:col>112</xdr:col>
      <xdr:colOff>0</xdr:colOff>
      <xdr:row>202</xdr:row>
      <xdr:rowOff>0</xdr:rowOff>
    </xdr:from>
    <xdr:ext cx="1968500" cy="381000"/>
    <xdr:sp macro="" textlink="画面一覧!#REF!">
      <xdr:nvSpPr>
        <xdr:cNvPr id="517" name="テキスト ボックス 516">
          <a:extLst>
            <a:ext uri="{FF2B5EF4-FFF2-40B4-BE49-F238E27FC236}">
              <a16:creationId xmlns:a16="http://schemas.microsoft.com/office/drawing/2014/main" id="{2780AA31-9152-4512-8B72-9C0FE655B164}"/>
            </a:ext>
          </a:extLst>
        </xdr:cNvPr>
        <xdr:cNvSpPr txBox="1"/>
      </xdr:nvSpPr>
      <xdr:spPr>
        <a:xfrm>
          <a:off x="22047200" y="13188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2F33F0B7-DA29-4150-A8B8-9F262C3D0E6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U-06-11
 納品書プレビュー画面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204</xdr:row>
      <xdr:rowOff>0</xdr:rowOff>
    </xdr:from>
    <xdr:to>
      <xdr:col>112</xdr:col>
      <xdr:colOff>0</xdr:colOff>
      <xdr:row>204</xdr:row>
      <xdr:rowOff>0</xdr:rowOff>
    </xdr:to>
    <xdr:cxnSp macro="">
      <xdr:nvCxnSpPr>
        <xdr:cNvPr id="518" name="直線矢印コネクタ 517">
          <a:extLst>
            <a:ext uri="{FF2B5EF4-FFF2-40B4-BE49-F238E27FC236}">
              <a16:creationId xmlns:a16="http://schemas.microsoft.com/office/drawing/2014/main" id="{57847F7B-82AE-4900-9932-C8BD2E034569}"/>
            </a:ext>
          </a:extLst>
        </xdr:cNvPr>
        <xdr:cNvCxnSpPr>
          <a:stCxn id="511" idx="3"/>
          <a:endCxn id="517" idx="1"/>
        </xdr:cNvCxnSpPr>
      </xdr:nvCxnSpPr>
      <xdr:spPr>
        <a:xfrm>
          <a:off x="11417300" y="13379450"/>
          <a:ext cx="1062990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128</xdr:col>
      <xdr:colOff>0</xdr:colOff>
      <xdr:row>202</xdr:row>
      <xdr:rowOff>0</xdr:rowOff>
    </xdr:from>
    <xdr:ext cx="1968500" cy="381000"/>
    <xdr:sp macro="" textlink="画面一覧!$I$69">
      <xdr:nvSpPr>
        <xdr:cNvPr id="521" name="テキスト ボックス 520">
          <a:extLst>
            <a:ext uri="{FF2B5EF4-FFF2-40B4-BE49-F238E27FC236}">
              <a16:creationId xmlns:a16="http://schemas.microsoft.com/office/drawing/2014/main" id="{AF73D5EA-57E2-443E-88F0-777251984964}"/>
            </a:ext>
          </a:extLst>
        </xdr:cNvPr>
        <xdr:cNvSpPr txBox="1"/>
      </xdr:nvSpPr>
      <xdr:spPr>
        <a:xfrm>
          <a:off x="25196800" y="13188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655419E9-3026-4270-A729-232A327B4A0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U-06-01-3
 納品書登録完了画面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122</xdr:col>
      <xdr:colOff>0</xdr:colOff>
      <xdr:row>204</xdr:row>
      <xdr:rowOff>0</xdr:rowOff>
    </xdr:from>
    <xdr:to>
      <xdr:col>128</xdr:col>
      <xdr:colOff>0</xdr:colOff>
      <xdr:row>204</xdr:row>
      <xdr:rowOff>0</xdr:rowOff>
    </xdr:to>
    <xdr:cxnSp macro="">
      <xdr:nvCxnSpPr>
        <xdr:cNvPr id="522" name="直線矢印コネクタ 521">
          <a:extLst>
            <a:ext uri="{FF2B5EF4-FFF2-40B4-BE49-F238E27FC236}">
              <a16:creationId xmlns:a16="http://schemas.microsoft.com/office/drawing/2014/main" id="{29C153DD-4F45-4360-9796-565405760F48}"/>
            </a:ext>
          </a:extLst>
        </xdr:cNvPr>
        <xdr:cNvCxnSpPr>
          <a:stCxn id="517" idx="3"/>
          <a:endCxn id="521" idx="1"/>
        </xdr:cNvCxnSpPr>
      </xdr:nvCxnSpPr>
      <xdr:spPr>
        <a:xfrm>
          <a:off x="24015700" y="13379450"/>
          <a:ext cx="118110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122</xdr:col>
      <xdr:colOff>0</xdr:colOff>
      <xdr:row>202</xdr:row>
      <xdr:rowOff>0</xdr:rowOff>
    </xdr:from>
    <xdr:to>
      <xdr:col>126</xdr:col>
      <xdr:colOff>0</xdr:colOff>
      <xdr:row>204</xdr:row>
      <xdr:rowOff>0</xdr:rowOff>
    </xdr:to>
    <xdr:sp macro="" textlink="">
      <xdr:nvSpPr>
        <xdr:cNvPr id="525" name="テキスト ボックス 524">
          <a:extLst>
            <a:ext uri="{FF2B5EF4-FFF2-40B4-BE49-F238E27FC236}">
              <a16:creationId xmlns:a16="http://schemas.microsoft.com/office/drawing/2014/main" id="{3777D2C0-8099-4445-963D-FFBCD735253C}"/>
            </a:ext>
          </a:extLst>
        </xdr:cNvPr>
        <xdr:cNvSpPr txBox="1"/>
      </xdr:nvSpPr>
      <xdr:spPr>
        <a:xfrm>
          <a:off x="24015700" y="13188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oneCellAnchor>
    <xdr:from>
      <xdr:col>96</xdr:col>
      <xdr:colOff>0</xdr:colOff>
      <xdr:row>211</xdr:row>
      <xdr:rowOff>0</xdr:rowOff>
    </xdr:from>
    <xdr:ext cx="2000250" cy="381000"/>
    <xdr:sp macro="" textlink="画面一覧!#REF!">
      <xdr:nvSpPr>
        <xdr:cNvPr id="526" name="テキスト ボックス 525">
          <a:extLst>
            <a:ext uri="{FF2B5EF4-FFF2-40B4-BE49-F238E27FC236}">
              <a16:creationId xmlns:a16="http://schemas.microsoft.com/office/drawing/2014/main" id="{79CA33A7-391A-45FF-9B4E-CD82C54B9980}"/>
            </a:ext>
          </a:extLst>
        </xdr:cNvPr>
        <xdr:cNvSpPr txBox="1"/>
      </xdr:nvSpPr>
      <xdr:spPr>
        <a:xfrm>
          <a:off x="19202400" y="1404937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8EBB5E2-AD8D-462C-9678-DB9C8D8C32A1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U-06-10
 売上管理納品書明細検索条件入力画面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52</xdr:col>
      <xdr:colOff>184150</xdr:colOff>
      <xdr:row>206</xdr:row>
      <xdr:rowOff>0</xdr:rowOff>
    </xdr:from>
    <xdr:to>
      <xdr:col>96</xdr:col>
      <xdr:colOff>0</xdr:colOff>
      <xdr:row>213</xdr:row>
      <xdr:rowOff>0</xdr:rowOff>
    </xdr:to>
    <xdr:cxnSp macro="">
      <xdr:nvCxnSpPr>
        <xdr:cNvPr id="527" name="コネクタ: カギ線 526">
          <a:extLst>
            <a:ext uri="{FF2B5EF4-FFF2-40B4-BE49-F238E27FC236}">
              <a16:creationId xmlns:a16="http://schemas.microsoft.com/office/drawing/2014/main" id="{1DCD704D-D937-4E0B-8050-2CA4FAA86200}"/>
            </a:ext>
          </a:extLst>
        </xdr:cNvPr>
        <xdr:cNvCxnSpPr>
          <a:stCxn id="511" idx="2"/>
          <a:endCxn id="526" idx="1"/>
        </xdr:cNvCxnSpPr>
      </xdr:nvCxnSpPr>
      <xdr:spPr>
        <a:xfrm rot="16200000" flipH="1">
          <a:off x="14560550" y="9598025"/>
          <a:ext cx="666750" cy="8616950"/>
        </a:xfrm>
        <a:prstGeom prst="bentConnector2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0</xdr:colOff>
      <xdr:row>210</xdr:row>
      <xdr:rowOff>0</xdr:rowOff>
    </xdr:from>
    <xdr:to>
      <xdr:col>57</xdr:col>
      <xdr:colOff>0</xdr:colOff>
      <xdr:row>212</xdr:row>
      <xdr:rowOff>0</xdr:rowOff>
    </xdr:to>
    <xdr:sp macro="" textlink="">
      <xdr:nvSpPr>
        <xdr:cNvPr id="530" name="テキスト ボックス 529">
          <a:extLst>
            <a:ext uri="{FF2B5EF4-FFF2-40B4-BE49-F238E27FC236}">
              <a16:creationId xmlns:a16="http://schemas.microsoft.com/office/drawing/2014/main" id="{1386518D-7951-411C-B78A-31EF320F5616}"/>
            </a:ext>
          </a:extLst>
        </xdr:cNvPr>
        <xdr:cNvSpPr txBox="1"/>
      </xdr:nvSpPr>
      <xdr:spPr>
        <a:xfrm>
          <a:off x="10433050" y="13950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検索条件入力</a:t>
          </a:r>
        </a:p>
      </xdr:txBody>
    </xdr:sp>
    <xdr:clientData/>
  </xdr:twoCellAnchor>
  <xdr:oneCellAnchor>
    <xdr:from>
      <xdr:col>47</xdr:col>
      <xdr:colOff>0</xdr:colOff>
      <xdr:row>209</xdr:row>
      <xdr:rowOff>0</xdr:rowOff>
    </xdr:from>
    <xdr:ext cx="196850" cy="190500"/>
    <xdr:sp macro="" textlink="">
      <xdr:nvSpPr>
        <xdr:cNvPr id="195" name="テキスト ボックス 194">
          <a:extLst>
            <a:ext uri="{FF2B5EF4-FFF2-40B4-BE49-F238E27FC236}">
              <a16:creationId xmlns:a16="http://schemas.microsoft.com/office/drawing/2014/main" id="{E0634242-0D5F-42AA-8419-C3B159618BAD}"/>
            </a:ext>
          </a:extLst>
        </xdr:cNvPr>
        <xdr:cNvSpPr txBox="1"/>
      </xdr:nvSpPr>
      <xdr:spPr>
        <a:xfrm>
          <a:off x="9251950" y="13855700"/>
          <a:ext cx="1968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endParaRPr kumimoji="1" lang="en-US" altLang="en-US" sz="900" b="0" i="0" u="none" strike="noStrike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oneCellAnchor>
  <xdr:twoCellAnchor>
    <xdr:from>
      <xdr:col>21</xdr:col>
      <xdr:colOff>680</xdr:colOff>
      <xdr:row>6</xdr:row>
      <xdr:rowOff>8468</xdr:rowOff>
    </xdr:from>
    <xdr:to>
      <xdr:col>47</xdr:col>
      <xdr:colOff>0</xdr:colOff>
      <xdr:row>209</xdr:row>
      <xdr:rowOff>95249</xdr:rowOff>
    </xdr:to>
    <xdr:cxnSp macro="">
      <xdr:nvCxnSpPr>
        <xdr:cNvPr id="196" name="コネクタ: カギ線 195">
          <a:extLst>
            <a:ext uri="{FF2B5EF4-FFF2-40B4-BE49-F238E27FC236}">
              <a16:creationId xmlns:a16="http://schemas.microsoft.com/office/drawing/2014/main" id="{E1B243C0-1466-410C-8A40-25E5A75AB278}"/>
            </a:ext>
          </a:extLst>
        </xdr:cNvPr>
        <xdr:cNvCxnSpPr>
          <a:cxnSpLocks/>
          <a:stCxn id="13" idx="2"/>
          <a:endCxn id="195" idx="1"/>
        </xdr:cNvCxnSpPr>
      </xdr:nvCxnSpPr>
      <xdr:spPr>
        <a:xfrm rot="16200000" flipH="1">
          <a:off x="63738" y="4742279"/>
          <a:ext cx="13394777" cy="5169333"/>
        </a:xfrm>
        <a:prstGeom prst="bentConnector2">
          <a:avLst/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0</xdr:colOff>
      <xdr:row>204</xdr:row>
      <xdr:rowOff>0</xdr:rowOff>
    </xdr:from>
    <xdr:to>
      <xdr:col>48</xdr:col>
      <xdr:colOff>0</xdr:colOff>
      <xdr:row>210</xdr:row>
      <xdr:rowOff>0</xdr:rowOff>
    </xdr:to>
    <xdr:cxnSp macro="">
      <xdr:nvCxnSpPr>
        <xdr:cNvPr id="200" name="コネクタ: カギ線 199">
          <a:extLst>
            <a:ext uri="{FF2B5EF4-FFF2-40B4-BE49-F238E27FC236}">
              <a16:creationId xmlns:a16="http://schemas.microsoft.com/office/drawing/2014/main" id="{0DA3E21E-1AC1-433D-B861-52A8649C0AAF}"/>
            </a:ext>
          </a:extLst>
        </xdr:cNvPr>
        <xdr:cNvCxnSpPr>
          <a:cxnSpLocks/>
          <a:stCxn id="195" idx="1"/>
          <a:endCxn id="511" idx="1"/>
        </xdr:cNvCxnSpPr>
      </xdr:nvCxnSpPr>
      <xdr:spPr>
        <a:xfrm rot="10800000" flipH="1">
          <a:off x="9251950" y="13379450"/>
          <a:ext cx="196850" cy="571500"/>
        </a:xfrm>
        <a:prstGeom prst="bentConnector3">
          <a:avLst>
            <a:gd name="adj1" fmla="val 0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208</xdr:row>
      <xdr:rowOff>0</xdr:rowOff>
    </xdr:from>
    <xdr:to>
      <xdr:col>32</xdr:col>
      <xdr:colOff>0</xdr:colOff>
      <xdr:row>210</xdr:row>
      <xdr:rowOff>0</xdr:rowOff>
    </xdr:to>
    <xdr:sp macro="" textlink="">
      <xdr:nvSpPr>
        <xdr:cNvPr id="207" name="テキスト ボックス 206">
          <a:extLst>
            <a:ext uri="{FF2B5EF4-FFF2-40B4-BE49-F238E27FC236}">
              <a16:creationId xmlns:a16="http://schemas.microsoft.com/office/drawing/2014/main" id="{2963173D-53C9-43E5-B213-F1696A0608F3}"/>
            </a:ext>
          </a:extLst>
        </xdr:cNvPr>
        <xdr:cNvSpPr txBox="1"/>
      </xdr:nvSpPr>
      <xdr:spPr>
        <a:xfrm>
          <a:off x="4200525" y="13763625"/>
          <a:ext cx="2200275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売上管理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売上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(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納品書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oneCellAnchor>
    <xdr:from>
      <xdr:col>48</xdr:col>
      <xdr:colOff>0</xdr:colOff>
      <xdr:row>218</xdr:row>
      <xdr:rowOff>0</xdr:rowOff>
    </xdr:from>
    <xdr:ext cx="1968500" cy="381000"/>
    <xdr:sp macro="" textlink="画面一覧!$I$70">
      <xdr:nvSpPr>
        <xdr:cNvPr id="212" name="テキスト ボックス 211">
          <a:extLst>
            <a:ext uri="{FF2B5EF4-FFF2-40B4-BE49-F238E27FC236}">
              <a16:creationId xmlns:a16="http://schemas.microsoft.com/office/drawing/2014/main" id="{CA2BF1D4-9667-4BCA-B2AC-6CB2E6F0703D}"/>
            </a:ext>
          </a:extLst>
        </xdr:cNvPr>
        <xdr:cNvSpPr txBox="1"/>
      </xdr:nvSpPr>
      <xdr:spPr>
        <a:xfrm>
          <a:off x="9448800" y="14712950"/>
          <a:ext cx="196850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697F048D-9A17-472E-B243-47D6F28AF75A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U-06-02
 納品書検索画面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209</xdr:row>
      <xdr:rowOff>0</xdr:rowOff>
    </xdr:from>
    <xdr:to>
      <xdr:col>44</xdr:col>
      <xdr:colOff>0</xdr:colOff>
      <xdr:row>211</xdr:row>
      <xdr:rowOff>0</xdr:rowOff>
    </xdr:to>
    <xdr:sp macro="" textlink="">
      <xdr:nvSpPr>
        <xdr:cNvPr id="213" name="円弧 212">
          <a:extLst>
            <a:ext uri="{FF2B5EF4-FFF2-40B4-BE49-F238E27FC236}">
              <a16:creationId xmlns:a16="http://schemas.microsoft.com/office/drawing/2014/main" id="{96EAF35C-E28E-492F-B264-1DB50CFD03A8}"/>
            </a:ext>
          </a:extLst>
        </xdr:cNvPr>
        <xdr:cNvSpPr/>
      </xdr:nvSpPr>
      <xdr:spPr>
        <a:xfrm>
          <a:off x="8267700" y="13855700"/>
          <a:ext cx="393700" cy="190500"/>
        </a:xfrm>
        <a:prstGeom prst="arc">
          <a:avLst>
            <a:gd name="adj1" fmla="val 16200000"/>
            <a:gd name="adj2" fmla="val 5442012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0</xdr:colOff>
      <xdr:row>204</xdr:row>
      <xdr:rowOff>0</xdr:rowOff>
    </xdr:from>
    <xdr:to>
      <xdr:col>43</xdr:col>
      <xdr:colOff>0</xdr:colOff>
      <xdr:row>209</xdr:row>
      <xdr:rowOff>0</xdr:rowOff>
    </xdr:to>
    <xdr:cxnSp macro="">
      <xdr:nvCxnSpPr>
        <xdr:cNvPr id="214" name="コネクタ: カギ線 213">
          <a:extLst>
            <a:ext uri="{FF2B5EF4-FFF2-40B4-BE49-F238E27FC236}">
              <a16:creationId xmlns:a16="http://schemas.microsoft.com/office/drawing/2014/main" id="{36711A23-B42A-414D-90D6-E2608710F99B}"/>
            </a:ext>
          </a:extLst>
        </xdr:cNvPr>
        <xdr:cNvCxnSpPr>
          <a:cxnSpLocks/>
          <a:stCxn id="504" idx="3"/>
          <a:endCxn id="213" idx="0"/>
        </xdr:cNvCxnSpPr>
      </xdr:nvCxnSpPr>
      <xdr:spPr>
        <a:xfrm>
          <a:off x="8401050" y="13382625"/>
          <a:ext cx="200025" cy="476250"/>
        </a:xfrm>
        <a:prstGeom prst="bentConnector5">
          <a:avLst>
            <a:gd name="adj1" fmla="val 100000"/>
            <a:gd name="adj2" fmla="val 70000"/>
            <a:gd name="adj3" fmla="val 100000"/>
          </a:avLst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12700</xdr:colOff>
      <xdr:row>217</xdr:row>
      <xdr:rowOff>0</xdr:rowOff>
    </xdr:from>
    <xdr:to>
      <xdr:col>48</xdr:col>
      <xdr:colOff>0</xdr:colOff>
      <xdr:row>220</xdr:row>
      <xdr:rowOff>0</xdr:rowOff>
    </xdr:to>
    <xdr:cxnSp macro="">
      <xdr:nvCxnSpPr>
        <xdr:cNvPr id="216" name="コネクタ: カギ線 215">
          <a:extLst>
            <a:ext uri="{FF2B5EF4-FFF2-40B4-BE49-F238E27FC236}">
              <a16:creationId xmlns:a16="http://schemas.microsoft.com/office/drawing/2014/main" id="{D5974619-E898-4E7A-A32B-9649B0BF5F63}"/>
            </a:ext>
          </a:extLst>
        </xdr:cNvPr>
        <xdr:cNvCxnSpPr>
          <a:endCxn id="212" idx="1"/>
        </xdr:cNvCxnSpPr>
      </xdr:nvCxnSpPr>
      <xdr:spPr>
        <a:xfrm>
          <a:off x="8477250" y="14617700"/>
          <a:ext cx="971550" cy="285750"/>
        </a:xfrm>
        <a:prstGeom prst="bentConnector3">
          <a:avLst>
            <a:gd name="adj1" fmla="val 80065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215</xdr:row>
      <xdr:rowOff>0</xdr:rowOff>
    </xdr:from>
    <xdr:to>
      <xdr:col>47</xdr:col>
      <xdr:colOff>0</xdr:colOff>
      <xdr:row>217</xdr:row>
      <xdr:rowOff>0</xdr:rowOff>
    </xdr:to>
    <xdr:sp macro="" textlink="">
      <xdr:nvSpPr>
        <xdr:cNvPr id="220" name="テキスト ボックス 219">
          <a:extLst>
            <a:ext uri="{FF2B5EF4-FFF2-40B4-BE49-F238E27FC236}">
              <a16:creationId xmlns:a16="http://schemas.microsoft.com/office/drawing/2014/main" id="{82EA904B-BB5F-4F28-AB9C-8DE598329C62}"/>
            </a:ext>
          </a:extLst>
        </xdr:cNvPr>
        <xdr:cNvSpPr txBox="1"/>
      </xdr:nvSpPr>
      <xdr:spPr>
        <a:xfrm>
          <a:off x="8464550" y="1442720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納品書検索</a:t>
          </a:r>
        </a:p>
      </xdr:txBody>
    </xdr:sp>
    <xdr:clientData/>
  </xdr:twoCellAnchor>
  <xdr:oneCellAnchor>
    <xdr:from>
      <xdr:col>64</xdr:col>
      <xdr:colOff>0</xdr:colOff>
      <xdr:row>218</xdr:row>
      <xdr:rowOff>0</xdr:rowOff>
    </xdr:from>
    <xdr:ext cx="1968500" cy="381000"/>
    <xdr:sp macro="" textlink="画面一覧!$I$71">
      <xdr:nvSpPr>
        <xdr:cNvPr id="221" name="テキスト ボックス 220">
          <a:extLst>
            <a:ext uri="{FF2B5EF4-FFF2-40B4-BE49-F238E27FC236}">
              <a16:creationId xmlns:a16="http://schemas.microsoft.com/office/drawing/2014/main" id="{4704BFB2-5C70-4731-A3C9-E7B68025FE9D}"/>
            </a:ext>
          </a:extLst>
        </xdr:cNvPr>
        <xdr:cNvSpPr txBox="1"/>
      </xdr:nvSpPr>
      <xdr:spPr>
        <a:xfrm>
          <a:off x="12598400" y="14712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DAB74D5-5137-4875-A785-EE28E99C6FA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U-06-03
 納品書一覧画面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220</xdr:row>
      <xdr:rowOff>0</xdr:rowOff>
    </xdr:from>
    <xdr:to>
      <xdr:col>64</xdr:col>
      <xdr:colOff>0</xdr:colOff>
      <xdr:row>220</xdr:row>
      <xdr:rowOff>0</xdr:rowOff>
    </xdr:to>
    <xdr:cxnSp macro="">
      <xdr:nvCxnSpPr>
        <xdr:cNvPr id="222" name="直線矢印コネクタ 221">
          <a:extLst>
            <a:ext uri="{FF2B5EF4-FFF2-40B4-BE49-F238E27FC236}">
              <a16:creationId xmlns:a16="http://schemas.microsoft.com/office/drawing/2014/main" id="{0713E1DE-68A4-4504-85F3-5ADE64D464A3}"/>
            </a:ext>
          </a:extLst>
        </xdr:cNvPr>
        <xdr:cNvCxnSpPr>
          <a:stCxn id="212" idx="3"/>
          <a:endCxn id="221" idx="1"/>
        </xdr:cNvCxnSpPr>
      </xdr:nvCxnSpPr>
      <xdr:spPr>
        <a:xfrm>
          <a:off x="11417300" y="14903450"/>
          <a:ext cx="118110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218</xdr:row>
      <xdr:rowOff>0</xdr:rowOff>
    </xdr:from>
    <xdr:to>
      <xdr:col>62</xdr:col>
      <xdr:colOff>0</xdr:colOff>
      <xdr:row>220</xdr:row>
      <xdr:rowOff>0</xdr:rowOff>
    </xdr:to>
    <xdr:sp macro="" textlink="">
      <xdr:nvSpPr>
        <xdr:cNvPr id="225" name="テキスト ボックス 224">
          <a:extLst>
            <a:ext uri="{FF2B5EF4-FFF2-40B4-BE49-F238E27FC236}">
              <a16:creationId xmlns:a16="http://schemas.microsoft.com/office/drawing/2014/main" id="{EDAE7012-0695-48DB-97B9-3FDE0155EFF7}"/>
            </a:ext>
          </a:extLst>
        </xdr:cNvPr>
        <xdr:cNvSpPr txBox="1"/>
      </xdr:nvSpPr>
      <xdr:spPr>
        <a:xfrm>
          <a:off x="11417300" y="14712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80</xdr:col>
      <xdr:colOff>0</xdr:colOff>
      <xdr:row>218</xdr:row>
      <xdr:rowOff>0</xdr:rowOff>
    </xdr:from>
    <xdr:ext cx="1968500" cy="381000"/>
    <xdr:sp macro="" textlink="画面一覧!$I$72">
      <xdr:nvSpPr>
        <xdr:cNvPr id="226" name="テキスト ボックス 225">
          <a:extLst>
            <a:ext uri="{FF2B5EF4-FFF2-40B4-BE49-F238E27FC236}">
              <a16:creationId xmlns:a16="http://schemas.microsoft.com/office/drawing/2014/main" id="{289A3B15-F3B7-4A49-8C9D-856A40A54685}"/>
            </a:ext>
          </a:extLst>
        </xdr:cNvPr>
        <xdr:cNvSpPr txBox="1"/>
      </xdr:nvSpPr>
      <xdr:spPr>
        <a:xfrm>
          <a:off x="15748000" y="14712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6B3AB59-EA5A-443E-8631-A61C3A19A3E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U-06-04
 納品書詳細画面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220</xdr:row>
      <xdr:rowOff>0</xdr:rowOff>
    </xdr:from>
    <xdr:to>
      <xdr:col>80</xdr:col>
      <xdr:colOff>0</xdr:colOff>
      <xdr:row>220</xdr:row>
      <xdr:rowOff>0</xdr:rowOff>
    </xdr:to>
    <xdr:cxnSp macro="">
      <xdr:nvCxnSpPr>
        <xdr:cNvPr id="227" name="直線矢印コネクタ 226">
          <a:extLst>
            <a:ext uri="{FF2B5EF4-FFF2-40B4-BE49-F238E27FC236}">
              <a16:creationId xmlns:a16="http://schemas.microsoft.com/office/drawing/2014/main" id="{D94115FB-8761-476C-B782-4892838E47B8}"/>
            </a:ext>
          </a:extLst>
        </xdr:cNvPr>
        <xdr:cNvCxnSpPr>
          <a:stCxn id="221" idx="3"/>
          <a:endCxn id="226" idx="1"/>
        </xdr:cNvCxnSpPr>
      </xdr:nvCxnSpPr>
      <xdr:spPr>
        <a:xfrm>
          <a:off x="14566900" y="14903450"/>
          <a:ext cx="118110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218</xdr:row>
      <xdr:rowOff>0</xdr:rowOff>
    </xdr:from>
    <xdr:to>
      <xdr:col>79</xdr:col>
      <xdr:colOff>0</xdr:colOff>
      <xdr:row>220</xdr:row>
      <xdr:rowOff>0</xdr:rowOff>
    </xdr:to>
    <xdr:sp macro="" textlink="">
      <xdr:nvSpPr>
        <xdr:cNvPr id="230" name="テキスト ボックス 229">
          <a:extLst>
            <a:ext uri="{FF2B5EF4-FFF2-40B4-BE49-F238E27FC236}">
              <a16:creationId xmlns:a16="http://schemas.microsoft.com/office/drawing/2014/main" id="{C6C256C5-5399-4539-97BE-7A35817D1C80}"/>
            </a:ext>
          </a:extLst>
        </xdr:cNvPr>
        <xdr:cNvSpPr txBox="1"/>
      </xdr:nvSpPr>
      <xdr:spPr>
        <a:xfrm>
          <a:off x="14763750" y="14712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詳細</a:t>
          </a:r>
        </a:p>
      </xdr:txBody>
    </xdr:sp>
    <xdr:clientData/>
  </xdr:twoCellAnchor>
  <xdr:twoCellAnchor>
    <xdr:from>
      <xdr:col>90</xdr:col>
      <xdr:colOff>0</xdr:colOff>
      <xdr:row>204</xdr:row>
      <xdr:rowOff>0</xdr:rowOff>
    </xdr:from>
    <xdr:to>
      <xdr:col>112</xdr:col>
      <xdr:colOff>0</xdr:colOff>
      <xdr:row>228</xdr:row>
      <xdr:rowOff>0</xdr:rowOff>
    </xdr:to>
    <xdr:cxnSp macro="">
      <xdr:nvCxnSpPr>
        <xdr:cNvPr id="231" name="コネクタ: カギ線 230">
          <a:extLst>
            <a:ext uri="{FF2B5EF4-FFF2-40B4-BE49-F238E27FC236}">
              <a16:creationId xmlns:a16="http://schemas.microsoft.com/office/drawing/2014/main" id="{977ADD74-3100-4F0C-AA38-BF66191DB85A}"/>
            </a:ext>
          </a:extLst>
        </xdr:cNvPr>
        <xdr:cNvCxnSpPr>
          <a:stCxn id="255" idx="3"/>
          <a:endCxn id="517" idx="1"/>
        </xdr:cNvCxnSpPr>
      </xdr:nvCxnSpPr>
      <xdr:spPr>
        <a:xfrm flipV="1">
          <a:off x="17716500" y="13379450"/>
          <a:ext cx="4330700" cy="2286000"/>
        </a:xfrm>
        <a:prstGeom prst="bentConnector3">
          <a:avLst>
            <a:gd name="adj1" fmla="val 81818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104</xdr:col>
      <xdr:colOff>0</xdr:colOff>
      <xdr:row>226</xdr:row>
      <xdr:rowOff>0</xdr:rowOff>
    </xdr:from>
    <xdr:to>
      <xdr:col>108</xdr:col>
      <xdr:colOff>0</xdr:colOff>
      <xdr:row>228</xdr:row>
      <xdr:rowOff>0</xdr:rowOff>
    </xdr:to>
    <xdr:sp macro="" textlink="">
      <xdr:nvSpPr>
        <xdr:cNvPr id="236" name="テキスト ボックス 235">
          <a:extLst>
            <a:ext uri="{FF2B5EF4-FFF2-40B4-BE49-F238E27FC236}">
              <a16:creationId xmlns:a16="http://schemas.microsoft.com/office/drawing/2014/main" id="{6AF49537-D97D-47C7-B6A8-50CFA00C9131}"/>
            </a:ext>
          </a:extLst>
        </xdr:cNvPr>
        <xdr:cNvSpPr txBox="1"/>
      </xdr:nvSpPr>
      <xdr:spPr>
        <a:xfrm>
          <a:off x="20472400" y="15474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プレビュー</a:t>
          </a:r>
        </a:p>
      </xdr:txBody>
    </xdr:sp>
    <xdr:clientData/>
  </xdr:twoCellAnchor>
  <xdr:twoCellAnchor>
    <xdr:from>
      <xdr:col>89</xdr:col>
      <xdr:colOff>168275</xdr:colOff>
      <xdr:row>213</xdr:row>
      <xdr:rowOff>0</xdr:rowOff>
    </xdr:from>
    <xdr:to>
      <xdr:col>96</xdr:col>
      <xdr:colOff>0</xdr:colOff>
      <xdr:row>228</xdr:row>
      <xdr:rowOff>0</xdr:rowOff>
    </xdr:to>
    <xdr:cxnSp macro="">
      <xdr:nvCxnSpPr>
        <xdr:cNvPr id="238" name="コネクタ: カギ線 237">
          <a:extLst>
            <a:ext uri="{FF2B5EF4-FFF2-40B4-BE49-F238E27FC236}">
              <a16:creationId xmlns:a16="http://schemas.microsoft.com/office/drawing/2014/main" id="{E4B05CDE-10CE-4E90-983B-E3E29BF2110D}"/>
            </a:ext>
          </a:extLst>
        </xdr:cNvPr>
        <xdr:cNvCxnSpPr>
          <a:stCxn id="255" idx="3"/>
          <a:endCxn id="526" idx="1"/>
        </xdr:cNvCxnSpPr>
      </xdr:nvCxnSpPr>
      <xdr:spPr>
        <a:xfrm flipV="1">
          <a:off x="17970500" y="14239875"/>
          <a:ext cx="1231900" cy="1428750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93</xdr:col>
      <xdr:colOff>0</xdr:colOff>
      <xdr:row>223</xdr:row>
      <xdr:rowOff>0</xdr:rowOff>
    </xdr:from>
    <xdr:to>
      <xdr:col>97</xdr:col>
      <xdr:colOff>0</xdr:colOff>
      <xdr:row>225</xdr:row>
      <xdr:rowOff>0</xdr:rowOff>
    </xdr:to>
    <xdr:sp macro="" textlink="">
      <xdr:nvSpPr>
        <xdr:cNvPr id="248" name="テキスト ボックス 247">
          <a:extLst>
            <a:ext uri="{FF2B5EF4-FFF2-40B4-BE49-F238E27FC236}">
              <a16:creationId xmlns:a16="http://schemas.microsoft.com/office/drawing/2014/main" id="{7E3F5303-1C37-452F-9FDE-0B71AFB03924}"/>
            </a:ext>
          </a:extLst>
        </xdr:cNvPr>
        <xdr:cNvSpPr txBox="1"/>
      </xdr:nvSpPr>
      <xdr:spPr>
        <a:xfrm>
          <a:off x="18307050" y="1518920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検索条件入力</a:t>
          </a:r>
        </a:p>
      </xdr:txBody>
    </xdr:sp>
    <xdr:clientData/>
  </xdr:twoCellAnchor>
  <xdr:oneCellAnchor>
    <xdr:from>
      <xdr:col>80</xdr:col>
      <xdr:colOff>0</xdr:colOff>
      <xdr:row>226</xdr:row>
      <xdr:rowOff>0</xdr:rowOff>
    </xdr:from>
    <xdr:ext cx="1968500" cy="381000"/>
    <xdr:sp macro="" textlink="画面一覧!$I$73">
      <xdr:nvSpPr>
        <xdr:cNvPr id="255" name="テキスト ボックス 254">
          <a:extLst>
            <a:ext uri="{FF2B5EF4-FFF2-40B4-BE49-F238E27FC236}">
              <a16:creationId xmlns:a16="http://schemas.microsoft.com/office/drawing/2014/main" id="{3C9F3FC0-2F8D-4C12-B844-46B51918F580}"/>
            </a:ext>
          </a:extLst>
        </xdr:cNvPr>
        <xdr:cNvSpPr txBox="1"/>
      </xdr:nvSpPr>
      <xdr:spPr>
        <a:xfrm>
          <a:off x="15748000" y="15474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AB75E96-03BF-4FA6-848E-AD151F119BE2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U-06-05
 納品書修正画面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220</xdr:row>
      <xdr:rowOff>0</xdr:rowOff>
    </xdr:from>
    <xdr:to>
      <xdr:col>80</xdr:col>
      <xdr:colOff>0</xdr:colOff>
      <xdr:row>228</xdr:row>
      <xdr:rowOff>0</xdr:rowOff>
    </xdr:to>
    <xdr:cxnSp macro="">
      <xdr:nvCxnSpPr>
        <xdr:cNvPr id="259" name="コネクタ: カギ線 258">
          <a:extLst>
            <a:ext uri="{FF2B5EF4-FFF2-40B4-BE49-F238E27FC236}">
              <a16:creationId xmlns:a16="http://schemas.microsoft.com/office/drawing/2014/main" id="{B07C7EC1-C155-4C14-9F34-05A80654BFE8}"/>
            </a:ext>
          </a:extLst>
        </xdr:cNvPr>
        <xdr:cNvCxnSpPr>
          <a:stCxn id="221" idx="3"/>
          <a:endCxn id="255" idx="1"/>
        </xdr:cNvCxnSpPr>
      </xdr:nvCxnSpPr>
      <xdr:spPr>
        <a:xfrm>
          <a:off x="14566900" y="14903450"/>
          <a:ext cx="1181100" cy="762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226</xdr:row>
      <xdr:rowOff>0</xdr:rowOff>
    </xdr:from>
    <xdr:to>
      <xdr:col>79</xdr:col>
      <xdr:colOff>0</xdr:colOff>
      <xdr:row>228</xdr:row>
      <xdr:rowOff>0</xdr:rowOff>
    </xdr:to>
    <xdr:sp macro="" textlink="">
      <xdr:nvSpPr>
        <xdr:cNvPr id="264" name="テキスト ボックス 263">
          <a:extLst>
            <a:ext uri="{FF2B5EF4-FFF2-40B4-BE49-F238E27FC236}">
              <a16:creationId xmlns:a16="http://schemas.microsoft.com/office/drawing/2014/main" id="{7DFB4EAE-320B-4C34-BE8C-3B5CF4C35183}"/>
            </a:ext>
          </a:extLst>
        </xdr:cNvPr>
        <xdr:cNvSpPr txBox="1"/>
      </xdr:nvSpPr>
      <xdr:spPr>
        <a:xfrm>
          <a:off x="14763750" y="15474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80</xdr:col>
      <xdr:colOff>0</xdr:colOff>
      <xdr:row>234</xdr:row>
      <xdr:rowOff>0</xdr:rowOff>
    </xdr:from>
    <xdr:ext cx="2000250" cy="381000"/>
    <xdr:sp macro="" textlink="画面一覧!$I$76">
      <xdr:nvSpPr>
        <xdr:cNvPr id="265" name="テキスト ボックス 264">
          <a:extLst>
            <a:ext uri="{FF2B5EF4-FFF2-40B4-BE49-F238E27FC236}">
              <a16:creationId xmlns:a16="http://schemas.microsoft.com/office/drawing/2014/main" id="{187B5578-C081-499B-9BC5-C3103B422681}"/>
            </a:ext>
          </a:extLst>
        </xdr:cNvPr>
        <xdr:cNvSpPr txBox="1"/>
      </xdr:nvSpPr>
      <xdr:spPr>
        <a:xfrm>
          <a:off x="16002000" y="16240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1379343-3DD7-42D6-AB94-9FA1B48F25EA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U-06-06
 納品書削除確認画面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73</xdr:col>
      <xdr:colOff>168275</xdr:colOff>
      <xdr:row>220</xdr:row>
      <xdr:rowOff>0</xdr:rowOff>
    </xdr:from>
    <xdr:to>
      <xdr:col>80</xdr:col>
      <xdr:colOff>0</xdr:colOff>
      <xdr:row>236</xdr:row>
      <xdr:rowOff>0</xdr:rowOff>
    </xdr:to>
    <xdr:cxnSp macro="">
      <xdr:nvCxnSpPr>
        <xdr:cNvPr id="267" name="コネクタ: カギ線 266">
          <a:extLst>
            <a:ext uri="{FF2B5EF4-FFF2-40B4-BE49-F238E27FC236}">
              <a16:creationId xmlns:a16="http://schemas.microsoft.com/office/drawing/2014/main" id="{1F9399A1-9CFB-44A7-AF2B-54599AEC2D69}"/>
            </a:ext>
          </a:extLst>
        </xdr:cNvPr>
        <xdr:cNvCxnSpPr>
          <a:stCxn id="221" idx="3"/>
          <a:endCxn id="265" idx="1"/>
        </xdr:cNvCxnSpPr>
      </xdr:nvCxnSpPr>
      <xdr:spPr>
        <a:xfrm>
          <a:off x="14770100" y="14906625"/>
          <a:ext cx="1231900" cy="1524000"/>
        </a:xfrm>
        <a:prstGeom prst="bentConnector3">
          <a:avLst>
            <a:gd name="adj1" fmla="val 18299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234</xdr:row>
      <xdr:rowOff>0</xdr:rowOff>
    </xdr:from>
    <xdr:to>
      <xdr:col>79</xdr:col>
      <xdr:colOff>0</xdr:colOff>
      <xdr:row>236</xdr:row>
      <xdr:rowOff>0</xdr:rowOff>
    </xdr:to>
    <xdr:sp macro="" textlink="">
      <xdr:nvSpPr>
        <xdr:cNvPr id="269" name="テキスト ボックス 268">
          <a:extLst>
            <a:ext uri="{FF2B5EF4-FFF2-40B4-BE49-F238E27FC236}">
              <a16:creationId xmlns:a16="http://schemas.microsoft.com/office/drawing/2014/main" id="{4C11B767-77CD-470E-B036-3F3F3AF6A729}"/>
            </a:ext>
          </a:extLst>
        </xdr:cNvPr>
        <xdr:cNvSpPr txBox="1"/>
      </xdr:nvSpPr>
      <xdr:spPr>
        <a:xfrm>
          <a:off x="14763750" y="16236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oneCellAnchor>
    <xdr:from>
      <xdr:col>96</xdr:col>
      <xdr:colOff>0</xdr:colOff>
      <xdr:row>234</xdr:row>
      <xdr:rowOff>0</xdr:rowOff>
    </xdr:from>
    <xdr:ext cx="1968500" cy="381000"/>
    <xdr:sp macro="" textlink="画面一覧!$I$77">
      <xdr:nvSpPr>
        <xdr:cNvPr id="270" name="テキスト ボックス 269">
          <a:extLst>
            <a:ext uri="{FF2B5EF4-FFF2-40B4-BE49-F238E27FC236}">
              <a16:creationId xmlns:a16="http://schemas.microsoft.com/office/drawing/2014/main" id="{DD561834-8ADA-4855-A10B-370E347E1911}"/>
            </a:ext>
          </a:extLst>
        </xdr:cNvPr>
        <xdr:cNvSpPr txBox="1"/>
      </xdr:nvSpPr>
      <xdr:spPr>
        <a:xfrm>
          <a:off x="18897600" y="16236950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CE517B3-A44E-4E20-BCE1-300F5D01C379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U-06-06-1
 納品書削除完了画面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236</xdr:row>
      <xdr:rowOff>0</xdr:rowOff>
    </xdr:from>
    <xdr:to>
      <xdr:col>96</xdr:col>
      <xdr:colOff>0</xdr:colOff>
      <xdr:row>236</xdr:row>
      <xdr:rowOff>0</xdr:rowOff>
    </xdr:to>
    <xdr:cxnSp macro="">
      <xdr:nvCxnSpPr>
        <xdr:cNvPr id="271" name="直線矢印コネクタ 270">
          <a:extLst>
            <a:ext uri="{FF2B5EF4-FFF2-40B4-BE49-F238E27FC236}">
              <a16:creationId xmlns:a16="http://schemas.microsoft.com/office/drawing/2014/main" id="{5D489456-B188-483E-B867-DB9701C24567}"/>
            </a:ext>
          </a:extLst>
        </xdr:cNvPr>
        <xdr:cNvCxnSpPr>
          <a:stCxn id="265" idx="3"/>
          <a:endCxn id="270" idx="1"/>
        </xdr:cNvCxnSpPr>
      </xdr:nvCxnSpPr>
      <xdr:spPr>
        <a:xfrm>
          <a:off x="18002250" y="16430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234</xdr:row>
      <xdr:rowOff>0</xdr:rowOff>
    </xdr:from>
    <xdr:to>
      <xdr:col>94</xdr:col>
      <xdr:colOff>0</xdr:colOff>
      <xdr:row>236</xdr:row>
      <xdr:rowOff>0</xdr:rowOff>
    </xdr:to>
    <xdr:sp macro="" textlink="">
      <xdr:nvSpPr>
        <xdr:cNvPr id="274" name="テキスト ボックス 273">
          <a:extLst>
            <a:ext uri="{FF2B5EF4-FFF2-40B4-BE49-F238E27FC236}">
              <a16:creationId xmlns:a16="http://schemas.microsoft.com/office/drawing/2014/main" id="{7FC7B62F-E2A4-4561-B42E-FF48A0204C6D}"/>
            </a:ext>
          </a:extLst>
        </xdr:cNvPr>
        <xdr:cNvSpPr txBox="1"/>
      </xdr:nvSpPr>
      <xdr:spPr>
        <a:xfrm>
          <a:off x="17716500" y="16236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oneCellAnchor>
    <xdr:from>
      <xdr:col>48</xdr:col>
      <xdr:colOff>0</xdr:colOff>
      <xdr:row>242</xdr:row>
      <xdr:rowOff>0</xdr:rowOff>
    </xdr:from>
    <xdr:ext cx="2000250" cy="381000"/>
    <xdr:sp macro="" textlink="画面一覧!$I$79">
      <xdr:nvSpPr>
        <xdr:cNvPr id="275" name="テキスト ボックス 274">
          <a:extLst>
            <a:ext uri="{FF2B5EF4-FFF2-40B4-BE49-F238E27FC236}">
              <a16:creationId xmlns:a16="http://schemas.microsoft.com/office/drawing/2014/main" id="{07E8ED1C-9011-40CD-B57F-57ECE3F4D08C}"/>
            </a:ext>
          </a:extLst>
        </xdr:cNvPr>
        <xdr:cNvSpPr txBox="1"/>
      </xdr:nvSpPr>
      <xdr:spPr>
        <a:xfrm>
          <a:off x="9601200" y="17002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B19B1BDC-61B8-4EC9-93A8-253E870E504D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U-06-07
 売上検索画面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21</xdr:col>
      <xdr:colOff>679</xdr:colOff>
      <xdr:row>6</xdr:row>
      <xdr:rowOff>8469</xdr:rowOff>
    </xdr:from>
    <xdr:to>
      <xdr:col>47</xdr:col>
      <xdr:colOff>198845</xdr:colOff>
      <xdr:row>219</xdr:row>
      <xdr:rowOff>94759</xdr:rowOff>
    </xdr:to>
    <xdr:cxnSp macro="">
      <xdr:nvCxnSpPr>
        <xdr:cNvPr id="277" name="コネクタ: カギ線 276">
          <a:extLst>
            <a:ext uri="{FF2B5EF4-FFF2-40B4-BE49-F238E27FC236}">
              <a16:creationId xmlns:a16="http://schemas.microsoft.com/office/drawing/2014/main" id="{415C3598-28D7-429E-BACD-E398E6041A32}"/>
            </a:ext>
          </a:extLst>
        </xdr:cNvPr>
        <xdr:cNvCxnSpPr>
          <a:cxnSpLocks/>
          <a:stCxn id="13" idx="2"/>
          <a:endCxn id="212" idx="1"/>
        </xdr:cNvCxnSpPr>
      </xdr:nvCxnSpPr>
      <xdr:spPr>
        <a:xfrm rot="16200000" flipH="1">
          <a:off x="-315299" y="5121316"/>
          <a:ext cx="14351696" cy="5368179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218</xdr:row>
      <xdr:rowOff>0</xdr:rowOff>
    </xdr:from>
    <xdr:to>
      <xdr:col>25</xdr:col>
      <xdr:colOff>0</xdr:colOff>
      <xdr:row>220</xdr:row>
      <xdr:rowOff>0</xdr:rowOff>
    </xdr:to>
    <xdr:sp macro="" textlink="">
      <xdr:nvSpPr>
        <xdr:cNvPr id="290" name="テキスト ボックス 289">
          <a:extLst>
            <a:ext uri="{FF2B5EF4-FFF2-40B4-BE49-F238E27FC236}">
              <a16:creationId xmlns:a16="http://schemas.microsoft.com/office/drawing/2014/main" id="{0158F0EF-CBC3-4DC2-AD37-15CFAC92AC33}"/>
            </a:ext>
          </a:extLst>
        </xdr:cNvPr>
        <xdr:cNvSpPr txBox="1"/>
      </xdr:nvSpPr>
      <xdr:spPr>
        <a:xfrm>
          <a:off x="4133850" y="14712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売上管理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納品書検索</a:t>
          </a:r>
        </a:p>
      </xdr:txBody>
    </xdr:sp>
    <xdr:clientData/>
  </xdr:twoCellAnchor>
  <xdr:twoCellAnchor>
    <xdr:from>
      <xdr:col>42</xdr:col>
      <xdr:colOff>0</xdr:colOff>
      <xdr:row>219</xdr:row>
      <xdr:rowOff>0</xdr:rowOff>
    </xdr:from>
    <xdr:to>
      <xdr:col>44</xdr:col>
      <xdr:colOff>0</xdr:colOff>
      <xdr:row>221</xdr:row>
      <xdr:rowOff>0</xdr:rowOff>
    </xdr:to>
    <xdr:sp macro="" textlink="">
      <xdr:nvSpPr>
        <xdr:cNvPr id="292" name="円弧 291">
          <a:extLst>
            <a:ext uri="{FF2B5EF4-FFF2-40B4-BE49-F238E27FC236}">
              <a16:creationId xmlns:a16="http://schemas.microsoft.com/office/drawing/2014/main" id="{51F166C0-6E07-4D2A-877C-4CBF26CB2202}"/>
            </a:ext>
          </a:extLst>
        </xdr:cNvPr>
        <xdr:cNvSpPr/>
      </xdr:nvSpPr>
      <xdr:spPr>
        <a:xfrm>
          <a:off x="8267700" y="14808200"/>
          <a:ext cx="393700" cy="190500"/>
        </a:xfrm>
        <a:prstGeom prst="arc">
          <a:avLst>
            <a:gd name="adj1" fmla="val 16200000"/>
            <a:gd name="adj2" fmla="val 5442012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195686</xdr:colOff>
      <xdr:row>210</xdr:row>
      <xdr:rowOff>95248</xdr:rowOff>
    </xdr:from>
    <xdr:to>
      <xdr:col>43</xdr:col>
      <xdr:colOff>0</xdr:colOff>
      <xdr:row>219</xdr:row>
      <xdr:rowOff>0</xdr:rowOff>
    </xdr:to>
    <xdr:cxnSp macro="">
      <xdr:nvCxnSpPr>
        <xdr:cNvPr id="485" name="直線コネクタ 484">
          <a:extLst>
            <a:ext uri="{FF2B5EF4-FFF2-40B4-BE49-F238E27FC236}">
              <a16:creationId xmlns:a16="http://schemas.microsoft.com/office/drawing/2014/main" id="{02D4D45D-2426-4098-A53B-1684D7138927}"/>
            </a:ext>
          </a:extLst>
        </xdr:cNvPr>
        <xdr:cNvCxnSpPr>
          <a:stCxn id="213" idx="2"/>
          <a:endCxn id="292" idx="0"/>
        </xdr:cNvCxnSpPr>
      </xdr:nvCxnSpPr>
      <xdr:spPr>
        <a:xfrm>
          <a:off x="8463386" y="14046198"/>
          <a:ext cx="1164" cy="76200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680</xdr:colOff>
      <xdr:row>6</xdr:row>
      <xdr:rowOff>8468</xdr:rowOff>
    </xdr:from>
    <xdr:to>
      <xdr:col>47</xdr:col>
      <xdr:colOff>198846</xdr:colOff>
      <xdr:row>243</xdr:row>
      <xdr:rowOff>94758</xdr:rowOff>
    </xdr:to>
    <xdr:cxnSp macro="">
      <xdr:nvCxnSpPr>
        <xdr:cNvPr id="302" name="コネクタ: カギ線 301">
          <a:extLst>
            <a:ext uri="{FF2B5EF4-FFF2-40B4-BE49-F238E27FC236}">
              <a16:creationId xmlns:a16="http://schemas.microsoft.com/office/drawing/2014/main" id="{FDF2F160-3354-4F16-B719-C26D7539B9C0}"/>
            </a:ext>
          </a:extLst>
        </xdr:cNvPr>
        <xdr:cNvCxnSpPr>
          <a:cxnSpLocks/>
          <a:stCxn id="13" idx="2"/>
          <a:endCxn id="275" idx="1"/>
        </xdr:cNvCxnSpPr>
      </xdr:nvCxnSpPr>
      <xdr:spPr>
        <a:xfrm rot="16200000" flipH="1">
          <a:off x="-1464190" y="6270207"/>
          <a:ext cx="16649479" cy="5368179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242</xdr:row>
      <xdr:rowOff>0</xdr:rowOff>
    </xdr:from>
    <xdr:to>
      <xdr:col>25</xdr:col>
      <xdr:colOff>0</xdr:colOff>
      <xdr:row>244</xdr:row>
      <xdr:rowOff>0</xdr:rowOff>
    </xdr:to>
    <xdr:sp macro="" textlink="">
      <xdr:nvSpPr>
        <xdr:cNvPr id="310" name="テキスト ボックス 309">
          <a:extLst>
            <a:ext uri="{FF2B5EF4-FFF2-40B4-BE49-F238E27FC236}">
              <a16:creationId xmlns:a16="http://schemas.microsoft.com/office/drawing/2014/main" id="{C3AB0792-AA8E-4A0A-AED6-9303F408A1B6}"/>
            </a:ext>
          </a:extLst>
        </xdr:cNvPr>
        <xdr:cNvSpPr txBox="1"/>
      </xdr:nvSpPr>
      <xdr:spPr>
        <a:xfrm>
          <a:off x="4133850" y="16998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売上管理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売上検索</a:t>
          </a:r>
        </a:p>
      </xdr:txBody>
    </xdr:sp>
    <xdr:clientData/>
  </xdr:twoCellAnchor>
  <xdr:twoCellAnchor>
    <xdr:from>
      <xdr:col>42</xdr:col>
      <xdr:colOff>198860</xdr:colOff>
      <xdr:row>220</xdr:row>
      <xdr:rowOff>95248</xdr:rowOff>
    </xdr:from>
    <xdr:to>
      <xdr:col>47</xdr:col>
      <xdr:colOff>200024</xdr:colOff>
      <xdr:row>244</xdr:row>
      <xdr:rowOff>0</xdr:rowOff>
    </xdr:to>
    <xdr:cxnSp macro="">
      <xdr:nvCxnSpPr>
        <xdr:cNvPr id="315" name="コネクタ: カギ線 314">
          <a:extLst>
            <a:ext uri="{FF2B5EF4-FFF2-40B4-BE49-F238E27FC236}">
              <a16:creationId xmlns:a16="http://schemas.microsoft.com/office/drawing/2014/main" id="{FE584FF5-BCA9-4F29-864A-04E4C25E3121}"/>
            </a:ext>
          </a:extLst>
        </xdr:cNvPr>
        <xdr:cNvCxnSpPr>
          <a:cxnSpLocks/>
          <a:stCxn id="292" idx="2"/>
          <a:endCxn id="275" idx="1"/>
        </xdr:cNvCxnSpPr>
      </xdr:nvCxnSpPr>
      <xdr:spPr>
        <a:xfrm rot="10800000" flipH="1" flipV="1">
          <a:off x="8599910" y="15001873"/>
          <a:ext cx="1001289" cy="2190752"/>
        </a:xfrm>
        <a:prstGeom prst="bentConnector3">
          <a:avLst>
            <a:gd name="adj1" fmla="val 116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242</xdr:row>
      <xdr:rowOff>0</xdr:rowOff>
    </xdr:from>
    <xdr:to>
      <xdr:col>47</xdr:col>
      <xdr:colOff>0</xdr:colOff>
      <xdr:row>244</xdr:row>
      <xdr:rowOff>0</xdr:rowOff>
    </xdr:to>
    <xdr:sp macro="" textlink="">
      <xdr:nvSpPr>
        <xdr:cNvPr id="316" name="テキスト ボックス 315">
          <a:extLst>
            <a:ext uri="{FF2B5EF4-FFF2-40B4-BE49-F238E27FC236}">
              <a16:creationId xmlns:a16="http://schemas.microsoft.com/office/drawing/2014/main" id="{40350CA2-FA0E-4129-A53E-A50880C5B42D}"/>
            </a:ext>
          </a:extLst>
        </xdr:cNvPr>
        <xdr:cNvSpPr txBox="1"/>
      </xdr:nvSpPr>
      <xdr:spPr>
        <a:xfrm>
          <a:off x="8464550" y="16998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売上検索</a:t>
          </a:r>
        </a:p>
      </xdr:txBody>
    </xdr:sp>
    <xdr:clientData/>
  </xdr:twoCellAnchor>
  <xdr:oneCellAnchor>
    <xdr:from>
      <xdr:col>64</xdr:col>
      <xdr:colOff>0</xdr:colOff>
      <xdr:row>242</xdr:row>
      <xdr:rowOff>0</xdr:rowOff>
    </xdr:from>
    <xdr:ext cx="2000250" cy="381000"/>
    <xdr:sp macro="" textlink="画面一覧!$I$80">
      <xdr:nvSpPr>
        <xdr:cNvPr id="317" name="テキスト ボックス 316">
          <a:extLst>
            <a:ext uri="{FF2B5EF4-FFF2-40B4-BE49-F238E27FC236}">
              <a16:creationId xmlns:a16="http://schemas.microsoft.com/office/drawing/2014/main" id="{75AF944A-FAC8-4741-BA5C-93CDB09DC243}"/>
            </a:ext>
          </a:extLst>
        </xdr:cNvPr>
        <xdr:cNvSpPr txBox="1"/>
      </xdr:nvSpPr>
      <xdr:spPr>
        <a:xfrm>
          <a:off x="12801600" y="17002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AAF070A-BB90-49EE-9586-2E457FF5DE52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U-06-08
 売上一覧画面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244</xdr:row>
      <xdr:rowOff>0</xdr:rowOff>
    </xdr:from>
    <xdr:to>
      <xdr:col>64</xdr:col>
      <xdr:colOff>0</xdr:colOff>
      <xdr:row>244</xdr:row>
      <xdr:rowOff>0</xdr:rowOff>
    </xdr:to>
    <xdr:cxnSp macro="">
      <xdr:nvCxnSpPr>
        <xdr:cNvPr id="319" name="直線矢印コネクタ 318">
          <a:extLst>
            <a:ext uri="{FF2B5EF4-FFF2-40B4-BE49-F238E27FC236}">
              <a16:creationId xmlns:a16="http://schemas.microsoft.com/office/drawing/2014/main" id="{E564DC93-464C-4086-A7B7-9EA8C0A50499}"/>
            </a:ext>
          </a:extLst>
        </xdr:cNvPr>
        <xdr:cNvCxnSpPr>
          <a:stCxn id="275" idx="3"/>
          <a:endCxn id="317" idx="1"/>
        </xdr:cNvCxnSpPr>
      </xdr:nvCxnSpPr>
      <xdr:spPr>
        <a:xfrm>
          <a:off x="11601450" y="17192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242</xdr:row>
      <xdr:rowOff>0</xdr:rowOff>
    </xdr:from>
    <xdr:to>
      <xdr:col>62</xdr:col>
      <xdr:colOff>0</xdr:colOff>
      <xdr:row>244</xdr:row>
      <xdr:rowOff>0</xdr:rowOff>
    </xdr:to>
    <xdr:sp macro="" textlink="">
      <xdr:nvSpPr>
        <xdr:cNvPr id="320" name="テキスト ボックス 319">
          <a:extLst>
            <a:ext uri="{FF2B5EF4-FFF2-40B4-BE49-F238E27FC236}">
              <a16:creationId xmlns:a16="http://schemas.microsoft.com/office/drawing/2014/main" id="{0BE20A89-CD0E-4013-BECB-379D9E8C6314}"/>
            </a:ext>
          </a:extLst>
        </xdr:cNvPr>
        <xdr:cNvSpPr txBox="1"/>
      </xdr:nvSpPr>
      <xdr:spPr>
        <a:xfrm>
          <a:off x="11417300" y="16998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80</xdr:col>
      <xdr:colOff>0</xdr:colOff>
      <xdr:row>242</xdr:row>
      <xdr:rowOff>0</xdr:rowOff>
    </xdr:from>
    <xdr:ext cx="2000250" cy="381000"/>
    <xdr:sp macro="" textlink="画面一覧!$I$81">
      <xdr:nvSpPr>
        <xdr:cNvPr id="321" name="テキスト ボックス 320">
          <a:extLst>
            <a:ext uri="{FF2B5EF4-FFF2-40B4-BE49-F238E27FC236}">
              <a16:creationId xmlns:a16="http://schemas.microsoft.com/office/drawing/2014/main" id="{775C9580-7C87-4797-92C7-2E62FB5A3127}"/>
            </a:ext>
          </a:extLst>
        </xdr:cNvPr>
        <xdr:cNvSpPr txBox="1"/>
      </xdr:nvSpPr>
      <xdr:spPr>
        <a:xfrm>
          <a:off x="16002000" y="17002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151FFE97-B47B-4024-A28F-AB3C6BD071E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U-06-09
 売上詳細画面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244</xdr:row>
      <xdr:rowOff>0</xdr:rowOff>
    </xdr:from>
    <xdr:to>
      <xdr:col>80</xdr:col>
      <xdr:colOff>0</xdr:colOff>
      <xdr:row>244</xdr:row>
      <xdr:rowOff>0</xdr:rowOff>
    </xdr:to>
    <xdr:cxnSp macro="">
      <xdr:nvCxnSpPr>
        <xdr:cNvPr id="323" name="直線矢印コネクタ 322">
          <a:extLst>
            <a:ext uri="{FF2B5EF4-FFF2-40B4-BE49-F238E27FC236}">
              <a16:creationId xmlns:a16="http://schemas.microsoft.com/office/drawing/2014/main" id="{C45C4117-26DD-41F6-877F-AFA70C13A82F}"/>
            </a:ext>
          </a:extLst>
        </xdr:cNvPr>
        <xdr:cNvCxnSpPr>
          <a:stCxn id="317" idx="3"/>
          <a:endCxn id="321" idx="1"/>
        </xdr:cNvCxnSpPr>
      </xdr:nvCxnSpPr>
      <xdr:spPr>
        <a:xfrm>
          <a:off x="14801850" y="17192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0</xdr:colOff>
      <xdr:row>242</xdr:row>
      <xdr:rowOff>0</xdr:rowOff>
    </xdr:from>
    <xdr:to>
      <xdr:col>78</xdr:col>
      <xdr:colOff>0</xdr:colOff>
      <xdr:row>244</xdr:row>
      <xdr:rowOff>0</xdr:rowOff>
    </xdr:to>
    <xdr:sp macro="" textlink="">
      <xdr:nvSpPr>
        <xdr:cNvPr id="329" name="テキスト ボックス 328">
          <a:extLst>
            <a:ext uri="{FF2B5EF4-FFF2-40B4-BE49-F238E27FC236}">
              <a16:creationId xmlns:a16="http://schemas.microsoft.com/office/drawing/2014/main" id="{A165BE9D-D764-4F9F-95F4-CAC8ECFBB8B7}"/>
            </a:ext>
          </a:extLst>
        </xdr:cNvPr>
        <xdr:cNvSpPr txBox="1"/>
      </xdr:nvSpPr>
      <xdr:spPr>
        <a:xfrm>
          <a:off x="14566900" y="16998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詳細</a:t>
          </a:r>
        </a:p>
      </xdr:txBody>
    </xdr:sp>
    <xdr:clientData/>
  </xdr:twoCellAnchor>
  <xdr:oneCellAnchor>
    <xdr:from>
      <xdr:col>32</xdr:col>
      <xdr:colOff>0</xdr:colOff>
      <xdr:row>250</xdr:row>
      <xdr:rowOff>0</xdr:rowOff>
    </xdr:from>
    <xdr:ext cx="2000250" cy="381000"/>
    <xdr:sp macro="" textlink="画面一覧!$I$82">
      <xdr:nvSpPr>
        <xdr:cNvPr id="330" name="テキスト ボックス 329">
          <a:extLst>
            <a:ext uri="{FF2B5EF4-FFF2-40B4-BE49-F238E27FC236}">
              <a16:creationId xmlns:a16="http://schemas.microsoft.com/office/drawing/2014/main" id="{CA012C1A-A401-472F-A7E4-D71044447B37}"/>
            </a:ext>
          </a:extLst>
        </xdr:cNvPr>
        <xdr:cNvSpPr txBox="1"/>
      </xdr:nvSpPr>
      <xdr:spPr>
        <a:xfrm>
          <a:off x="6400800" y="17764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86BCCC71-E5EB-4B6B-9277-ECDD32DA63F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U-07-00
 仕入管理メニュー画面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21</xdr:col>
      <xdr:colOff>680</xdr:colOff>
      <xdr:row>6</xdr:row>
      <xdr:rowOff>8468</xdr:rowOff>
    </xdr:from>
    <xdr:to>
      <xdr:col>32</xdr:col>
      <xdr:colOff>0</xdr:colOff>
      <xdr:row>251</xdr:row>
      <xdr:rowOff>94758</xdr:rowOff>
    </xdr:to>
    <xdr:cxnSp macro="">
      <xdr:nvCxnSpPr>
        <xdr:cNvPr id="334" name="コネクタ: カギ線 333">
          <a:extLst>
            <a:ext uri="{FF2B5EF4-FFF2-40B4-BE49-F238E27FC236}">
              <a16:creationId xmlns:a16="http://schemas.microsoft.com/office/drawing/2014/main" id="{FDD7FBFD-046D-4F72-B719-7081E21F44C4}"/>
            </a:ext>
          </a:extLst>
        </xdr:cNvPr>
        <xdr:cNvCxnSpPr>
          <a:cxnSpLocks/>
          <a:stCxn id="13" idx="2"/>
          <a:endCxn id="330" idx="1"/>
        </xdr:cNvCxnSpPr>
      </xdr:nvCxnSpPr>
      <xdr:spPr>
        <a:xfrm rot="16200000" flipH="1">
          <a:off x="-3437927" y="8243944"/>
          <a:ext cx="17415407" cy="2186633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250</xdr:row>
      <xdr:rowOff>0</xdr:rowOff>
    </xdr:from>
    <xdr:to>
      <xdr:col>25</xdr:col>
      <xdr:colOff>0</xdr:colOff>
      <xdr:row>252</xdr:row>
      <xdr:rowOff>0</xdr:rowOff>
    </xdr:to>
    <xdr:sp macro="" textlink="">
      <xdr:nvSpPr>
        <xdr:cNvPr id="335" name="テキスト ボックス 334">
          <a:extLst>
            <a:ext uri="{FF2B5EF4-FFF2-40B4-BE49-F238E27FC236}">
              <a16:creationId xmlns:a16="http://schemas.microsoft.com/office/drawing/2014/main" id="{64790E5D-4911-4FC1-B3A2-61B2341B0352}"/>
            </a:ext>
          </a:extLst>
        </xdr:cNvPr>
        <xdr:cNvSpPr txBox="1"/>
      </xdr:nvSpPr>
      <xdr:spPr>
        <a:xfrm>
          <a:off x="4133850" y="17760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仕入管理</a:t>
          </a:r>
        </a:p>
      </xdr:txBody>
    </xdr:sp>
    <xdr:clientData/>
  </xdr:twoCellAnchor>
  <xdr:oneCellAnchor>
    <xdr:from>
      <xdr:col>48</xdr:col>
      <xdr:colOff>0</xdr:colOff>
      <xdr:row>250</xdr:row>
      <xdr:rowOff>0</xdr:rowOff>
    </xdr:from>
    <xdr:ext cx="2000250" cy="381000"/>
    <xdr:sp macro="" textlink="画面一覧!$I$83">
      <xdr:nvSpPr>
        <xdr:cNvPr id="339" name="テキスト ボックス 338">
          <a:extLst>
            <a:ext uri="{FF2B5EF4-FFF2-40B4-BE49-F238E27FC236}">
              <a16:creationId xmlns:a16="http://schemas.microsoft.com/office/drawing/2014/main" id="{8C2DBAC2-D56D-4708-9854-0090427F1614}"/>
            </a:ext>
          </a:extLst>
        </xdr:cNvPr>
        <xdr:cNvSpPr txBox="1"/>
      </xdr:nvSpPr>
      <xdr:spPr>
        <a:xfrm>
          <a:off x="9601200" y="17764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61A2BD3-C669-43DC-8430-9DF653955E76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U-07-01
 仕入登録画面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252</xdr:row>
      <xdr:rowOff>0</xdr:rowOff>
    </xdr:from>
    <xdr:to>
      <xdr:col>48</xdr:col>
      <xdr:colOff>0</xdr:colOff>
      <xdr:row>252</xdr:row>
      <xdr:rowOff>0</xdr:rowOff>
    </xdr:to>
    <xdr:cxnSp macro="">
      <xdr:nvCxnSpPr>
        <xdr:cNvPr id="340" name="直線矢印コネクタ 339">
          <a:extLst>
            <a:ext uri="{FF2B5EF4-FFF2-40B4-BE49-F238E27FC236}">
              <a16:creationId xmlns:a16="http://schemas.microsoft.com/office/drawing/2014/main" id="{057F89E7-899F-448A-BAE1-09612929BA93}"/>
            </a:ext>
          </a:extLst>
        </xdr:cNvPr>
        <xdr:cNvCxnSpPr>
          <a:stCxn id="330" idx="3"/>
          <a:endCxn id="339" idx="1"/>
        </xdr:cNvCxnSpPr>
      </xdr:nvCxnSpPr>
      <xdr:spPr>
        <a:xfrm>
          <a:off x="8401050" y="17954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250</xdr:row>
      <xdr:rowOff>0</xdr:rowOff>
    </xdr:from>
    <xdr:to>
      <xdr:col>47</xdr:col>
      <xdr:colOff>0</xdr:colOff>
      <xdr:row>252</xdr:row>
      <xdr:rowOff>0</xdr:rowOff>
    </xdr:to>
    <xdr:sp macro="" textlink="">
      <xdr:nvSpPr>
        <xdr:cNvPr id="341" name="テキスト ボックス 340">
          <a:extLst>
            <a:ext uri="{FF2B5EF4-FFF2-40B4-BE49-F238E27FC236}">
              <a16:creationId xmlns:a16="http://schemas.microsoft.com/office/drawing/2014/main" id="{7F7DA083-1216-4125-AD52-92CBD6215E2A}"/>
            </a:ext>
          </a:extLst>
        </xdr:cNvPr>
        <xdr:cNvSpPr txBox="1"/>
      </xdr:nvSpPr>
      <xdr:spPr>
        <a:xfrm>
          <a:off x="8464550" y="17760950"/>
          <a:ext cx="7874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仕入登録</a:t>
          </a:r>
        </a:p>
      </xdr:txBody>
    </xdr:sp>
    <xdr:clientData/>
  </xdr:twoCellAnchor>
  <xdr:oneCellAnchor>
    <xdr:from>
      <xdr:col>64</xdr:col>
      <xdr:colOff>0</xdr:colOff>
      <xdr:row>250</xdr:row>
      <xdr:rowOff>0</xdr:rowOff>
    </xdr:from>
    <xdr:ext cx="2000250" cy="381000"/>
    <xdr:sp macro="" textlink="画面一覧!$I$84">
      <xdr:nvSpPr>
        <xdr:cNvPr id="239" name="テキスト ボックス 238">
          <a:extLst>
            <a:ext uri="{FF2B5EF4-FFF2-40B4-BE49-F238E27FC236}">
              <a16:creationId xmlns:a16="http://schemas.microsoft.com/office/drawing/2014/main" id="{959605BD-E0EE-4E1B-B664-BA38CA0621FF}"/>
            </a:ext>
          </a:extLst>
        </xdr:cNvPr>
        <xdr:cNvSpPr txBox="1"/>
      </xdr:nvSpPr>
      <xdr:spPr>
        <a:xfrm>
          <a:off x="12801600" y="17764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ECDDD65-AD3C-4098-8752-826C3730A8F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U-07-01-1
 仕入登録確認画面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252</xdr:row>
      <xdr:rowOff>0</xdr:rowOff>
    </xdr:from>
    <xdr:to>
      <xdr:col>64</xdr:col>
      <xdr:colOff>0</xdr:colOff>
      <xdr:row>252</xdr:row>
      <xdr:rowOff>0</xdr:rowOff>
    </xdr:to>
    <xdr:cxnSp macro="">
      <xdr:nvCxnSpPr>
        <xdr:cNvPr id="241" name="直線矢印コネクタ 240">
          <a:extLst>
            <a:ext uri="{FF2B5EF4-FFF2-40B4-BE49-F238E27FC236}">
              <a16:creationId xmlns:a16="http://schemas.microsoft.com/office/drawing/2014/main" id="{D9540D85-B58A-4C2D-97D3-4CEB51C8A389}"/>
            </a:ext>
          </a:extLst>
        </xdr:cNvPr>
        <xdr:cNvCxnSpPr>
          <a:stCxn id="339" idx="3"/>
          <a:endCxn id="239" idx="1"/>
        </xdr:cNvCxnSpPr>
      </xdr:nvCxnSpPr>
      <xdr:spPr>
        <a:xfrm>
          <a:off x="11601450" y="17954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250</xdr:row>
      <xdr:rowOff>0</xdr:rowOff>
    </xdr:from>
    <xdr:to>
      <xdr:col>62</xdr:col>
      <xdr:colOff>0</xdr:colOff>
      <xdr:row>252</xdr:row>
      <xdr:rowOff>0</xdr:rowOff>
    </xdr:to>
    <xdr:sp macro="" textlink="">
      <xdr:nvSpPr>
        <xdr:cNvPr id="243" name="テキスト ボックス 242">
          <a:extLst>
            <a:ext uri="{FF2B5EF4-FFF2-40B4-BE49-F238E27FC236}">
              <a16:creationId xmlns:a16="http://schemas.microsoft.com/office/drawing/2014/main" id="{20DE9EEA-0AA0-4614-A522-0AA7F697EA51}"/>
            </a:ext>
          </a:extLst>
        </xdr:cNvPr>
        <xdr:cNvSpPr txBox="1"/>
      </xdr:nvSpPr>
      <xdr:spPr>
        <a:xfrm>
          <a:off x="11601450" y="17764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oneCellAnchor>
    <xdr:from>
      <xdr:col>80</xdr:col>
      <xdr:colOff>0</xdr:colOff>
      <xdr:row>250</xdr:row>
      <xdr:rowOff>0</xdr:rowOff>
    </xdr:from>
    <xdr:ext cx="2000250" cy="381000"/>
    <xdr:sp macro="" textlink="画面一覧!$I$85">
      <xdr:nvSpPr>
        <xdr:cNvPr id="244" name="テキスト ボックス 243">
          <a:extLst>
            <a:ext uri="{FF2B5EF4-FFF2-40B4-BE49-F238E27FC236}">
              <a16:creationId xmlns:a16="http://schemas.microsoft.com/office/drawing/2014/main" id="{3D9EF3B2-614B-429E-9C35-1B7CA5F96868}"/>
            </a:ext>
          </a:extLst>
        </xdr:cNvPr>
        <xdr:cNvSpPr txBox="1"/>
      </xdr:nvSpPr>
      <xdr:spPr>
        <a:xfrm>
          <a:off x="16002000" y="17764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03AAB8BE-BA18-4887-A61B-B158174AF92D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U-07-01-2
 仕入登録完了画面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252</xdr:row>
      <xdr:rowOff>0</xdr:rowOff>
    </xdr:from>
    <xdr:to>
      <xdr:col>80</xdr:col>
      <xdr:colOff>0</xdr:colOff>
      <xdr:row>252</xdr:row>
      <xdr:rowOff>0</xdr:rowOff>
    </xdr:to>
    <xdr:cxnSp macro="">
      <xdr:nvCxnSpPr>
        <xdr:cNvPr id="245" name="直線矢印コネクタ 244">
          <a:extLst>
            <a:ext uri="{FF2B5EF4-FFF2-40B4-BE49-F238E27FC236}">
              <a16:creationId xmlns:a16="http://schemas.microsoft.com/office/drawing/2014/main" id="{9669F870-3094-41E1-8CA3-9F3043EFE5AC}"/>
            </a:ext>
          </a:extLst>
        </xdr:cNvPr>
        <xdr:cNvCxnSpPr>
          <a:stCxn id="239" idx="3"/>
          <a:endCxn id="244" idx="1"/>
        </xdr:cNvCxnSpPr>
      </xdr:nvCxnSpPr>
      <xdr:spPr>
        <a:xfrm>
          <a:off x="14801850" y="17954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0</xdr:colOff>
      <xdr:row>250</xdr:row>
      <xdr:rowOff>0</xdr:rowOff>
    </xdr:from>
    <xdr:to>
      <xdr:col>78</xdr:col>
      <xdr:colOff>0</xdr:colOff>
      <xdr:row>252</xdr:row>
      <xdr:rowOff>0</xdr:rowOff>
    </xdr:to>
    <xdr:sp macro="" textlink="">
      <xdr:nvSpPr>
        <xdr:cNvPr id="247" name="テキスト ボックス 246">
          <a:extLst>
            <a:ext uri="{FF2B5EF4-FFF2-40B4-BE49-F238E27FC236}">
              <a16:creationId xmlns:a16="http://schemas.microsoft.com/office/drawing/2014/main" id="{D12D6F8A-545C-4E0A-938C-1CB88D8240D3}"/>
            </a:ext>
          </a:extLst>
        </xdr:cNvPr>
        <xdr:cNvSpPr txBox="1"/>
      </xdr:nvSpPr>
      <xdr:spPr>
        <a:xfrm>
          <a:off x="14801850" y="17764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oneCellAnchor>
    <xdr:from>
      <xdr:col>47</xdr:col>
      <xdr:colOff>0</xdr:colOff>
      <xdr:row>257</xdr:row>
      <xdr:rowOff>0</xdr:rowOff>
    </xdr:from>
    <xdr:ext cx="196850" cy="190500"/>
    <xdr:sp macro="" textlink="">
      <xdr:nvSpPr>
        <xdr:cNvPr id="249" name="テキスト ボックス 248">
          <a:extLst>
            <a:ext uri="{FF2B5EF4-FFF2-40B4-BE49-F238E27FC236}">
              <a16:creationId xmlns:a16="http://schemas.microsoft.com/office/drawing/2014/main" id="{93AE1D24-B378-4F54-B5C0-298C0AE23AE9}"/>
            </a:ext>
          </a:extLst>
        </xdr:cNvPr>
        <xdr:cNvSpPr txBox="1"/>
      </xdr:nvSpPr>
      <xdr:spPr>
        <a:xfrm>
          <a:off x="9401175" y="18430875"/>
          <a:ext cx="1968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endParaRPr kumimoji="1" lang="en-US" altLang="en-US" sz="900" b="0" i="0" u="none" strike="noStrike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oneCellAnchor>
  <xdr:twoCellAnchor>
    <xdr:from>
      <xdr:col>21</xdr:col>
      <xdr:colOff>3174</xdr:colOff>
      <xdr:row>6</xdr:row>
      <xdr:rowOff>38100</xdr:rowOff>
    </xdr:from>
    <xdr:to>
      <xdr:col>47</xdr:col>
      <xdr:colOff>0</xdr:colOff>
      <xdr:row>258</xdr:row>
      <xdr:rowOff>0</xdr:rowOff>
    </xdr:to>
    <xdr:cxnSp macro="">
      <xdr:nvCxnSpPr>
        <xdr:cNvPr id="256" name="コネクタ: カギ線 255">
          <a:extLst>
            <a:ext uri="{FF2B5EF4-FFF2-40B4-BE49-F238E27FC236}">
              <a16:creationId xmlns:a16="http://schemas.microsoft.com/office/drawing/2014/main" id="{5F6EA7A5-F41D-45AF-BC4B-1D279EE9C97B}"/>
            </a:ext>
          </a:extLst>
        </xdr:cNvPr>
        <xdr:cNvCxnSpPr>
          <a:cxnSpLocks/>
          <a:endCxn id="249" idx="1"/>
        </xdr:cNvCxnSpPr>
      </xdr:nvCxnSpPr>
      <xdr:spPr>
        <a:xfrm rot="16200000" flipH="1">
          <a:off x="-2132013" y="6992937"/>
          <a:ext cx="17868900" cy="5197476"/>
        </a:xfrm>
        <a:prstGeom prst="bentConnector2">
          <a:avLst/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256</xdr:row>
      <xdr:rowOff>0</xdr:rowOff>
    </xdr:from>
    <xdr:to>
      <xdr:col>25</xdr:col>
      <xdr:colOff>0</xdr:colOff>
      <xdr:row>258</xdr:row>
      <xdr:rowOff>0</xdr:rowOff>
    </xdr:to>
    <xdr:sp macro="" textlink="">
      <xdr:nvSpPr>
        <xdr:cNvPr id="260" name="テキスト ボックス 259">
          <a:extLst>
            <a:ext uri="{FF2B5EF4-FFF2-40B4-BE49-F238E27FC236}">
              <a16:creationId xmlns:a16="http://schemas.microsoft.com/office/drawing/2014/main" id="{BCB3AF76-D6DD-447B-93BF-4AB16973FA18}"/>
            </a:ext>
          </a:extLst>
        </xdr:cNvPr>
        <xdr:cNvSpPr txBox="1"/>
      </xdr:nvSpPr>
      <xdr:spPr>
        <a:xfrm>
          <a:off x="4200525" y="18335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仕入管理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仕入登録</a:t>
          </a:r>
        </a:p>
      </xdr:txBody>
    </xdr:sp>
    <xdr:clientData/>
  </xdr:twoCellAnchor>
  <xdr:twoCellAnchor>
    <xdr:from>
      <xdr:col>46</xdr:col>
      <xdr:colOff>200024</xdr:colOff>
      <xdr:row>252</xdr:row>
      <xdr:rowOff>0</xdr:rowOff>
    </xdr:from>
    <xdr:to>
      <xdr:col>47</xdr:col>
      <xdr:colOff>200024</xdr:colOff>
      <xdr:row>258</xdr:row>
      <xdr:rowOff>0</xdr:rowOff>
    </xdr:to>
    <xdr:cxnSp macro="">
      <xdr:nvCxnSpPr>
        <xdr:cNvPr id="268" name="コネクタ: カギ線 267">
          <a:extLst>
            <a:ext uri="{FF2B5EF4-FFF2-40B4-BE49-F238E27FC236}">
              <a16:creationId xmlns:a16="http://schemas.microsoft.com/office/drawing/2014/main" id="{10EEF50B-D3B7-42F8-8EBB-B32EFF1E959F}"/>
            </a:ext>
          </a:extLst>
        </xdr:cNvPr>
        <xdr:cNvCxnSpPr>
          <a:cxnSpLocks/>
          <a:stCxn id="249" idx="1"/>
          <a:endCxn id="339" idx="1"/>
        </xdr:cNvCxnSpPr>
      </xdr:nvCxnSpPr>
      <xdr:spPr>
        <a:xfrm rot="10800000" flipH="1">
          <a:off x="9401174" y="17954625"/>
          <a:ext cx="200025" cy="571500"/>
        </a:xfrm>
        <a:prstGeom prst="bentConnector3">
          <a:avLst>
            <a:gd name="adj1" fmla="val 4761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48</xdr:col>
      <xdr:colOff>0</xdr:colOff>
      <xdr:row>262</xdr:row>
      <xdr:rowOff>0</xdr:rowOff>
    </xdr:from>
    <xdr:ext cx="2000250" cy="381000"/>
    <xdr:sp macro="" textlink="画面一覧!$I$86">
      <xdr:nvSpPr>
        <xdr:cNvPr id="272" name="テキスト ボックス 271">
          <a:extLst>
            <a:ext uri="{FF2B5EF4-FFF2-40B4-BE49-F238E27FC236}">
              <a16:creationId xmlns:a16="http://schemas.microsoft.com/office/drawing/2014/main" id="{EA90901B-D16E-467F-94E6-70CF9F6E8C30}"/>
            </a:ext>
          </a:extLst>
        </xdr:cNvPr>
        <xdr:cNvSpPr txBox="1"/>
      </xdr:nvSpPr>
      <xdr:spPr>
        <a:xfrm>
          <a:off x="9601200" y="18907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B11871E0-3AA6-4108-BDAA-2AFB6FB222EF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U-07-02
 仕入検索画面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21</xdr:col>
      <xdr:colOff>680</xdr:colOff>
      <xdr:row>6</xdr:row>
      <xdr:rowOff>8468</xdr:rowOff>
    </xdr:from>
    <xdr:to>
      <xdr:col>47</xdr:col>
      <xdr:colOff>198846</xdr:colOff>
      <xdr:row>263</xdr:row>
      <xdr:rowOff>94758</xdr:rowOff>
    </xdr:to>
    <xdr:cxnSp macro="">
      <xdr:nvCxnSpPr>
        <xdr:cNvPr id="273" name="コネクタ: カギ線 272">
          <a:extLst>
            <a:ext uri="{FF2B5EF4-FFF2-40B4-BE49-F238E27FC236}">
              <a16:creationId xmlns:a16="http://schemas.microsoft.com/office/drawing/2014/main" id="{7A0F15C6-D754-493E-9661-EDE9A6100CE2}"/>
            </a:ext>
          </a:extLst>
        </xdr:cNvPr>
        <xdr:cNvCxnSpPr>
          <a:cxnSpLocks/>
          <a:stCxn id="13" idx="2"/>
          <a:endCxn id="272" idx="1"/>
        </xdr:cNvCxnSpPr>
      </xdr:nvCxnSpPr>
      <xdr:spPr>
        <a:xfrm rot="16200000" flipH="1">
          <a:off x="-2421600" y="7227617"/>
          <a:ext cx="18564299" cy="5368179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262</xdr:row>
      <xdr:rowOff>0</xdr:rowOff>
    </xdr:from>
    <xdr:to>
      <xdr:col>25</xdr:col>
      <xdr:colOff>0</xdr:colOff>
      <xdr:row>264</xdr:row>
      <xdr:rowOff>0</xdr:rowOff>
    </xdr:to>
    <xdr:sp macro="" textlink="">
      <xdr:nvSpPr>
        <xdr:cNvPr id="276" name="テキスト ボックス 275">
          <a:extLst>
            <a:ext uri="{FF2B5EF4-FFF2-40B4-BE49-F238E27FC236}">
              <a16:creationId xmlns:a16="http://schemas.microsoft.com/office/drawing/2014/main" id="{553DE679-E67B-4FC9-A9E9-CA4CB53EF009}"/>
            </a:ext>
          </a:extLst>
        </xdr:cNvPr>
        <xdr:cNvSpPr txBox="1"/>
      </xdr:nvSpPr>
      <xdr:spPr>
        <a:xfrm>
          <a:off x="4167188" y="18907125"/>
          <a:ext cx="7937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仕入管理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仕入検索</a:t>
          </a:r>
        </a:p>
      </xdr:txBody>
    </xdr:sp>
    <xdr:clientData/>
  </xdr:twoCellAnchor>
  <xdr:twoCellAnchor>
    <xdr:from>
      <xdr:col>42</xdr:col>
      <xdr:colOff>0</xdr:colOff>
      <xdr:row>257</xdr:row>
      <xdr:rowOff>0</xdr:rowOff>
    </xdr:from>
    <xdr:to>
      <xdr:col>44</xdr:col>
      <xdr:colOff>0</xdr:colOff>
      <xdr:row>259</xdr:row>
      <xdr:rowOff>0</xdr:rowOff>
    </xdr:to>
    <xdr:sp macro="" textlink="">
      <xdr:nvSpPr>
        <xdr:cNvPr id="278" name="円弧 277">
          <a:extLst>
            <a:ext uri="{FF2B5EF4-FFF2-40B4-BE49-F238E27FC236}">
              <a16:creationId xmlns:a16="http://schemas.microsoft.com/office/drawing/2014/main" id="{9452E413-8574-4508-A7ED-C467E84B546C}"/>
            </a:ext>
          </a:extLst>
        </xdr:cNvPr>
        <xdr:cNvSpPr/>
      </xdr:nvSpPr>
      <xdr:spPr>
        <a:xfrm>
          <a:off x="8334375" y="18430875"/>
          <a:ext cx="396875" cy="190500"/>
        </a:xfrm>
        <a:prstGeom prst="arc">
          <a:avLst>
            <a:gd name="adj1" fmla="val 16200000"/>
            <a:gd name="adj2" fmla="val 5442012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0</xdr:colOff>
      <xdr:row>252</xdr:row>
      <xdr:rowOff>0</xdr:rowOff>
    </xdr:from>
    <xdr:to>
      <xdr:col>43</xdr:col>
      <xdr:colOff>0</xdr:colOff>
      <xdr:row>257</xdr:row>
      <xdr:rowOff>0</xdr:rowOff>
    </xdr:to>
    <xdr:cxnSp macro="">
      <xdr:nvCxnSpPr>
        <xdr:cNvPr id="279" name="コネクタ: カギ線 278">
          <a:extLst>
            <a:ext uri="{FF2B5EF4-FFF2-40B4-BE49-F238E27FC236}">
              <a16:creationId xmlns:a16="http://schemas.microsoft.com/office/drawing/2014/main" id="{5B73D1AA-1B1B-48A4-B8E3-6BBF8CA8D0E8}"/>
            </a:ext>
          </a:extLst>
        </xdr:cNvPr>
        <xdr:cNvCxnSpPr>
          <a:cxnSpLocks/>
          <a:stCxn id="330" idx="3"/>
          <a:endCxn id="278" idx="0"/>
        </xdr:cNvCxnSpPr>
      </xdr:nvCxnSpPr>
      <xdr:spPr>
        <a:xfrm>
          <a:off x="8401050" y="17954625"/>
          <a:ext cx="200025" cy="476250"/>
        </a:xfrm>
        <a:prstGeom prst="bentConnector5">
          <a:avLst>
            <a:gd name="adj1" fmla="val 100000"/>
            <a:gd name="adj2" fmla="val 70000"/>
            <a:gd name="adj3" fmla="val 100000"/>
          </a:avLst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198860</xdr:colOff>
      <xdr:row>258</xdr:row>
      <xdr:rowOff>95248</xdr:rowOff>
    </xdr:from>
    <xdr:to>
      <xdr:col>47</xdr:col>
      <xdr:colOff>200024</xdr:colOff>
      <xdr:row>264</xdr:row>
      <xdr:rowOff>0</xdr:rowOff>
    </xdr:to>
    <xdr:cxnSp macro="">
      <xdr:nvCxnSpPr>
        <xdr:cNvPr id="280" name="コネクタ: カギ線 279">
          <a:extLst>
            <a:ext uri="{FF2B5EF4-FFF2-40B4-BE49-F238E27FC236}">
              <a16:creationId xmlns:a16="http://schemas.microsoft.com/office/drawing/2014/main" id="{68BBEE11-54B8-4691-A9D5-8DCD9F1F2390}"/>
            </a:ext>
          </a:extLst>
        </xdr:cNvPr>
        <xdr:cNvCxnSpPr>
          <a:cxnSpLocks/>
          <a:stCxn id="278" idx="2"/>
          <a:endCxn id="272" idx="1"/>
        </xdr:cNvCxnSpPr>
      </xdr:nvCxnSpPr>
      <xdr:spPr>
        <a:xfrm rot="10800000" flipH="1" flipV="1">
          <a:off x="8599910" y="18621373"/>
          <a:ext cx="1001289" cy="476252"/>
        </a:xfrm>
        <a:prstGeom prst="bentConnector3">
          <a:avLst>
            <a:gd name="adj1" fmla="val 116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64</xdr:col>
      <xdr:colOff>0</xdr:colOff>
      <xdr:row>262</xdr:row>
      <xdr:rowOff>0</xdr:rowOff>
    </xdr:from>
    <xdr:ext cx="2000250" cy="381000"/>
    <xdr:sp macro="" textlink="画面一覧!$I$87">
      <xdr:nvSpPr>
        <xdr:cNvPr id="350" name="テキスト ボックス 349">
          <a:extLst>
            <a:ext uri="{FF2B5EF4-FFF2-40B4-BE49-F238E27FC236}">
              <a16:creationId xmlns:a16="http://schemas.microsoft.com/office/drawing/2014/main" id="{A11F1DC5-B306-4C3C-9328-244815BB0B96}"/>
            </a:ext>
          </a:extLst>
        </xdr:cNvPr>
        <xdr:cNvSpPr txBox="1"/>
      </xdr:nvSpPr>
      <xdr:spPr>
        <a:xfrm>
          <a:off x="12801600" y="1890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7336F36-C9B6-42A2-B960-D893E43A418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U-07-03
 仕入一覧画面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264</xdr:row>
      <xdr:rowOff>0</xdr:rowOff>
    </xdr:from>
    <xdr:to>
      <xdr:col>64</xdr:col>
      <xdr:colOff>0</xdr:colOff>
      <xdr:row>264</xdr:row>
      <xdr:rowOff>0</xdr:rowOff>
    </xdr:to>
    <xdr:cxnSp macro="">
      <xdr:nvCxnSpPr>
        <xdr:cNvPr id="359" name="直線矢印コネクタ 358">
          <a:extLst>
            <a:ext uri="{FF2B5EF4-FFF2-40B4-BE49-F238E27FC236}">
              <a16:creationId xmlns:a16="http://schemas.microsoft.com/office/drawing/2014/main" id="{F683AC9D-5953-4443-9883-DA5B75C8486D}"/>
            </a:ext>
          </a:extLst>
        </xdr:cNvPr>
        <xdr:cNvCxnSpPr>
          <a:stCxn id="272" idx="3"/>
          <a:endCxn id="350" idx="1"/>
        </xdr:cNvCxnSpPr>
      </xdr:nvCxnSpPr>
      <xdr:spPr>
        <a:xfrm>
          <a:off x="11601450" y="19097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262</xdr:row>
      <xdr:rowOff>0</xdr:rowOff>
    </xdr:from>
    <xdr:to>
      <xdr:col>62</xdr:col>
      <xdr:colOff>0</xdr:colOff>
      <xdr:row>264</xdr:row>
      <xdr:rowOff>0</xdr:rowOff>
    </xdr:to>
    <xdr:sp macro="" textlink="">
      <xdr:nvSpPr>
        <xdr:cNvPr id="365" name="テキスト ボックス 364">
          <a:extLst>
            <a:ext uri="{FF2B5EF4-FFF2-40B4-BE49-F238E27FC236}">
              <a16:creationId xmlns:a16="http://schemas.microsoft.com/office/drawing/2014/main" id="{450FE58A-605D-4FD8-82AA-4204526E6505}"/>
            </a:ext>
          </a:extLst>
        </xdr:cNvPr>
        <xdr:cNvSpPr txBox="1"/>
      </xdr:nvSpPr>
      <xdr:spPr>
        <a:xfrm>
          <a:off x="11601450" y="1890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80</xdr:col>
      <xdr:colOff>0</xdr:colOff>
      <xdr:row>262</xdr:row>
      <xdr:rowOff>0</xdr:rowOff>
    </xdr:from>
    <xdr:ext cx="2000250" cy="381000"/>
    <xdr:sp macro="" textlink="画面一覧!$I$88">
      <xdr:nvSpPr>
        <xdr:cNvPr id="366" name="テキスト ボックス 365">
          <a:extLst>
            <a:ext uri="{FF2B5EF4-FFF2-40B4-BE49-F238E27FC236}">
              <a16:creationId xmlns:a16="http://schemas.microsoft.com/office/drawing/2014/main" id="{8AF22C60-F236-4730-AF19-1D3A408453BC}"/>
            </a:ext>
          </a:extLst>
        </xdr:cNvPr>
        <xdr:cNvSpPr txBox="1"/>
      </xdr:nvSpPr>
      <xdr:spPr>
        <a:xfrm>
          <a:off x="16002000" y="1890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2C5543B1-2A92-403C-8E5A-75B66391FB32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U-07-04
 仕入詳細画面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264</xdr:row>
      <xdr:rowOff>0</xdr:rowOff>
    </xdr:from>
    <xdr:to>
      <xdr:col>80</xdr:col>
      <xdr:colOff>0</xdr:colOff>
      <xdr:row>264</xdr:row>
      <xdr:rowOff>0</xdr:rowOff>
    </xdr:to>
    <xdr:cxnSp macro="">
      <xdr:nvCxnSpPr>
        <xdr:cNvPr id="576" name="直線矢印コネクタ 575">
          <a:extLst>
            <a:ext uri="{FF2B5EF4-FFF2-40B4-BE49-F238E27FC236}">
              <a16:creationId xmlns:a16="http://schemas.microsoft.com/office/drawing/2014/main" id="{D4EEF74A-F3BD-47D9-90B0-3C02BF1DBF1B}"/>
            </a:ext>
          </a:extLst>
        </xdr:cNvPr>
        <xdr:cNvCxnSpPr>
          <a:stCxn id="350" idx="3"/>
          <a:endCxn id="366" idx="1"/>
        </xdr:cNvCxnSpPr>
      </xdr:nvCxnSpPr>
      <xdr:spPr>
        <a:xfrm>
          <a:off x="14801850" y="19097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262</xdr:row>
      <xdr:rowOff>0</xdr:rowOff>
    </xdr:from>
    <xdr:to>
      <xdr:col>79</xdr:col>
      <xdr:colOff>0</xdr:colOff>
      <xdr:row>264</xdr:row>
      <xdr:rowOff>0</xdr:rowOff>
    </xdr:to>
    <xdr:sp macro="" textlink="">
      <xdr:nvSpPr>
        <xdr:cNvPr id="577" name="テキスト ボックス 576">
          <a:extLst>
            <a:ext uri="{FF2B5EF4-FFF2-40B4-BE49-F238E27FC236}">
              <a16:creationId xmlns:a16="http://schemas.microsoft.com/office/drawing/2014/main" id="{FFF056F2-D921-4D6B-A8EC-0FE6709CCCF8}"/>
            </a:ext>
          </a:extLst>
        </xdr:cNvPr>
        <xdr:cNvSpPr txBox="1"/>
      </xdr:nvSpPr>
      <xdr:spPr>
        <a:xfrm>
          <a:off x="15001875" y="1890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詳細</a:t>
          </a:r>
        </a:p>
      </xdr:txBody>
    </xdr:sp>
    <xdr:clientData/>
  </xdr:twoCellAnchor>
  <xdr:oneCellAnchor>
    <xdr:from>
      <xdr:col>80</xdr:col>
      <xdr:colOff>0</xdr:colOff>
      <xdr:row>270</xdr:row>
      <xdr:rowOff>0</xdr:rowOff>
    </xdr:from>
    <xdr:ext cx="2000250" cy="381000"/>
    <xdr:sp macro="" textlink="画面一覧!$I$89">
      <xdr:nvSpPr>
        <xdr:cNvPr id="578" name="テキスト ボックス 577">
          <a:extLst>
            <a:ext uri="{FF2B5EF4-FFF2-40B4-BE49-F238E27FC236}">
              <a16:creationId xmlns:a16="http://schemas.microsoft.com/office/drawing/2014/main" id="{E1810E3D-1134-4D59-A801-FCDC40BBE164}"/>
            </a:ext>
          </a:extLst>
        </xdr:cNvPr>
        <xdr:cNvSpPr txBox="1"/>
      </xdr:nvSpPr>
      <xdr:spPr>
        <a:xfrm>
          <a:off x="16002000" y="1966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76BDDE8-EBE7-4B28-AD22-86C44E817F72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U-07-05
 仕入修正画面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264</xdr:row>
      <xdr:rowOff>0</xdr:rowOff>
    </xdr:from>
    <xdr:to>
      <xdr:col>80</xdr:col>
      <xdr:colOff>0</xdr:colOff>
      <xdr:row>272</xdr:row>
      <xdr:rowOff>0</xdr:rowOff>
    </xdr:to>
    <xdr:cxnSp macro="">
      <xdr:nvCxnSpPr>
        <xdr:cNvPr id="579" name="コネクタ: カギ線 578">
          <a:extLst>
            <a:ext uri="{FF2B5EF4-FFF2-40B4-BE49-F238E27FC236}">
              <a16:creationId xmlns:a16="http://schemas.microsoft.com/office/drawing/2014/main" id="{CDF69D6D-06A2-4FFF-A61E-3A76878E1A9B}"/>
            </a:ext>
          </a:extLst>
        </xdr:cNvPr>
        <xdr:cNvCxnSpPr>
          <a:stCxn id="350" idx="3"/>
          <a:endCxn id="578" idx="1"/>
        </xdr:cNvCxnSpPr>
      </xdr:nvCxnSpPr>
      <xdr:spPr>
        <a:xfrm>
          <a:off x="14801850" y="19097625"/>
          <a:ext cx="1200150" cy="762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270</xdr:row>
      <xdr:rowOff>0</xdr:rowOff>
    </xdr:from>
    <xdr:to>
      <xdr:col>79</xdr:col>
      <xdr:colOff>0</xdr:colOff>
      <xdr:row>272</xdr:row>
      <xdr:rowOff>0</xdr:rowOff>
    </xdr:to>
    <xdr:sp macro="" textlink="">
      <xdr:nvSpPr>
        <xdr:cNvPr id="580" name="テキスト ボックス 579">
          <a:extLst>
            <a:ext uri="{FF2B5EF4-FFF2-40B4-BE49-F238E27FC236}">
              <a16:creationId xmlns:a16="http://schemas.microsoft.com/office/drawing/2014/main" id="{E50565EC-883D-40E1-8B06-FC81308AE8DD}"/>
            </a:ext>
          </a:extLst>
        </xdr:cNvPr>
        <xdr:cNvSpPr txBox="1"/>
      </xdr:nvSpPr>
      <xdr:spPr>
        <a:xfrm>
          <a:off x="15001875" y="1966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96</xdr:col>
      <xdr:colOff>0</xdr:colOff>
      <xdr:row>270</xdr:row>
      <xdr:rowOff>0</xdr:rowOff>
    </xdr:from>
    <xdr:ext cx="2000250" cy="381000"/>
    <xdr:sp macro="" textlink="画面一覧!$I$90">
      <xdr:nvSpPr>
        <xdr:cNvPr id="581" name="テキスト ボックス 580">
          <a:extLst>
            <a:ext uri="{FF2B5EF4-FFF2-40B4-BE49-F238E27FC236}">
              <a16:creationId xmlns:a16="http://schemas.microsoft.com/office/drawing/2014/main" id="{114C20A4-9F7B-47D3-AB11-CF91D8A4DA2B}"/>
            </a:ext>
          </a:extLst>
        </xdr:cNvPr>
        <xdr:cNvSpPr txBox="1"/>
      </xdr:nvSpPr>
      <xdr:spPr>
        <a:xfrm>
          <a:off x="19202400" y="1966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955CC33-E4A1-4749-8D75-E4B61F73454A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U-07-05-1
 仕入修正確認画面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oneCellAnchor>
    <xdr:from>
      <xdr:col>112</xdr:col>
      <xdr:colOff>0</xdr:colOff>
      <xdr:row>270</xdr:row>
      <xdr:rowOff>0</xdr:rowOff>
    </xdr:from>
    <xdr:ext cx="2000250" cy="381000"/>
    <xdr:sp macro="" textlink="画面一覧!$I$91">
      <xdr:nvSpPr>
        <xdr:cNvPr id="582" name="テキスト ボックス 581">
          <a:extLst>
            <a:ext uri="{FF2B5EF4-FFF2-40B4-BE49-F238E27FC236}">
              <a16:creationId xmlns:a16="http://schemas.microsoft.com/office/drawing/2014/main" id="{1CA0B1B2-7AEA-4A93-9754-9F5CF34C6B38}"/>
            </a:ext>
          </a:extLst>
        </xdr:cNvPr>
        <xdr:cNvSpPr txBox="1"/>
      </xdr:nvSpPr>
      <xdr:spPr>
        <a:xfrm>
          <a:off x="22402800" y="1966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6B6222C1-EF8F-4B62-9DE5-E8C72770822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U-07-05-2
 仕入修正完了画面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272</xdr:row>
      <xdr:rowOff>0</xdr:rowOff>
    </xdr:from>
    <xdr:to>
      <xdr:col>96</xdr:col>
      <xdr:colOff>0</xdr:colOff>
      <xdr:row>272</xdr:row>
      <xdr:rowOff>0</xdr:rowOff>
    </xdr:to>
    <xdr:cxnSp macro="">
      <xdr:nvCxnSpPr>
        <xdr:cNvPr id="583" name="直線矢印コネクタ 582">
          <a:extLst>
            <a:ext uri="{FF2B5EF4-FFF2-40B4-BE49-F238E27FC236}">
              <a16:creationId xmlns:a16="http://schemas.microsoft.com/office/drawing/2014/main" id="{FC2ACFE0-C4E6-428F-BD76-02663B0D58CB}"/>
            </a:ext>
          </a:extLst>
        </xdr:cNvPr>
        <xdr:cNvCxnSpPr>
          <a:stCxn id="578" idx="3"/>
          <a:endCxn id="581" idx="1"/>
        </xdr:cNvCxnSpPr>
      </xdr:nvCxnSpPr>
      <xdr:spPr>
        <a:xfrm>
          <a:off x="18002250" y="19859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270</xdr:row>
      <xdr:rowOff>0</xdr:rowOff>
    </xdr:from>
    <xdr:to>
      <xdr:col>94</xdr:col>
      <xdr:colOff>0</xdr:colOff>
      <xdr:row>272</xdr:row>
      <xdr:rowOff>0</xdr:rowOff>
    </xdr:to>
    <xdr:sp macro="" textlink="">
      <xdr:nvSpPr>
        <xdr:cNvPr id="584" name="テキスト ボックス 583">
          <a:extLst>
            <a:ext uri="{FF2B5EF4-FFF2-40B4-BE49-F238E27FC236}">
              <a16:creationId xmlns:a16="http://schemas.microsoft.com/office/drawing/2014/main" id="{4207C9F7-DE56-48DA-89CA-BEEA765F71B4}"/>
            </a:ext>
          </a:extLst>
        </xdr:cNvPr>
        <xdr:cNvSpPr txBox="1"/>
      </xdr:nvSpPr>
      <xdr:spPr>
        <a:xfrm>
          <a:off x="18002250" y="1966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106</xdr:col>
      <xdr:colOff>0</xdr:colOff>
      <xdr:row>272</xdr:row>
      <xdr:rowOff>0</xdr:rowOff>
    </xdr:from>
    <xdr:to>
      <xdr:col>112</xdr:col>
      <xdr:colOff>0</xdr:colOff>
      <xdr:row>272</xdr:row>
      <xdr:rowOff>0</xdr:rowOff>
    </xdr:to>
    <xdr:cxnSp macro="">
      <xdr:nvCxnSpPr>
        <xdr:cNvPr id="585" name="直線矢印コネクタ 584">
          <a:extLst>
            <a:ext uri="{FF2B5EF4-FFF2-40B4-BE49-F238E27FC236}">
              <a16:creationId xmlns:a16="http://schemas.microsoft.com/office/drawing/2014/main" id="{ED7B9F50-571F-4E61-BE96-9E61826D4768}"/>
            </a:ext>
          </a:extLst>
        </xdr:cNvPr>
        <xdr:cNvCxnSpPr>
          <a:stCxn id="581" idx="3"/>
          <a:endCxn id="582" idx="1"/>
        </xdr:cNvCxnSpPr>
      </xdr:nvCxnSpPr>
      <xdr:spPr>
        <a:xfrm>
          <a:off x="21202650" y="19859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0</xdr:colOff>
      <xdr:row>270</xdr:row>
      <xdr:rowOff>0</xdr:rowOff>
    </xdr:from>
    <xdr:to>
      <xdr:col>110</xdr:col>
      <xdr:colOff>0</xdr:colOff>
      <xdr:row>272</xdr:row>
      <xdr:rowOff>0</xdr:rowOff>
    </xdr:to>
    <xdr:sp macro="" textlink="">
      <xdr:nvSpPr>
        <xdr:cNvPr id="586" name="テキスト ボックス 585">
          <a:extLst>
            <a:ext uri="{FF2B5EF4-FFF2-40B4-BE49-F238E27FC236}">
              <a16:creationId xmlns:a16="http://schemas.microsoft.com/office/drawing/2014/main" id="{43FCE487-B552-48A0-95FD-DA95F159052C}"/>
            </a:ext>
          </a:extLst>
        </xdr:cNvPr>
        <xdr:cNvSpPr txBox="1"/>
      </xdr:nvSpPr>
      <xdr:spPr>
        <a:xfrm>
          <a:off x="21202650" y="1966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oneCellAnchor>
    <xdr:from>
      <xdr:col>80</xdr:col>
      <xdr:colOff>0</xdr:colOff>
      <xdr:row>278</xdr:row>
      <xdr:rowOff>0</xdr:rowOff>
    </xdr:from>
    <xdr:ext cx="2000250" cy="381000"/>
    <xdr:sp macro="" textlink="画面一覧!$I$92">
      <xdr:nvSpPr>
        <xdr:cNvPr id="587" name="テキスト ボックス 586">
          <a:extLst>
            <a:ext uri="{FF2B5EF4-FFF2-40B4-BE49-F238E27FC236}">
              <a16:creationId xmlns:a16="http://schemas.microsoft.com/office/drawing/2014/main" id="{6A0E2411-208E-458A-B75F-BC54AC1C5168}"/>
            </a:ext>
          </a:extLst>
        </xdr:cNvPr>
        <xdr:cNvSpPr txBox="1"/>
      </xdr:nvSpPr>
      <xdr:spPr>
        <a:xfrm>
          <a:off x="16002000" y="2043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06CB7562-8112-467D-BEEE-A9F5DFD8A91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U-07-06
 仕入削除確認画面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264</xdr:row>
      <xdr:rowOff>0</xdr:rowOff>
    </xdr:from>
    <xdr:to>
      <xdr:col>80</xdr:col>
      <xdr:colOff>0</xdr:colOff>
      <xdr:row>280</xdr:row>
      <xdr:rowOff>0</xdr:rowOff>
    </xdr:to>
    <xdr:cxnSp macro="">
      <xdr:nvCxnSpPr>
        <xdr:cNvPr id="588" name="コネクタ: カギ線 587">
          <a:extLst>
            <a:ext uri="{FF2B5EF4-FFF2-40B4-BE49-F238E27FC236}">
              <a16:creationId xmlns:a16="http://schemas.microsoft.com/office/drawing/2014/main" id="{980B077F-DB3C-4A21-B3A1-E8F0005227F1}"/>
            </a:ext>
          </a:extLst>
        </xdr:cNvPr>
        <xdr:cNvCxnSpPr>
          <a:stCxn id="350" idx="3"/>
          <a:endCxn id="587" idx="1"/>
        </xdr:cNvCxnSpPr>
      </xdr:nvCxnSpPr>
      <xdr:spPr>
        <a:xfrm>
          <a:off x="14801850" y="19097625"/>
          <a:ext cx="1200150" cy="1524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278</xdr:row>
      <xdr:rowOff>0</xdr:rowOff>
    </xdr:from>
    <xdr:to>
      <xdr:col>79</xdr:col>
      <xdr:colOff>0</xdr:colOff>
      <xdr:row>280</xdr:row>
      <xdr:rowOff>0</xdr:rowOff>
    </xdr:to>
    <xdr:sp macro="" textlink="">
      <xdr:nvSpPr>
        <xdr:cNvPr id="589" name="テキスト ボックス 588">
          <a:extLst>
            <a:ext uri="{FF2B5EF4-FFF2-40B4-BE49-F238E27FC236}">
              <a16:creationId xmlns:a16="http://schemas.microsoft.com/office/drawing/2014/main" id="{1914C1AC-0FF0-4663-9A12-7FA0F80D0BFC}"/>
            </a:ext>
          </a:extLst>
        </xdr:cNvPr>
        <xdr:cNvSpPr txBox="1"/>
      </xdr:nvSpPr>
      <xdr:spPr>
        <a:xfrm>
          <a:off x="15001875" y="2043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oneCellAnchor>
    <xdr:from>
      <xdr:col>96</xdr:col>
      <xdr:colOff>0</xdr:colOff>
      <xdr:row>278</xdr:row>
      <xdr:rowOff>0</xdr:rowOff>
    </xdr:from>
    <xdr:ext cx="2000250" cy="381000"/>
    <xdr:sp macro="" textlink="画面一覧!$I$93">
      <xdr:nvSpPr>
        <xdr:cNvPr id="590" name="テキスト ボックス 589">
          <a:extLst>
            <a:ext uri="{FF2B5EF4-FFF2-40B4-BE49-F238E27FC236}">
              <a16:creationId xmlns:a16="http://schemas.microsoft.com/office/drawing/2014/main" id="{A50EB420-9C4F-4C5B-B7F6-F22C7B749335}"/>
            </a:ext>
          </a:extLst>
        </xdr:cNvPr>
        <xdr:cNvSpPr txBox="1"/>
      </xdr:nvSpPr>
      <xdr:spPr>
        <a:xfrm>
          <a:off x="19202400" y="2043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B169F69-77CF-433D-B423-A56EA9E79294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U-07-06-1
 仕入削除完了画面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280</xdr:row>
      <xdr:rowOff>0</xdr:rowOff>
    </xdr:from>
    <xdr:to>
      <xdr:col>96</xdr:col>
      <xdr:colOff>0</xdr:colOff>
      <xdr:row>280</xdr:row>
      <xdr:rowOff>0</xdr:rowOff>
    </xdr:to>
    <xdr:cxnSp macro="">
      <xdr:nvCxnSpPr>
        <xdr:cNvPr id="591" name="直線矢印コネクタ 590">
          <a:extLst>
            <a:ext uri="{FF2B5EF4-FFF2-40B4-BE49-F238E27FC236}">
              <a16:creationId xmlns:a16="http://schemas.microsoft.com/office/drawing/2014/main" id="{794CED32-7DF4-4A5D-87A4-6883CAC6104D}"/>
            </a:ext>
          </a:extLst>
        </xdr:cNvPr>
        <xdr:cNvCxnSpPr>
          <a:stCxn id="587" idx="3"/>
          <a:endCxn id="590" idx="1"/>
        </xdr:cNvCxnSpPr>
      </xdr:nvCxnSpPr>
      <xdr:spPr>
        <a:xfrm>
          <a:off x="18002250" y="20621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278</xdr:row>
      <xdr:rowOff>0</xdr:rowOff>
    </xdr:from>
    <xdr:to>
      <xdr:col>94</xdr:col>
      <xdr:colOff>0</xdr:colOff>
      <xdr:row>280</xdr:row>
      <xdr:rowOff>0</xdr:rowOff>
    </xdr:to>
    <xdr:sp macro="" textlink="">
      <xdr:nvSpPr>
        <xdr:cNvPr id="592" name="テキスト ボックス 591">
          <a:extLst>
            <a:ext uri="{FF2B5EF4-FFF2-40B4-BE49-F238E27FC236}">
              <a16:creationId xmlns:a16="http://schemas.microsoft.com/office/drawing/2014/main" id="{E2891E07-E55D-4B90-B930-B8E55E533810}"/>
            </a:ext>
          </a:extLst>
        </xdr:cNvPr>
        <xdr:cNvSpPr txBox="1"/>
      </xdr:nvSpPr>
      <xdr:spPr>
        <a:xfrm>
          <a:off x="18002250" y="2043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twoCellAnchor>
    <xdr:from>
      <xdr:col>43</xdr:col>
      <xdr:colOff>0</xdr:colOff>
      <xdr:row>262</xdr:row>
      <xdr:rowOff>0</xdr:rowOff>
    </xdr:from>
    <xdr:to>
      <xdr:col>47</xdr:col>
      <xdr:colOff>0</xdr:colOff>
      <xdr:row>264</xdr:row>
      <xdr:rowOff>0</xdr:rowOff>
    </xdr:to>
    <xdr:sp macro="" textlink="">
      <xdr:nvSpPr>
        <xdr:cNvPr id="600" name="テキスト ボックス 599">
          <a:extLst>
            <a:ext uri="{FF2B5EF4-FFF2-40B4-BE49-F238E27FC236}">
              <a16:creationId xmlns:a16="http://schemas.microsoft.com/office/drawing/2014/main" id="{8FFE6318-5172-4F74-B2AC-FB8D1AE5E443}"/>
            </a:ext>
          </a:extLst>
        </xdr:cNvPr>
        <xdr:cNvSpPr txBox="1"/>
      </xdr:nvSpPr>
      <xdr:spPr>
        <a:xfrm>
          <a:off x="8601075" y="1890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仕入検索</a:t>
          </a:r>
        </a:p>
      </xdr:txBody>
    </xdr:sp>
    <xdr:clientData/>
  </xdr:twoCellAnchor>
  <xdr:oneCellAnchor>
    <xdr:from>
      <xdr:col>32</xdr:col>
      <xdr:colOff>0</xdr:colOff>
      <xdr:row>294</xdr:row>
      <xdr:rowOff>0</xdr:rowOff>
    </xdr:from>
    <xdr:ext cx="2000250" cy="381000"/>
    <xdr:sp macro="" textlink="画面一覧!$I$94">
      <xdr:nvSpPr>
        <xdr:cNvPr id="601" name="テキスト ボックス 600">
          <a:extLst>
            <a:ext uri="{FF2B5EF4-FFF2-40B4-BE49-F238E27FC236}">
              <a16:creationId xmlns:a16="http://schemas.microsoft.com/office/drawing/2014/main" id="{240B30ED-A303-4510-9273-3562C2D854E6}"/>
            </a:ext>
          </a:extLst>
        </xdr:cNvPr>
        <xdr:cNvSpPr txBox="1"/>
      </xdr:nvSpPr>
      <xdr:spPr>
        <a:xfrm>
          <a:off x="6400800" y="21955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82530DA1-8865-494E-AE6C-B2873C525F8D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U-08-00
 請求管理メニュー画面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21</xdr:col>
      <xdr:colOff>3173</xdr:colOff>
      <xdr:row>6</xdr:row>
      <xdr:rowOff>57150</xdr:rowOff>
    </xdr:from>
    <xdr:to>
      <xdr:col>31</xdr:col>
      <xdr:colOff>200024</xdr:colOff>
      <xdr:row>296</xdr:row>
      <xdr:rowOff>0</xdr:rowOff>
    </xdr:to>
    <xdr:cxnSp macro="">
      <xdr:nvCxnSpPr>
        <xdr:cNvPr id="602" name="コネクタ: カギ線 601">
          <a:extLst>
            <a:ext uri="{FF2B5EF4-FFF2-40B4-BE49-F238E27FC236}">
              <a16:creationId xmlns:a16="http://schemas.microsoft.com/office/drawing/2014/main" id="{9F590594-BFEC-4320-A1A6-19A898F46B08}"/>
            </a:ext>
          </a:extLst>
        </xdr:cNvPr>
        <xdr:cNvCxnSpPr>
          <a:cxnSpLocks/>
          <a:endCxn id="601" idx="1"/>
        </xdr:cNvCxnSpPr>
      </xdr:nvCxnSpPr>
      <xdr:spPr>
        <a:xfrm rot="16200000" flipH="1">
          <a:off x="-5432426" y="10312399"/>
          <a:ext cx="21469350" cy="2197101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294</xdr:row>
      <xdr:rowOff>0</xdr:rowOff>
    </xdr:from>
    <xdr:to>
      <xdr:col>25</xdr:col>
      <xdr:colOff>0</xdr:colOff>
      <xdr:row>296</xdr:row>
      <xdr:rowOff>0</xdr:rowOff>
    </xdr:to>
    <xdr:sp macro="" textlink="">
      <xdr:nvSpPr>
        <xdr:cNvPr id="605" name="テキスト ボックス 604">
          <a:extLst>
            <a:ext uri="{FF2B5EF4-FFF2-40B4-BE49-F238E27FC236}">
              <a16:creationId xmlns:a16="http://schemas.microsoft.com/office/drawing/2014/main" id="{A9B51F3B-98DA-411C-8050-75AA2AE54100}"/>
            </a:ext>
          </a:extLst>
        </xdr:cNvPr>
        <xdr:cNvSpPr txBox="1"/>
      </xdr:nvSpPr>
      <xdr:spPr>
        <a:xfrm>
          <a:off x="4200525" y="2195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請求管理</a:t>
          </a:r>
        </a:p>
      </xdr:txBody>
    </xdr:sp>
    <xdr:clientData/>
  </xdr:twoCellAnchor>
  <xdr:oneCellAnchor>
    <xdr:from>
      <xdr:col>48</xdr:col>
      <xdr:colOff>9524</xdr:colOff>
      <xdr:row>294</xdr:row>
      <xdr:rowOff>0</xdr:rowOff>
    </xdr:from>
    <xdr:ext cx="1990725" cy="381000"/>
    <xdr:sp macro="" textlink="画面一覧!$I$95">
      <xdr:nvSpPr>
        <xdr:cNvPr id="606" name="テキスト ボックス 605">
          <a:extLst>
            <a:ext uri="{FF2B5EF4-FFF2-40B4-BE49-F238E27FC236}">
              <a16:creationId xmlns:a16="http://schemas.microsoft.com/office/drawing/2014/main" id="{9A30E655-71BC-4C3E-8961-1F2E81BE5A9B}"/>
            </a:ext>
          </a:extLst>
        </xdr:cNvPr>
        <xdr:cNvSpPr txBox="1"/>
      </xdr:nvSpPr>
      <xdr:spPr>
        <a:xfrm>
          <a:off x="9610724" y="21955125"/>
          <a:ext cx="1990725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88B96057-4802-49AE-865A-BC583A1690E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U-08-01
 請求書登録画面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296</xdr:row>
      <xdr:rowOff>0</xdr:rowOff>
    </xdr:from>
    <xdr:to>
      <xdr:col>48</xdr:col>
      <xdr:colOff>9524</xdr:colOff>
      <xdr:row>296</xdr:row>
      <xdr:rowOff>0</xdr:rowOff>
    </xdr:to>
    <xdr:cxnSp macro="">
      <xdr:nvCxnSpPr>
        <xdr:cNvPr id="607" name="直線矢印コネクタ 606">
          <a:extLst>
            <a:ext uri="{FF2B5EF4-FFF2-40B4-BE49-F238E27FC236}">
              <a16:creationId xmlns:a16="http://schemas.microsoft.com/office/drawing/2014/main" id="{2D4D5776-643E-4BC8-949B-1AEB945EFFB6}"/>
            </a:ext>
          </a:extLst>
        </xdr:cNvPr>
        <xdr:cNvCxnSpPr>
          <a:stCxn id="601" idx="3"/>
          <a:endCxn id="606" idx="1"/>
        </xdr:cNvCxnSpPr>
      </xdr:nvCxnSpPr>
      <xdr:spPr>
        <a:xfrm>
          <a:off x="8401050" y="22145625"/>
          <a:ext cx="1209674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294</xdr:row>
      <xdr:rowOff>0</xdr:rowOff>
    </xdr:from>
    <xdr:to>
      <xdr:col>47</xdr:col>
      <xdr:colOff>0</xdr:colOff>
      <xdr:row>296</xdr:row>
      <xdr:rowOff>0</xdr:rowOff>
    </xdr:to>
    <xdr:sp macro="" textlink="">
      <xdr:nvSpPr>
        <xdr:cNvPr id="610" name="テキスト ボックス 609">
          <a:extLst>
            <a:ext uri="{FF2B5EF4-FFF2-40B4-BE49-F238E27FC236}">
              <a16:creationId xmlns:a16="http://schemas.microsoft.com/office/drawing/2014/main" id="{073E537D-C509-4A00-A80F-D7C811327364}"/>
            </a:ext>
          </a:extLst>
        </xdr:cNvPr>
        <xdr:cNvSpPr txBox="1"/>
      </xdr:nvSpPr>
      <xdr:spPr>
        <a:xfrm>
          <a:off x="8601075" y="2195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請求書登録</a:t>
          </a:r>
        </a:p>
      </xdr:txBody>
    </xdr:sp>
    <xdr:clientData/>
  </xdr:twoCellAnchor>
  <xdr:oneCellAnchor>
    <xdr:from>
      <xdr:col>96</xdr:col>
      <xdr:colOff>0</xdr:colOff>
      <xdr:row>304</xdr:row>
      <xdr:rowOff>0</xdr:rowOff>
    </xdr:from>
    <xdr:ext cx="2000250" cy="381000"/>
    <xdr:sp macro="" textlink="画面一覧!#REF!">
      <xdr:nvSpPr>
        <xdr:cNvPr id="619" name="テキスト ボックス 618">
          <a:extLst>
            <a:ext uri="{FF2B5EF4-FFF2-40B4-BE49-F238E27FC236}">
              <a16:creationId xmlns:a16="http://schemas.microsoft.com/office/drawing/2014/main" id="{F715FFD0-6939-4D23-944E-7D95E31F2DF8}"/>
            </a:ext>
          </a:extLst>
        </xdr:cNvPr>
        <xdr:cNvSpPr txBox="1"/>
      </xdr:nvSpPr>
      <xdr:spPr>
        <a:xfrm>
          <a:off x="19202400" y="229076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8FAD4BE-A498-470D-9E39-C31B0B2572E3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U-08-07
 請求書登録納品書検索条件入力画面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3174</xdr:colOff>
      <xdr:row>296</xdr:row>
      <xdr:rowOff>0</xdr:rowOff>
    </xdr:from>
    <xdr:to>
      <xdr:col>96</xdr:col>
      <xdr:colOff>0</xdr:colOff>
      <xdr:row>306</xdr:row>
      <xdr:rowOff>0</xdr:rowOff>
    </xdr:to>
    <xdr:cxnSp macro="">
      <xdr:nvCxnSpPr>
        <xdr:cNvPr id="620" name="コネクタ: カギ線 619">
          <a:extLst>
            <a:ext uri="{FF2B5EF4-FFF2-40B4-BE49-F238E27FC236}">
              <a16:creationId xmlns:a16="http://schemas.microsoft.com/office/drawing/2014/main" id="{B796B9CC-CEAC-4982-9C31-1A48871D9888}"/>
            </a:ext>
          </a:extLst>
        </xdr:cNvPr>
        <xdr:cNvCxnSpPr>
          <a:stCxn id="606" idx="3"/>
          <a:endCxn id="619" idx="1"/>
        </xdr:cNvCxnSpPr>
      </xdr:nvCxnSpPr>
      <xdr:spPr>
        <a:xfrm>
          <a:off x="11604624" y="22145625"/>
          <a:ext cx="7597776" cy="952500"/>
        </a:xfrm>
        <a:prstGeom prst="bentConnector3">
          <a:avLst>
            <a:gd name="adj1" fmla="val 2486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96</xdr:col>
      <xdr:colOff>0</xdr:colOff>
      <xdr:row>294</xdr:row>
      <xdr:rowOff>0</xdr:rowOff>
    </xdr:from>
    <xdr:ext cx="2000250" cy="381000"/>
    <xdr:sp macro="" textlink="画面一覧!$I$97">
      <xdr:nvSpPr>
        <xdr:cNvPr id="623" name="テキスト ボックス 622">
          <a:extLst>
            <a:ext uri="{FF2B5EF4-FFF2-40B4-BE49-F238E27FC236}">
              <a16:creationId xmlns:a16="http://schemas.microsoft.com/office/drawing/2014/main" id="{F17D4DCF-74E6-45C4-BE0B-613E99377047}"/>
            </a:ext>
          </a:extLst>
        </xdr:cNvPr>
        <xdr:cNvSpPr txBox="1"/>
      </xdr:nvSpPr>
      <xdr:spPr>
        <a:xfrm>
          <a:off x="19202400" y="2195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040FE41-2AC6-4551-853A-DED08E764DD7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U-08-01-2
 請求書登録プレビュー画面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3174</xdr:colOff>
      <xdr:row>296</xdr:row>
      <xdr:rowOff>0</xdr:rowOff>
    </xdr:from>
    <xdr:to>
      <xdr:col>96</xdr:col>
      <xdr:colOff>0</xdr:colOff>
      <xdr:row>296</xdr:row>
      <xdr:rowOff>0</xdr:rowOff>
    </xdr:to>
    <xdr:cxnSp macro="">
      <xdr:nvCxnSpPr>
        <xdr:cNvPr id="640" name="直線矢印コネクタ 639">
          <a:extLst>
            <a:ext uri="{FF2B5EF4-FFF2-40B4-BE49-F238E27FC236}">
              <a16:creationId xmlns:a16="http://schemas.microsoft.com/office/drawing/2014/main" id="{98852B9F-A13E-4073-B5AF-9900ADEED6F5}"/>
            </a:ext>
          </a:extLst>
        </xdr:cNvPr>
        <xdr:cNvCxnSpPr>
          <a:stCxn id="606" idx="3"/>
          <a:endCxn id="623" idx="1"/>
        </xdr:cNvCxnSpPr>
      </xdr:nvCxnSpPr>
      <xdr:spPr>
        <a:xfrm>
          <a:off x="11604624" y="22145625"/>
          <a:ext cx="7597776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0</xdr:colOff>
      <xdr:row>294</xdr:row>
      <xdr:rowOff>0</xdr:rowOff>
    </xdr:from>
    <xdr:to>
      <xdr:col>63</xdr:col>
      <xdr:colOff>0</xdr:colOff>
      <xdr:row>296</xdr:row>
      <xdr:rowOff>0</xdr:rowOff>
    </xdr:to>
    <xdr:sp macro="" textlink="">
      <xdr:nvSpPr>
        <xdr:cNvPr id="641" name="テキスト ボックス 640">
          <a:extLst>
            <a:ext uri="{FF2B5EF4-FFF2-40B4-BE49-F238E27FC236}">
              <a16:creationId xmlns:a16="http://schemas.microsoft.com/office/drawing/2014/main" id="{F7CD82F7-1D73-4A6B-82B5-F901951DAB89}"/>
            </a:ext>
          </a:extLst>
        </xdr:cNvPr>
        <xdr:cNvSpPr txBox="1"/>
      </xdr:nvSpPr>
      <xdr:spPr>
        <a:xfrm>
          <a:off x="11640911" y="21955125"/>
          <a:ext cx="789214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プレビュー</a:t>
          </a:r>
        </a:p>
      </xdr:txBody>
    </xdr:sp>
    <xdr:clientData/>
  </xdr:twoCellAnchor>
  <xdr:oneCellAnchor>
    <xdr:from>
      <xdr:col>112</xdr:col>
      <xdr:colOff>0</xdr:colOff>
      <xdr:row>294</xdr:row>
      <xdr:rowOff>0</xdr:rowOff>
    </xdr:from>
    <xdr:ext cx="2000250" cy="381000"/>
    <xdr:sp macro="" textlink="画面一覧!$I$98">
      <xdr:nvSpPr>
        <xdr:cNvPr id="642" name="テキスト ボックス 641">
          <a:extLst>
            <a:ext uri="{FF2B5EF4-FFF2-40B4-BE49-F238E27FC236}">
              <a16:creationId xmlns:a16="http://schemas.microsoft.com/office/drawing/2014/main" id="{C002A2F1-05BF-4FC2-BB37-BC173A1575E6}"/>
            </a:ext>
          </a:extLst>
        </xdr:cNvPr>
        <xdr:cNvSpPr txBox="1"/>
      </xdr:nvSpPr>
      <xdr:spPr>
        <a:xfrm>
          <a:off x="22402800" y="2195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2368FBF4-EDAE-4052-A4FE-465FCD80B31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U-08-01-3
 請求書登録完了画面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106</xdr:col>
      <xdr:colOff>0</xdr:colOff>
      <xdr:row>296</xdr:row>
      <xdr:rowOff>0</xdr:rowOff>
    </xdr:from>
    <xdr:to>
      <xdr:col>112</xdr:col>
      <xdr:colOff>0</xdr:colOff>
      <xdr:row>296</xdr:row>
      <xdr:rowOff>0</xdr:rowOff>
    </xdr:to>
    <xdr:cxnSp macro="">
      <xdr:nvCxnSpPr>
        <xdr:cNvPr id="643" name="直線矢印コネクタ 642">
          <a:extLst>
            <a:ext uri="{FF2B5EF4-FFF2-40B4-BE49-F238E27FC236}">
              <a16:creationId xmlns:a16="http://schemas.microsoft.com/office/drawing/2014/main" id="{0E7488E0-47A0-4612-9B20-71B8EE6A7732}"/>
            </a:ext>
          </a:extLst>
        </xdr:cNvPr>
        <xdr:cNvCxnSpPr>
          <a:stCxn id="623" idx="3"/>
          <a:endCxn id="642" idx="1"/>
        </xdr:cNvCxnSpPr>
      </xdr:nvCxnSpPr>
      <xdr:spPr>
        <a:xfrm>
          <a:off x="21202650" y="22145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0</xdr:colOff>
      <xdr:row>294</xdr:row>
      <xdr:rowOff>0</xdr:rowOff>
    </xdr:from>
    <xdr:to>
      <xdr:col>110</xdr:col>
      <xdr:colOff>453</xdr:colOff>
      <xdr:row>296</xdr:row>
      <xdr:rowOff>0</xdr:rowOff>
    </xdr:to>
    <xdr:sp macro="" textlink="">
      <xdr:nvSpPr>
        <xdr:cNvPr id="644" name="テキスト ボックス 643">
          <a:extLst>
            <a:ext uri="{FF2B5EF4-FFF2-40B4-BE49-F238E27FC236}">
              <a16:creationId xmlns:a16="http://schemas.microsoft.com/office/drawing/2014/main" id="{C1BA34BB-D8E3-43D5-804C-7A8211E6C586}"/>
            </a:ext>
          </a:extLst>
        </xdr:cNvPr>
        <xdr:cNvSpPr txBox="1"/>
      </xdr:nvSpPr>
      <xdr:spPr>
        <a:xfrm>
          <a:off x="21202650" y="21955125"/>
          <a:ext cx="800553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確定</a:t>
          </a:r>
        </a:p>
      </xdr:txBody>
    </xdr:sp>
    <xdr:clientData/>
  </xdr:twoCellAnchor>
  <xdr:oneCellAnchor>
    <xdr:from>
      <xdr:col>128</xdr:col>
      <xdr:colOff>0</xdr:colOff>
      <xdr:row>294</xdr:row>
      <xdr:rowOff>0</xdr:rowOff>
    </xdr:from>
    <xdr:ext cx="2000250" cy="381000"/>
    <xdr:sp macro="" textlink="画面一覧!#REF!">
      <xdr:nvSpPr>
        <xdr:cNvPr id="645" name="テキスト ボックス 644">
          <a:extLst>
            <a:ext uri="{FF2B5EF4-FFF2-40B4-BE49-F238E27FC236}">
              <a16:creationId xmlns:a16="http://schemas.microsoft.com/office/drawing/2014/main" id="{E6B8C291-30C0-42D9-91B0-86291AF4B8B4}"/>
            </a:ext>
          </a:extLst>
        </xdr:cNvPr>
        <xdr:cNvSpPr txBox="1"/>
      </xdr:nvSpPr>
      <xdr:spPr>
        <a:xfrm>
          <a:off x="25603200" y="2195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4A60754-DC60-43D5-BEB6-B20C76E47AAB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U-08-12
 請求書プレビュー画面(印刷用)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122</xdr:col>
      <xdr:colOff>0</xdr:colOff>
      <xdr:row>296</xdr:row>
      <xdr:rowOff>0</xdr:rowOff>
    </xdr:from>
    <xdr:to>
      <xdr:col>128</xdr:col>
      <xdr:colOff>0</xdr:colOff>
      <xdr:row>296</xdr:row>
      <xdr:rowOff>0</xdr:rowOff>
    </xdr:to>
    <xdr:cxnSp macro="">
      <xdr:nvCxnSpPr>
        <xdr:cNvPr id="646" name="直線矢印コネクタ 645">
          <a:extLst>
            <a:ext uri="{FF2B5EF4-FFF2-40B4-BE49-F238E27FC236}">
              <a16:creationId xmlns:a16="http://schemas.microsoft.com/office/drawing/2014/main" id="{80FF484E-B3F0-4DDB-90ED-FB37DC54F5B5}"/>
            </a:ext>
          </a:extLst>
        </xdr:cNvPr>
        <xdr:cNvCxnSpPr>
          <a:stCxn id="642" idx="3"/>
          <a:endCxn id="645" idx="1"/>
        </xdr:cNvCxnSpPr>
      </xdr:nvCxnSpPr>
      <xdr:spPr>
        <a:xfrm>
          <a:off x="24403050" y="22145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122</xdr:col>
      <xdr:colOff>0</xdr:colOff>
      <xdr:row>294</xdr:row>
      <xdr:rowOff>0</xdr:rowOff>
    </xdr:from>
    <xdr:to>
      <xdr:col>126</xdr:col>
      <xdr:colOff>0</xdr:colOff>
      <xdr:row>296</xdr:row>
      <xdr:rowOff>0</xdr:rowOff>
    </xdr:to>
    <xdr:sp macro="" textlink="">
      <xdr:nvSpPr>
        <xdr:cNvPr id="647" name="テキスト ボックス 646">
          <a:extLst>
            <a:ext uri="{FF2B5EF4-FFF2-40B4-BE49-F238E27FC236}">
              <a16:creationId xmlns:a16="http://schemas.microsoft.com/office/drawing/2014/main" id="{E08C8869-083C-4B97-A45D-DF8095992EC9}"/>
            </a:ext>
          </a:extLst>
        </xdr:cNvPr>
        <xdr:cNvSpPr txBox="1"/>
      </xdr:nvSpPr>
      <xdr:spPr>
        <a:xfrm>
          <a:off x="24403050" y="2195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PREVIEW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59</xdr:col>
      <xdr:colOff>0</xdr:colOff>
      <xdr:row>304</xdr:row>
      <xdr:rowOff>0</xdr:rowOff>
    </xdr:from>
    <xdr:to>
      <xdr:col>63</xdr:col>
      <xdr:colOff>0</xdr:colOff>
      <xdr:row>306</xdr:row>
      <xdr:rowOff>0</xdr:rowOff>
    </xdr:to>
    <xdr:sp macro="" textlink="">
      <xdr:nvSpPr>
        <xdr:cNvPr id="654" name="テキスト ボックス 653">
          <a:extLst>
            <a:ext uri="{FF2B5EF4-FFF2-40B4-BE49-F238E27FC236}">
              <a16:creationId xmlns:a16="http://schemas.microsoft.com/office/drawing/2014/main" id="{9D55711C-BE04-4E03-A453-06C365865866}"/>
            </a:ext>
          </a:extLst>
        </xdr:cNvPr>
        <xdr:cNvSpPr txBox="1"/>
      </xdr:nvSpPr>
      <xdr:spPr>
        <a:xfrm>
          <a:off x="11801475" y="22907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検索条件入力</a:t>
          </a:r>
        </a:p>
      </xdr:txBody>
    </xdr:sp>
    <xdr:clientData/>
  </xdr:twoCellAnchor>
  <xdr:oneCellAnchor>
    <xdr:from>
      <xdr:col>48</xdr:col>
      <xdr:colOff>0</xdr:colOff>
      <xdr:row>312</xdr:row>
      <xdr:rowOff>0</xdr:rowOff>
    </xdr:from>
    <xdr:ext cx="1990725" cy="381000"/>
    <xdr:sp macro="" textlink="画面一覧!$I$99">
      <xdr:nvSpPr>
        <xdr:cNvPr id="692" name="テキスト ボックス 691">
          <a:extLst>
            <a:ext uri="{FF2B5EF4-FFF2-40B4-BE49-F238E27FC236}">
              <a16:creationId xmlns:a16="http://schemas.microsoft.com/office/drawing/2014/main" id="{C079F051-9C96-4F49-9BDA-4515A87B34F6}"/>
            </a:ext>
          </a:extLst>
        </xdr:cNvPr>
        <xdr:cNvSpPr txBox="1"/>
      </xdr:nvSpPr>
      <xdr:spPr>
        <a:xfrm>
          <a:off x="9601200" y="23669625"/>
          <a:ext cx="1990725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9713AAB-A728-451E-B333-3357A8B5262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U-08-02
 請求書検索画面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198860</xdr:colOff>
      <xdr:row>314</xdr:row>
      <xdr:rowOff>95248</xdr:rowOff>
    </xdr:from>
    <xdr:to>
      <xdr:col>47</xdr:col>
      <xdr:colOff>200024</xdr:colOff>
      <xdr:row>322</xdr:row>
      <xdr:rowOff>0</xdr:rowOff>
    </xdr:to>
    <xdr:cxnSp macro="">
      <xdr:nvCxnSpPr>
        <xdr:cNvPr id="693" name="コネクタ: カギ線 692">
          <a:extLst>
            <a:ext uri="{FF2B5EF4-FFF2-40B4-BE49-F238E27FC236}">
              <a16:creationId xmlns:a16="http://schemas.microsoft.com/office/drawing/2014/main" id="{895A8B11-ED68-41AF-B446-8C6EBAE2A186}"/>
            </a:ext>
          </a:extLst>
        </xdr:cNvPr>
        <xdr:cNvCxnSpPr>
          <a:cxnSpLocks/>
          <a:stCxn id="759" idx="2"/>
          <a:endCxn id="753" idx="1"/>
        </xdr:cNvCxnSpPr>
      </xdr:nvCxnSpPr>
      <xdr:spPr>
        <a:xfrm rot="10800000" flipH="1" flipV="1">
          <a:off x="8599910" y="23955373"/>
          <a:ext cx="1001289" cy="666752"/>
        </a:xfrm>
        <a:prstGeom prst="bentConnector3">
          <a:avLst>
            <a:gd name="adj1" fmla="val -835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309</xdr:row>
      <xdr:rowOff>0</xdr:rowOff>
    </xdr:from>
    <xdr:to>
      <xdr:col>47</xdr:col>
      <xdr:colOff>0</xdr:colOff>
      <xdr:row>311</xdr:row>
      <xdr:rowOff>0</xdr:rowOff>
    </xdr:to>
    <xdr:sp macro="" textlink="">
      <xdr:nvSpPr>
        <xdr:cNvPr id="697" name="テキスト ボックス 696">
          <a:extLst>
            <a:ext uri="{FF2B5EF4-FFF2-40B4-BE49-F238E27FC236}">
              <a16:creationId xmlns:a16="http://schemas.microsoft.com/office/drawing/2014/main" id="{EFE82D27-EA61-4FE2-9C4D-AACEC3AD9411}"/>
            </a:ext>
          </a:extLst>
        </xdr:cNvPr>
        <xdr:cNvSpPr txBox="1"/>
      </xdr:nvSpPr>
      <xdr:spPr>
        <a:xfrm>
          <a:off x="8601075" y="2338387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請求書検索</a:t>
          </a:r>
        </a:p>
      </xdr:txBody>
    </xdr:sp>
    <xdr:clientData/>
  </xdr:twoCellAnchor>
  <xdr:twoCellAnchor>
    <xdr:from>
      <xdr:col>20</xdr:col>
      <xdr:colOff>194815</xdr:colOff>
      <xdr:row>6</xdr:row>
      <xdr:rowOff>10432</xdr:rowOff>
    </xdr:from>
    <xdr:to>
      <xdr:col>48</xdr:col>
      <xdr:colOff>1</xdr:colOff>
      <xdr:row>313</xdr:row>
      <xdr:rowOff>95249</xdr:rowOff>
    </xdr:to>
    <xdr:cxnSp macro="">
      <xdr:nvCxnSpPr>
        <xdr:cNvPr id="698" name="コネクタ: カギ線 697">
          <a:extLst>
            <a:ext uri="{FF2B5EF4-FFF2-40B4-BE49-F238E27FC236}">
              <a16:creationId xmlns:a16="http://schemas.microsoft.com/office/drawing/2014/main" id="{9E14F091-430E-4703-AE44-4E42DE39273C}"/>
            </a:ext>
          </a:extLst>
        </xdr:cNvPr>
        <xdr:cNvCxnSpPr>
          <a:cxnSpLocks/>
          <a:stCxn id="13" idx="2"/>
          <a:endCxn id="692" idx="1"/>
        </xdr:cNvCxnSpPr>
      </xdr:nvCxnSpPr>
      <xdr:spPr>
        <a:xfrm rot="16200000" flipH="1">
          <a:off x="-4717026" y="9541898"/>
          <a:ext cx="23230567" cy="5405886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312</xdr:row>
      <xdr:rowOff>0</xdr:rowOff>
    </xdr:from>
    <xdr:to>
      <xdr:col>25</xdr:col>
      <xdr:colOff>0</xdr:colOff>
      <xdr:row>314</xdr:row>
      <xdr:rowOff>0</xdr:rowOff>
    </xdr:to>
    <xdr:sp macro="" textlink="">
      <xdr:nvSpPr>
        <xdr:cNvPr id="701" name="テキスト ボックス 700">
          <a:extLst>
            <a:ext uri="{FF2B5EF4-FFF2-40B4-BE49-F238E27FC236}">
              <a16:creationId xmlns:a16="http://schemas.microsoft.com/office/drawing/2014/main" id="{20DA6501-E979-4C6B-8AA3-9FE2E6FF3557}"/>
            </a:ext>
          </a:extLst>
        </xdr:cNvPr>
        <xdr:cNvSpPr txBox="1"/>
      </xdr:nvSpPr>
      <xdr:spPr>
        <a:xfrm>
          <a:off x="4200525" y="23669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請求管理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請求書検索</a:t>
          </a:r>
        </a:p>
      </xdr:txBody>
    </xdr:sp>
    <xdr:clientData/>
  </xdr:twoCellAnchor>
  <xdr:twoCellAnchor>
    <xdr:from>
      <xdr:col>20</xdr:col>
      <xdr:colOff>194814</xdr:colOff>
      <xdr:row>6</xdr:row>
      <xdr:rowOff>10432</xdr:rowOff>
    </xdr:from>
    <xdr:to>
      <xdr:col>47</xdr:col>
      <xdr:colOff>0</xdr:colOff>
      <xdr:row>301</xdr:row>
      <xdr:rowOff>95249</xdr:rowOff>
    </xdr:to>
    <xdr:cxnSp macro="">
      <xdr:nvCxnSpPr>
        <xdr:cNvPr id="703" name="コネクタ: カギ線 702">
          <a:extLst>
            <a:ext uri="{FF2B5EF4-FFF2-40B4-BE49-F238E27FC236}">
              <a16:creationId xmlns:a16="http://schemas.microsoft.com/office/drawing/2014/main" id="{3BE13F26-4BC1-4675-B8E8-60D609A72A64}"/>
            </a:ext>
          </a:extLst>
        </xdr:cNvPr>
        <xdr:cNvCxnSpPr>
          <a:cxnSpLocks/>
          <a:stCxn id="13" idx="2"/>
          <a:endCxn id="704" idx="1"/>
        </xdr:cNvCxnSpPr>
      </xdr:nvCxnSpPr>
      <xdr:spPr>
        <a:xfrm rot="16200000" flipH="1">
          <a:off x="-4245539" y="9070410"/>
          <a:ext cx="22087567" cy="5205861"/>
        </a:xfrm>
        <a:prstGeom prst="bentConnector2">
          <a:avLst/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47</xdr:col>
      <xdr:colOff>0</xdr:colOff>
      <xdr:row>301</xdr:row>
      <xdr:rowOff>0</xdr:rowOff>
    </xdr:from>
    <xdr:ext cx="196850" cy="190500"/>
    <xdr:sp macro="" textlink="">
      <xdr:nvSpPr>
        <xdr:cNvPr id="704" name="テキスト ボックス 703">
          <a:extLst>
            <a:ext uri="{FF2B5EF4-FFF2-40B4-BE49-F238E27FC236}">
              <a16:creationId xmlns:a16="http://schemas.microsoft.com/office/drawing/2014/main" id="{B4A8C86A-C32C-449A-8A28-CCF0D903B8B4}"/>
            </a:ext>
          </a:extLst>
        </xdr:cNvPr>
        <xdr:cNvSpPr txBox="1"/>
      </xdr:nvSpPr>
      <xdr:spPr>
        <a:xfrm>
          <a:off x="9401175" y="22621875"/>
          <a:ext cx="1968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endParaRPr kumimoji="1" lang="en-US" altLang="en-US" sz="900" b="0" i="0" u="none" strike="noStrike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oneCellAnchor>
  <xdr:twoCellAnchor>
    <xdr:from>
      <xdr:col>47</xdr:col>
      <xdr:colOff>0</xdr:colOff>
      <xdr:row>296</xdr:row>
      <xdr:rowOff>0</xdr:rowOff>
    </xdr:from>
    <xdr:to>
      <xdr:col>48</xdr:col>
      <xdr:colOff>12699</xdr:colOff>
      <xdr:row>302</xdr:row>
      <xdr:rowOff>0</xdr:rowOff>
    </xdr:to>
    <xdr:cxnSp macro="">
      <xdr:nvCxnSpPr>
        <xdr:cNvPr id="705" name="コネクタ: カギ線 704">
          <a:extLst>
            <a:ext uri="{FF2B5EF4-FFF2-40B4-BE49-F238E27FC236}">
              <a16:creationId xmlns:a16="http://schemas.microsoft.com/office/drawing/2014/main" id="{AB991676-7F23-42CA-9DEB-A4C4532247B9}"/>
            </a:ext>
          </a:extLst>
        </xdr:cNvPr>
        <xdr:cNvCxnSpPr>
          <a:cxnSpLocks/>
          <a:stCxn id="704" idx="1"/>
          <a:endCxn id="606" idx="1"/>
        </xdr:cNvCxnSpPr>
      </xdr:nvCxnSpPr>
      <xdr:spPr>
        <a:xfrm rot="10800000" flipH="1">
          <a:off x="9401175" y="22145625"/>
          <a:ext cx="212724" cy="571500"/>
        </a:xfrm>
        <a:prstGeom prst="bentConnector3">
          <a:avLst>
            <a:gd name="adj1" fmla="val 1628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301</xdr:row>
      <xdr:rowOff>0</xdr:rowOff>
    </xdr:from>
    <xdr:to>
      <xdr:col>44</xdr:col>
      <xdr:colOff>0</xdr:colOff>
      <xdr:row>303</xdr:row>
      <xdr:rowOff>0</xdr:rowOff>
    </xdr:to>
    <xdr:sp macro="" textlink="">
      <xdr:nvSpPr>
        <xdr:cNvPr id="706" name="円弧 705">
          <a:extLst>
            <a:ext uri="{FF2B5EF4-FFF2-40B4-BE49-F238E27FC236}">
              <a16:creationId xmlns:a16="http://schemas.microsoft.com/office/drawing/2014/main" id="{7F44006C-3993-48B5-B673-B3BC5FE086EE}"/>
            </a:ext>
          </a:extLst>
        </xdr:cNvPr>
        <xdr:cNvSpPr/>
      </xdr:nvSpPr>
      <xdr:spPr>
        <a:xfrm>
          <a:off x="8401050" y="22621875"/>
          <a:ext cx="400050" cy="190500"/>
        </a:xfrm>
        <a:prstGeom prst="arc">
          <a:avLst>
            <a:gd name="adj1" fmla="val 16200000"/>
            <a:gd name="adj2" fmla="val 5442012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0</xdr:colOff>
      <xdr:row>296</xdr:row>
      <xdr:rowOff>0</xdr:rowOff>
    </xdr:from>
    <xdr:to>
      <xdr:col>43</xdr:col>
      <xdr:colOff>0</xdr:colOff>
      <xdr:row>301</xdr:row>
      <xdr:rowOff>0</xdr:rowOff>
    </xdr:to>
    <xdr:cxnSp macro="">
      <xdr:nvCxnSpPr>
        <xdr:cNvPr id="707" name="コネクタ: カギ線 706">
          <a:extLst>
            <a:ext uri="{FF2B5EF4-FFF2-40B4-BE49-F238E27FC236}">
              <a16:creationId xmlns:a16="http://schemas.microsoft.com/office/drawing/2014/main" id="{576AD8A7-A734-46C6-8E3A-4EE1575539DD}"/>
            </a:ext>
          </a:extLst>
        </xdr:cNvPr>
        <xdr:cNvCxnSpPr>
          <a:cxnSpLocks/>
          <a:stCxn id="601" idx="3"/>
          <a:endCxn id="706" idx="0"/>
        </xdr:cNvCxnSpPr>
      </xdr:nvCxnSpPr>
      <xdr:spPr>
        <a:xfrm>
          <a:off x="8401050" y="22145625"/>
          <a:ext cx="200025" cy="476250"/>
        </a:xfrm>
        <a:prstGeom prst="bentConnector5">
          <a:avLst>
            <a:gd name="adj1" fmla="val 100000"/>
            <a:gd name="adj2" fmla="val 70000"/>
            <a:gd name="adj3" fmla="val 100000"/>
          </a:avLst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64</xdr:col>
      <xdr:colOff>0</xdr:colOff>
      <xdr:row>312</xdr:row>
      <xdr:rowOff>0</xdr:rowOff>
    </xdr:from>
    <xdr:ext cx="2000250" cy="381000"/>
    <xdr:sp macro="" textlink="画面一覧!$I$100">
      <xdr:nvSpPr>
        <xdr:cNvPr id="708" name="テキスト ボックス 707">
          <a:extLst>
            <a:ext uri="{FF2B5EF4-FFF2-40B4-BE49-F238E27FC236}">
              <a16:creationId xmlns:a16="http://schemas.microsoft.com/office/drawing/2014/main" id="{81596945-578A-40E8-B0CD-1ABF63528B34}"/>
            </a:ext>
          </a:extLst>
        </xdr:cNvPr>
        <xdr:cNvSpPr txBox="1"/>
      </xdr:nvSpPr>
      <xdr:spPr>
        <a:xfrm>
          <a:off x="12801600" y="236696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97E991E-35E9-4318-9506-16F563454DB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U-08-03
 請求書一覧画面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57</xdr:col>
      <xdr:colOff>190500</xdr:colOff>
      <xdr:row>314</xdr:row>
      <xdr:rowOff>0</xdr:rowOff>
    </xdr:from>
    <xdr:to>
      <xdr:col>64</xdr:col>
      <xdr:colOff>0</xdr:colOff>
      <xdr:row>314</xdr:row>
      <xdr:rowOff>0</xdr:rowOff>
    </xdr:to>
    <xdr:cxnSp macro="">
      <xdr:nvCxnSpPr>
        <xdr:cNvPr id="709" name="直線矢印コネクタ 708">
          <a:extLst>
            <a:ext uri="{FF2B5EF4-FFF2-40B4-BE49-F238E27FC236}">
              <a16:creationId xmlns:a16="http://schemas.microsoft.com/office/drawing/2014/main" id="{6AD3B9B5-5FA0-4E47-8121-9AD74F3459D3}"/>
            </a:ext>
          </a:extLst>
        </xdr:cNvPr>
        <xdr:cNvCxnSpPr>
          <a:stCxn id="692" idx="3"/>
          <a:endCxn id="708" idx="1"/>
        </xdr:cNvCxnSpPr>
      </xdr:nvCxnSpPr>
      <xdr:spPr>
        <a:xfrm>
          <a:off x="11591925" y="23860125"/>
          <a:ext cx="1209675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0</xdr:colOff>
      <xdr:row>312</xdr:row>
      <xdr:rowOff>0</xdr:rowOff>
    </xdr:from>
    <xdr:to>
      <xdr:col>63</xdr:col>
      <xdr:colOff>0</xdr:colOff>
      <xdr:row>314</xdr:row>
      <xdr:rowOff>0</xdr:rowOff>
    </xdr:to>
    <xdr:sp macro="" textlink="">
      <xdr:nvSpPr>
        <xdr:cNvPr id="710" name="テキスト ボックス 709">
          <a:extLst>
            <a:ext uri="{FF2B5EF4-FFF2-40B4-BE49-F238E27FC236}">
              <a16:creationId xmlns:a16="http://schemas.microsoft.com/office/drawing/2014/main" id="{07182CF5-9DBE-49D3-A104-E88BD867BF43}"/>
            </a:ext>
          </a:extLst>
        </xdr:cNvPr>
        <xdr:cNvSpPr txBox="1"/>
      </xdr:nvSpPr>
      <xdr:spPr>
        <a:xfrm>
          <a:off x="11801475" y="23669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80</xdr:col>
      <xdr:colOff>0</xdr:colOff>
      <xdr:row>312</xdr:row>
      <xdr:rowOff>0</xdr:rowOff>
    </xdr:from>
    <xdr:ext cx="2000250" cy="381000"/>
    <xdr:sp macro="" textlink="画面一覧!$I$101">
      <xdr:nvSpPr>
        <xdr:cNvPr id="711" name="テキスト ボックス 710">
          <a:extLst>
            <a:ext uri="{FF2B5EF4-FFF2-40B4-BE49-F238E27FC236}">
              <a16:creationId xmlns:a16="http://schemas.microsoft.com/office/drawing/2014/main" id="{61D5C8BE-8FF2-4EC9-9D16-D8401C970997}"/>
            </a:ext>
          </a:extLst>
        </xdr:cNvPr>
        <xdr:cNvSpPr txBox="1"/>
      </xdr:nvSpPr>
      <xdr:spPr>
        <a:xfrm>
          <a:off x="16002000" y="236696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92BB2C9E-6D53-4CAC-A941-2143BD93EACB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U-08-04
 請求書詳細画面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314</xdr:row>
      <xdr:rowOff>0</xdr:rowOff>
    </xdr:from>
    <xdr:to>
      <xdr:col>80</xdr:col>
      <xdr:colOff>0</xdr:colOff>
      <xdr:row>314</xdr:row>
      <xdr:rowOff>0</xdr:rowOff>
    </xdr:to>
    <xdr:cxnSp macro="">
      <xdr:nvCxnSpPr>
        <xdr:cNvPr id="712" name="直線矢印コネクタ 711">
          <a:extLst>
            <a:ext uri="{FF2B5EF4-FFF2-40B4-BE49-F238E27FC236}">
              <a16:creationId xmlns:a16="http://schemas.microsoft.com/office/drawing/2014/main" id="{BF8618F8-5CBF-4190-A0E1-02ED435BA63B}"/>
            </a:ext>
          </a:extLst>
        </xdr:cNvPr>
        <xdr:cNvCxnSpPr>
          <a:stCxn id="708" idx="3"/>
          <a:endCxn id="711" idx="1"/>
        </xdr:cNvCxnSpPr>
      </xdr:nvCxnSpPr>
      <xdr:spPr>
        <a:xfrm>
          <a:off x="14801850" y="238601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312</xdr:row>
      <xdr:rowOff>0</xdr:rowOff>
    </xdr:from>
    <xdr:to>
      <xdr:col>79</xdr:col>
      <xdr:colOff>0</xdr:colOff>
      <xdr:row>314</xdr:row>
      <xdr:rowOff>0</xdr:rowOff>
    </xdr:to>
    <xdr:sp macro="" textlink="">
      <xdr:nvSpPr>
        <xdr:cNvPr id="713" name="テキスト ボックス 712">
          <a:extLst>
            <a:ext uri="{FF2B5EF4-FFF2-40B4-BE49-F238E27FC236}">
              <a16:creationId xmlns:a16="http://schemas.microsoft.com/office/drawing/2014/main" id="{3AECA1F4-594F-4EB0-AF42-0F6F27BD7583}"/>
            </a:ext>
          </a:extLst>
        </xdr:cNvPr>
        <xdr:cNvSpPr txBox="1"/>
      </xdr:nvSpPr>
      <xdr:spPr>
        <a:xfrm>
          <a:off x="15001875" y="23669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詳細</a:t>
          </a:r>
        </a:p>
      </xdr:txBody>
    </xdr:sp>
    <xdr:clientData/>
  </xdr:twoCellAnchor>
  <xdr:oneCellAnchor>
    <xdr:from>
      <xdr:col>80</xdr:col>
      <xdr:colOff>0</xdr:colOff>
      <xdr:row>320</xdr:row>
      <xdr:rowOff>0</xdr:rowOff>
    </xdr:from>
    <xdr:ext cx="2000250" cy="381000"/>
    <xdr:sp macro="" textlink="画面一覧!$I$102">
      <xdr:nvSpPr>
        <xdr:cNvPr id="714" name="テキスト ボックス 713">
          <a:extLst>
            <a:ext uri="{FF2B5EF4-FFF2-40B4-BE49-F238E27FC236}">
              <a16:creationId xmlns:a16="http://schemas.microsoft.com/office/drawing/2014/main" id="{1004DB3C-6AAB-4EBC-A2AE-784BD9083C7A}"/>
            </a:ext>
          </a:extLst>
        </xdr:cNvPr>
        <xdr:cNvSpPr txBox="1"/>
      </xdr:nvSpPr>
      <xdr:spPr>
        <a:xfrm>
          <a:off x="16002000" y="244316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C3ED22E9-D291-4D17-A292-F9B2E6EC5A6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U-08-05
 請求書修正画面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314</xdr:row>
      <xdr:rowOff>0</xdr:rowOff>
    </xdr:from>
    <xdr:to>
      <xdr:col>80</xdr:col>
      <xdr:colOff>0</xdr:colOff>
      <xdr:row>322</xdr:row>
      <xdr:rowOff>0</xdr:rowOff>
    </xdr:to>
    <xdr:cxnSp macro="">
      <xdr:nvCxnSpPr>
        <xdr:cNvPr id="715" name="コネクタ: カギ線 714">
          <a:extLst>
            <a:ext uri="{FF2B5EF4-FFF2-40B4-BE49-F238E27FC236}">
              <a16:creationId xmlns:a16="http://schemas.microsoft.com/office/drawing/2014/main" id="{06A20982-54C4-490E-BEE1-CA9B876673E8}"/>
            </a:ext>
          </a:extLst>
        </xdr:cNvPr>
        <xdr:cNvCxnSpPr>
          <a:stCxn id="708" idx="3"/>
          <a:endCxn id="714" idx="1"/>
        </xdr:cNvCxnSpPr>
      </xdr:nvCxnSpPr>
      <xdr:spPr>
        <a:xfrm>
          <a:off x="14801850" y="23860125"/>
          <a:ext cx="1200150" cy="762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320</xdr:row>
      <xdr:rowOff>0</xdr:rowOff>
    </xdr:from>
    <xdr:to>
      <xdr:col>79</xdr:col>
      <xdr:colOff>0</xdr:colOff>
      <xdr:row>322</xdr:row>
      <xdr:rowOff>0</xdr:rowOff>
    </xdr:to>
    <xdr:sp macro="" textlink="">
      <xdr:nvSpPr>
        <xdr:cNvPr id="716" name="テキスト ボックス 715">
          <a:extLst>
            <a:ext uri="{FF2B5EF4-FFF2-40B4-BE49-F238E27FC236}">
              <a16:creationId xmlns:a16="http://schemas.microsoft.com/office/drawing/2014/main" id="{B1CFF2DD-456D-4F48-93FC-3285D57221B5}"/>
            </a:ext>
          </a:extLst>
        </xdr:cNvPr>
        <xdr:cNvSpPr txBox="1"/>
      </xdr:nvSpPr>
      <xdr:spPr>
        <a:xfrm>
          <a:off x="15001875" y="24431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twoCellAnchor>
    <xdr:from>
      <xdr:col>90</xdr:col>
      <xdr:colOff>200024</xdr:colOff>
      <xdr:row>296</xdr:row>
      <xdr:rowOff>0</xdr:rowOff>
    </xdr:from>
    <xdr:to>
      <xdr:col>95</xdr:col>
      <xdr:colOff>200024</xdr:colOff>
      <xdr:row>305</xdr:row>
      <xdr:rowOff>0</xdr:rowOff>
    </xdr:to>
    <xdr:cxnSp macro="">
      <xdr:nvCxnSpPr>
        <xdr:cNvPr id="718" name="コネクタ: カギ線 717">
          <a:extLst>
            <a:ext uri="{FF2B5EF4-FFF2-40B4-BE49-F238E27FC236}">
              <a16:creationId xmlns:a16="http://schemas.microsoft.com/office/drawing/2014/main" id="{F667F6D2-B293-4AD5-B458-0D23B51BE271}"/>
            </a:ext>
          </a:extLst>
        </xdr:cNvPr>
        <xdr:cNvCxnSpPr>
          <a:stCxn id="726" idx="0"/>
          <a:endCxn id="623" idx="1"/>
        </xdr:cNvCxnSpPr>
      </xdr:nvCxnSpPr>
      <xdr:spPr>
        <a:xfrm rot="10800000" flipH="1">
          <a:off x="18202274" y="22145625"/>
          <a:ext cx="1000125" cy="857250"/>
        </a:xfrm>
        <a:prstGeom prst="bentConnector3">
          <a:avLst>
            <a:gd name="adj1" fmla="val 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0</xdr:colOff>
      <xdr:row>296</xdr:row>
      <xdr:rowOff>0</xdr:rowOff>
    </xdr:from>
    <xdr:to>
      <xdr:col>95</xdr:col>
      <xdr:colOff>0</xdr:colOff>
      <xdr:row>298</xdr:row>
      <xdr:rowOff>0</xdr:rowOff>
    </xdr:to>
    <xdr:sp macro="" textlink="">
      <xdr:nvSpPr>
        <xdr:cNvPr id="722" name="テキスト ボックス 721">
          <a:extLst>
            <a:ext uri="{FF2B5EF4-FFF2-40B4-BE49-F238E27FC236}">
              <a16:creationId xmlns:a16="http://schemas.microsoft.com/office/drawing/2014/main" id="{2BA5E6CC-BB87-4538-A0FB-FFA262431AA9}"/>
            </a:ext>
          </a:extLst>
        </xdr:cNvPr>
        <xdr:cNvSpPr txBox="1"/>
      </xdr:nvSpPr>
      <xdr:spPr>
        <a:xfrm>
          <a:off x="18202275" y="22145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プレビュー</a:t>
          </a:r>
        </a:p>
      </xdr:txBody>
    </xdr:sp>
    <xdr:clientData/>
  </xdr:twoCellAnchor>
  <xdr:twoCellAnchor>
    <xdr:from>
      <xdr:col>90</xdr:col>
      <xdr:colOff>0</xdr:colOff>
      <xdr:row>305</xdr:row>
      <xdr:rowOff>0</xdr:rowOff>
    </xdr:from>
    <xdr:to>
      <xdr:col>92</xdr:col>
      <xdr:colOff>0</xdr:colOff>
      <xdr:row>307</xdr:row>
      <xdr:rowOff>0</xdr:rowOff>
    </xdr:to>
    <xdr:sp macro="" textlink="">
      <xdr:nvSpPr>
        <xdr:cNvPr id="726" name="円弧 725">
          <a:extLst>
            <a:ext uri="{FF2B5EF4-FFF2-40B4-BE49-F238E27FC236}">
              <a16:creationId xmlns:a16="http://schemas.microsoft.com/office/drawing/2014/main" id="{0D626C58-1D44-4CCD-A327-1710983EAB60}"/>
            </a:ext>
          </a:extLst>
        </xdr:cNvPr>
        <xdr:cNvSpPr/>
      </xdr:nvSpPr>
      <xdr:spPr>
        <a:xfrm>
          <a:off x="18002250" y="23002875"/>
          <a:ext cx="400050" cy="190500"/>
        </a:xfrm>
        <a:prstGeom prst="arc">
          <a:avLst>
            <a:gd name="adj1" fmla="val 16200000"/>
            <a:gd name="adj2" fmla="val 5442012"/>
          </a:avLst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90</xdr:col>
      <xdr:colOff>0</xdr:colOff>
      <xdr:row>306</xdr:row>
      <xdr:rowOff>95248</xdr:rowOff>
    </xdr:from>
    <xdr:to>
      <xdr:col>90</xdr:col>
      <xdr:colOff>198861</xdr:colOff>
      <xdr:row>322</xdr:row>
      <xdr:rowOff>0</xdr:rowOff>
    </xdr:to>
    <xdr:cxnSp macro="">
      <xdr:nvCxnSpPr>
        <xdr:cNvPr id="730" name="コネクタ: カギ線 729">
          <a:extLst>
            <a:ext uri="{FF2B5EF4-FFF2-40B4-BE49-F238E27FC236}">
              <a16:creationId xmlns:a16="http://schemas.microsoft.com/office/drawing/2014/main" id="{1A8774D5-BCB6-4610-BC49-53CD5D927BF2}"/>
            </a:ext>
          </a:extLst>
        </xdr:cNvPr>
        <xdr:cNvCxnSpPr>
          <a:stCxn id="714" idx="3"/>
          <a:endCxn id="726" idx="2"/>
        </xdr:cNvCxnSpPr>
      </xdr:nvCxnSpPr>
      <xdr:spPr>
        <a:xfrm flipV="1">
          <a:off x="18002250" y="23193373"/>
          <a:ext cx="198861" cy="1428752"/>
        </a:xfrm>
        <a:prstGeom prst="bentConnector5">
          <a:avLst>
            <a:gd name="adj1" fmla="val 100811"/>
            <a:gd name="adj2" fmla="val 56667"/>
            <a:gd name="adj3" fmla="val 98193"/>
          </a:avLst>
        </a:prstGeom>
        <a:ln>
          <a:solidFill>
            <a:schemeClr val="tx1"/>
          </a:solidFill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19050</xdr:colOff>
      <xdr:row>306</xdr:row>
      <xdr:rowOff>0</xdr:rowOff>
    </xdr:from>
    <xdr:to>
      <xdr:col>96</xdr:col>
      <xdr:colOff>0</xdr:colOff>
      <xdr:row>309</xdr:row>
      <xdr:rowOff>0</xdr:rowOff>
    </xdr:to>
    <xdr:cxnSp macro="">
      <xdr:nvCxnSpPr>
        <xdr:cNvPr id="735" name="コネクタ: カギ線 734">
          <a:extLst>
            <a:ext uri="{FF2B5EF4-FFF2-40B4-BE49-F238E27FC236}">
              <a16:creationId xmlns:a16="http://schemas.microsoft.com/office/drawing/2014/main" id="{07D8609E-E078-48A2-94B0-65BC24590299}"/>
            </a:ext>
          </a:extLst>
        </xdr:cNvPr>
        <xdr:cNvCxnSpPr>
          <a:endCxn id="619" idx="1"/>
        </xdr:cNvCxnSpPr>
      </xdr:nvCxnSpPr>
      <xdr:spPr>
        <a:xfrm flipV="1">
          <a:off x="18221325" y="23098125"/>
          <a:ext cx="981075" cy="285750"/>
        </a:xfrm>
        <a:prstGeom prst="bentConnector3">
          <a:avLst>
            <a:gd name="adj1" fmla="val 79126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0</xdr:colOff>
      <xdr:row>309</xdr:row>
      <xdr:rowOff>0</xdr:rowOff>
    </xdr:from>
    <xdr:to>
      <xdr:col>96</xdr:col>
      <xdr:colOff>0</xdr:colOff>
      <xdr:row>311</xdr:row>
      <xdr:rowOff>0</xdr:rowOff>
    </xdr:to>
    <xdr:sp macro="" textlink="">
      <xdr:nvSpPr>
        <xdr:cNvPr id="741" name="テキスト ボックス 740">
          <a:extLst>
            <a:ext uri="{FF2B5EF4-FFF2-40B4-BE49-F238E27FC236}">
              <a16:creationId xmlns:a16="http://schemas.microsoft.com/office/drawing/2014/main" id="{C7CAAE1E-5B74-4F0A-9BE1-8FACBC98600E}"/>
            </a:ext>
          </a:extLst>
        </xdr:cNvPr>
        <xdr:cNvSpPr txBox="1"/>
      </xdr:nvSpPr>
      <xdr:spPr>
        <a:xfrm>
          <a:off x="18402300" y="2338387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検索条件入力</a:t>
          </a:r>
        </a:p>
      </xdr:txBody>
    </xdr:sp>
    <xdr:clientData/>
  </xdr:twoCellAnchor>
  <xdr:oneCellAnchor>
    <xdr:from>
      <xdr:col>80</xdr:col>
      <xdr:colOff>0</xdr:colOff>
      <xdr:row>328</xdr:row>
      <xdr:rowOff>0</xdr:rowOff>
    </xdr:from>
    <xdr:ext cx="2000250" cy="381000"/>
    <xdr:sp macro="" textlink="画面一覧!$I$106">
      <xdr:nvSpPr>
        <xdr:cNvPr id="742" name="テキスト ボックス 741">
          <a:extLst>
            <a:ext uri="{FF2B5EF4-FFF2-40B4-BE49-F238E27FC236}">
              <a16:creationId xmlns:a16="http://schemas.microsoft.com/office/drawing/2014/main" id="{F35ABE4D-CC48-4886-9132-29193688B84A}"/>
            </a:ext>
          </a:extLst>
        </xdr:cNvPr>
        <xdr:cNvSpPr txBox="1"/>
      </xdr:nvSpPr>
      <xdr:spPr>
        <a:xfrm>
          <a:off x="16002000" y="251936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0DA3872D-7088-4090-8678-7A4451070E4A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U-08-06
 請求書削除確認画面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314</xdr:row>
      <xdr:rowOff>0</xdr:rowOff>
    </xdr:from>
    <xdr:to>
      <xdr:col>80</xdr:col>
      <xdr:colOff>0</xdr:colOff>
      <xdr:row>330</xdr:row>
      <xdr:rowOff>0</xdr:rowOff>
    </xdr:to>
    <xdr:cxnSp macro="">
      <xdr:nvCxnSpPr>
        <xdr:cNvPr id="743" name="コネクタ: カギ線 742">
          <a:extLst>
            <a:ext uri="{FF2B5EF4-FFF2-40B4-BE49-F238E27FC236}">
              <a16:creationId xmlns:a16="http://schemas.microsoft.com/office/drawing/2014/main" id="{84F123C9-5EE3-4A48-9A7A-AA159FA63D81}"/>
            </a:ext>
          </a:extLst>
        </xdr:cNvPr>
        <xdr:cNvCxnSpPr>
          <a:stCxn id="708" idx="3"/>
          <a:endCxn id="742" idx="1"/>
        </xdr:cNvCxnSpPr>
      </xdr:nvCxnSpPr>
      <xdr:spPr>
        <a:xfrm>
          <a:off x="14801850" y="23860125"/>
          <a:ext cx="1200150" cy="1524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328</xdr:row>
      <xdr:rowOff>0</xdr:rowOff>
    </xdr:from>
    <xdr:to>
      <xdr:col>79</xdr:col>
      <xdr:colOff>0</xdr:colOff>
      <xdr:row>330</xdr:row>
      <xdr:rowOff>0</xdr:rowOff>
    </xdr:to>
    <xdr:sp macro="" textlink="">
      <xdr:nvSpPr>
        <xdr:cNvPr id="747" name="テキスト ボックス 746">
          <a:extLst>
            <a:ext uri="{FF2B5EF4-FFF2-40B4-BE49-F238E27FC236}">
              <a16:creationId xmlns:a16="http://schemas.microsoft.com/office/drawing/2014/main" id="{100D58B4-385A-4A29-B064-CCF394601C35}"/>
            </a:ext>
          </a:extLst>
        </xdr:cNvPr>
        <xdr:cNvSpPr txBox="1"/>
      </xdr:nvSpPr>
      <xdr:spPr>
        <a:xfrm>
          <a:off x="15001875" y="25193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oneCellAnchor>
    <xdr:from>
      <xdr:col>96</xdr:col>
      <xdr:colOff>0</xdr:colOff>
      <xdr:row>328</xdr:row>
      <xdr:rowOff>0</xdr:rowOff>
    </xdr:from>
    <xdr:ext cx="2000250" cy="381000"/>
    <xdr:sp macro="" textlink="画面一覧!$I$107">
      <xdr:nvSpPr>
        <xdr:cNvPr id="748" name="テキスト ボックス 747">
          <a:extLst>
            <a:ext uri="{FF2B5EF4-FFF2-40B4-BE49-F238E27FC236}">
              <a16:creationId xmlns:a16="http://schemas.microsoft.com/office/drawing/2014/main" id="{FF73AC03-E78F-4EFC-B0D7-AB72ED196496}"/>
            </a:ext>
          </a:extLst>
        </xdr:cNvPr>
        <xdr:cNvSpPr txBox="1"/>
      </xdr:nvSpPr>
      <xdr:spPr>
        <a:xfrm>
          <a:off x="19202400" y="251936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0EE874D9-C76E-419B-A545-9579E9CAAD5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U-08-06-1
 請求書削除完了画面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330</xdr:row>
      <xdr:rowOff>0</xdr:rowOff>
    </xdr:from>
    <xdr:to>
      <xdr:col>96</xdr:col>
      <xdr:colOff>0</xdr:colOff>
      <xdr:row>330</xdr:row>
      <xdr:rowOff>0</xdr:rowOff>
    </xdr:to>
    <xdr:cxnSp macro="">
      <xdr:nvCxnSpPr>
        <xdr:cNvPr id="749" name="直線矢印コネクタ 748">
          <a:extLst>
            <a:ext uri="{FF2B5EF4-FFF2-40B4-BE49-F238E27FC236}">
              <a16:creationId xmlns:a16="http://schemas.microsoft.com/office/drawing/2014/main" id="{B3916D32-8A64-4CFB-B216-7FA79B9BF9AF}"/>
            </a:ext>
          </a:extLst>
        </xdr:cNvPr>
        <xdr:cNvCxnSpPr>
          <a:stCxn id="742" idx="3"/>
          <a:endCxn id="748" idx="1"/>
        </xdr:cNvCxnSpPr>
      </xdr:nvCxnSpPr>
      <xdr:spPr>
        <a:xfrm>
          <a:off x="18002250" y="253841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328</xdr:row>
      <xdr:rowOff>0</xdr:rowOff>
    </xdr:from>
    <xdr:to>
      <xdr:col>94</xdr:col>
      <xdr:colOff>0</xdr:colOff>
      <xdr:row>330</xdr:row>
      <xdr:rowOff>0</xdr:rowOff>
    </xdr:to>
    <xdr:sp macro="" textlink="">
      <xdr:nvSpPr>
        <xdr:cNvPr id="752" name="テキスト ボックス 751">
          <a:extLst>
            <a:ext uri="{FF2B5EF4-FFF2-40B4-BE49-F238E27FC236}">
              <a16:creationId xmlns:a16="http://schemas.microsoft.com/office/drawing/2014/main" id="{2A053189-F7CB-4889-B6E8-B6CA7F156B43}"/>
            </a:ext>
          </a:extLst>
        </xdr:cNvPr>
        <xdr:cNvSpPr txBox="1"/>
      </xdr:nvSpPr>
      <xdr:spPr>
        <a:xfrm>
          <a:off x="18002250" y="25193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oneCellAnchor>
    <xdr:from>
      <xdr:col>48</xdr:col>
      <xdr:colOff>0</xdr:colOff>
      <xdr:row>320</xdr:row>
      <xdr:rowOff>0</xdr:rowOff>
    </xdr:from>
    <xdr:ext cx="1990725" cy="381000"/>
    <xdr:sp macro="" textlink="画面一覧!$I$108">
      <xdr:nvSpPr>
        <xdr:cNvPr id="753" name="テキスト ボックス 752">
          <a:extLst>
            <a:ext uri="{FF2B5EF4-FFF2-40B4-BE49-F238E27FC236}">
              <a16:creationId xmlns:a16="http://schemas.microsoft.com/office/drawing/2014/main" id="{956AAFC3-C87F-4864-8F68-2665C9437DFF}"/>
            </a:ext>
          </a:extLst>
        </xdr:cNvPr>
        <xdr:cNvSpPr txBox="1"/>
      </xdr:nvSpPr>
      <xdr:spPr>
        <a:xfrm>
          <a:off x="9601200" y="24431625"/>
          <a:ext cx="1990725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08CD1E13-898F-4C35-BAAF-9DD60D076DF4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U-08-07
 請求集計画面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20</xdr:col>
      <xdr:colOff>194815</xdr:colOff>
      <xdr:row>6</xdr:row>
      <xdr:rowOff>10432</xdr:rowOff>
    </xdr:from>
    <xdr:to>
      <xdr:col>48</xdr:col>
      <xdr:colOff>1</xdr:colOff>
      <xdr:row>321</xdr:row>
      <xdr:rowOff>95249</xdr:rowOff>
    </xdr:to>
    <xdr:cxnSp macro="">
      <xdr:nvCxnSpPr>
        <xdr:cNvPr id="754" name="コネクタ: カギ線 753">
          <a:extLst>
            <a:ext uri="{FF2B5EF4-FFF2-40B4-BE49-F238E27FC236}">
              <a16:creationId xmlns:a16="http://schemas.microsoft.com/office/drawing/2014/main" id="{84F750E2-C61B-4144-8C4B-257954E49A40}"/>
            </a:ext>
          </a:extLst>
        </xdr:cNvPr>
        <xdr:cNvCxnSpPr>
          <a:cxnSpLocks/>
          <a:stCxn id="13" idx="2"/>
          <a:endCxn id="753" idx="1"/>
        </xdr:cNvCxnSpPr>
      </xdr:nvCxnSpPr>
      <xdr:spPr>
        <a:xfrm rot="16200000" flipH="1">
          <a:off x="-5098026" y="9922898"/>
          <a:ext cx="23992567" cy="5405886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320</xdr:row>
      <xdr:rowOff>0</xdr:rowOff>
    </xdr:from>
    <xdr:to>
      <xdr:col>25</xdr:col>
      <xdr:colOff>0</xdr:colOff>
      <xdr:row>322</xdr:row>
      <xdr:rowOff>0</xdr:rowOff>
    </xdr:to>
    <xdr:sp macro="" textlink="">
      <xdr:nvSpPr>
        <xdr:cNvPr id="757" name="テキスト ボックス 756">
          <a:extLst>
            <a:ext uri="{FF2B5EF4-FFF2-40B4-BE49-F238E27FC236}">
              <a16:creationId xmlns:a16="http://schemas.microsoft.com/office/drawing/2014/main" id="{7E243DEA-686A-4D62-B29D-28C4492F3AB5}"/>
            </a:ext>
          </a:extLst>
        </xdr:cNvPr>
        <xdr:cNvSpPr txBox="1"/>
      </xdr:nvSpPr>
      <xdr:spPr>
        <a:xfrm>
          <a:off x="4200525" y="24431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請求管理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請求集計</a:t>
          </a:r>
        </a:p>
      </xdr:txBody>
    </xdr:sp>
    <xdr:clientData/>
  </xdr:twoCellAnchor>
  <xdr:twoCellAnchor>
    <xdr:from>
      <xdr:col>21</xdr:col>
      <xdr:colOff>0</xdr:colOff>
      <xdr:row>300</xdr:row>
      <xdr:rowOff>0</xdr:rowOff>
    </xdr:from>
    <xdr:to>
      <xdr:col>25</xdr:col>
      <xdr:colOff>0</xdr:colOff>
      <xdr:row>302</xdr:row>
      <xdr:rowOff>0</xdr:rowOff>
    </xdr:to>
    <xdr:sp macro="" textlink="">
      <xdr:nvSpPr>
        <xdr:cNvPr id="758" name="テキスト ボックス 757">
          <a:extLst>
            <a:ext uri="{FF2B5EF4-FFF2-40B4-BE49-F238E27FC236}">
              <a16:creationId xmlns:a16="http://schemas.microsoft.com/office/drawing/2014/main" id="{80B4E7C6-396C-46D3-8D10-A307DE688128}"/>
            </a:ext>
          </a:extLst>
        </xdr:cNvPr>
        <xdr:cNvSpPr txBox="1"/>
      </xdr:nvSpPr>
      <xdr:spPr>
        <a:xfrm>
          <a:off x="4200525" y="22526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請求管理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請求書登録</a:t>
          </a:r>
        </a:p>
      </xdr:txBody>
    </xdr:sp>
    <xdr:clientData/>
  </xdr:twoCellAnchor>
  <xdr:twoCellAnchor>
    <xdr:from>
      <xdr:col>42</xdr:col>
      <xdr:colOff>0</xdr:colOff>
      <xdr:row>313</xdr:row>
      <xdr:rowOff>0</xdr:rowOff>
    </xdr:from>
    <xdr:to>
      <xdr:col>44</xdr:col>
      <xdr:colOff>0</xdr:colOff>
      <xdr:row>315</xdr:row>
      <xdr:rowOff>0</xdr:rowOff>
    </xdr:to>
    <xdr:sp macro="" textlink="">
      <xdr:nvSpPr>
        <xdr:cNvPr id="759" name="円弧 758">
          <a:extLst>
            <a:ext uri="{FF2B5EF4-FFF2-40B4-BE49-F238E27FC236}">
              <a16:creationId xmlns:a16="http://schemas.microsoft.com/office/drawing/2014/main" id="{E29F11EC-4014-44F7-A27B-B34049060723}"/>
            </a:ext>
          </a:extLst>
        </xdr:cNvPr>
        <xdr:cNvSpPr/>
      </xdr:nvSpPr>
      <xdr:spPr>
        <a:xfrm>
          <a:off x="8401050" y="23764875"/>
          <a:ext cx="400050" cy="190500"/>
        </a:xfrm>
        <a:prstGeom prst="arc">
          <a:avLst>
            <a:gd name="adj1" fmla="val 16200000"/>
            <a:gd name="adj2" fmla="val 5442012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198861</xdr:colOff>
      <xdr:row>302</xdr:row>
      <xdr:rowOff>95248</xdr:rowOff>
    </xdr:from>
    <xdr:to>
      <xdr:col>43</xdr:col>
      <xdr:colOff>0</xdr:colOff>
      <xdr:row>313</xdr:row>
      <xdr:rowOff>0</xdr:rowOff>
    </xdr:to>
    <xdr:cxnSp macro="">
      <xdr:nvCxnSpPr>
        <xdr:cNvPr id="760" name="直線コネクタ 759">
          <a:extLst>
            <a:ext uri="{FF2B5EF4-FFF2-40B4-BE49-F238E27FC236}">
              <a16:creationId xmlns:a16="http://schemas.microsoft.com/office/drawing/2014/main" id="{CB30B80D-3F96-401E-B493-D40AABA1BE1A}"/>
            </a:ext>
          </a:extLst>
        </xdr:cNvPr>
        <xdr:cNvCxnSpPr>
          <a:stCxn id="706" idx="2"/>
          <a:endCxn id="759" idx="0"/>
        </xdr:cNvCxnSpPr>
      </xdr:nvCxnSpPr>
      <xdr:spPr>
        <a:xfrm>
          <a:off x="8599911" y="22812373"/>
          <a:ext cx="1164" cy="95250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320</xdr:row>
      <xdr:rowOff>0</xdr:rowOff>
    </xdr:from>
    <xdr:to>
      <xdr:col>47</xdr:col>
      <xdr:colOff>0</xdr:colOff>
      <xdr:row>322</xdr:row>
      <xdr:rowOff>0</xdr:rowOff>
    </xdr:to>
    <xdr:sp macro="" textlink="">
      <xdr:nvSpPr>
        <xdr:cNvPr id="766" name="テキスト ボックス 765">
          <a:extLst>
            <a:ext uri="{FF2B5EF4-FFF2-40B4-BE49-F238E27FC236}">
              <a16:creationId xmlns:a16="http://schemas.microsoft.com/office/drawing/2014/main" id="{C9D145AF-5A34-45BB-8F70-C0EC58EC64DB}"/>
            </a:ext>
          </a:extLst>
        </xdr:cNvPr>
        <xdr:cNvSpPr txBox="1"/>
      </xdr:nvSpPr>
      <xdr:spPr>
        <a:xfrm>
          <a:off x="8601075" y="24431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請求集計</a:t>
          </a:r>
        </a:p>
      </xdr:txBody>
    </xdr:sp>
    <xdr:clientData/>
  </xdr:twoCellAnchor>
  <xdr:twoCellAnchor>
    <xdr:from>
      <xdr:col>43</xdr:col>
      <xdr:colOff>9525</xdr:colOff>
      <xdr:row>311</xdr:row>
      <xdr:rowOff>0</xdr:rowOff>
    </xdr:from>
    <xdr:to>
      <xdr:col>48</xdr:col>
      <xdr:colOff>0</xdr:colOff>
      <xdr:row>314</xdr:row>
      <xdr:rowOff>0</xdr:rowOff>
    </xdr:to>
    <xdr:cxnSp macro="">
      <xdr:nvCxnSpPr>
        <xdr:cNvPr id="767" name="コネクタ: カギ線 766">
          <a:extLst>
            <a:ext uri="{FF2B5EF4-FFF2-40B4-BE49-F238E27FC236}">
              <a16:creationId xmlns:a16="http://schemas.microsoft.com/office/drawing/2014/main" id="{C083DEE9-26DC-4037-A437-95DE23233435}"/>
            </a:ext>
          </a:extLst>
        </xdr:cNvPr>
        <xdr:cNvCxnSpPr>
          <a:cxnSpLocks/>
          <a:endCxn id="692" idx="1"/>
        </xdr:cNvCxnSpPr>
      </xdr:nvCxnSpPr>
      <xdr:spPr>
        <a:xfrm>
          <a:off x="8610600" y="23574375"/>
          <a:ext cx="990600" cy="285750"/>
        </a:xfrm>
        <a:prstGeom prst="bentConnector3">
          <a:avLst>
            <a:gd name="adj1" fmla="val 79713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32</xdr:col>
      <xdr:colOff>0</xdr:colOff>
      <xdr:row>335</xdr:row>
      <xdr:rowOff>95249</xdr:rowOff>
    </xdr:from>
    <xdr:ext cx="2000250" cy="381000"/>
    <xdr:sp macro="" textlink="画面一覧!$I$109">
      <xdr:nvSpPr>
        <xdr:cNvPr id="768" name="テキスト ボックス 767">
          <a:extLst>
            <a:ext uri="{FF2B5EF4-FFF2-40B4-BE49-F238E27FC236}">
              <a16:creationId xmlns:a16="http://schemas.microsoft.com/office/drawing/2014/main" id="{F98B2119-29AD-4B94-B402-DB849DCD5530}"/>
            </a:ext>
          </a:extLst>
        </xdr:cNvPr>
        <xdr:cNvSpPr txBox="1"/>
      </xdr:nvSpPr>
      <xdr:spPr>
        <a:xfrm>
          <a:off x="6400800" y="25955624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D9D6081-7CA5-4D9C-A554-93C79772DEDE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U-09-00
 帳票出力メニュー画面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20</xdr:col>
      <xdr:colOff>194814</xdr:colOff>
      <xdr:row>6</xdr:row>
      <xdr:rowOff>10433</xdr:rowOff>
    </xdr:from>
    <xdr:to>
      <xdr:col>32</xdr:col>
      <xdr:colOff>0</xdr:colOff>
      <xdr:row>337</xdr:row>
      <xdr:rowOff>95249</xdr:rowOff>
    </xdr:to>
    <xdr:cxnSp macro="">
      <xdr:nvCxnSpPr>
        <xdr:cNvPr id="769" name="コネクタ: カギ線 768">
          <a:extLst>
            <a:ext uri="{FF2B5EF4-FFF2-40B4-BE49-F238E27FC236}">
              <a16:creationId xmlns:a16="http://schemas.microsoft.com/office/drawing/2014/main" id="{D423D550-D46D-4AE8-B7E4-D80CDBD5D8B6}"/>
            </a:ext>
          </a:extLst>
        </xdr:cNvPr>
        <xdr:cNvCxnSpPr>
          <a:cxnSpLocks/>
          <a:stCxn id="13" idx="2"/>
          <a:endCxn id="768" idx="1"/>
        </xdr:cNvCxnSpPr>
      </xdr:nvCxnSpPr>
      <xdr:spPr>
        <a:xfrm rot="16200000" flipH="1">
          <a:off x="-7460226" y="12285098"/>
          <a:ext cx="25516566" cy="2205486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335</xdr:row>
      <xdr:rowOff>95249</xdr:rowOff>
    </xdr:from>
    <xdr:to>
      <xdr:col>25</xdr:col>
      <xdr:colOff>0</xdr:colOff>
      <xdr:row>337</xdr:row>
      <xdr:rowOff>95249</xdr:rowOff>
    </xdr:to>
    <xdr:sp macro="" textlink="">
      <xdr:nvSpPr>
        <xdr:cNvPr id="770" name="テキスト ボックス 769">
          <a:extLst>
            <a:ext uri="{FF2B5EF4-FFF2-40B4-BE49-F238E27FC236}">
              <a16:creationId xmlns:a16="http://schemas.microsoft.com/office/drawing/2014/main" id="{4A71C997-1CB4-4EA0-8A5D-4941EE13E705}"/>
            </a:ext>
          </a:extLst>
        </xdr:cNvPr>
        <xdr:cNvSpPr txBox="1"/>
      </xdr:nvSpPr>
      <xdr:spPr>
        <a:xfrm>
          <a:off x="4200525" y="25955624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帳票出力</a:t>
          </a:r>
        </a:p>
      </xdr:txBody>
    </xdr:sp>
    <xdr:clientData/>
  </xdr:twoCellAnchor>
  <xdr:oneCellAnchor>
    <xdr:from>
      <xdr:col>48</xdr:col>
      <xdr:colOff>0</xdr:colOff>
      <xdr:row>335</xdr:row>
      <xdr:rowOff>95249</xdr:rowOff>
    </xdr:from>
    <xdr:ext cx="2000250" cy="381000"/>
    <xdr:sp macro="" textlink="画面一覧!$I$110">
      <xdr:nvSpPr>
        <xdr:cNvPr id="771" name="テキスト ボックス 770">
          <a:extLst>
            <a:ext uri="{FF2B5EF4-FFF2-40B4-BE49-F238E27FC236}">
              <a16:creationId xmlns:a16="http://schemas.microsoft.com/office/drawing/2014/main" id="{B8D51E19-57D2-4B3D-80C2-756A4B05B30D}"/>
            </a:ext>
          </a:extLst>
        </xdr:cNvPr>
        <xdr:cNvSpPr txBox="1"/>
      </xdr:nvSpPr>
      <xdr:spPr>
        <a:xfrm>
          <a:off x="9601200" y="25955624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B20DFF2F-10DE-4424-8DD8-03E0A9ADFCC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U-09-01
 帳票出力商品化企画書検索画面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337</xdr:row>
      <xdr:rowOff>95249</xdr:rowOff>
    </xdr:from>
    <xdr:to>
      <xdr:col>48</xdr:col>
      <xdr:colOff>0</xdr:colOff>
      <xdr:row>337</xdr:row>
      <xdr:rowOff>95249</xdr:rowOff>
    </xdr:to>
    <xdr:cxnSp macro="">
      <xdr:nvCxnSpPr>
        <xdr:cNvPr id="772" name="直線矢印コネクタ 771">
          <a:extLst>
            <a:ext uri="{FF2B5EF4-FFF2-40B4-BE49-F238E27FC236}">
              <a16:creationId xmlns:a16="http://schemas.microsoft.com/office/drawing/2014/main" id="{AD3B2F31-ECA0-4E35-923B-13BED0FA4301}"/>
            </a:ext>
          </a:extLst>
        </xdr:cNvPr>
        <xdr:cNvCxnSpPr>
          <a:stCxn id="768" idx="3"/>
          <a:endCxn id="771" idx="1"/>
        </xdr:cNvCxnSpPr>
      </xdr:nvCxnSpPr>
      <xdr:spPr>
        <a:xfrm>
          <a:off x="8401050" y="26146124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333</xdr:row>
      <xdr:rowOff>95249</xdr:rowOff>
    </xdr:from>
    <xdr:to>
      <xdr:col>49</xdr:col>
      <xdr:colOff>0</xdr:colOff>
      <xdr:row>337</xdr:row>
      <xdr:rowOff>95249</xdr:rowOff>
    </xdr:to>
    <xdr:sp macro="" textlink="">
      <xdr:nvSpPr>
        <xdr:cNvPr id="773" name="テキスト ボックス 772">
          <a:extLst>
            <a:ext uri="{FF2B5EF4-FFF2-40B4-BE49-F238E27FC236}">
              <a16:creationId xmlns:a16="http://schemas.microsoft.com/office/drawing/2014/main" id="{FF2E9ED5-D592-4AB6-82B6-2281A465AD87}"/>
            </a:ext>
          </a:extLst>
        </xdr:cNvPr>
        <xdr:cNvSpPr txBox="1"/>
      </xdr:nvSpPr>
      <xdr:spPr>
        <a:xfrm>
          <a:off x="8601075" y="25765124"/>
          <a:ext cx="120015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商品管理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商品化企画書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64</xdr:col>
      <xdr:colOff>0</xdr:colOff>
      <xdr:row>336</xdr:row>
      <xdr:rowOff>0</xdr:rowOff>
    </xdr:from>
    <xdr:ext cx="2000250" cy="381000"/>
    <xdr:sp macro="" textlink="画面一覧!$I$111">
      <xdr:nvSpPr>
        <xdr:cNvPr id="774" name="テキスト ボックス 773">
          <a:extLst>
            <a:ext uri="{FF2B5EF4-FFF2-40B4-BE49-F238E27FC236}">
              <a16:creationId xmlns:a16="http://schemas.microsoft.com/office/drawing/2014/main" id="{6E0A6D43-2B94-4318-9825-E4361587784F}"/>
            </a:ext>
          </a:extLst>
        </xdr:cNvPr>
        <xdr:cNvSpPr txBox="1"/>
      </xdr:nvSpPr>
      <xdr:spPr>
        <a:xfrm>
          <a:off x="12801600" y="259556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235960F0-467B-4D79-9D82-ED9361F20A2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U-09-02
 帳票出力商品化企画書一覧画面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337</xdr:row>
      <xdr:rowOff>95249</xdr:rowOff>
    </xdr:from>
    <xdr:to>
      <xdr:col>64</xdr:col>
      <xdr:colOff>0</xdr:colOff>
      <xdr:row>338</xdr:row>
      <xdr:rowOff>0</xdr:rowOff>
    </xdr:to>
    <xdr:cxnSp macro="">
      <xdr:nvCxnSpPr>
        <xdr:cNvPr id="775" name="直線矢印コネクタ 774">
          <a:extLst>
            <a:ext uri="{FF2B5EF4-FFF2-40B4-BE49-F238E27FC236}">
              <a16:creationId xmlns:a16="http://schemas.microsoft.com/office/drawing/2014/main" id="{0FDBA060-98DD-459A-853B-517DD6E4534B}"/>
            </a:ext>
          </a:extLst>
        </xdr:cNvPr>
        <xdr:cNvCxnSpPr>
          <a:stCxn id="771" idx="3"/>
          <a:endCxn id="774" idx="1"/>
        </xdr:cNvCxnSpPr>
      </xdr:nvCxnSpPr>
      <xdr:spPr>
        <a:xfrm>
          <a:off x="11601450" y="26146124"/>
          <a:ext cx="1200150" cy="1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0</xdr:colOff>
      <xdr:row>336</xdr:row>
      <xdr:rowOff>0</xdr:rowOff>
    </xdr:from>
    <xdr:to>
      <xdr:col>63</xdr:col>
      <xdr:colOff>0</xdr:colOff>
      <xdr:row>338</xdr:row>
      <xdr:rowOff>0</xdr:rowOff>
    </xdr:to>
    <xdr:sp macro="" textlink="">
      <xdr:nvSpPr>
        <xdr:cNvPr id="776" name="テキスト ボックス 775">
          <a:extLst>
            <a:ext uri="{FF2B5EF4-FFF2-40B4-BE49-F238E27FC236}">
              <a16:creationId xmlns:a16="http://schemas.microsoft.com/office/drawing/2014/main" id="{6D6638B5-A895-4792-B078-89DE8D93DBFC}"/>
            </a:ext>
          </a:extLst>
        </xdr:cNvPr>
        <xdr:cNvSpPr txBox="1"/>
      </xdr:nvSpPr>
      <xdr:spPr>
        <a:xfrm>
          <a:off x="11801475" y="25955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80</xdr:col>
      <xdr:colOff>0</xdr:colOff>
      <xdr:row>336</xdr:row>
      <xdr:rowOff>0</xdr:rowOff>
    </xdr:from>
    <xdr:ext cx="2000250" cy="381000"/>
    <xdr:sp macro="" textlink="画面一覧!$I$112">
      <xdr:nvSpPr>
        <xdr:cNvPr id="777" name="テキスト ボックス 776">
          <a:extLst>
            <a:ext uri="{FF2B5EF4-FFF2-40B4-BE49-F238E27FC236}">
              <a16:creationId xmlns:a16="http://schemas.microsoft.com/office/drawing/2014/main" id="{50DBEF4B-A5E8-42CF-B3DB-3478E7DFD730}"/>
            </a:ext>
          </a:extLst>
        </xdr:cNvPr>
        <xdr:cNvSpPr txBox="1"/>
      </xdr:nvSpPr>
      <xdr:spPr>
        <a:xfrm>
          <a:off x="16002000" y="259556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14E004B-969A-426E-81DF-2E93863CC420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U-09-03
 帳票出力商品化企画書プレビュー画面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338</xdr:row>
      <xdr:rowOff>0</xdr:rowOff>
    </xdr:from>
    <xdr:to>
      <xdr:col>80</xdr:col>
      <xdr:colOff>0</xdr:colOff>
      <xdr:row>338</xdr:row>
      <xdr:rowOff>0</xdr:rowOff>
    </xdr:to>
    <xdr:cxnSp macro="">
      <xdr:nvCxnSpPr>
        <xdr:cNvPr id="778" name="直線矢印コネクタ 777">
          <a:extLst>
            <a:ext uri="{FF2B5EF4-FFF2-40B4-BE49-F238E27FC236}">
              <a16:creationId xmlns:a16="http://schemas.microsoft.com/office/drawing/2014/main" id="{02A6F41D-34FE-436C-B7D9-081DD9512E50}"/>
            </a:ext>
          </a:extLst>
        </xdr:cNvPr>
        <xdr:cNvCxnSpPr>
          <a:stCxn id="774" idx="3"/>
          <a:endCxn id="777" idx="1"/>
        </xdr:cNvCxnSpPr>
      </xdr:nvCxnSpPr>
      <xdr:spPr>
        <a:xfrm>
          <a:off x="14801850" y="261461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336</xdr:row>
      <xdr:rowOff>0</xdr:rowOff>
    </xdr:from>
    <xdr:to>
      <xdr:col>79</xdr:col>
      <xdr:colOff>0</xdr:colOff>
      <xdr:row>338</xdr:row>
      <xdr:rowOff>0</xdr:rowOff>
    </xdr:to>
    <xdr:sp macro="" textlink="">
      <xdr:nvSpPr>
        <xdr:cNvPr id="779" name="テキスト ボックス 778">
          <a:extLst>
            <a:ext uri="{FF2B5EF4-FFF2-40B4-BE49-F238E27FC236}">
              <a16:creationId xmlns:a16="http://schemas.microsoft.com/office/drawing/2014/main" id="{65BF9164-0158-4E22-93E6-4002629C73B0}"/>
            </a:ext>
          </a:extLst>
        </xdr:cNvPr>
        <xdr:cNvSpPr txBox="1"/>
      </xdr:nvSpPr>
      <xdr:spPr>
        <a:xfrm>
          <a:off x="15001875" y="25955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COPY/PREVIEW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47</xdr:col>
      <xdr:colOff>0</xdr:colOff>
      <xdr:row>343</xdr:row>
      <xdr:rowOff>0</xdr:rowOff>
    </xdr:from>
    <xdr:ext cx="196850" cy="190500"/>
    <xdr:sp macro="" textlink="">
      <xdr:nvSpPr>
        <xdr:cNvPr id="780" name="テキスト ボックス 779">
          <a:extLst>
            <a:ext uri="{FF2B5EF4-FFF2-40B4-BE49-F238E27FC236}">
              <a16:creationId xmlns:a16="http://schemas.microsoft.com/office/drawing/2014/main" id="{412F4E94-D29A-40C0-BEA0-719384E30584}"/>
            </a:ext>
          </a:extLst>
        </xdr:cNvPr>
        <xdr:cNvSpPr txBox="1"/>
      </xdr:nvSpPr>
      <xdr:spPr>
        <a:xfrm>
          <a:off x="9401175" y="26622375"/>
          <a:ext cx="1968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endParaRPr kumimoji="1" lang="en-US" altLang="en-US" sz="900" b="0" i="0" u="none" strike="noStrike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oneCellAnchor>
  <xdr:twoCellAnchor>
    <xdr:from>
      <xdr:col>20</xdr:col>
      <xdr:colOff>194814</xdr:colOff>
      <xdr:row>6</xdr:row>
      <xdr:rowOff>10432</xdr:rowOff>
    </xdr:from>
    <xdr:to>
      <xdr:col>47</xdr:col>
      <xdr:colOff>0</xdr:colOff>
      <xdr:row>343</xdr:row>
      <xdr:rowOff>95249</xdr:rowOff>
    </xdr:to>
    <xdr:cxnSp macro="">
      <xdr:nvCxnSpPr>
        <xdr:cNvPr id="781" name="コネクタ: カギ線 780">
          <a:extLst>
            <a:ext uri="{FF2B5EF4-FFF2-40B4-BE49-F238E27FC236}">
              <a16:creationId xmlns:a16="http://schemas.microsoft.com/office/drawing/2014/main" id="{C7D3D400-476F-4D7F-8426-F95BDB90636F}"/>
            </a:ext>
          </a:extLst>
        </xdr:cNvPr>
        <xdr:cNvCxnSpPr>
          <a:cxnSpLocks/>
          <a:stCxn id="13" idx="2"/>
          <a:endCxn id="780" idx="1"/>
        </xdr:cNvCxnSpPr>
      </xdr:nvCxnSpPr>
      <xdr:spPr>
        <a:xfrm rot="16200000" flipH="1">
          <a:off x="-6245789" y="11070660"/>
          <a:ext cx="26088067" cy="5205861"/>
        </a:xfrm>
        <a:prstGeom prst="bentConnector2">
          <a:avLst/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200024</xdr:colOff>
      <xdr:row>338</xdr:row>
      <xdr:rowOff>0</xdr:rowOff>
    </xdr:from>
    <xdr:to>
      <xdr:col>47</xdr:col>
      <xdr:colOff>200024</xdr:colOff>
      <xdr:row>344</xdr:row>
      <xdr:rowOff>1</xdr:rowOff>
    </xdr:to>
    <xdr:cxnSp macro="">
      <xdr:nvCxnSpPr>
        <xdr:cNvPr id="782" name="コネクタ: カギ線 781">
          <a:extLst>
            <a:ext uri="{FF2B5EF4-FFF2-40B4-BE49-F238E27FC236}">
              <a16:creationId xmlns:a16="http://schemas.microsoft.com/office/drawing/2014/main" id="{232C3079-588E-4CFC-9FBC-51BA323B2589}"/>
            </a:ext>
          </a:extLst>
        </xdr:cNvPr>
        <xdr:cNvCxnSpPr>
          <a:cxnSpLocks/>
          <a:stCxn id="780" idx="1"/>
          <a:endCxn id="771" idx="1"/>
        </xdr:cNvCxnSpPr>
      </xdr:nvCxnSpPr>
      <xdr:spPr>
        <a:xfrm rot="10800000" flipH="1">
          <a:off x="9401174" y="26146125"/>
          <a:ext cx="200025" cy="571501"/>
        </a:xfrm>
        <a:prstGeom prst="bentConnector3">
          <a:avLst>
            <a:gd name="adj1" fmla="val 0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342</xdr:row>
      <xdr:rowOff>0</xdr:rowOff>
    </xdr:from>
    <xdr:to>
      <xdr:col>25</xdr:col>
      <xdr:colOff>0</xdr:colOff>
      <xdr:row>344</xdr:row>
      <xdr:rowOff>0</xdr:rowOff>
    </xdr:to>
    <xdr:sp macro="" textlink="">
      <xdr:nvSpPr>
        <xdr:cNvPr id="783" name="テキスト ボックス 782">
          <a:extLst>
            <a:ext uri="{FF2B5EF4-FFF2-40B4-BE49-F238E27FC236}">
              <a16:creationId xmlns:a16="http://schemas.microsoft.com/office/drawing/2014/main" id="{0B24B19E-695C-4B23-AD96-82019653FC54}"/>
            </a:ext>
          </a:extLst>
        </xdr:cNvPr>
        <xdr:cNvSpPr txBox="1"/>
      </xdr:nvSpPr>
      <xdr:spPr>
        <a:xfrm>
          <a:off x="4200525" y="2652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帳票出力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商品化企画書</a:t>
          </a:r>
        </a:p>
      </xdr:txBody>
    </xdr:sp>
    <xdr:clientData/>
  </xdr:twoCellAnchor>
  <xdr:oneCellAnchor>
    <xdr:from>
      <xdr:col>48</xdr:col>
      <xdr:colOff>0</xdr:colOff>
      <xdr:row>350</xdr:row>
      <xdr:rowOff>0</xdr:rowOff>
    </xdr:from>
    <xdr:ext cx="2000250" cy="381000"/>
    <xdr:sp macro="" textlink="画面一覧!$I$113">
      <xdr:nvSpPr>
        <xdr:cNvPr id="784" name="テキスト ボックス 783">
          <a:extLst>
            <a:ext uri="{FF2B5EF4-FFF2-40B4-BE49-F238E27FC236}">
              <a16:creationId xmlns:a16="http://schemas.microsoft.com/office/drawing/2014/main" id="{32007B9A-7675-4003-8A92-C8809024BA25}"/>
            </a:ext>
          </a:extLst>
        </xdr:cNvPr>
        <xdr:cNvSpPr txBox="1"/>
      </xdr:nvSpPr>
      <xdr:spPr>
        <a:xfrm>
          <a:off x="9601200" y="27289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28F7A1AD-2C3F-4A2D-9D82-64AC5C209D56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U-09-04
 帳票出力発注書検索画面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20</xdr:col>
      <xdr:colOff>194815</xdr:colOff>
      <xdr:row>6</xdr:row>
      <xdr:rowOff>10432</xdr:rowOff>
    </xdr:from>
    <xdr:to>
      <xdr:col>48</xdr:col>
      <xdr:colOff>1</xdr:colOff>
      <xdr:row>351</xdr:row>
      <xdr:rowOff>95249</xdr:rowOff>
    </xdr:to>
    <xdr:cxnSp macro="">
      <xdr:nvCxnSpPr>
        <xdr:cNvPr id="785" name="コネクタ: カギ線 784">
          <a:extLst>
            <a:ext uri="{FF2B5EF4-FFF2-40B4-BE49-F238E27FC236}">
              <a16:creationId xmlns:a16="http://schemas.microsoft.com/office/drawing/2014/main" id="{9091131E-1D26-4813-AE03-68376656F18E}"/>
            </a:ext>
          </a:extLst>
        </xdr:cNvPr>
        <xdr:cNvCxnSpPr>
          <a:cxnSpLocks/>
          <a:stCxn id="13" idx="2"/>
          <a:endCxn id="784" idx="1"/>
        </xdr:cNvCxnSpPr>
      </xdr:nvCxnSpPr>
      <xdr:spPr>
        <a:xfrm rot="16200000" flipH="1">
          <a:off x="-6526776" y="11351648"/>
          <a:ext cx="26850067" cy="5405886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350</xdr:row>
      <xdr:rowOff>0</xdr:rowOff>
    </xdr:from>
    <xdr:to>
      <xdr:col>25</xdr:col>
      <xdr:colOff>0</xdr:colOff>
      <xdr:row>352</xdr:row>
      <xdr:rowOff>0</xdr:rowOff>
    </xdr:to>
    <xdr:sp macro="" textlink="">
      <xdr:nvSpPr>
        <xdr:cNvPr id="786" name="テキスト ボックス 785">
          <a:extLst>
            <a:ext uri="{FF2B5EF4-FFF2-40B4-BE49-F238E27FC236}">
              <a16:creationId xmlns:a16="http://schemas.microsoft.com/office/drawing/2014/main" id="{5AEA3E6E-874A-4929-B1BF-3181D0E3ED17}"/>
            </a:ext>
          </a:extLst>
        </xdr:cNvPr>
        <xdr:cNvSpPr txBox="1"/>
      </xdr:nvSpPr>
      <xdr:spPr>
        <a:xfrm>
          <a:off x="4200525" y="2728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帳票出力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発注書</a:t>
          </a:r>
        </a:p>
      </xdr:txBody>
    </xdr:sp>
    <xdr:clientData/>
  </xdr:twoCellAnchor>
  <xdr:oneCellAnchor>
    <xdr:from>
      <xdr:col>64</xdr:col>
      <xdr:colOff>0</xdr:colOff>
      <xdr:row>350</xdr:row>
      <xdr:rowOff>0</xdr:rowOff>
    </xdr:from>
    <xdr:ext cx="2000250" cy="381000"/>
    <xdr:sp macro="" textlink="画面一覧!$I$114">
      <xdr:nvSpPr>
        <xdr:cNvPr id="787" name="テキスト ボックス 786">
          <a:extLst>
            <a:ext uri="{FF2B5EF4-FFF2-40B4-BE49-F238E27FC236}">
              <a16:creationId xmlns:a16="http://schemas.microsoft.com/office/drawing/2014/main" id="{FD12CF48-1AED-4ECA-996D-AA285B44E52B}"/>
            </a:ext>
          </a:extLst>
        </xdr:cNvPr>
        <xdr:cNvSpPr txBox="1"/>
      </xdr:nvSpPr>
      <xdr:spPr>
        <a:xfrm>
          <a:off x="12801600" y="2728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92DAB11A-45EE-4B6C-A0B7-CBF271175686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U-09-05
 帳票出力発注書一覧画面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352</xdr:row>
      <xdr:rowOff>0</xdr:rowOff>
    </xdr:from>
    <xdr:to>
      <xdr:col>64</xdr:col>
      <xdr:colOff>0</xdr:colOff>
      <xdr:row>352</xdr:row>
      <xdr:rowOff>0</xdr:rowOff>
    </xdr:to>
    <xdr:cxnSp macro="">
      <xdr:nvCxnSpPr>
        <xdr:cNvPr id="788" name="直線矢印コネクタ 787">
          <a:extLst>
            <a:ext uri="{FF2B5EF4-FFF2-40B4-BE49-F238E27FC236}">
              <a16:creationId xmlns:a16="http://schemas.microsoft.com/office/drawing/2014/main" id="{6866091D-4E82-4EA7-B7A2-70FD7CFE0ACE}"/>
            </a:ext>
          </a:extLst>
        </xdr:cNvPr>
        <xdr:cNvCxnSpPr>
          <a:stCxn id="784" idx="3"/>
          <a:endCxn id="787" idx="1"/>
        </xdr:cNvCxnSpPr>
      </xdr:nvCxnSpPr>
      <xdr:spPr>
        <a:xfrm>
          <a:off x="11601450" y="27479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350</xdr:row>
      <xdr:rowOff>0</xdr:rowOff>
    </xdr:from>
    <xdr:to>
      <xdr:col>62</xdr:col>
      <xdr:colOff>0</xdr:colOff>
      <xdr:row>352</xdr:row>
      <xdr:rowOff>0</xdr:rowOff>
    </xdr:to>
    <xdr:sp macro="" textlink="">
      <xdr:nvSpPr>
        <xdr:cNvPr id="789" name="テキスト ボックス 788">
          <a:extLst>
            <a:ext uri="{FF2B5EF4-FFF2-40B4-BE49-F238E27FC236}">
              <a16:creationId xmlns:a16="http://schemas.microsoft.com/office/drawing/2014/main" id="{C27E313C-AEDA-4DB1-AFC6-AF85E6313DE6}"/>
            </a:ext>
          </a:extLst>
        </xdr:cNvPr>
        <xdr:cNvSpPr txBox="1"/>
      </xdr:nvSpPr>
      <xdr:spPr>
        <a:xfrm>
          <a:off x="11601450" y="2728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80</xdr:col>
      <xdr:colOff>0</xdr:colOff>
      <xdr:row>350</xdr:row>
      <xdr:rowOff>0</xdr:rowOff>
    </xdr:from>
    <xdr:ext cx="2000250" cy="381000"/>
    <xdr:sp macro="" textlink="画面一覧!$I$115">
      <xdr:nvSpPr>
        <xdr:cNvPr id="790" name="テキスト ボックス 789">
          <a:extLst>
            <a:ext uri="{FF2B5EF4-FFF2-40B4-BE49-F238E27FC236}">
              <a16:creationId xmlns:a16="http://schemas.microsoft.com/office/drawing/2014/main" id="{7B5F362F-AA39-4B1D-B4AD-F6B0E591A66F}"/>
            </a:ext>
          </a:extLst>
        </xdr:cNvPr>
        <xdr:cNvSpPr txBox="1"/>
      </xdr:nvSpPr>
      <xdr:spPr>
        <a:xfrm>
          <a:off x="16002000" y="2728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695EEA5F-2FF0-44CB-BC2B-9F2CC9F0B309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U-09-06
 帳票出力発注書プレビュー画面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352</xdr:row>
      <xdr:rowOff>0</xdr:rowOff>
    </xdr:from>
    <xdr:to>
      <xdr:col>80</xdr:col>
      <xdr:colOff>0</xdr:colOff>
      <xdr:row>352</xdr:row>
      <xdr:rowOff>0</xdr:rowOff>
    </xdr:to>
    <xdr:cxnSp macro="">
      <xdr:nvCxnSpPr>
        <xdr:cNvPr id="791" name="直線矢印コネクタ 790">
          <a:extLst>
            <a:ext uri="{FF2B5EF4-FFF2-40B4-BE49-F238E27FC236}">
              <a16:creationId xmlns:a16="http://schemas.microsoft.com/office/drawing/2014/main" id="{93A03DCF-5E85-4D0B-A99B-B74722E62518}"/>
            </a:ext>
          </a:extLst>
        </xdr:cNvPr>
        <xdr:cNvCxnSpPr>
          <a:stCxn id="787" idx="3"/>
          <a:endCxn id="790" idx="1"/>
        </xdr:cNvCxnSpPr>
      </xdr:nvCxnSpPr>
      <xdr:spPr>
        <a:xfrm>
          <a:off x="14801850" y="27479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0</xdr:colOff>
      <xdr:row>350</xdr:row>
      <xdr:rowOff>0</xdr:rowOff>
    </xdr:from>
    <xdr:to>
      <xdr:col>78</xdr:col>
      <xdr:colOff>0</xdr:colOff>
      <xdr:row>352</xdr:row>
      <xdr:rowOff>0</xdr:rowOff>
    </xdr:to>
    <xdr:sp macro="" textlink="">
      <xdr:nvSpPr>
        <xdr:cNvPr id="792" name="テキスト ボックス 791">
          <a:extLst>
            <a:ext uri="{FF2B5EF4-FFF2-40B4-BE49-F238E27FC236}">
              <a16:creationId xmlns:a16="http://schemas.microsoft.com/office/drawing/2014/main" id="{F08FB76C-BFB4-40BF-8907-B50F79B9F988}"/>
            </a:ext>
          </a:extLst>
        </xdr:cNvPr>
        <xdr:cNvSpPr txBox="1"/>
      </xdr:nvSpPr>
      <xdr:spPr>
        <a:xfrm>
          <a:off x="14801850" y="2728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COPY/PREVIEW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42</xdr:col>
      <xdr:colOff>0</xdr:colOff>
      <xdr:row>343</xdr:row>
      <xdr:rowOff>0</xdr:rowOff>
    </xdr:from>
    <xdr:to>
      <xdr:col>44</xdr:col>
      <xdr:colOff>0</xdr:colOff>
      <xdr:row>345</xdr:row>
      <xdr:rowOff>0</xdr:rowOff>
    </xdr:to>
    <xdr:sp macro="" textlink="">
      <xdr:nvSpPr>
        <xdr:cNvPr id="793" name="円弧 792">
          <a:extLst>
            <a:ext uri="{FF2B5EF4-FFF2-40B4-BE49-F238E27FC236}">
              <a16:creationId xmlns:a16="http://schemas.microsoft.com/office/drawing/2014/main" id="{61C8916F-7077-49D4-AB48-82959A8CAB41}"/>
            </a:ext>
          </a:extLst>
        </xdr:cNvPr>
        <xdr:cNvSpPr/>
      </xdr:nvSpPr>
      <xdr:spPr>
        <a:xfrm>
          <a:off x="8401050" y="26622375"/>
          <a:ext cx="400050" cy="190500"/>
        </a:xfrm>
        <a:prstGeom prst="arc">
          <a:avLst>
            <a:gd name="adj1" fmla="val 16200000"/>
            <a:gd name="adj2" fmla="val 5442012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0</xdr:colOff>
      <xdr:row>337</xdr:row>
      <xdr:rowOff>95249</xdr:rowOff>
    </xdr:from>
    <xdr:to>
      <xdr:col>43</xdr:col>
      <xdr:colOff>0</xdr:colOff>
      <xdr:row>343</xdr:row>
      <xdr:rowOff>0</xdr:rowOff>
    </xdr:to>
    <xdr:cxnSp macro="">
      <xdr:nvCxnSpPr>
        <xdr:cNvPr id="794" name="コネクタ: カギ線 793">
          <a:extLst>
            <a:ext uri="{FF2B5EF4-FFF2-40B4-BE49-F238E27FC236}">
              <a16:creationId xmlns:a16="http://schemas.microsoft.com/office/drawing/2014/main" id="{FB23B33F-E63C-4C2F-816F-674101C8FD93}"/>
            </a:ext>
          </a:extLst>
        </xdr:cNvPr>
        <xdr:cNvCxnSpPr>
          <a:cxnSpLocks/>
          <a:stCxn id="768" idx="3"/>
          <a:endCxn id="793" idx="0"/>
        </xdr:cNvCxnSpPr>
      </xdr:nvCxnSpPr>
      <xdr:spPr>
        <a:xfrm>
          <a:off x="8401050" y="26146124"/>
          <a:ext cx="200025" cy="476251"/>
        </a:xfrm>
        <a:prstGeom prst="bentConnector5">
          <a:avLst>
            <a:gd name="adj1" fmla="val 100000"/>
            <a:gd name="adj2" fmla="val 70000"/>
            <a:gd name="adj3" fmla="val 100000"/>
          </a:avLst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351</xdr:row>
      <xdr:rowOff>0</xdr:rowOff>
    </xdr:from>
    <xdr:to>
      <xdr:col>44</xdr:col>
      <xdr:colOff>0</xdr:colOff>
      <xdr:row>353</xdr:row>
      <xdr:rowOff>0</xdr:rowOff>
    </xdr:to>
    <xdr:sp macro="" textlink="">
      <xdr:nvSpPr>
        <xdr:cNvPr id="795" name="円弧 794">
          <a:extLst>
            <a:ext uri="{FF2B5EF4-FFF2-40B4-BE49-F238E27FC236}">
              <a16:creationId xmlns:a16="http://schemas.microsoft.com/office/drawing/2014/main" id="{098BF982-5FF7-48EF-93D1-164086D35789}"/>
            </a:ext>
          </a:extLst>
        </xdr:cNvPr>
        <xdr:cNvSpPr/>
      </xdr:nvSpPr>
      <xdr:spPr>
        <a:xfrm>
          <a:off x="8401050" y="27384375"/>
          <a:ext cx="400050" cy="190500"/>
        </a:xfrm>
        <a:prstGeom prst="arc">
          <a:avLst>
            <a:gd name="adj1" fmla="val 16200000"/>
            <a:gd name="adj2" fmla="val 5442012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198861</xdr:colOff>
      <xdr:row>344</xdr:row>
      <xdr:rowOff>95248</xdr:rowOff>
    </xdr:from>
    <xdr:to>
      <xdr:col>43</xdr:col>
      <xdr:colOff>0</xdr:colOff>
      <xdr:row>351</xdr:row>
      <xdr:rowOff>0</xdr:rowOff>
    </xdr:to>
    <xdr:cxnSp macro="">
      <xdr:nvCxnSpPr>
        <xdr:cNvPr id="796" name="直線コネクタ 795">
          <a:extLst>
            <a:ext uri="{FF2B5EF4-FFF2-40B4-BE49-F238E27FC236}">
              <a16:creationId xmlns:a16="http://schemas.microsoft.com/office/drawing/2014/main" id="{F995B51A-EFDC-4EAD-9669-A5D7CAC6EEF2}"/>
            </a:ext>
          </a:extLst>
        </xdr:cNvPr>
        <xdr:cNvCxnSpPr>
          <a:stCxn id="793" idx="2"/>
          <a:endCxn id="795" idx="0"/>
        </xdr:cNvCxnSpPr>
      </xdr:nvCxnSpPr>
      <xdr:spPr>
        <a:xfrm>
          <a:off x="8599911" y="26812873"/>
          <a:ext cx="1164" cy="57150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349</xdr:row>
      <xdr:rowOff>0</xdr:rowOff>
    </xdr:from>
    <xdr:to>
      <xdr:col>48</xdr:col>
      <xdr:colOff>0</xdr:colOff>
      <xdr:row>352</xdr:row>
      <xdr:rowOff>0</xdr:rowOff>
    </xdr:to>
    <xdr:cxnSp macro="">
      <xdr:nvCxnSpPr>
        <xdr:cNvPr id="797" name="コネクタ: カギ線 796">
          <a:extLst>
            <a:ext uri="{FF2B5EF4-FFF2-40B4-BE49-F238E27FC236}">
              <a16:creationId xmlns:a16="http://schemas.microsoft.com/office/drawing/2014/main" id="{87D32BBD-21BB-4FF2-BFE0-3AAE1F7C47D4}"/>
            </a:ext>
          </a:extLst>
        </xdr:cNvPr>
        <xdr:cNvCxnSpPr>
          <a:cxnSpLocks/>
          <a:endCxn id="784" idx="1"/>
        </xdr:cNvCxnSpPr>
      </xdr:nvCxnSpPr>
      <xdr:spPr>
        <a:xfrm>
          <a:off x="8601075" y="27193875"/>
          <a:ext cx="1000125" cy="285750"/>
        </a:xfrm>
        <a:prstGeom prst="bentConnector3">
          <a:avLst>
            <a:gd name="adj1" fmla="val 79524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347</xdr:row>
      <xdr:rowOff>0</xdr:rowOff>
    </xdr:from>
    <xdr:to>
      <xdr:col>50</xdr:col>
      <xdr:colOff>152400</xdr:colOff>
      <xdr:row>349</xdr:row>
      <xdr:rowOff>0</xdr:rowOff>
    </xdr:to>
    <xdr:sp macro="" textlink="">
      <xdr:nvSpPr>
        <xdr:cNvPr id="798" name="テキスト ボックス 797">
          <a:extLst>
            <a:ext uri="{FF2B5EF4-FFF2-40B4-BE49-F238E27FC236}">
              <a16:creationId xmlns:a16="http://schemas.microsoft.com/office/drawing/2014/main" id="{77C14AFD-1ECA-47C6-AE0A-B43BDD2F6ACB}"/>
            </a:ext>
          </a:extLst>
        </xdr:cNvPr>
        <xdr:cNvSpPr txBox="1"/>
      </xdr:nvSpPr>
      <xdr:spPr>
        <a:xfrm>
          <a:off x="8601075" y="27003375"/>
          <a:ext cx="1552575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発注管理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発注書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</a:p>
      </xdr:txBody>
    </xdr:sp>
    <xdr:clientData/>
  </xdr:twoCellAnchor>
  <xdr:oneCellAnchor>
    <xdr:from>
      <xdr:col>48</xdr:col>
      <xdr:colOff>0</xdr:colOff>
      <xdr:row>358</xdr:row>
      <xdr:rowOff>0</xdr:rowOff>
    </xdr:from>
    <xdr:ext cx="2000250" cy="381000"/>
    <xdr:sp macro="" textlink="画面一覧!$I$116">
      <xdr:nvSpPr>
        <xdr:cNvPr id="376" name="テキスト ボックス 375">
          <a:extLst>
            <a:ext uri="{FF2B5EF4-FFF2-40B4-BE49-F238E27FC236}">
              <a16:creationId xmlns:a16="http://schemas.microsoft.com/office/drawing/2014/main" id="{F3722511-3744-4B53-9340-669C541029B4}"/>
            </a:ext>
          </a:extLst>
        </xdr:cNvPr>
        <xdr:cNvSpPr txBox="1"/>
      </xdr:nvSpPr>
      <xdr:spPr>
        <a:xfrm>
          <a:off x="9601200" y="28051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BC92839-982A-4CA5-9265-C43C8D06B56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U-09-07
 帳票出力見積原価書検索画面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20</xdr:col>
      <xdr:colOff>194815</xdr:colOff>
      <xdr:row>6</xdr:row>
      <xdr:rowOff>10432</xdr:rowOff>
    </xdr:from>
    <xdr:to>
      <xdr:col>48</xdr:col>
      <xdr:colOff>1</xdr:colOff>
      <xdr:row>359</xdr:row>
      <xdr:rowOff>95249</xdr:rowOff>
    </xdr:to>
    <xdr:cxnSp macro="">
      <xdr:nvCxnSpPr>
        <xdr:cNvPr id="377" name="コネクタ: カギ線 376">
          <a:extLst>
            <a:ext uri="{FF2B5EF4-FFF2-40B4-BE49-F238E27FC236}">
              <a16:creationId xmlns:a16="http://schemas.microsoft.com/office/drawing/2014/main" id="{B94103BB-071C-44CB-9515-E9C082F03AE7}"/>
            </a:ext>
          </a:extLst>
        </xdr:cNvPr>
        <xdr:cNvCxnSpPr>
          <a:cxnSpLocks/>
          <a:stCxn id="13" idx="2"/>
          <a:endCxn id="376" idx="1"/>
        </xdr:cNvCxnSpPr>
      </xdr:nvCxnSpPr>
      <xdr:spPr>
        <a:xfrm rot="16200000" flipH="1">
          <a:off x="-6907776" y="11732648"/>
          <a:ext cx="27612067" cy="5405886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359</xdr:row>
      <xdr:rowOff>0</xdr:rowOff>
    </xdr:from>
    <xdr:to>
      <xdr:col>44</xdr:col>
      <xdr:colOff>0</xdr:colOff>
      <xdr:row>361</xdr:row>
      <xdr:rowOff>0</xdr:rowOff>
    </xdr:to>
    <xdr:sp macro="" textlink="">
      <xdr:nvSpPr>
        <xdr:cNvPr id="382" name="円弧 381">
          <a:extLst>
            <a:ext uri="{FF2B5EF4-FFF2-40B4-BE49-F238E27FC236}">
              <a16:creationId xmlns:a16="http://schemas.microsoft.com/office/drawing/2014/main" id="{8C9EBFAA-CB95-4BE0-B2E4-945566FC5DC3}"/>
            </a:ext>
          </a:extLst>
        </xdr:cNvPr>
        <xdr:cNvSpPr/>
      </xdr:nvSpPr>
      <xdr:spPr>
        <a:xfrm>
          <a:off x="8401050" y="28146375"/>
          <a:ext cx="400050" cy="190500"/>
        </a:xfrm>
        <a:prstGeom prst="arc">
          <a:avLst>
            <a:gd name="adj1" fmla="val 16200000"/>
            <a:gd name="adj2" fmla="val 5442012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198861</xdr:colOff>
      <xdr:row>352</xdr:row>
      <xdr:rowOff>95248</xdr:rowOff>
    </xdr:from>
    <xdr:to>
      <xdr:col>43</xdr:col>
      <xdr:colOff>0</xdr:colOff>
      <xdr:row>359</xdr:row>
      <xdr:rowOff>0</xdr:rowOff>
    </xdr:to>
    <xdr:cxnSp macro="">
      <xdr:nvCxnSpPr>
        <xdr:cNvPr id="386" name="直線コネクタ 385">
          <a:extLst>
            <a:ext uri="{FF2B5EF4-FFF2-40B4-BE49-F238E27FC236}">
              <a16:creationId xmlns:a16="http://schemas.microsoft.com/office/drawing/2014/main" id="{16FBA09F-DE11-4B7A-B623-9D779103459D}"/>
            </a:ext>
          </a:extLst>
        </xdr:cNvPr>
        <xdr:cNvCxnSpPr>
          <a:stCxn id="795" idx="2"/>
          <a:endCxn id="382" idx="0"/>
        </xdr:cNvCxnSpPr>
      </xdr:nvCxnSpPr>
      <xdr:spPr>
        <a:xfrm>
          <a:off x="8599911" y="27574873"/>
          <a:ext cx="1164" cy="57150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357</xdr:row>
      <xdr:rowOff>9525</xdr:rowOff>
    </xdr:from>
    <xdr:to>
      <xdr:col>48</xdr:col>
      <xdr:colOff>0</xdr:colOff>
      <xdr:row>360</xdr:row>
      <xdr:rowOff>0</xdr:rowOff>
    </xdr:to>
    <xdr:cxnSp macro="">
      <xdr:nvCxnSpPr>
        <xdr:cNvPr id="387" name="コネクタ: カギ線 386">
          <a:extLst>
            <a:ext uri="{FF2B5EF4-FFF2-40B4-BE49-F238E27FC236}">
              <a16:creationId xmlns:a16="http://schemas.microsoft.com/office/drawing/2014/main" id="{A990D327-161D-43D5-87E1-EF47B3F72917}"/>
            </a:ext>
          </a:extLst>
        </xdr:cNvPr>
        <xdr:cNvCxnSpPr>
          <a:cxnSpLocks/>
          <a:endCxn id="376" idx="1"/>
        </xdr:cNvCxnSpPr>
      </xdr:nvCxnSpPr>
      <xdr:spPr>
        <a:xfrm>
          <a:off x="8601075" y="27965400"/>
          <a:ext cx="1000125" cy="276225"/>
        </a:xfrm>
        <a:prstGeom prst="bentConnector3">
          <a:avLst>
            <a:gd name="adj1" fmla="val 79524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355</xdr:row>
      <xdr:rowOff>0</xdr:rowOff>
    </xdr:from>
    <xdr:to>
      <xdr:col>50</xdr:col>
      <xdr:colOff>152400</xdr:colOff>
      <xdr:row>357</xdr:row>
      <xdr:rowOff>0</xdr:rowOff>
    </xdr:to>
    <xdr:sp macro="" textlink="">
      <xdr:nvSpPr>
        <xdr:cNvPr id="389" name="テキスト ボックス 388">
          <a:extLst>
            <a:ext uri="{FF2B5EF4-FFF2-40B4-BE49-F238E27FC236}">
              <a16:creationId xmlns:a16="http://schemas.microsoft.com/office/drawing/2014/main" id="{135B57EC-03AB-4913-8C08-6047C77B4917}"/>
            </a:ext>
          </a:extLst>
        </xdr:cNvPr>
        <xdr:cNvSpPr txBox="1"/>
      </xdr:nvSpPr>
      <xdr:spPr>
        <a:xfrm>
          <a:off x="8601075" y="27765375"/>
          <a:ext cx="1552575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見積原価管理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見積原価書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</a:p>
      </xdr:txBody>
    </xdr:sp>
    <xdr:clientData/>
  </xdr:twoCellAnchor>
  <xdr:twoCellAnchor>
    <xdr:from>
      <xdr:col>21</xdr:col>
      <xdr:colOff>0</xdr:colOff>
      <xdr:row>358</xdr:row>
      <xdr:rowOff>0</xdr:rowOff>
    </xdr:from>
    <xdr:to>
      <xdr:col>25</xdr:col>
      <xdr:colOff>0</xdr:colOff>
      <xdr:row>360</xdr:row>
      <xdr:rowOff>0</xdr:rowOff>
    </xdr:to>
    <xdr:sp macro="" textlink="">
      <xdr:nvSpPr>
        <xdr:cNvPr id="390" name="テキスト ボックス 389">
          <a:extLst>
            <a:ext uri="{FF2B5EF4-FFF2-40B4-BE49-F238E27FC236}">
              <a16:creationId xmlns:a16="http://schemas.microsoft.com/office/drawing/2014/main" id="{E287BDC1-A245-4E3E-8E56-0F51869DE83C}"/>
            </a:ext>
          </a:extLst>
        </xdr:cNvPr>
        <xdr:cNvSpPr txBox="1"/>
      </xdr:nvSpPr>
      <xdr:spPr>
        <a:xfrm>
          <a:off x="4200525" y="2805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帳票出力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見積原価書</a:t>
          </a:r>
        </a:p>
      </xdr:txBody>
    </xdr:sp>
    <xdr:clientData/>
  </xdr:twoCellAnchor>
  <xdr:oneCellAnchor>
    <xdr:from>
      <xdr:col>48</xdr:col>
      <xdr:colOff>0</xdr:colOff>
      <xdr:row>366</xdr:row>
      <xdr:rowOff>0</xdr:rowOff>
    </xdr:from>
    <xdr:ext cx="2000250" cy="381000"/>
    <xdr:sp macro="" textlink="画面一覧!#REF!">
      <xdr:nvSpPr>
        <xdr:cNvPr id="391" name="テキスト ボックス 390">
          <a:extLst>
            <a:ext uri="{FF2B5EF4-FFF2-40B4-BE49-F238E27FC236}">
              <a16:creationId xmlns:a16="http://schemas.microsoft.com/office/drawing/2014/main" id="{B3CACCB1-DB4A-43DE-A9B5-79CD740F05E4}"/>
            </a:ext>
          </a:extLst>
        </xdr:cNvPr>
        <xdr:cNvSpPr txBox="1"/>
      </xdr:nvSpPr>
      <xdr:spPr>
        <a:xfrm>
          <a:off x="9601200" y="28813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9CCAD7F-1729-4178-B9B9-16AF745B71A9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U-09-13
 帳票出力納品伝票検索画面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20</xdr:col>
      <xdr:colOff>194815</xdr:colOff>
      <xdr:row>6</xdr:row>
      <xdr:rowOff>10432</xdr:rowOff>
    </xdr:from>
    <xdr:to>
      <xdr:col>48</xdr:col>
      <xdr:colOff>1</xdr:colOff>
      <xdr:row>367</xdr:row>
      <xdr:rowOff>95249</xdr:rowOff>
    </xdr:to>
    <xdr:cxnSp macro="">
      <xdr:nvCxnSpPr>
        <xdr:cNvPr id="396" name="コネクタ: カギ線 395">
          <a:extLst>
            <a:ext uri="{FF2B5EF4-FFF2-40B4-BE49-F238E27FC236}">
              <a16:creationId xmlns:a16="http://schemas.microsoft.com/office/drawing/2014/main" id="{756E4D8E-12CE-4B68-8EF4-86E62B540807}"/>
            </a:ext>
          </a:extLst>
        </xdr:cNvPr>
        <xdr:cNvCxnSpPr>
          <a:cxnSpLocks/>
          <a:stCxn id="13" idx="2"/>
          <a:endCxn id="391" idx="1"/>
        </xdr:cNvCxnSpPr>
      </xdr:nvCxnSpPr>
      <xdr:spPr>
        <a:xfrm rot="16200000" flipH="1">
          <a:off x="-7288776" y="12113648"/>
          <a:ext cx="28374067" cy="5405886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367</xdr:row>
      <xdr:rowOff>0</xdr:rowOff>
    </xdr:from>
    <xdr:to>
      <xdr:col>44</xdr:col>
      <xdr:colOff>0</xdr:colOff>
      <xdr:row>369</xdr:row>
      <xdr:rowOff>0</xdr:rowOff>
    </xdr:to>
    <xdr:sp macro="" textlink="">
      <xdr:nvSpPr>
        <xdr:cNvPr id="400" name="円弧 399">
          <a:extLst>
            <a:ext uri="{FF2B5EF4-FFF2-40B4-BE49-F238E27FC236}">
              <a16:creationId xmlns:a16="http://schemas.microsoft.com/office/drawing/2014/main" id="{275188D1-B298-49AE-8BC2-711DEFB6C2B6}"/>
            </a:ext>
          </a:extLst>
        </xdr:cNvPr>
        <xdr:cNvSpPr/>
      </xdr:nvSpPr>
      <xdr:spPr>
        <a:xfrm>
          <a:off x="8401050" y="28908375"/>
          <a:ext cx="400050" cy="190500"/>
        </a:xfrm>
        <a:prstGeom prst="arc">
          <a:avLst>
            <a:gd name="adj1" fmla="val 16200000"/>
            <a:gd name="adj2" fmla="val 5442012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198861</xdr:colOff>
      <xdr:row>360</xdr:row>
      <xdr:rowOff>95248</xdr:rowOff>
    </xdr:from>
    <xdr:to>
      <xdr:col>43</xdr:col>
      <xdr:colOff>0</xdr:colOff>
      <xdr:row>367</xdr:row>
      <xdr:rowOff>0</xdr:rowOff>
    </xdr:to>
    <xdr:cxnSp macro="">
      <xdr:nvCxnSpPr>
        <xdr:cNvPr id="401" name="直線コネクタ 400">
          <a:extLst>
            <a:ext uri="{FF2B5EF4-FFF2-40B4-BE49-F238E27FC236}">
              <a16:creationId xmlns:a16="http://schemas.microsoft.com/office/drawing/2014/main" id="{A11B1F6A-73B0-4CDB-B98D-2F79E7B952A1}"/>
            </a:ext>
          </a:extLst>
        </xdr:cNvPr>
        <xdr:cNvCxnSpPr>
          <a:stCxn id="382" idx="2"/>
          <a:endCxn id="400" idx="0"/>
        </xdr:cNvCxnSpPr>
      </xdr:nvCxnSpPr>
      <xdr:spPr>
        <a:xfrm>
          <a:off x="8599911" y="28336873"/>
          <a:ext cx="1164" cy="57150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48</xdr:col>
      <xdr:colOff>0</xdr:colOff>
      <xdr:row>374</xdr:row>
      <xdr:rowOff>0</xdr:rowOff>
    </xdr:from>
    <xdr:ext cx="2000250" cy="381000"/>
    <xdr:sp macro="" textlink="画面一覧!$I$122">
      <xdr:nvSpPr>
        <xdr:cNvPr id="405" name="テキスト ボックス 404">
          <a:extLst>
            <a:ext uri="{FF2B5EF4-FFF2-40B4-BE49-F238E27FC236}">
              <a16:creationId xmlns:a16="http://schemas.microsoft.com/office/drawing/2014/main" id="{3AD91FF9-AF84-44DF-A033-3113EB7B8D52}"/>
            </a:ext>
          </a:extLst>
        </xdr:cNvPr>
        <xdr:cNvSpPr txBox="1"/>
      </xdr:nvSpPr>
      <xdr:spPr>
        <a:xfrm>
          <a:off x="9601200" y="29575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8510FC3-549C-4229-ABAB-A8C8F1CC1D4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U-09-13
 帳票出力請求書検索画面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20</xdr:col>
      <xdr:colOff>194815</xdr:colOff>
      <xdr:row>6</xdr:row>
      <xdr:rowOff>10432</xdr:rowOff>
    </xdr:from>
    <xdr:to>
      <xdr:col>48</xdr:col>
      <xdr:colOff>1</xdr:colOff>
      <xdr:row>375</xdr:row>
      <xdr:rowOff>95249</xdr:rowOff>
    </xdr:to>
    <xdr:cxnSp macro="">
      <xdr:nvCxnSpPr>
        <xdr:cNvPr id="406" name="コネクタ: カギ線 405">
          <a:extLst>
            <a:ext uri="{FF2B5EF4-FFF2-40B4-BE49-F238E27FC236}">
              <a16:creationId xmlns:a16="http://schemas.microsoft.com/office/drawing/2014/main" id="{9D3397FA-D05A-487A-B8B0-90C633F9CEDD}"/>
            </a:ext>
          </a:extLst>
        </xdr:cNvPr>
        <xdr:cNvCxnSpPr>
          <a:cxnSpLocks/>
          <a:stCxn id="13" idx="2"/>
          <a:endCxn id="405" idx="1"/>
        </xdr:cNvCxnSpPr>
      </xdr:nvCxnSpPr>
      <xdr:spPr>
        <a:xfrm rot="16200000" flipH="1">
          <a:off x="-7669776" y="12494648"/>
          <a:ext cx="29136067" cy="5405886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64</xdr:col>
      <xdr:colOff>0</xdr:colOff>
      <xdr:row>358</xdr:row>
      <xdr:rowOff>0</xdr:rowOff>
    </xdr:from>
    <xdr:ext cx="2000250" cy="381000"/>
    <xdr:sp macro="" textlink="画面一覧!$I$117">
      <xdr:nvSpPr>
        <xdr:cNvPr id="407" name="テキスト ボックス 406">
          <a:extLst>
            <a:ext uri="{FF2B5EF4-FFF2-40B4-BE49-F238E27FC236}">
              <a16:creationId xmlns:a16="http://schemas.microsoft.com/office/drawing/2014/main" id="{F3D27E0B-5C2C-4CE0-880D-39C24B4A0B6E}"/>
            </a:ext>
          </a:extLst>
        </xdr:cNvPr>
        <xdr:cNvSpPr txBox="1"/>
      </xdr:nvSpPr>
      <xdr:spPr>
        <a:xfrm>
          <a:off x="12801600" y="2805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1A672358-C867-4F91-A599-AF1F0CB9D1A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U-09-08
 帳票出力見積原価書一覧画面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360</xdr:row>
      <xdr:rowOff>0</xdr:rowOff>
    </xdr:from>
    <xdr:to>
      <xdr:col>64</xdr:col>
      <xdr:colOff>0</xdr:colOff>
      <xdr:row>360</xdr:row>
      <xdr:rowOff>0</xdr:rowOff>
    </xdr:to>
    <xdr:cxnSp macro="">
      <xdr:nvCxnSpPr>
        <xdr:cNvPr id="411" name="直線矢印コネクタ 410">
          <a:extLst>
            <a:ext uri="{FF2B5EF4-FFF2-40B4-BE49-F238E27FC236}">
              <a16:creationId xmlns:a16="http://schemas.microsoft.com/office/drawing/2014/main" id="{F9A60873-5D94-49A4-BF5E-0C1A4ACCB1D0}"/>
            </a:ext>
          </a:extLst>
        </xdr:cNvPr>
        <xdr:cNvCxnSpPr>
          <a:stCxn id="376" idx="3"/>
          <a:endCxn id="407" idx="1"/>
        </xdr:cNvCxnSpPr>
      </xdr:nvCxnSpPr>
      <xdr:spPr>
        <a:xfrm>
          <a:off x="11601450" y="28241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358</xdr:row>
      <xdr:rowOff>0</xdr:rowOff>
    </xdr:from>
    <xdr:to>
      <xdr:col>62</xdr:col>
      <xdr:colOff>0</xdr:colOff>
      <xdr:row>360</xdr:row>
      <xdr:rowOff>0</xdr:rowOff>
    </xdr:to>
    <xdr:sp macro="" textlink="">
      <xdr:nvSpPr>
        <xdr:cNvPr id="412" name="テキスト ボックス 411">
          <a:extLst>
            <a:ext uri="{FF2B5EF4-FFF2-40B4-BE49-F238E27FC236}">
              <a16:creationId xmlns:a16="http://schemas.microsoft.com/office/drawing/2014/main" id="{B3228057-4ED0-4194-A6A3-19E29C13A07D}"/>
            </a:ext>
          </a:extLst>
        </xdr:cNvPr>
        <xdr:cNvSpPr txBox="1"/>
      </xdr:nvSpPr>
      <xdr:spPr>
        <a:xfrm>
          <a:off x="11601450" y="2805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80</xdr:col>
      <xdr:colOff>0</xdr:colOff>
      <xdr:row>358</xdr:row>
      <xdr:rowOff>0</xdr:rowOff>
    </xdr:from>
    <xdr:ext cx="2000250" cy="381000"/>
    <xdr:sp macro="" textlink="画面一覧!$I$118">
      <xdr:nvSpPr>
        <xdr:cNvPr id="416" name="テキスト ボックス 415">
          <a:extLst>
            <a:ext uri="{FF2B5EF4-FFF2-40B4-BE49-F238E27FC236}">
              <a16:creationId xmlns:a16="http://schemas.microsoft.com/office/drawing/2014/main" id="{7BFC2EA7-7F3D-4BBD-BF47-C0238A5B7C4C}"/>
            </a:ext>
          </a:extLst>
        </xdr:cNvPr>
        <xdr:cNvSpPr txBox="1"/>
      </xdr:nvSpPr>
      <xdr:spPr>
        <a:xfrm>
          <a:off x="16002000" y="2805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2A9D4CD-6030-4544-9E71-82D0DC32B51F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U-09-09
 帳票出力見積原価書プレビュー画面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360</xdr:row>
      <xdr:rowOff>0</xdr:rowOff>
    </xdr:from>
    <xdr:to>
      <xdr:col>80</xdr:col>
      <xdr:colOff>0</xdr:colOff>
      <xdr:row>360</xdr:row>
      <xdr:rowOff>0</xdr:rowOff>
    </xdr:to>
    <xdr:cxnSp macro="">
      <xdr:nvCxnSpPr>
        <xdr:cNvPr id="417" name="直線矢印コネクタ 416">
          <a:extLst>
            <a:ext uri="{FF2B5EF4-FFF2-40B4-BE49-F238E27FC236}">
              <a16:creationId xmlns:a16="http://schemas.microsoft.com/office/drawing/2014/main" id="{2C565A4C-46C5-465A-8DD8-6F28D54677F9}"/>
            </a:ext>
          </a:extLst>
        </xdr:cNvPr>
        <xdr:cNvCxnSpPr>
          <a:stCxn id="407" idx="3"/>
          <a:endCxn id="416" idx="1"/>
        </xdr:cNvCxnSpPr>
      </xdr:nvCxnSpPr>
      <xdr:spPr>
        <a:xfrm>
          <a:off x="14801850" y="28241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0</xdr:colOff>
      <xdr:row>358</xdr:row>
      <xdr:rowOff>0</xdr:rowOff>
    </xdr:from>
    <xdr:to>
      <xdr:col>78</xdr:col>
      <xdr:colOff>0</xdr:colOff>
      <xdr:row>360</xdr:row>
      <xdr:rowOff>0</xdr:rowOff>
    </xdr:to>
    <xdr:sp macro="" textlink="">
      <xdr:nvSpPr>
        <xdr:cNvPr id="421" name="テキスト ボックス 420">
          <a:extLst>
            <a:ext uri="{FF2B5EF4-FFF2-40B4-BE49-F238E27FC236}">
              <a16:creationId xmlns:a16="http://schemas.microsoft.com/office/drawing/2014/main" id="{FD1FEE40-BFF0-4393-8DF3-18296DED6554}"/>
            </a:ext>
          </a:extLst>
        </xdr:cNvPr>
        <xdr:cNvSpPr txBox="1"/>
      </xdr:nvSpPr>
      <xdr:spPr>
        <a:xfrm>
          <a:off x="14801850" y="2805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COPY/PREVIEW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64</xdr:col>
      <xdr:colOff>0</xdr:colOff>
      <xdr:row>366</xdr:row>
      <xdr:rowOff>0</xdr:rowOff>
    </xdr:from>
    <xdr:ext cx="2000250" cy="381000"/>
    <xdr:sp macro="" textlink="画面一覧!#REF!">
      <xdr:nvSpPr>
        <xdr:cNvPr id="422" name="テキスト ボックス 421">
          <a:extLst>
            <a:ext uri="{FF2B5EF4-FFF2-40B4-BE49-F238E27FC236}">
              <a16:creationId xmlns:a16="http://schemas.microsoft.com/office/drawing/2014/main" id="{08F6D117-3B3F-4F66-B6A4-3E2D932ACB82}"/>
            </a:ext>
          </a:extLst>
        </xdr:cNvPr>
        <xdr:cNvSpPr txBox="1"/>
      </xdr:nvSpPr>
      <xdr:spPr>
        <a:xfrm>
          <a:off x="12801600" y="2881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15DA474D-81C5-4E63-BE3A-72A8A427985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U-09-15
 帳票出力納品伝票一覧画面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368</xdr:row>
      <xdr:rowOff>0</xdr:rowOff>
    </xdr:from>
    <xdr:to>
      <xdr:col>64</xdr:col>
      <xdr:colOff>0</xdr:colOff>
      <xdr:row>368</xdr:row>
      <xdr:rowOff>0</xdr:rowOff>
    </xdr:to>
    <xdr:cxnSp macro="">
      <xdr:nvCxnSpPr>
        <xdr:cNvPr id="426" name="直線矢印コネクタ 425">
          <a:extLst>
            <a:ext uri="{FF2B5EF4-FFF2-40B4-BE49-F238E27FC236}">
              <a16:creationId xmlns:a16="http://schemas.microsoft.com/office/drawing/2014/main" id="{FD04ED47-D4E6-4F95-BDF2-867423DC19B6}"/>
            </a:ext>
          </a:extLst>
        </xdr:cNvPr>
        <xdr:cNvCxnSpPr>
          <a:stCxn id="391" idx="3"/>
          <a:endCxn id="422" idx="1"/>
        </xdr:cNvCxnSpPr>
      </xdr:nvCxnSpPr>
      <xdr:spPr>
        <a:xfrm>
          <a:off x="11601450" y="29003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366</xdr:row>
      <xdr:rowOff>0</xdr:rowOff>
    </xdr:from>
    <xdr:to>
      <xdr:col>62</xdr:col>
      <xdr:colOff>0</xdr:colOff>
      <xdr:row>368</xdr:row>
      <xdr:rowOff>0</xdr:rowOff>
    </xdr:to>
    <xdr:sp macro="" textlink="">
      <xdr:nvSpPr>
        <xdr:cNvPr id="427" name="テキスト ボックス 426">
          <a:extLst>
            <a:ext uri="{FF2B5EF4-FFF2-40B4-BE49-F238E27FC236}">
              <a16:creationId xmlns:a16="http://schemas.microsoft.com/office/drawing/2014/main" id="{EB1F12F2-1D09-47A8-B5DE-2D9D49FD9BA0}"/>
            </a:ext>
          </a:extLst>
        </xdr:cNvPr>
        <xdr:cNvSpPr txBox="1"/>
      </xdr:nvSpPr>
      <xdr:spPr>
        <a:xfrm>
          <a:off x="11601450" y="2881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80</xdr:col>
      <xdr:colOff>0</xdr:colOff>
      <xdr:row>366</xdr:row>
      <xdr:rowOff>0</xdr:rowOff>
    </xdr:from>
    <xdr:ext cx="2000250" cy="381000"/>
    <xdr:sp macro="" textlink="画面一覧!#REF!">
      <xdr:nvSpPr>
        <xdr:cNvPr id="428" name="テキスト ボックス 427">
          <a:extLst>
            <a:ext uri="{FF2B5EF4-FFF2-40B4-BE49-F238E27FC236}">
              <a16:creationId xmlns:a16="http://schemas.microsoft.com/office/drawing/2014/main" id="{A31B3352-F7EA-47B8-9ACF-309E75098E0B}"/>
            </a:ext>
          </a:extLst>
        </xdr:cNvPr>
        <xdr:cNvSpPr txBox="1"/>
      </xdr:nvSpPr>
      <xdr:spPr>
        <a:xfrm>
          <a:off x="16002000" y="2881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DB051F3-247D-4679-8D16-EFC36EA2627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U-09-16
 帳票出力納品伝票プレビュー画面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368</xdr:row>
      <xdr:rowOff>0</xdr:rowOff>
    </xdr:from>
    <xdr:to>
      <xdr:col>80</xdr:col>
      <xdr:colOff>0</xdr:colOff>
      <xdr:row>368</xdr:row>
      <xdr:rowOff>0</xdr:rowOff>
    </xdr:to>
    <xdr:cxnSp macro="">
      <xdr:nvCxnSpPr>
        <xdr:cNvPr id="433" name="直線矢印コネクタ 432">
          <a:extLst>
            <a:ext uri="{FF2B5EF4-FFF2-40B4-BE49-F238E27FC236}">
              <a16:creationId xmlns:a16="http://schemas.microsoft.com/office/drawing/2014/main" id="{B24DEE0F-2A41-439D-B044-FA506B823F26}"/>
            </a:ext>
          </a:extLst>
        </xdr:cNvPr>
        <xdr:cNvCxnSpPr>
          <a:stCxn id="422" idx="3"/>
          <a:endCxn id="428" idx="1"/>
        </xdr:cNvCxnSpPr>
      </xdr:nvCxnSpPr>
      <xdr:spPr>
        <a:xfrm>
          <a:off x="14801850" y="29003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0</xdr:colOff>
      <xdr:row>366</xdr:row>
      <xdr:rowOff>0</xdr:rowOff>
    </xdr:from>
    <xdr:to>
      <xdr:col>78</xdr:col>
      <xdr:colOff>0</xdr:colOff>
      <xdr:row>368</xdr:row>
      <xdr:rowOff>0</xdr:rowOff>
    </xdr:to>
    <xdr:sp macro="" textlink="">
      <xdr:nvSpPr>
        <xdr:cNvPr id="434" name="テキスト ボックス 433">
          <a:extLst>
            <a:ext uri="{FF2B5EF4-FFF2-40B4-BE49-F238E27FC236}">
              <a16:creationId xmlns:a16="http://schemas.microsoft.com/office/drawing/2014/main" id="{A6DB9F45-09AE-47BA-B061-AA5CD345E88D}"/>
            </a:ext>
          </a:extLst>
        </xdr:cNvPr>
        <xdr:cNvSpPr txBox="1"/>
      </xdr:nvSpPr>
      <xdr:spPr>
        <a:xfrm>
          <a:off x="14801850" y="2881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COPY/PREVIEW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64</xdr:col>
      <xdr:colOff>0</xdr:colOff>
      <xdr:row>374</xdr:row>
      <xdr:rowOff>0</xdr:rowOff>
    </xdr:from>
    <xdr:ext cx="2000250" cy="381000"/>
    <xdr:sp macro="" textlink="画面一覧!$I$123">
      <xdr:nvSpPr>
        <xdr:cNvPr id="437" name="テキスト ボックス 436">
          <a:extLst>
            <a:ext uri="{FF2B5EF4-FFF2-40B4-BE49-F238E27FC236}">
              <a16:creationId xmlns:a16="http://schemas.microsoft.com/office/drawing/2014/main" id="{7F91A296-DAFF-47C4-A52B-4519161AF6C3}"/>
            </a:ext>
          </a:extLst>
        </xdr:cNvPr>
        <xdr:cNvSpPr txBox="1"/>
      </xdr:nvSpPr>
      <xdr:spPr>
        <a:xfrm>
          <a:off x="12801600" y="2957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0DEA5ECA-8D3F-42AC-A4B9-82FD397E711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U-09-14
 帳票出力請求書一覧画面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oneCellAnchor>
    <xdr:from>
      <xdr:col>80</xdr:col>
      <xdr:colOff>0</xdr:colOff>
      <xdr:row>374</xdr:row>
      <xdr:rowOff>0</xdr:rowOff>
    </xdr:from>
    <xdr:ext cx="2000250" cy="381000"/>
    <xdr:sp macro="" textlink="画面一覧!$I$124">
      <xdr:nvSpPr>
        <xdr:cNvPr id="438" name="テキスト ボックス 437">
          <a:extLst>
            <a:ext uri="{FF2B5EF4-FFF2-40B4-BE49-F238E27FC236}">
              <a16:creationId xmlns:a16="http://schemas.microsoft.com/office/drawing/2014/main" id="{EF683379-5DBC-4441-AFFB-0678EFDF62FA}"/>
            </a:ext>
          </a:extLst>
        </xdr:cNvPr>
        <xdr:cNvSpPr txBox="1"/>
      </xdr:nvSpPr>
      <xdr:spPr>
        <a:xfrm>
          <a:off x="16002000" y="2957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1CCF1EE4-F4D5-4279-B680-9A0F0CF8F9C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U-09-15
 帳票出力請求書プレビュー画面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376</xdr:row>
      <xdr:rowOff>0</xdr:rowOff>
    </xdr:from>
    <xdr:to>
      <xdr:col>64</xdr:col>
      <xdr:colOff>0</xdr:colOff>
      <xdr:row>376</xdr:row>
      <xdr:rowOff>0</xdr:rowOff>
    </xdr:to>
    <xdr:cxnSp macro="">
      <xdr:nvCxnSpPr>
        <xdr:cNvPr id="439" name="直線矢印コネクタ 438">
          <a:extLst>
            <a:ext uri="{FF2B5EF4-FFF2-40B4-BE49-F238E27FC236}">
              <a16:creationId xmlns:a16="http://schemas.microsoft.com/office/drawing/2014/main" id="{838B4242-0C00-4323-B983-5708F9D2CA69}"/>
            </a:ext>
          </a:extLst>
        </xdr:cNvPr>
        <xdr:cNvCxnSpPr>
          <a:stCxn id="405" idx="3"/>
          <a:endCxn id="437" idx="1"/>
        </xdr:cNvCxnSpPr>
      </xdr:nvCxnSpPr>
      <xdr:spPr>
        <a:xfrm>
          <a:off x="11601450" y="29765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374</xdr:row>
      <xdr:rowOff>0</xdr:rowOff>
    </xdr:from>
    <xdr:to>
      <xdr:col>62</xdr:col>
      <xdr:colOff>0</xdr:colOff>
      <xdr:row>376</xdr:row>
      <xdr:rowOff>0</xdr:rowOff>
    </xdr:to>
    <xdr:sp macro="" textlink="">
      <xdr:nvSpPr>
        <xdr:cNvPr id="440" name="テキスト ボックス 439">
          <a:extLst>
            <a:ext uri="{FF2B5EF4-FFF2-40B4-BE49-F238E27FC236}">
              <a16:creationId xmlns:a16="http://schemas.microsoft.com/office/drawing/2014/main" id="{213A1E47-157A-4814-91A7-E72EBA19AC7E}"/>
            </a:ext>
          </a:extLst>
        </xdr:cNvPr>
        <xdr:cNvSpPr txBox="1"/>
      </xdr:nvSpPr>
      <xdr:spPr>
        <a:xfrm>
          <a:off x="11601450" y="2957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twoCellAnchor>
    <xdr:from>
      <xdr:col>74</xdr:col>
      <xdr:colOff>0</xdr:colOff>
      <xdr:row>376</xdr:row>
      <xdr:rowOff>0</xdr:rowOff>
    </xdr:from>
    <xdr:to>
      <xdr:col>80</xdr:col>
      <xdr:colOff>0</xdr:colOff>
      <xdr:row>376</xdr:row>
      <xdr:rowOff>0</xdr:rowOff>
    </xdr:to>
    <xdr:cxnSp macro="">
      <xdr:nvCxnSpPr>
        <xdr:cNvPr id="441" name="直線矢印コネクタ 440">
          <a:extLst>
            <a:ext uri="{FF2B5EF4-FFF2-40B4-BE49-F238E27FC236}">
              <a16:creationId xmlns:a16="http://schemas.microsoft.com/office/drawing/2014/main" id="{F631564F-F98D-445E-AFB7-E7E9AFD761B8}"/>
            </a:ext>
          </a:extLst>
        </xdr:cNvPr>
        <xdr:cNvCxnSpPr>
          <a:stCxn id="437" idx="3"/>
          <a:endCxn id="438" idx="1"/>
        </xdr:cNvCxnSpPr>
      </xdr:nvCxnSpPr>
      <xdr:spPr>
        <a:xfrm>
          <a:off x="14801850" y="29765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0</xdr:colOff>
      <xdr:row>374</xdr:row>
      <xdr:rowOff>0</xdr:rowOff>
    </xdr:from>
    <xdr:to>
      <xdr:col>78</xdr:col>
      <xdr:colOff>0</xdr:colOff>
      <xdr:row>376</xdr:row>
      <xdr:rowOff>0</xdr:rowOff>
    </xdr:to>
    <xdr:sp macro="" textlink="">
      <xdr:nvSpPr>
        <xdr:cNvPr id="442" name="テキスト ボックス 441">
          <a:extLst>
            <a:ext uri="{FF2B5EF4-FFF2-40B4-BE49-F238E27FC236}">
              <a16:creationId xmlns:a16="http://schemas.microsoft.com/office/drawing/2014/main" id="{77600A84-3507-4799-8B27-2C702F44AB54}"/>
            </a:ext>
          </a:extLst>
        </xdr:cNvPr>
        <xdr:cNvSpPr txBox="1"/>
      </xdr:nvSpPr>
      <xdr:spPr>
        <a:xfrm>
          <a:off x="14801850" y="2957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COPY/PREVIEW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43</xdr:col>
      <xdr:colOff>9525</xdr:colOff>
      <xdr:row>365</xdr:row>
      <xdr:rowOff>0</xdr:rowOff>
    </xdr:from>
    <xdr:to>
      <xdr:col>48</xdr:col>
      <xdr:colOff>0</xdr:colOff>
      <xdr:row>368</xdr:row>
      <xdr:rowOff>0</xdr:rowOff>
    </xdr:to>
    <xdr:cxnSp macro="">
      <xdr:nvCxnSpPr>
        <xdr:cNvPr id="444" name="コネクタ: カギ線 443">
          <a:extLst>
            <a:ext uri="{FF2B5EF4-FFF2-40B4-BE49-F238E27FC236}">
              <a16:creationId xmlns:a16="http://schemas.microsoft.com/office/drawing/2014/main" id="{E5D767C3-0E33-484D-BE5E-10B5E3DC7015}"/>
            </a:ext>
          </a:extLst>
        </xdr:cNvPr>
        <xdr:cNvCxnSpPr>
          <a:cxnSpLocks/>
          <a:endCxn id="391" idx="1"/>
        </xdr:cNvCxnSpPr>
      </xdr:nvCxnSpPr>
      <xdr:spPr>
        <a:xfrm>
          <a:off x="8610600" y="28717875"/>
          <a:ext cx="990600" cy="285750"/>
        </a:xfrm>
        <a:prstGeom prst="bentConnector3">
          <a:avLst>
            <a:gd name="adj1" fmla="val 79808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363</xdr:row>
      <xdr:rowOff>0</xdr:rowOff>
    </xdr:from>
    <xdr:to>
      <xdr:col>50</xdr:col>
      <xdr:colOff>152400</xdr:colOff>
      <xdr:row>365</xdr:row>
      <xdr:rowOff>0</xdr:rowOff>
    </xdr:to>
    <xdr:sp macro="" textlink="">
      <xdr:nvSpPr>
        <xdr:cNvPr id="445" name="テキスト ボックス 444">
          <a:extLst>
            <a:ext uri="{FF2B5EF4-FFF2-40B4-BE49-F238E27FC236}">
              <a16:creationId xmlns:a16="http://schemas.microsoft.com/office/drawing/2014/main" id="{9C465836-D8F7-4B15-9E20-91A25C7E390B}"/>
            </a:ext>
          </a:extLst>
        </xdr:cNvPr>
        <xdr:cNvSpPr txBox="1"/>
      </xdr:nvSpPr>
      <xdr:spPr>
        <a:xfrm>
          <a:off x="8601075" y="28527375"/>
          <a:ext cx="1552575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売上管理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納品伝票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</a:p>
      </xdr:txBody>
    </xdr:sp>
    <xdr:clientData/>
  </xdr:twoCellAnchor>
  <xdr:twoCellAnchor>
    <xdr:from>
      <xdr:col>42</xdr:col>
      <xdr:colOff>198860</xdr:colOff>
      <xdr:row>368</xdr:row>
      <xdr:rowOff>95248</xdr:rowOff>
    </xdr:from>
    <xdr:to>
      <xdr:col>47</xdr:col>
      <xdr:colOff>200024</xdr:colOff>
      <xdr:row>376</xdr:row>
      <xdr:rowOff>0</xdr:rowOff>
    </xdr:to>
    <xdr:cxnSp macro="">
      <xdr:nvCxnSpPr>
        <xdr:cNvPr id="446" name="コネクタ: カギ線 445">
          <a:extLst>
            <a:ext uri="{FF2B5EF4-FFF2-40B4-BE49-F238E27FC236}">
              <a16:creationId xmlns:a16="http://schemas.microsoft.com/office/drawing/2014/main" id="{37E31FB7-9C55-4391-958A-C4EB8856BE84}"/>
            </a:ext>
          </a:extLst>
        </xdr:cNvPr>
        <xdr:cNvCxnSpPr>
          <a:cxnSpLocks/>
          <a:stCxn id="400" idx="2"/>
          <a:endCxn id="405" idx="1"/>
        </xdr:cNvCxnSpPr>
      </xdr:nvCxnSpPr>
      <xdr:spPr>
        <a:xfrm rot="10800000" flipH="1" flipV="1">
          <a:off x="8599910" y="29098873"/>
          <a:ext cx="1001289" cy="666752"/>
        </a:xfrm>
        <a:prstGeom prst="bentConnector3">
          <a:avLst>
            <a:gd name="adj1" fmla="val 116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372</xdr:row>
      <xdr:rowOff>0</xdr:rowOff>
    </xdr:from>
    <xdr:to>
      <xdr:col>48</xdr:col>
      <xdr:colOff>0</xdr:colOff>
      <xdr:row>376</xdr:row>
      <xdr:rowOff>0</xdr:rowOff>
    </xdr:to>
    <xdr:sp macro="" textlink="">
      <xdr:nvSpPr>
        <xdr:cNvPr id="447" name="テキスト ボックス 446">
          <a:extLst>
            <a:ext uri="{FF2B5EF4-FFF2-40B4-BE49-F238E27FC236}">
              <a16:creationId xmlns:a16="http://schemas.microsoft.com/office/drawing/2014/main" id="{6AAE291E-53E0-4019-A924-700D1F4C0765}"/>
            </a:ext>
          </a:extLst>
        </xdr:cNvPr>
        <xdr:cNvSpPr txBox="1"/>
      </xdr:nvSpPr>
      <xdr:spPr>
        <a:xfrm>
          <a:off x="8601075" y="29384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請求管理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請求書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</a:p>
      </xdr:txBody>
    </xdr:sp>
    <xdr:clientData/>
  </xdr:twoCellAnchor>
  <xdr:twoCellAnchor>
    <xdr:from>
      <xdr:col>21</xdr:col>
      <xdr:colOff>0</xdr:colOff>
      <xdr:row>366</xdr:row>
      <xdr:rowOff>0</xdr:rowOff>
    </xdr:from>
    <xdr:to>
      <xdr:col>25</xdr:col>
      <xdr:colOff>0</xdr:colOff>
      <xdr:row>368</xdr:row>
      <xdr:rowOff>0</xdr:rowOff>
    </xdr:to>
    <xdr:sp macro="" textlink="">
      <xdr:nvSpPr>
        <xdr:cNvPr id="448" name="テキスト ボックス 447">
          <a:extLst>
            <a:ext uri="{FF2B5EF4-FFF2-40B4-BE49-F238E27FC236}">
              <a16:creationId xmlns:a16="http://schemas.microsoft.com/office/drawing/2014/main" id="{A8AB8A8E-0487-43FD-9618-DEEB160913E0}"/>
            </a:ext>
          </a:extLst>
        </xdr:cNvPr>
        <xdr:cNvSpPr txBox="1"/>
      </xdr:nvSpPr>
      <xdr:spPr>
        <a:xfrm>
          <a:off x="4200525" y="2881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帳票出力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納品伝票</a:t>
          </a:r>
        </a:p>
      </xdr:txBody>
    </xdr:sp>
    <xdr:clientData/>
  </xdr:twoCellAnchor>
  <xdr:twoCellAnchor>
    <xdr:from>
      <xdr:col>21</xdr:col>
      <xdr:colOff>0</xdr:colOff>
      <xdr:row>374</xdr:row>
      <xdr:rowOff>0</xdr:rowOff>
    </xdr:from>
    <xdr:to>
      <xdr:col>25</xdr:col>
      <xdr:colOff>0</xdr:colOff>
      <xdr:row>376</xdr:row>
      <xdr:rowOff>0</xdr:rowOff>
    </xdr:to>
    <xdr:sp macro="" textlink="">
      <xdr:nvSpPr>
        <xdr:cNvPr id="450" name="テキスト ボックス 449">
          <a:extLst>
            <a:ext uri="{FF2B5EF4-FFF2-40B4-BE49-F238E27FC236}">
              <a16:creationId xmlns:a16="http://schemas.microsoft.com/office/drawing/2014/main" id="{081392B8-5F50-47F8-AFAE-A71B8AD58CAF}"/>
            </a:ext>
          </a:extLst>
        </xdr:cNvPr>
        <xdr:cNvSpPr txBox="1"/>
      </xdr:nvSpPr>
      <xdr:spPr>
        <a:xfrm>
          <a:off x="4200525" y="2957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帳票出力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請求書</a:t>
          </a:r>
        </a:p>
      </xdr:txBody>
    </xdr:sp>
    <xdr:clientData/>
  </xdr:twoCellAnchor>
  <xdr:oneCellAnchor>
    <xdr:from>
      <xdr:col>32</xdr:col>
      <xdr:colOff>0</xdr:colOff>
      <xdr:row>382</xdr:row>
      <xdr:rowOff>0</xdr:rowOff>
    </xdr:from>
    <xdr:ext cx="2000250" cy="381000"/>
    <xdr:sp macro="" textlink="画面一覧!$I$125">
      <xdr:nvSpPr>
        <xdr:cNvPr id="451" name="テキスト ボックス 450">
          <a:extLst>
            <a:ext uri="{FF2B5EF4-FFF2-40B4-BE49-F238E27FC236}">
              <a16:creationId xmlns:a16="http://schemas.microsoft.com/office/drawing/2014/main" id="{2402797F-203B-452E-9CB8-06DF5E46B285}"/>
            </a:ext>
          </a:extLst>
        </xdr:cNvPr>
        <xdr:cNvSpPr txBox="1"/>
      </xdr:nvSpPr>
      <xdr:spPr>
        <a:xfrm>
          <a:off x="6400800" y="30337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F25560F-2CD1-41D3-AD5F-12EDDCFC89A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U-10-00
 データエクスポートメニュー画面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20</xdr:col>
      <xdr:colOff>194815</xdr:colOff>
      <xdr:row>6</xdr:row>
      <xdr:rowOff>10432</xdr:rowOff>
    </xdr:from>
    <xdr:to>
      <xdr:col>32</xdr:col>
      <xdr:colOff>1</xdr:colOff>
      <xdr:row>383</xdr:row>
      <xdr:rowOff>95249</xdr:rowOff>
    </xdr:to>
    <xdr:cxnSp macro="">
      <xdr:nvCxnSpPr>
        <xdr:cNvPr id="452" name="コネクタ: カギ線 451">
          <a:extLst>
            <a:ext uri="{FF2B5EF4-FFF2-40B4-BE49-F238E27FC236}">
              <a16:creationId xmlns:a16="http://schemas.microsoft.com/office/drawing/2014/main" id="{B61DC777-F958-4472-9DDF-53A2AF08F1BA}"/>
            </a:ext>
          </a:extLst>
        </xdr:cNvPr>
        <xdr:cNvCxnSpPr>
          <a:cxnSpLocks/>
          <a:stCxn id="13" idx="2"/>
          <a:endCxn id="451" idx="1"/>
        </xdr:cNvCxnSpPr>
      </xdr:nvCxnSpPr>
      <xdr:spPr>
        <a:xfrm rot="16200000" flipH="1">
          <a:off x="-9650976" y="14475848"/>
          <a:ext cx="29898067" cy="2205486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382</xdr:row>
      <xdr:rowOff>0</xdr:rowOff>
    </xdr:from>
    <xdr:to>
      <xdr:col>25</xdr:col>
      <xdr:colOff>0</xdr:colOff>
      <xdr:row>384</xdr:row>
      <xdr:rowOff>0</xdr:rowOff>
    </xdr:to>
    <xdr:sp macro="" textlink="">
      <xdr:nvSpPr>
        <xdr:cNvPr id="453" name="テキスト ボックス 452">
          <a:extLst>
            <a:ext uri="{FF2B5EF4-FFF2-40B4-BE49-F238E27FC236}">
              <a16:creationId xmlns:a16="http://schemas.microsoft.com/office/drawing/2014/main" id="{89DEF372-4587-4779-A58B-93484F1B0C80}"/>
            </a:ext>
          </a:extLst>
        </xdr:cNvPr>
        <xdr:cNvSpPr txBox="1"/>
      </xdr:nvSpPr>
      <xdr:spPr>
        <a:xfrm>
          <a:off x="4200525" y="3033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データエクスポート</a:t>
          </a:r>
        </a:p>
      </xdr:txBody>
    </xdr:sp>
    <xdr:clientData/>
  </xdr:twoCellAnchor>
  <xdr:oneCellAnchor>
    <xdr:from>
      <xdr:col>48</xdr:col>
      <xdr:colOff>0</xdr:colOff>
      <xdr:row>390</xdr:row>
      <xdr:rowOff>0</xdr:rowOff>
    </xdr:from>
    <xdr:ext cx="2000250" cy="381000"/>
    <xdr:sp macro="" textlink="画面一覧!$I$126">
      <xdr:nvSpPr>
        <xdr:cNvPr id="455" name="テキスト ボックス 454">
          <a:extLst>
            <a:ext uri="{FF2B5EF4-FFF2-40B4-BE49-F238E27FC236}">
              <a16:creationId xmlns:a16="http://schemas.microsoft.com/office/drawing/2014/main" id="{71E892A7-DB12-4648-A54C-426AD6FDAB91}"/>
            </a:ext>
          </a:extLst>
        </xdr:cNvPr>
        <xdr:cNvSpPr txBox="1"/>
      </xdr:nvSpPr>
      <xdr:spPr>
        <a:xfrm>
          <a:off x="9601200" y="31099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11FF5853-9136-4EEA-ABBF-5C2D2918460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U-10-01
 エクスポート売上レシピ検索画面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384</xdr:row>
      <xdr:rowOff>0</xdr:rowOff>
    </xdr:from>
    <xdr:to>
      <xdr:col>48</xdr:col>
      <xdr:colOff>0</xdr:colOff>
      <xdr:row>392</xdr:row>
      <xdr:rowOff>0</xdr:rowOff>
    </xdr:to>
    <xdr:cxnSp macro="">
      <xdr:nvCxnSpPr>
        <xdr:cNvPr id="457" name="コネクタ: カギ線 456">
          <a:extLst>
            <a:ext uri="{FF2B5EF4-FFF2-40B4-BE49-F238E27FC236}">
              <a16:creationId xmlns:a16="http://schemas.microsoft.com/office/drawing/2014/main" id="{AF041E1C-772C-4E81-8D29-FA7775D57DFC}"/>
            </a:ext>
          </a:extLst>
        </xdr:cNvPr>
        <xdr:cNvCxnSpPr>
          <a:cxnSpLocks/>
          <a:stCxn id="451" idx="3"/>
          <a:endCxn id="455" idx="1"/>
        </xdr:cNvCxnSpPr>
      </xdr:nvCxnSpPr>
      <xdr:spPr>
        <a:xfrm>
          <a:off x="8401050" y="30527625"/>
          <a:ext cx="1200150" cy="762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388</xdr:row>
      <xdr:rowOff>0</xdr:rowOff>
    </xdr:from>
    <xdr:to>
      <xdr:col>48</xdr:col>
      <xdr:colOff>0</xdr:colOff>
      <xdr:row>392</xdr:row>
      <xdr:rowOff>0</xdr:rowOff>
    </xdr:to>
    <xdr:sp macro="" textlink="">
      <xdr:nvSpPr>
        <xdr:cNvPr id="468" name="テキスト ボックス 467">
          <a:extLst>
            <a:ext uri="{FF2B5EF4-FFF2-40B4-BE49-F238E27FC236}">
              <a16:creationId xmlns:a16="http://schemas.microsoft.com/office/drawing/2014/main" id="{66ED2D67-5214-4932-A404-4390E2DA4872}"/>
            </a:ext>
          </a:extLst>
        </xdr:cNvPr>
        <xdr:cNvSpPr txBox="1"/>
      </xdr:nvSpPr>
      <xdr:spPr>
        <a:xfrm>
          <a:off x="8601075" y="30908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発注管理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売上レシピ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</a:p>
      </xdr:txBody>
    </xdr:sp>
    <xdr:clientData/>
  </xdr:twoCellAnchor>
  <xdr:oneCellAnchor>
    <xdr:from>
      <xdr:col>64</xdr:col>
      <xdr:colOff>0</xdr:colOff>
      <xdr:row>390</xdr:row>
      <xdr:rowOff>0</xdr:rowOff>
    </xdr:from>
    <xdr:ext cx="2000250" cy="381000"/>
    <xdr:sp macro="" textlink="画面一覧!$I$127">
      <xdr:nvSpPr>
        <xdr:cNvPr id="469" name="テキスト ボックス 468">
          <a:extLst>
            <a:ext uri="{FF2B5EF4-FFF2-40B4-BE49-F238E27FC236}">
              <a16:creationId xmlns:a16="http://schemas.microsoft.com/office/drawing/2014/main" id="{679532F1-CC30-413E-977B-14A112860CC4}"/>
            </a:ext>
          </a:extLst>
        </xdr:cNvPr>
        <xdr:cNvSpPr txBox="1"/>
      </xdr:nvSpPr>
      <xdr:spPr>
        <a:xfrm>
          <a:off x="12801600" y="3109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3A7A2B3-B2AD-406C-A4A8-8F69CA4DB72B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U-10-01-1
 エクスポート売上レシピtsvプレビュー画面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392</xdr:row>
      <xdr:rowOff>0</xdr:rowOff>
    </xdr:from>
    <xdr:to>
      <xdr:col>64</xdr:col>
      <xdr:colOff>0</xdr:colOff>
      <xdr:row>392</xdr:row>
      <xdr:rowOff>0</xdr:rowOff>
    </xdr:to>
    <xdr:cxnSp macro="">
      <xdr:nvCxnSpPr>
        <xdr:cNvPr id="470" name="直線矢印コネクタ 469">
          <a:extLst>
            <a:ext uri="{FF2B5EF4-FFF2-40B4-BE49-F238E27FC236}">
              <a16:creationId xmlns:a16="http://schemas.microsoft.com/office/drawing/2014/main" id="{C52A7DA1-D717-4C53-9655-64AA28FBE34C}"/>
            </a:ext>
          </a:extLst>
        </xdr:cNvPr>
        <xdr:cNvCxnSpPr>
          <a:stCxn id="455" idx="3"/>
          <a:endCxn id="469" idx="1"/>
        </xdr:cNvCxnSpPr>
      </xdr:nvCxnSpPr>
      <xdr:spPr>
        <a:xfrm>
          <a:off x="11601450" y="31289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0</xdr:colOff>
      <xdr:row>388</xdr:row>
      <xdr:rowOff>0</xdr:rowOff>
    </xdr:from>
    <xdr:to>
      <xdr:col>64</xdr:col>
      <xdr:colOff>0</xdr:colOff>
      <xdr:row>392</xdr:row>
      <xdr:rowOff>0</xdr:rowOff>
    </xdr:to>
    <xdr:sp macro="" textlink="">
      <xdr:nvSpPr>
        <xdr:cNvPr id="475" name="テキスト ボックス 474">
          <a:extLst>
            <a:ext uri="{FF2B5EF4-FFF2-40B4-BE49-F238E27FC236}">
              <a16:creationId xmlns:a16="http://schemas.microsoft.com/office/drawing/2014/main" id="{FA14BE87-2226-4E0F-A5FC-0E125BE62701}"/>
            </a:ext>
          </a:extLst>
        </xdr:cNvPr>
        <xdr:cNvSpPr txBox="1"/>
      </xdr:nvSpPr>
      <xdr:spPr>
        <a:xfrm>
          <a:off x="11801475" y="30908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PREVIEW[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タブ区切りファイル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64</xdr:col>
      <xdr:colOff>0</xdr:colOff>
      <xdr:row>398</xdr:row>
      <xdr:rowOff>0</xdr:rowOff>
    </xdr:from>
    <xdr:ext cx="2000250" cy="381000"/>
    <xdr:sp macro="" textlink="画面一覧!$I$128">
      <xdr:nvSpPr>
        <xdr:cNvPr id="476" name="テキスト ボックス 475">
          <a:extLst>
            <a:ext uri="{FF2B5EF4-FFF2-40B4-BE49-F238E27FC236}">
              <a16:creationId xmlns:a16="http://schemas.microsoft.com/office/drawing/2014/main" id="{4A356755-C888-4646-8C47-FF448CCC5885}"/>
            </a:ext>
          </a:extLst>
        </xdr:cNvPr>
        <xdr:cNvSpPr txBox="1"/>
      </xdr:nvSpPr>
      <xdr:spPr>
        <a:xfrm>
          <a:off x="12801600" y="3186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9513FF11-0E3C-4BD6-878E-0A218E0C788E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U-10-01-2
 エクスポート売上レシピExcelプレビュー画面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392</xdr:row>
      <xdr:rowOff>0</xdr:rowOff>
    </xdr:from>
    <xdr:to>
      <xdr:col>64</xdr:col>
      <xdr:colOff>0</xdr:colOff>
      <xdr:row>400</xdr:row>
      <xdr:rowOff>0</xdr:rowOff>
    </xdr:to>
    <xdr:cxnSp macro="">
      <xdr:nvCxnSpPr>
        <xdr:cNvPr id="480" name="コネクタ: カギ線 479">
          <a:extLst>
            <a:ext uri="{FF2B5EF4-FFF2-40B4-BE49-F238E27FC236}">
              <a16:creationId xmlns:a16="http://schemas.microsoft.com/office/drawing/2014/main" id="{A754DD4D-C687-4465-8DBB-3DA1E2C2D3A0}"/>
            </a:ext>
          </a:extLst>
        </xdr:cNvPr>
        <xdr:cNvCxnSpPr>
          <a:stCxn id="455" idx="3"/>
          <a:endCxn id="476" idx="1"/>
        </xdr:cNvCxnSpPr>
      </xdr:nvCxnSpPr>
      <xdr:spPr>
        <a:xfrm>
          <a:off x="11601450" y="31289625"/>
          <a:ext cx="1200150" cy="762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0</xdr:colOff>
      <xdr:row>396</xdr:row>
      <xdr:rowOff>0</xdr:rowOff>
    </xdr:from>
    <xdr:to>
      <xdr:col>64</xdr:col>
      <xdr:colOff>0</xdr:colOff>
      <xdr:row>400</xdr:row>
      <xdr:rowOff>0</xdr:rowOff>
    </xdr:to>
    <xdr:sp macro="" textlink="">
      <xdr:nvSpPr>
        <xdr:cNvPr id="481" name="テキスト ボックス 480">
          <a:extLst>
            <a:ext uri="{FF2B5EF4-FFF2-40B4-BE49-F238E27FC236}">
              <a16:creationId xmlns:a16="http://schemas.microsoft.com/office/drawing/2014/main" id="{CEFF2975-6120-4715-84E9-13E89909E751}"/>
            </a:ext>
          </a:extLst>
        </xdr:cNvPr>
        <xdr:cNvSpPr txBox="1"/>
      </xdr:nvSpPr>
      <xdr:spPr>
        <a:xfrm>
          <a:off x="11801475" y="31670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PREVIEW[Excel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ファイル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48</xdr:col>
      <xdr:colOff>0</xdr:colOff>
      <xdr:row>406</xdr:row>
      <xdr:rowOff>0</xdr:rowOff>
    </xdr:from>
    <xdr:ext cx="2000250" cy="381000"/>
    <xdr:sp macro="" textlink="画面一覧!$I$129">
      <xdr:nvSpPr>
        <xdr:cNvPr id="486" name="テキスト ボックス 485">
          <a:extLst>
            <a:ext uri="{FF2B5EF4-FFF2-40B4-BE49-F238E27FC236}">
              <a16:creationId xmlns:a16="http://schemas.microsoft.com/office/drawing/2014/main" id="{F7BC50C8-75AA-4D67-B191-317B4D147BC7}"/>
            </a:ext>
          </a:extLst>
        </xdr:cNvPr>
        <xdr:cNvSpPr txBox="1"/>
      </xdr:nvSpPr>
      <xdr:spPr>
        <a:xfrm>
          <a:off x="9601200" y="32623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3585D93-F033-47C0-AF6C-C74AA4F685C4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U-10-02
 エクスポート仕入一覧表検索画面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384</xdr:row>
      <xdr:rowOff>0</xdr:rowOff>
    </xdr:from>
    <xdr:to>
      <xdr:col>48</xdr:col>
      <xdr:colOff>0</xdr:colOff>
      <xdr:row>408</xdr:row>
      <xdr:rowOff>0</xdr:rowOff>
    </xdr:to>
    <xdr:cxnSp macro="">
      <xdr:nvCxnSpPr>
        <xdr:cNvPr id="490" name="コネクタ: カギ線 489">
          <a:extLst>
            <a:ext uri="{FF2B5EF4-FFF2-40B4-BE49-F238E27FC236}">
              <a16:creationId xmlns:a16="http://schemas.microsoft.com/office/drawing/2014/main" id="{BAAD03E3-A85B-4C75-932C-90DFB30AD5B2}"/>
            </a:ext>
          </a:extLst>
        </xdr:cNvPr>
        <xdr:cNvCxnSpPr>
          <a:cxnSpLocks/>
          <a:stCxn id="451" idx="3"/>
          <a:endCxn id="486" idx="1"/>
        </xdr:cNvCxnSpPr>
      </xdr:nvCxnSpPr>
      <xdr:spPr>
        <a:xfrm>
          <a:off x="8401050" y="30527625"/>
          <a:ext cx="1200150" cy="2286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404</xdr:row>
      <xdr:rowOff>0</xdr:rowOff>
    </xdr:from>
    <xdr:to>
      <xdr:col>48</xdr:col>
      <xdr:colOff>0</xdr:colOff>
      <xdr:row>408</xdr:row>
      <xdr:rowOff>0</xdr:rowOff>
    </xdr:to>
    <xdr:sp macro="" textlink="">
      <xdr:nvSpPr>
        <xdr:cNvPr id="491" name="テキスト ボックス 490">
          <a:extLst>
            <a:ext uri="{FF2B5EF4-FFF2-40B4-BE49-F238E27FC236}">
              <a16:creationId xmlns:a16="http://schemas.microsoft.com/office/drawing/2014/main" id="{EB8E3217-BA30-4643-9318-0198F7619ED5}"/>
            </a:ext>
          </a:extLst>
        </xdr:cNvPr>
        <xdr:cNvSpPr txBox="1"/>
      </xdr:nvSpPr>
      <xdr:spPr>
        <a:xfrm>
          <a:off x="8601075" y="32432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仕入管理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仕入一覧表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</a:p>
      </xdr:txBody>
    </xdr:sp>
    <xdr:clientData/>
  </xdr:twoCellAnchor>
  <xdr:oneCellAnchor>
    <xdr:from>
      <xdr:col>64</xdr:col>
      <xdr:colOff>0</xdr:colOff>
      <xdr:row>406</xdr:row>
      <xdr:rowOff>0</xdr:rowOff>
    </xdr:from>
    <xdr:ext cx="2000250" cy="381000"/>
    <xdr:sp macro="" textlink="画面一覧!$I$130">
      <xdr:nvSpPr>
        <xdr:cNvPr id="492" name="テキスト ボックス 491">
          <a:extLst>
            <a:ext uri="{FF2B5EF4-FFF2-40B4-BE49-F238E27FC236}">
              <a16:creationId xmlns:a16="http://schemas.microsoft.com/office/drawing/2014/main" id="{EED6D509-5487-4662-A9B7-B021E5336E37}"/>
            </a:ext>
          </a:extLst>
        </xdr:cNvPr>
        <xdr:cNvSpPr txBox="1"/>
      </xdr:nvSpPr>
      <xdr:spPr>
        <a:xfrm>
          <a:off x="12801600" y="3262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13EB1FC-7257-42D5-AD0C-CC8858BEAC66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U-10-02-1
 エクスポート仕入一覧表tsvプレビュー画面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oneCellAnchor>
    <xdr:from>
      <xdr:col>64</xdr:col>
      <xdr:colOff>0</xdr:colOff>
      <xdr:row>414</xdr:row>
      <xdr:rowOff>0</xdr:rowOff>
    </xdr:from>
    <xdr:ext cx="2000250" cy="381000"/>
    <xdr:sp macro="" textlink="画面一覧!$I$131">
      <xdr:nvSpPr>
        <xdr:cNvPr id="497" name="テキスト ボックス 496">
          <a:extLst>
            <a:ext uri="{FF2B5EF4-FFF2-40B4-BE49-F238E27FC236}">
              <a16:creationId xmlns:a16="http://schemas.microsoft.com/office/drawing/2014/main" id="{698AFC98-8968-4F9B-A4D4-1C028924DE12}"/>
            </a:ext>
          </a:extLst>
        </xdr:cNvPr>
        <xdr:cNvSpPr txBox="1"/>
      </xdr:nvSpPr>
      <xdr:spPr>
        <a:xfrm>
          <a:off x="12801600" y="3338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2158A9E-A3B1-47CC-8C18-08FB2B788D3A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U-10-02-2
 エクスポート仕入一覧表Excelプレビュー画面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408</xdr:row>
      <xdr:rowOff>0</xdr:rowOff>
    </xdr:from>
    <xdr:to>
      <xdr:col>64</xdr:col>
      <xdr:colOff>0</xdr:colOff>
      <xdr:row>416</xdr:row>
      <xdr:rowOff>0</xdr:rowOff>
    </xdr:to>
    <xdr:cxnSp macro="">
      <xdr:nvCxnSpPr>
        <xdr:cNvPr id="498" name="コネクタ: カギ線 497">
          <a:extLst>
            <a:ext uri="{FF2B5EF4-FFF2-40B4-BE49-F238E27FC236}">
              <a16:creationId xmlns:a16="http://schemas.microsoft.com/office/drawing/2014/main" id="{57D2FDF3-671E-4789-AA3C-439A825DBEDF}"/>
            </a:ext>
          </a:extLst>
        </xdr:cNvPr>
        <xdr:cNvCxnSpPr>
          <a:stCxn id="486" idx="3"/>
          <a:endCxn id="497" idx="1"/>
        </xdr:cNvCxnSpPr>
      </xdr:nvCxnSpPr>
      <xdr:spPr>
        <a:xfrm>
          <a:off x="11601450" y="32813625"/>
          <a:ext cx="1200150" cy="762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408</xdr:row>
      <xdr:rowOff>0</xdr:rowOff>
    </xdr:from>
    <xdr:to>
      <xdr:col>64</xdr:col>
      <xdr:colOff>0</xdr:colOff>
      <xdr:row>408</xdr:row>
      <xdr:rowOff>0</xdr:rowOff>
    </xdr:to>
    <xdr:cxnSp macro="">
      <xdr:nvCxnSpPr>
        <xdr:cNvPr id="501" name="直線矢印コネクタ 500">
          <a:extLst>
            <a:ext uri="{FF2B5EF4-FFF2-40B4-BE49-F238E27FC236}">
              <a16:creationId xmlns:a16="http://schemas.microsoft.com/office/drawing/2014/main" id="{AEA1750B-A7A8-4CD4-9673-1D3336BAF3A3}"/>
            </a:ext>
          </a:extLst>
        </xdr:cNvPr>
        <xdr:cNvCxnSpPr>
          <a:stCxn id="486" idx="3"/>
          <a:endCxn id="492" idx="1"/>
        </xdr:cNvCxnSpPr>
      </xdr:nvCxnSpPr>
      <xdr:spPr>
        <a:xfrm>
          <a:off x="11601450" y="32813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0</xdr:colOff>
      <xdr:row>404</xdr:row>
      <xdr:rowOff>0</xdr:rowOff>
    </xdr:from>
    <xdr:to>
      <xdr:col>64</xdr:col>
      <xdr:colOff>0</xdr:colOff>
      <xdr:row>408</xdr:row>
      <xdr:rowOff>0</xdr:rowOff>
    </xdr:to>
    <xdr:sp macro="" textlink="">
      <xdr:nvSpPr>
        <xdr:cNvPr id="502" name="テキスト ボックス 501">
          <a:extLst>
            <a:ext uri="{FF2B5EF4-FFF2-40B4-BE49-F238E27FC236}">
              <a16:creationId xmlns:a16="http://schemas.microsoft.com/office/drawing/2014/main" id="{70440305-50F6-4EE1-ADD8-1F7B3F6DF097}"/>
            </a:ext>
          </a:extLst>
        </xdr:cNvPr>
        <xdr:cNvSpPr txBox="1"/>
      </xdr:nvSpPr>
      <xdr:spPr>
        <a:xfrm>
          <a:off x="11801475" y="32432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PREVIEW[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タブ区切りファイル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59</xdr:col>
      <xdr:colOff>0</xdr:colOff>
      <xdr:row>412</xdr:row>
      <xdr:rowOff>0</xdr:rowOff>
    </xdr:from>
    <xdr:to>
      <xdr:col>64</xdr:col>
      <xdr:colOff>0</xdr:colOff>
      <xdr:row>416</xdr:row>
      <xdr:rowOff>0</xdr:rowOff>
    </xdr:to>
    <xdr:sp macro="" textlink="">
      <xdr:nvSpPr>
        <xdr:cNvPr id="503" name="テキスト ボックス 502">
          <a:extLst>
            <a:ext uri="{FF2B5EF4-FFF2-40B4-BE49-F238E27FC236}">
              <a16:creationId xmlns:a16="http://schemas.microsoft.com/office/drawing/2014/main" id="{FBB8BB57-D98F-4930-B0A9-5C51A2A13241}"/>
            </a:ext>
          </a:extLst>
        </xdr:cNvPr>
        <xdr:cNvSpPr txBox="1"/>
      </xdr:nvSpPr>
      <xdr:spPr>
        <a:xfrm>
          <a:off x="11801475" y="33194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PREVIEW[Excel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ファイル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48</xdr:col>
      <xdr:colOff>0</xdr:colOff>
      <xdr:row>422</xdr:row>
      <xdr:rowOff>0</xdr:rowOff>
    </xdr:from>
    <xdr:ext cx="2000250" cy="381000"/>
    <xdr:sp macro="" textlink="画面一覧!$I$132">
      <xdr:nvSpPr>
        <xdr:cNvPr id="506" name="テキスト ボックス 505">
          <a:extLst>
            <a:ext uri="{FF2B5EF4-FFF2-40B4-BE49-F238E27FC236}">
              <a16:creationId xmlns:a16="http://schemas.microsoft.com/office/drawing/2014/main" id="{DF51856F-E25E-4C47-9713-D7CFCF53215D}"/>
            </a:ext>
          </a:extLst>
        </xdr:cNvPr>
        <xdr:cNvSpPr txBox="1"/>
      </xdr:nvSpPr>
      <xdr:spPr>
        <a:xfrm>
          <a:off x="9601200" y="34147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114A37B-968C-4167-B2AD-2835D30783CA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U-10-03
 エクスポートPurchase recipe file検索画面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oneCellAnchor>
    <xdr:from>
      <xdr:col>64</xdr:col>
      <xdr:colOff>0</xdr:colOff>
      <xdr:row>422</xdr:row>
      <xdr:rowOff>0</xdr:rowOff>
    </xdr:from>
    <xdr:ext cx="2000250" cy="381000"/>
    <xdr:sp macro="" textlink="画面一覧!$I$133">
      <xdr:nvSpPr>
        <xdr:cNvPr id="507" name="テキスト ボックス 506">
          <a:extLst>
            <a:ext uri="{FF2B5EF4-FFF2-40B4-BE49-F238E27FC236}">
              <a16:creationId xmlns:a16="http://schemas.microsoft.com/office/drawing/2014/main" id="{ADD9E4CE-DFB3-47DF-BCBF-D65EE761F58F}"/>
            </a:ext>
          </a:extLst>
        </xdr:cNvPr>
        <xdr:cNvSpPr txBox="1"/>
      </xdr:nvSpPr>
      <xdr:spPr>
        <a:xfrm>
          <a:off x="12801600" y="3414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62A2FB1-45F9-4CF1-9D64-11A61821F4AD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U-10-03-1
 エクスポートPurchase recipe file tsvプレビュー画面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oneCellAnchor>
    <xdr:from>
      <xdr:col>64</xdr:col>
      <xdr:colOff>0</xdr:colOff>
      <xdr:row>430</xdr:row>
      <xdr:rowOff>0</xdr:rowOff>
    </xdr:from>
    <xdr:ext cx="2000250" cy="381000"/>
    <xdr:sp macro="" textlink="画面一覧!$I$134">
      <xdr:nvSpPr>
        <xdr:cNvPr id="508" name="テキスト ボックス 507">
          <a:extLst>
            <a:ext uri="{FF2B5EF4-FFF2-40B4-BE49-F238E27FC236}">
              <a16:creationId xmlns:a16="http://schemas.microsoft.com/office/drawing/2014/main" id="{13A6D014-859A-40AA-A762-6734853E6646}"/>
            </a:ext>
          </a:extLst>
        </xdr:cNvPr>
        <xdr:cNvSpPr txBox="1"/>
      </xdr:nvSpPr>
      <xdr:spPr>
        <a:xfrm>
          <a:off x="12801600" y="3490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F6D6909-2BB2-45FB-A381-6B9C14FB8DD1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U-10-03-2
 エクスポートPurchase recipe file Excelプレビュー画面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424</xdr:row>
      <xdr:rowOff>0</xdr:rowOff>
    </xdr:from>
    <xdr:to>
      <xdr:col>64</xdr:col>
      <xdr:colOff>0</xdr:colOff>
      <xdr:row>424</xdr:row>
      <xdr:rowOff>0</xdr:rowOff>
    </xdr:to>
    <xdr:cxnSp macro="">
      <xdr:nvCxnSpPr>
        <xdr:cNvPr id="509" name="直線矢印コネクタ 508">
          <a:extLst>
            <a:ext uri="{FF2B5EF4-FFF2-40B4-BE49-F238E27FC236}">
              <a16:creationId xmlns:a16="http://schemas.microsoft.com/office/drawing/2014/main" id="{BDB29941-14F5-4E7F-AD03-33AF94A4D83B}"/>
            </a:ext>
          </a:extLst>
        </xdr:cNvPr>
        <xdr:cNvCxnSpPr>
          <a:stCxn id="506" idx="3"/>
          <a:endCxn id="507" idx="1"/>
        </xdr:cNvCxnSpPr>
      </xdr:nvCxnSpPr>
      <xdr:spPr>
        <a:xfrm>
          <a:off x="11601450" y="34337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424</xdr:row>
      <xdr:rowOff>0</xdr:rowOff>
    </xdr:from>
    <xdr:to>
      <xdr:col>64</xdr:col>
      <xdr:colOff>0</xdr:colOff>
      <xdr:row>432</xdr:row>
      <xdr:rowOff>0</xdr:rowOff>
    </xdr:to>
    <xdr:cxnSp macro="">
      <xdr:nvCxnSpPr>
        <xdr:cNvPr id="513" name="コネクタ: カギ線 512">
          <a:extLst>
            <a:ext uri="{FF2B5EF4-FFF2-40B4-BE49-F238E27FC236}">
              <a16:creationId xmlns:a16="http://schemas.microsoft.com/office/drawing/2014/main" id="{0FB2B522-9CD0-463E-ADDA-009D18B7ADFA}"/>
            </a:ext>
          </a:extLst>
        </xdr:cNvPr>
        <xdr:cNvCxnSpPr>
          <a:stCxn id="506" idx="3"/>
          <a:endCxn id="508" idx="1"/>
        </xdr:cNvCxnSpPr>
      </xdr:nvCxnSpPr>
      <xdr:spPr>
        <a:xfrm>
          <a:off x="11601450" y="34337625"/>
          <a:ext cx="1200150" cy="762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0</xdr:colOff>
      <xdr:row>420</xdr:row>
      <xdr:rowOff>0</xdr:rowOff>
    </xdr:from>
    <xdr:to>
      <xdr:col>64</xdr:col>
      <xdr:colOff>0</xdr:colOff>
      <xdr:row>424</xdr:row>
      <xdr:rowOff>0</xdr:rowOff>
    </xdr:to>
    <xdr:sp macro="" textlink="">
      <xdr:nvSpPr>
        <xdr:cNvPr id="514" name="テキスト ボックス 513">
          <a:extLst>
            <a:ext uri="{FF2B5EF4-FFF2-40B4-BE49-F238E27FC236}">
              <a16:creationId xmlns:a16="http://schemas.microsoft.com/office/drawing/2014/main" id="{93562CB7-523F-4B65-894D-EE646C47C42E}"/>
            </a:ext>
          </a:extLst>
        </xdr:cNvPr>
        <xdr:cNvSpPr txBox="1"/>
      </xdr:nvSpPr>
      <xdr:spPr>
        <a:xfrm>
          <a:off x="11801475" y="33956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PREVIEW[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タブ区切りファイル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59</xdr:col>
      <xdr:colOff>0</xdr:colOff>
      <xdr:row>428</xdr:row>
      <xdr:rowOff>0</xdr:rowOff>
    </xdr:from>
    <xdr:to>
      <xdr:col>64</xdr:col>
      <xdr:colOff>0</xdr:colOff>
      <xdr:row>432</xdr:row>
      <xdr:rowOff>0</xdr:rowOff>
    </xdr:to>
    <xdr:sp macro="" textlink="">
      <xdr:nvSpPr>
        <xdr:cNvPr id="519" name="テキスト ボックス 518">
          <a:extLst>
            <a:ext uri="{FF2B5EF4-FFF2-40B4-BE49-F238E27FC236}">
              <a16:creationId xmlns:a16="http://schemas.microsoft.com/office/drawing/2014/main" id="{D8A8A6AB-096B-4F77-AFB4-629987F127A0}"/>
            </a:ext>
          </a:extLst>
        </xdr:cNvPr>
        <xdr:cNvSpPr txBox="1"/>
      </xdr:nvSpPr>
      <xdr:spPr>
        <a:xfrm>
          <a:off x="11801475" y="34718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PREVIEW[Excel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ファイル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42</xdr:col>
      <xdr:colOff>0</xdr:colOff>
      <xdr:row>384</xdr:row>
      <xdr:rowOff>0</xdr:rowOff>
    </xdr:from>
    <xdr:to>
      <xdr:col>48</xdr:col>
      <xdr:colOff>0</xdr:colOff>
      <xdr:row>424</xdr:row>
      <xdr:rowOff>0</xdr:rowOff>
    </xdr:to>
    <xdr:cxnSp macro="">
      <xdr:nvCxnSpPr>
        <xdr:cNvPr id="520" name="コネクタ: カギ線 519">
          <a:extLst>
            <a:ext uri="{FF2B5EF4-FFF2-40B4-BE49-F238E27FC236}">
              <a16:creationId xmlns:a16="http://schemas.microsoft.com/office/drawing/2014/main" id="{F10DB79C-DBC9-485B-B9B9-A222EFE1249C}"/>
            </a:ext>
          </a:extLst>
        </xdr:cNvPr>
        <xdr:cNvCxnSpPr>
          <a:cxnSpLocks/>
          <a:stCxn id="451" idx="3"/>
          <a:endCxn id="506" idx="1"/>
        </xdr:cNvCxnSpPr>
      </xdr:nvCxnSpPr>
      <xdr:spPr>
        <a:xfrm>
          <a:off x="8401050" y="30527625"/>
          <a:ext cx="1200150" cy="3810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418</xdr:row>
      <xdr:rowOff>0</xdr:rowOff>
    </xdr:from>
    <xdr:to>
      <xdr:col>48</xdr:col>
      <xdr:colOff>0</xdr:colOff>
      <xdr:row>424</xdr:row>
      <xdr:rowOff>0</xdr:rowOff>
    </xdr:to>
    <xdr:sp macro="" textlink="">
      <xdr:nvSpPr>
        <xdr:cNvPr id="523" name="テキスト ボックス 522">
          <a:extLst>
            <a:ext uri="{FF2B5EF4-FFF2-40B4-BE49-F238E27FC236}">
              <a16:creationId xmlns:a16="http://schemas.microsoft.com/office/drawing/2014/main" id="{E4150C1D-1280-4FB0-989B-42A1A5EDB84E}"/>
            </a:ext>
          </a:extLst>
        </xdr:cNvPr>
        <xdr:cNvSpPr txBox="1"/>
      </xdr:nvSpPr>
      <xdr:spPr>
        <a:xfrm>
          <a:off x="8601075" y="33766125"/>
          <a:ext cx="1000125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仕入管理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</a:p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Purchase </a:t>
          </a:r>
        </a:p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recipe file]</a:t>
          </a:r>
        </a:p>
      </xdr:txBody>
    </xdr:sp>
    <xdr:clientData/>
  </xdr:twoCellAnchor>
  <xdr:oneCellAnchor>
    <xdr:from>
      <xdr:col>48</xdr:col>
      <xdr:colOff>0</xdr:colOff>
      <xdr:row>438</xdr:row>
      <xdr:rowOff>0</xdr:rowOff>
    </xdr:from>
    <xdr:ext cx="2000250" cy="381000"/>
    <xdr:sp macro="" textlink="画面一覧!$I$135">
      <xdr:nvSpPr>
        <xdr:cNvPr id="524" name="テキスト ボックス 523">
          <a:extLst>
            <a:ext uri="{FF2B5EF4-FFF2-40B4-BE49-F238E27FC236}">
              <a16:creationId xmlns:a16="http://schemas.microsoft.com/office/drawing/2014/main" id="{74A4D025-8CC2-4C59-839B-3DDCA2C535C1}"/>
            </a:ext>
          </a:extLst>
        </xdr:cNvPr>
        <xdr:cNvSpPr txBox="1"/>
      </xdr:nvSpPr>
      <xdr:spPr>
        <a:xfrm>
          <a:off x="9601200" y="35671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BCBF648B-3422-4809-8DAC-16F6B74364C6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U-10-04
 エクスポート見積原価書検索画面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384</xdr:row>
      <xdr:rowOff>0</xdr:rowOff>
    </xdr:from>
    <xdr:to>
      <xdr:col>48</xdr:col>
      <xdr:colOff>0</xdr:colOff>
      <xdr:row>440</xdr:row>
      <xdr:rowOff>0</xdr:rowOff>
    </xdr:to>
    <xdr:cxnSp macro="">
      <xdr:nvCxnSpPr>
        <xdr:cNvPr id="528" name="コネクタ: カギ線 527">
          <a:extLst>
            <a:ext uri="{FF2B5EF4-FFF2-40B4-BE49-F238E27FC236}">
              <a16:creationId xmlns:a16="http://schemas.microsoft.com/office/drawing/2014/main" id="{7B55691E-2941-4134-9617-31DC5457D098}"/>
            </a:ext>
          </a:extLst>
        </xdr:cNvPr>
        <xdr:cNvCxnSpPr>
          <a:cxnSpLocks/>
          <a:stCxn id="451" idx="3"/>
          <a:endCxn id="524" idx="1"/>
        </xdr:cNvCxnSpPr>
      </xdr:nvCxnSpPr>
      <xdr:spPr>
        <a:xfrm>
          <a:off x="8401050" y="30527625"/>
          <a:ext cx="1200150" cy="5334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434</xdr:row>
      <xdr:rowOff>0</xdr:rowOff>
    </xdr:from>
    <xdr:to>
      <xdr:col>48</xdr:col>
      <xdr:colOff>0</xdr:colOff>
      <xdr:row>440</xdr:row>
      <xdr:rowOff>0</xdr:rowOff>
    </xdr:to>
    <xdr:sp macro="" textlink="">
      <xdr:nvSpPr>
        <xdr:cNvPr id="529" name="テキスト ボックス 528">
          <a:extLst>
            <a:ext uri="{FF2B5EF4-FFF2-40B4-BE49-F238E27FC236}">
              <a16:creationId xmlns:a16="http://schemas.microsoft.com/office/drawing/2014/main" id="{8CEC7C06-937D-4824-A347-1F8C3615E419}"/>
            </a:ext>
          </a:extLst>
        </xdr:cNvPr>
        <xdr:cNvSpPr txBox="1"/>
      </xdr:nvSpPr>
      <xdr:spPr>
        <a:xfrm>
          <a:off x="8601075" y="35290125"/>
          <a:ext cx="1000125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見積原価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見積原価書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</a:p>
      </xdr:txBody>
    </xdr:sp>
    <xdr:clientData/>
  </xdr:twoCellAnchor>
  <xdr:oneCellAnchor>
    <xdr:from>
      <xdr:col>64</xdr:col>
      <xdr:colOff>0</xdr:colOff>
      <xdr:row>438</xdr:row>
      <xdr:rowOff>0</xdr:rowOff>
    </xdr:from>
    <xdr:ext cx="2000250" cy="381000"/>
    <xdr:sp macro="" textlink="画面一覧!$I$136">
      <xdr:nvSpPr>
        <xdr:cNvPr id="531" name="テキスト ボックス 530">
          <a:extLst>
            <a:ext uri="{FF2B5EF4-FFF2-40B4-BE49-F238E27FC236}">
              <a16:creationId xmlns:a16="http://schemas.microsoft.com/office/drawing/2014/main" id="{6609693C-DF2A-4FC1-BB20-60CCECAD2F8A}"/>
            </a:ext>
          </a:extLst>
        </xdr:cNvPr>
        <xdr:cNvSpPr txBox="1"/>
      </xdr:nvSpPr>
      <xdr:spPr>
        <a:xfrm>
          <a:off x="12801600" y="3567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66F0DDA-6099-4220-A55B-8608B307A37E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U-10-04-1
 エクスポート見積原価書プレビュー画面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440</xdr:row>
      <xdr:rowOff>0</xdr:rowOff>
    </xdr:from>
    <xdr:to>
      <xdr:col>64</xdr:col>
      <xdr:colOff>0</xdr:colOff>
      <xdr:row>440</xdr:row>
      <xdr:rowOff>0</xdr:rowOff>
    </xdr:to>
    <xdr:cxnSp macro="">
      <xdr:nvCxnSpPr>
        <xdr:cNvPr id="532" name="直線矢印コネクタ 531">
          <a:extLst>
            <a:ext uri="{FF2B5EF4-FFF2-40B4-BE49-F238E27FC236}">
              <a16:creationId xmlns:a16="http://schemas.microsoft.com/office/drawing/2014/main" id="{4F4EBF65-CACE-4C73-A0B2-7C1681E16F25}"/>
            </a:ext>
          </a:extLst>
        </xdr:cNvPr>
        <xdr:cNvCxnSpPr>
          <a:endCxn id="531" idx="1"/>
        </xdr:cNvCxnSpPr>
      </xdr:nvCxnSpPr>
      <xdr:spPr>
        <a:xfrm>
          <a:off x="11601450" y="35861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438</xdr:row>
      <xdr:rowOff>0</xdr:rowOff>
    </xdr:from>
    <xdr:to>
      <xdr:col>62</xdr:col>
      <xdr:colOff>0</xdr:colOff>
      <xdr:row>440</xdr:row>
      <xdr:rowOff>0</xdr:rowOff>
    </xdr:to>
    <xdr:sp macro="" textlink="">
      <xdr:nvSpPr>
        <xdr:cNvPr id="533" name="テキスト ボックス 532">
          <a:extLst>
            <a:ext uri="{FF2B5EF4-FFF2-40B4-BE49-F238E27FC236}">
              <a16:creationId xmlns:a16="http://schemas.microsoft.com/office/drawing/2014/main" id="{F3210F28-0DDB-4848-AE05-DA9FC3C0F439}"/>
            </a:ext>
          </a:extLst>
        </xdr:cNvPr>
        <xdr:cNvSpPr txBox="1"/>
      </xdr:nvSpPr>
      <xdr:spPr>
        <a:xfrm>
          <a:off x="11601450" y="3567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PREVIEW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48</xdr:col>
      <xdr:colOff>0</xdr:colOff>
      <xdr:row>446</xdr:row>
      <xdr:rowOff>0</xdr:rowOff>
    </xdr:from>
    <xdr:ext cx="2000250" cy="381000"/>
    <xdr:sp macro="" textlink="画面一覧!$I$137">
      <xdr:nvSpPr>
        <xdr:cNvPr id="534" name="テキスト ボックス 533">
          <a:extLst>
            <a:ext uri="{FF2B5EF4-FFF2-40B4-BE49-F238E27FC236}">
              <a16:creationId xmlns:a16="http://schemas.microsoft.com/office/drawing/2014/main" id="{63DE6D85-8B7B-47DF-8E3D-DFBC92F79B74}"/>
            </a:ext>
          </a:extLst>
        </xdr:cNvPr>
        <xdr:cNvSpPr txBox="1"/>
      </xdr:nvSpPr>
      <xdr:spPr>
        <a:xfrm>
          <a:off x="9601200" y="36433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C57CEA15-3194-45CC-BEB3-64B2BAC56A8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U-10-05
 エクスポート売上見込検索画面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384</xdr:row>
      <xdr:rowOff>0</xdr:rowOff>
    </xdr:from>
    <xdr:to>
      <xdr:col>48</xdr:col>
      <xdr:colOff>0</xdr:colOff>
      <xdr:row>448</xdr:row>
      <xdr:rowOff>0</xdr:rowOff>
    </xdr:to>
    <xdr:cxnSp macro="">
      <xdr:nvCxnSpPr>
        <xdr:cNvPr id="535" name="コネクタ: カギ線 534">
          <a:extLst>
            <a:ext uri="{FF2B5EF4-FFF2-40B4-BE49-F238E27FC236}">
              <a16:creationId xmlns:a16="http://schemas.microsoft.com/office/drawing/2014/main" id="{EF2C99F7-14EB-479B-BC8A-AADF2EF43575}"/>
            </a:ext>
          </a:extLst>
        </xdr:cNvPr>
        <xdr:cNvCxnSpPr>
          <a:cxnSpLocks/>
          <a:stCxn id="451" idx="3"/>
          <a:endCxn id="534" idx="1"/>
        </xdr:cNvCxnSpPr>
      </xdr:nvCxnSpPr>
      <xdr:spPr>
        <a:xfrm>
          <a:off x="8401050" y="30527625"/>
          <a:ext cx="1200150" cy="6096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442</xdr:row>
      <xdr:rowOff>0</xdr:rowOff>
    </xdr:from>
    <xdr:to>
      <xdr:col>48</xdr:col>
      <xdr:colOff>0</xdr:colOff>
      <xdr:row>448</xdr:row>
      <xdr:rowOff>0</xdr:rowOff>
    </xdr:to>
    <xdr:sp macro="" textlink="">
      <xdr:nvSpPr>
        <xdr:cNvPr id="536" name="テキスト ボックス 535">
          <a:extLst>
            <a:ext uri="{FF2B5EF4-FFF2-40B4-BE49-F238E27FC236}">
              <a16:creationId xmlns:a16="http://schemas.microsoft.com/office/drawing/2014/main" id="{DD047A93-80F1-4289-96D5-8063E83E5DAA}"/>
            </a:ext>
          </a:extLst>
        </xdr:cNvPr>
        <xdr:cNvSpPr txBox="1"/>
      </xdr:nvSpPr>
      <xdr:spPr>
        <a:xfrm>
          <a:off x="8601075" y="36052125"/>
          <a:ext cx="1000125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社内統計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データ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売上見込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</a:p>
      </xdr:txBody>
    </xdr:sp>
    <xdr:clientData/>
  </xdr:twoCellAnchor>
  <xdr:oneCellAnchor>
    <xdr:from>
      <xdr:col>64</xdr:col>
      <xdr:colOff>0</xdr:colOff>
      <xdr:row>446</xdr:row>
      <xdr:rowOff>0</xdr:rowOff>
    </xdr:from>
    <xdr:ext cx="2000250" cy="381000"/>
    <xdr:sp macro="" textlink="画面一覧!$I$138">
      <xdr:nvSpPr>
        <xdr:cNvPr id="537" name="テキスト ボックス 536">
          <a:extLst>
            <a:ext uri="{FF2B5EF4-FFF2-40B4-BE49-F238E27FC236}">
              <a16:creationId xmlns:a16="http://schemas.microsoft.com/office/drawing/2014/main" id="{DB0E970D-2D7D-4859-BC07-F1E5C6355912}"/>
            </a:ext>
          </a:extLst>
        </xdr:cNvPr>
        <xdr:cNvSpPr txBox="1"/>
      </xdr:nvSpPr>
      <xdr:spPr>
        <a:xfrm>
          <a:off x="12801600" y="3643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8EEA5EAD-D3E2-48CD-AFFF-47FDDD121AF7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U-10-05-1
 エクスポート売上見込プレビュー画面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448</xdr:row>
      <xdr:rowOff>0</xdr:rowOff>
    </xdr:from>
    <xdr:to>
      <xdr:col>64</xdr:col>
      <xdr:colOff>0</xdr:colOff>
      <xdr:row>448</xdr:row>
      <xdr:rowOff>0</xdr:rowOff>
    </xdr:to>
    <xdr:cxnSp macro="">
      <xdr:nvCxnSpPr>
        <xdr:cNvPr id="538" name="直線矢印コネクタ 537">
          <a:extLst>
            <a:ext uri="{FF2B5EF4-FFF2-40B4-BE49-F238E27FC236}">
              <a16:creationId xmlns:a16="http://schemas.microsoft.com/office/drawing/2014/main" id="{69E0C9EC-82B2-46A2-A288-7ED746915B50}"/>
            </a:ext>
          </a:extLst>
        </xdr:cNvPr>
        <xdr:cNvCxnSpPr/>
      </xdr:nvCxnSpPr>
      <xdr:spPr>
        <a:xfrm>
          <a:off x="11601450" y="36623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446</xdr:row>
      <xdr:rowOff>0</xdr:rowOff>
    </xdr:from>
    <xdr:to>
      <xdr:col>62</xdr:col>
      <xdr:colOff>0</xdr:colOff>
      <xdr:row>448</xdr:row>
      <xdr:rowOff>0</xdr:rowOff>
    </xdr:to>
    <xdr:sp macro="" textlink="">
      <xdr:nvSpPr>
        <xdr:cNvPr id="539" name="テキスト ボックス 538">
          <a:extLst>
            <a:ext uri="{FF2B5EF4-FFF2-40B4-BE49-F238E27FC236}">
              <a16:creationId xmlns:a16="http://schemas.microsoft.com/office/drawing/2014/main" id="{D608299C-6C59-443E-A896-BB7C4B445982}"/>
            </a:ext>
          </a:extLst>
        </xdr:cNvPr>
        <xdr:cNvSpPr txBox="1"/>
      </xdr:nvSpPr>
      <xdr:spPr>
        <a:xfrm>
          <a:off x="11601450" y="3643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PREVIEW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48</xdr:col>
      <xdr:colOff>0</xdr:colOff>
      <xdr:row>454</xdr:row>
      <xdr:rowOff>0</xdr:rowOff>
    </xdr:from>
    <xdr:ext cx="2000250" cy="381000"/>
    <xdr:sp macro="" textlink="画面一覧!$I$139">
      <xdr:nvSpPr>
        <xdr:cNvPr id="540" name="テキスト ボックス 539">
          <a:extLst>
            <a:ext uri="{FF2B5EF4-FFF2-40B4-BE49-F238E27FC236}">
              <a16:creationId xmlns:a16="http://schemas.microsoft.com/office/drawing/2014/main" id="{6CACB532-A063-4A65-9283-E1AB0F7EC353}"/>
            </a:ext>
          </a:extLst>
        </xdr:cNvPr>
        <xdr:cNvSpPr txBox="1"/>
      </xdr:nvSpPr>
      <xdr:spPr>
        <a:xfrm>
          <a:off x="9601200" y="37195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393A8216-98AD-4C69-979D-D04A6DB8D0DE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U-10-06
 エクスポート概算売上検索画面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43</xdr:col>
      <xdr:colOff>0</xdr:colOff>
      <xdr:row>450</xdr:row>
      <xdr:rowOff>0</xdr:rowOff>
    </xdr:from>
    <xdr:to>
      <xdr:col>48</xdr:col>
      <xdr:colOff>0</xdr:colOff>
      <xdr:row>456</xdr:row>
      <xdr:rowOff>0</xdr:rowOff>
    </xdr:to>
    <xdr:sp macro="" textlink="">
      <xdr:nvSpPr>
        <xdr:cNvPr id="541" name="テキスト ボックス 540">
          <a:extLst>
            <a:ext uri="{FF2B5EF4-FFF2-40B4-BE49-F238E27FC236}">
              <a16:creationId xmlns:a16="http://schemas.microsoft.com/office/drawing/2014/main" id="{5D94F999-8C5A-4238-986B-BD2DCA8F3A62}"/>
            </a:ext>
          </a:extLst>
        </xdr:cNvPr>
        <xdr:cNvSpPr txBox="1"/>
      </xdr:nvSpPr>
      <xdr:spPr>
        <a:xfrm>
          <a:off x="8601075" y="36814125"/>
          <a:ext cx="1000125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社内統計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データ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概算売上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</a:p>
      </xdr:txBody>
    </xdr:sp>
    <xdr:clientData/>
  </xdr:twoCellAnchor>
  <xdr:oneCellAnchor>
    <xdr:from>
      <xdr:col>64</xdr:col>
      <xdr:colOff>0</xdr:colOff>
      <xdr:row>454</xdr:row>
      <xdr:rowOff>0</xdr:rowOff>
    </xdr:from>
    <xdr:ext cx="2000250" cy="381000"/>
    <xdr:sp macro="" textlink="画面一覧!$I$140">
      <xdr:nvSpPr>
        <xdr:cNvPr id="542" name="テキスト ボックス 541">
          <a:extLst>
            <a:ext uri="{FF2B5EF4-FFF2-40B4-BE49-F238E27FC236}">
              <a16:creationId xmlns:a16="http://schemas.microsoft.com/office/drawing/2014/main" id="{4CE0DF28-ADA9-4962-A32D-8CD98DEF0ED3}"/>
            </a:ext>
          </a:extLst>
        </xdr:cNvPr>
        <xdr:cNvSpPr txBox="1"/>
      </xdr:nvSpPr>
      <xdr:spPr>
        <a:xfrm>
          <a:off x="12801600" y="3719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7F66E72-B5B5-43C6-9F5B-3FF84EA03002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U-10-06-1
 エクスポート概算売上プレビュー画面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456</xdr:row>
      <xdr:rowOff>0</xdr:rowOff>
    </xdr:from>
    <xdr:to>
      <xdr:col>64</xdr:col>
      <xdr:colOff>0</xdr:colOff>
      <xdr:row>456</xdr:row>
      <xdr:rowOff>0</xdr:rowOff>
    </xdr:to>
    <xdr:cxnSp macro="">
      <xdr:nvCxnSpPr>
        <xdr:cNvPr id="543" name="直線矢印コネクタ 542">
          <a:extLst>
            <a:ext uri="{FF2B5EF4-FFF2-40B4-BE49-F238E27FC236}">
              <a16:creationId xmlns:a16="http://schemas.microsoft.com/office/drawing/2014/main" id="{FC6DE0C9-9F32-4E3E-AE85-9EF17ACD10F7}"/>
            </a:ext>
          </a:extLst>
        </xdr:cNvPr>
        <xdr:cNvCxnSpPr/>
      </xdr:nvCxnSpPr>
      <xdr:spPr>
        <a:xfrm>
          <a:off x="11601450" y="37385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454</xdr:row>
      <xdr:rowOff>0</xdr:rowOff>
    </xdr:from>
    <xdr:to>
      <xdr:col>62</xdr:col>
      <xdr:colOff>0</xdr:colOff>
      <xdr:row>456</xdr:row>
      <xdr:rowOff>0</xdr:rowOff>
    </xdr:to>
    <xdr:sp macro="" textlink="">
      <xdr:nvSpPr>
        <xdr:cNvPr id="544" name="テキスト ボックス 543">
          <a:extLst>
            <a:ext uri="{FF2B5EF4-FFF2-40B4-BE49-F238E27FC236}">
              <a16:creationId xmlns:a16="http://schemas.microsoft.com/office/drawing/2014/main" id="{B871AA20-286B-4F02-B06D-8D71693C23C6}"/>
            </a:ext>
          </a:extLst>
        </xdr:cNvPr>
        <xdr:cNvSpPr txBox="1"/>
      </xdr:nvSpPr>
      <xdr:spPr>
        <a:xfrm>
          <a:off x="11601450" y="3719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PREVIEW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42</xdr:col>
      <xdr:colOff>0</xdr:colOff>
      <xdr:row>384</xdr:row>
      <xdr:rowOff>0</xdr:rowOff>
    </xdr:from>
    <xdr:to>
      <xdr:col>48</xdr:col>
      <xdr:colOff>0</xdr:colOff>
      <xdr:row>456</xdr:row>
      <xdr:rowOff>0</xdr:rowOff>
    </xdr:to>
    <xdr:cxnSp macro="">
      <xdr:nvCxnSpPr>
        <xdr:cNvPr id="545" name="コネクタ: カギ線 544">
          <a:extLst>
            <a:ext uri="{FF2B5EF4-FFF2-40B4-BE49-F238E27FC236}">
              <a16:creationId xmlns:a16="http://schemas.microsoft.com/office/drawing/2014/main" id="{5B81E60E-966A-44D4-AF00-E4D7CB265B3B}"/>
            </a:ext>
          </a:extLst>
        </xdr:cNvPr>
        <xdr:cNvCxnSpPr>
          <a:cxnSpLocks/>
          <a:stCxn id="451" idx="3"/>
          <a:endCxn id="540" idx="1"/>
        </xdr:cNvCxnSpPr>
      </xdr:nvCxnSpPr>
      <xdr:spPr>
        <a:xfrm>
          <a:off x="8401050" y="30527625"/>
          <a:ext cx="1200150" cy="6858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48</xdr:col>
      <xdr:colOff>0</xdr:colOff>
      <xdr:row>462</xdr:row>
      <xdr:rowOff>0</xdr:rowOff>
    </xdr:from>
    <xdr:ext cx="2000250" cy="381000"/>
    <xdr:sp macro="" textlink="画面一覧!$I$141">
      <xdr:nvSpPr>
        <xdr:cNvPr id="552" name="テキスト ボックス 551">
          <a:extLst>
            <a:ext uri="{FF2B5EF4-FFF2-40B4-BE49-F238E27FC236}">
              <a16:creationId xmlns:a16="http://schemas.microsoft.com/office/drawing/2014/main" id="{3AD14246-D0B2-4395-B5D1-53E8E41EE42C}"/>
            </a:ext>
          </a:extLst>
        </xdr:cNvPr>
        <xdr:cNvSpPr txBox="1"/>
      </xdr:nvSpPr>
      <xdr:spPr>
        <a:xfrm>
          <a:off x="9601200" y="37957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878E2C23-A8C1-457F-BB75-711D8CADB77B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U-10-07
 エクスポート商品計画書検索画面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43</xdr:col>
      <xdr:colOff>0</xdr:colOff>
      <xdr:row>458</xdr:row>
      <xdr:rowOff>0</xdr:rowOff>
    </xdr:from>
    <xdr:to>
      <xdr:col>48</xdr:col>
      <xdr:colOff>0</xdr:colOff>
      <xdr:row>464</xdr:row>
      <xdr:rowOff>0</xdr:rowOff>
    </xdr:to>
    <xdr:sp macro="" textlink="">
      <xdr:nvSpPr>
        <xdr:cNvPr id="553" name="テキスト ボックス 552">
          <a:extLst>
            <a:ext uri="{FF2B5EF4-FFF2-40B4-BE49-F238E27FC236}">
              <a16:creationId xmlns:a16="http://schemas.microsoft.com/office/drawing/2014/main" id="{103E01D6-93FE-4641-951F-E1986CFF1017}"/>
            </a:ext>
          </a:extLst>
        </xdr:cNvPr>
        <xdr:cNvSpPr txBox="1"/>
      </xdr:nvSpPr>
      <xdr:spPr>
        <a:xfrm>
          <a:off x="8601075" y="37576125"/>
          <a:ext cx="1000125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商品計画書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データ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商品計画書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</a:p>
      </xdr:txBody>
    </xdr:sp>
    <xdr:clientData/>
  </xdr:twoCellAnchor>
  <xdr:oneCellAnchor>
    <xdr:from>
      <xdr:col>64</xdr:col>
      <xdr:colOff>0</xdr:colOff>
      <xdr:row>462</xdr:row>
      <xdr:rowOff>0</xdr:rowOff>
    </xdr:from>
    <xdr:ext cx="2000250" cy="381000"/>
    <xdr:sp macro="" textlink="画面一覧!$I$142">
      <xdr:nvSpPr>
        <xdr:cNvPr id="554" name="テキスト ボックス 553">
          <a:extLst>
            <a:ext uri="{FF2B5EF4-FFF2-40B4-BE49-F238E27FC236}">
              <a16:creationId xmlns:a16="http://schemas.microsoft.com/office/drawing/2014/main" id="{02A08BFC-A082-4971-BC13-892A336E7AB7}"/>
            </a:ext>
          </a:extLst>
        </xdr:cNvPr>
        <xdr:cNvSpPr txBox="1"/>
      </xdr:nvSpPr>
      <xdr:spPr>
        <a:xfrm>
          <a:off x="12801600" y="3795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642C5DD-EA51-4EDF-90B4-33D17B9AC2C6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U-10-07-1
 エクスポート商品計画書プレビュー画面</a:t>
          </a:fld>
          <a:endParaRPr kumimoji="1" lang="ja-JP" altLang="en-US" sz="8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464</xdr:row>
      <xdr:rowOff>0</xdr:rowOff>
    </xdr:from>
    <xdr:to>
      <xdr:col>64</xdr:col>
      <xdr:colOff>0</xdr:colOff>
      <xdr:row>464</xdr:row>
      <xdr:rowOff>0</xdr:rowOff>
    </xdr:to>
    <xdr:cxnSp macro="">
      <xdr:nvCxnSpPr>
        <xdr:cNvPr id="555" name="直線矢印コネクタ 554">
          <a:extLst>
            <a:ext uri="{FF2B5EF4-FFF2-40B4-BE49-F238E27FC236}">
              <a16:creationId xmlns:a16="http://schemas.microsoft.com/office/drawing/2014/main" id="{340E14DD-F465-44A9-9F52-802582A6352D}"/>
            </a:ext>
          </a:extLst>
        </xdr:cNvPr>
        <xdr:cNvCxnSpPr/>
      </xdr:nvCxnSpPr>
      <xdr:spPr>
        <a:xfrm>
          <a:off x="11601450" y="38147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462</xdr:row>
      <xdr:rowOff>0</xdr:rowOff>
    </xdr:from>
    <xdr:to>
      <xdr:col>62</xdr:col>
      <xdr:colOff>0</xdr:colOff>
      <xdr:row>464</xdr:row>
      <xdr:rowOff>0</xdr:rowOff>
    </xdr:to>
    <xdr:sp macro="" textlink="">
      <xdr:nvSpPr>
        <xdr:cNvPr id="556" name="テキスト ボックス 555">
          <a:extLst>
            <a:ext uri="{FF2B5EF4-FFF2-40B4-BE49-F238E27FC236}">
              <a16:creationId xmlns:a16="http://schemas.microsoft.com/office/drawing/2014/main" id="{498F8BED-0C00-45EB-9E86-C3FDEE5FE3FD}"/>
            </a:ext>
          </a:extLst>
        </xdr:cNvPr>
        <xdr:cNvSpPr txBox="1"/>
      </xdr:nvSpPr>
      <xdr:spPr>
        <a:xfrm>
          <a:off x="11601450" y="3795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PREVIEW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42</xdr:col>
      <xdr:colOff>0</xdr:colOff>
      <xdr:row>384</xdr:row>
      <xdr:rowOff>0</xdr:rowOff>
    </xdr:from>
    <xdr:to>
      <xdr:col>48</xdr:col>
      <xdr:colOff>0</xdr:colOff>
      <xdr:row>464</xdr:row>
      <xdr:rowOff>0</xdr:rowOff>
    </xdr:to>
    <xdr:cxnSp macro="">
      <xdr:nvCxnSpPr>
        <xdr:cNvPr id="557" name="コネクタ: カギ線 556">
          <a:extLst>
            <a:ext uri="{FF2B5EF4-FFF2-40B4-BE49-F238E27FC236}">
              <a16:creationId xmlns:a16="http://schemas.microsoft.com/office/drawing/2014/main" id="{C6E68620-24EA-4659-950C-797009B96561}"/>
            </a:ext>
          </a:extLst>
        </xdr:cNvPr>
        <xdr:cNvCxnSpPr>
          <a:cxnSpLocks/>
          <a:stCxn id="451" idx="3"/>
          <a:endCxn id="552" idx="1"/>
        </xdr:cNvCxnSpPr>
      </xdr:nvCxnSpPr>
      <xdr:spPr>
        <a:xfrm>
          <a:off x="8401050" y="30527625"/>
          <a:ext cx="1200150" cy="7620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32</xdr:col>
      <xdr:colOff>0</xdr:colOff>
      <xdr:row>470</xdr:row>
      <xdr:rowOff>0</xdr:rowOff>
    </xdr:from>
    <xdr:ext cx="2000250" cy="381000"/>
    <xdr:sp macro="" textlink="画面一覧!$I$143">
      <xdr:nvSpPr>
        <xdr:cNvPr id="558" name="テキスト ボックス 557">
          <a:extLst>
            <a:ext uri="{FF2B5EF4-FFF2-40B4-BE49-F238E27FC236}">
              <a16:creationId xmlns:a16="http://schemas.microsoft.com/office/drawing/2014/main" id="{18FFE5BF-56B5-45E0-8CCC-F26DDC55B2CF}"/>
            </a:ext>
          </a:extLst>
        </xdr:cNvPr>
        <xdr:cNvSpPr txBox="1"/>
      </xdr:nvSpPr>
      <xdr:spPr>
        <a:xfrm>
          <a:off x="6400800" y="38719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2CF5057B-B8E9-4209-8259-1FA60720437D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U-11-00
 金型管理メニュー画面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20</xdr:col>
      <xdr:colOff>194815</xdr:colOff>
      <xdr:row>6</xdr:row>
      <xdr:rowOff>10432</xdr:rowOff>
    </xdr:from>
    <xdr:to>
      <xdr:col>32</xdr:col>
      <xdr:colOff>1</xdr:colOff>
      <xdr:row>471</xdr:row>
      <xdr:rowOff>95249</xdr:rowOff>
    </xdr:to>
    <xdr:cxnSp macro="">
      <xdr:nvCxnSpPr>
        <xdr:cNvPr id="559" name="コネクタ: カギ線 558">
          <a:extLst>
            <a:ext uri="{FF2B5EF4-FFF2-40B4-BE49-F238E27FC236}">
              <a16:creationId xmlns:a16="http://schemas.microsoft.com/office/drawing/2014/main" id="{8688850E-E17C-4710-B52D-FF46F49B88B3}"/>
            </a:ext>
          </a:extLst>
        </xdr:cNvPr>
        <xdr:cNvCxnSpPr>
          <a:cxnSpLocks/>
          <a:stCxn id="13" idx="2"/>
          <a:endCxn id="558" idx="1"/>
        </xdr:cNvCxnSpPr>
      </xdr:nvCxnSpPr>
      <xdr:spPr>
        <a:xfrm rot="16200000" flipH="1">
          <a:off x="-13841976" y="18666848"/>
          <a:ext cx="38280067" cy="2205486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48</xdr:col>
      <xdr:colOff>0</xdr:colOff>
      <xdr:row>470</xdr:row>
      <xdr:rowOff>0</xdr:rowOff>
    </xdr:from>
    <xdr:ext cx="2000250" cy="381000"/>
    <xdr:sp macro="" textlink="画面一覧!$I$144">
      <xdr:nvSpPr>
        <xdr:cNvPr id="565" name="テキスト ボックス 564">
          <a:extLst>
            <a:ext uri="{FF2B5EF4-FFF2-40B4-BE49-F238E27FC236}">
              <a16:creationId xmlns:a16="http://schemas.microsoft.com/office/drawing/2014/main" id="{4CDBEB5D-E045-4609-ACB2-B654822F5025}"/>
            </a:ext>
          </a:extLst>
        </xdr:cNvPr>
        <xdr:cNvSpPr txBox="1"/>
      </xdr:nvSpPr>
      <xdr:spPr>
        <a:xfrm>
          <a:off x="9601200" y="38719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6DA9E49-B5C6-4267-B3E1-9961D6737D72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U-11-01
 金型履歴登録画面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oneCellAnchor>
    <xdr:from>
      <xdr:col>96</xdr:col>
      <xdr:colOff>0</xdr:colOff>
      <xdr:row>470</xdr:row>
      <xdr:rowOff>0</xdr:rowOff>
    </xdr:from>
    <xdr:ext cx="2000250" cy="381000"/>
    <xdr:sp macro="" textlink="画面一覧!$I$145">
      <xdr:nvSpPr>
        <xdr:cNvPr id="566" name="テキスト ボックス 565">
          <a:extLst>
            <a:ext uri="{FF2B5EF4-FFF2-40B4-BE49-F238E27FC236}">
              <a16:creationId xmlns:a16="http://schemas.microsoft.com/office/drawing/2014/main" id="{FD267518-25EE-42B3-972B-CE5C27CD0E02}"/>
            </a:ext>
          </a:extLst>
        </xdr:cNvPr>
        <xdr:cNvSpPr txBox="1"/>
      </xdr:nvSpPr>
      <xdr:spPr>
        <a:xfrm>
          <a:off x="19202400" y="3871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886A3A6B-02BE-4DD4-B2D2-73AC4559948F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U-11-01-1
 金型履歴登録確認画面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472</xdr:row>
      <xdr:rowOff>0</xdr:rowOff>
    </xdr:from>
    <xdr:to>
      <xdr:col>96</xdr:col>
      <xdr:colOff>0</xdr:colOff>
      <xdr:row>472</xdr:row>
      <xdr:rowOff>0</xdr:rowOff>
    </xdr:to>
    <xdr:cxnSp macro="">
      <xdr:nvCxnSpPr>
        <xdr:cNvPr id="567" name="直線矢印コネクタ 566">
          <a:extLst>
            <a:ext uri="{FF2B5EF4-FFF2-40B4-BE49-F238E27FC236}">
              <a16:creationId xmlns:a16="http://schemas.microsoft.com/office/drawing/2014/main" id="{23A3193D-5184-401A-9795-38C444D88ED7}"/>
            </a:ext>
          </a:extLst>
        </xdr:cNvPr>
        <xdr:cNvCxnSpPr>
          <a:stCxn id="565" idx="3"/>
          <a:endCxn id="566" idx="1"/>
        </xdr:cNvCxnSpPr>
      </xdr:nvCxnSpPr>
      <xdr:spPr>
        <a:xfrm>
          <a:off x="11601450" y="38909625"/>
          <a:ext cx="76009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472</xdr:row>
      <xdr:rowOff>0</xdr:rowOff>
    </xdr:from>
    <xdr:to>
      <xdr:col>48</xdr:col>
      <xdr:colOff>0</xdr:colOff>
      <xdr:row>472</xdr:row>
      <xdr:rowOff>0</xdr:rowOff>
    </xdr:to>
    <xdr:cxnSp macro="">
      <xdr:nvCxnSpPr>
        <xdr:cNvPr id="570" name="直線矢印コネクタ 569">
          <a:extLst>
            <a:ext uri="{FF2B5EF4-FFF2-40B4-BE49-F238E27FC236}">
              <a16:creationId xmlns:a16="http://schemas.microsoft.com/office/drawing/2014/main" id="{5F062D27-A44D-45C4-9788-F5EB212AE8BA}"/>
            </a:ext>
          </a:extLst>
        </xdr:cNvPr>
        <xdr:cNvCxnSpPr>
          <a:stCxn id="558" idx="3"/>
          <a:endCxn id="565" idx="1"/>
        </xdr:cNvCxnSpPr>
      </xdr:nvCxnSpPr>
      <xdr:spPr>
        <a:xfrm>
          <a:off x="8401050" y="38909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470</xdr:row>
      <xdr:rowOff>0</xdr:rowOff>
    </xdr:from>
    <xdr:to>
      <xdr:col>62</xdr:col>
      <xdr:colOff>0</xdr:colOff>
      <xdr:row>472</xdr:row>
      <xdr:rowOff>0</xdr:rowOff>
    </xdr:to>
    <xdr:sp macro="" textlink="">
      <xdr:nvSpPr>
        <xdr:cNvPr id="573" name="テキスト ボックス 572">
          <a:extLst>
            <a:ext uri="{FF2B5EF4-FFF2-40B4-BE49-F238E27FC236}">
              <a16:creationId xmlns:a16="http://schemas.microsoft.com/office/drawing/2014/main" id="{27B32010-3660-4645-AF7C-26E8D8087B2C}"/>
            </a:ext>
          </a:extLst>
        </xdr:cNvPr>
        <xdr:cNvSpPr txBox="1"/>
      </xdr:nvSpPr>
      <xdr:spPr>
        <a:xfrm>
          <a:off x="11601450" y="3871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oneCellAnchor>
    <xdr:from>
      <xdr:col>112</xdr:col>
      <xdr:colOff>0</xdr:colOff>
      <xdr:row>470</xdr:row>
      <xdr:rowOff>0</xdr:rowOff>
    </xdr:from>
    <xdr:ext cx="2000250" cy="381000"/>
    <xdr:sp macro="" textlink="画面一覧!$I$146">
      <xdr:nvSpPr>
        <xdr:cNvPr id="575" name="テキスト ボックス 574">
          <a:extLst>
            <a:ext uri="{FF2B5EF4-FFF2-40B4-BE49-F238E27FC236}">
              <a16:creationId xmlns:a16="http://schemas.microsoft.com/office/drawing/2014/main" id="{ED2D303A-4AD0-4844-A387-AECFD6808668}"/>
            </a:ext>
          </a:extLst>
        </xdr:cNvPr>
        <xdr:cNvSpPr txBox="1"/>
      </xdr:nvSpPr>
      <xdr:spPr>
        <a:xfrm>
          <a:off x="22402800" y="3871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B8A30341-1BF0-4DB7-84F9-AE3F7AA07A5F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U-11-01-2
 金型履歴登録完了画面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106</xdr:col>
      <xdr:colOff>0</xdr:colOff>
      <xdr:row>472</xdr:row>
      <xdr:rowOff>0</xdr:rowOff>
    </xdr:from>
    <xdr:to>
      <xdr:col>112</xdr:col>
      <xdr:colOff>0</xdr:colOff>
      <xdr:row>472</xdr:row>
      <xdr:rowOff>0</xdr:rowOff>
    </xdr:to>
    <xdr:cxnSp macro="">
      <xdr:nvCxnSpPr>
        <xdr:cNvPr id="599" name="直線矢印コネクタ 598">
          <a:extLst>
            <a:ext uri="{FF2B5EF4-FFF2-40B4-BE49-F238E27FC236}">
              <a16:creationId xmlns:a16="http://schemas.microsoft.com/office/drawing/2014/main" id="{A73D7DF7-7BF4-4E7E-93C7-3894FE070B05}"/>
            </a:ext>
          </a:extLst>
        </xdr:cNvPr>
        <xdr:cNvCxnSpPr>
          <a:stCxn id="566" idx="3"/>
          <a:endCxn id="575" idx="1"/>
        </xdr:cNvCxnSpPr>
      </xdr:nvCxnSpPr>
      <xdr:spPr>
        <a:xfrm>
          <a:off x="21202650" y="38909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0</xdr:colOff>
      <xdr:row>470</xdr:row>
      <xdr:rowOff>0</xdr:rowOff>
    </xdr:from>
    <xdr:to>
      <xdr:col>110</xdr:col>
      <xdr:colOff>0</xdr:colOff>
      <xdr:row>472</xdr:row>
      <xdr:rowOff>0</xdr:rowOff>
    </xdr:to>
    <xdr:sp macro="" textlink="">
      <xdr:nvSpPr>
        <xdr:cNvPr id="603" name="テキスト ボックス 602">
          <a:extLst>
            <a:ext uri="{FF2B5EF4-FFF2-40B4-BE49-F238E27FC236}">
              <a16:creationId xmlns:a16="http://schemas.microsoft.com/office/drawing/2014/main" id="{1D6B0D1D-AA08-444C-A318-B667BF51A2CF}"/>
            </a:ext>
          </a:extLst>
        </xdr:cNvPr>
        <xdr:cNvSpPr txBox="1"/>
      </xdr:nvSpPr>
      <xdr:spPr>
        <a:xfrm>
          <a:off x="21202650" y="3871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43</xdr:col>
      <xdr:colOff>0</xdr:colOff>
      <xdr:row>470</xdr:row>
      <xdr:rowOff>0</xdr:rowOff>
    </xdr:from>
    <xdr:to>
      <xdr:col>47</xdr:col>
      <xdr:colOff>0</xdr:colOff>
      <xdr:row>472</xdr:row>
      <xdr:rowOff>0</xdr:rowOff>
    </xdr:to>
    <xdr:sp macro="" textlink="">
      <xdr:nvSpPr>
        <xdr:cNvPr id="604" name="テキスト ボックス 603">
          <a:extLst>
            <a:ext uri="{FF2B5EF4-FFF2-40B4-BE49-F238E27FC236}">
              <a16:creationId xmlns:a16="http://schemas.microsoft.com/office/drawing/2014/main" id="{151515A7-8355-4764-BDAC-9BE33FFE501A}"/>
            </a:ext>
          </a:extLst>
        </xdr:cNvPr>
        <xdr:cNvSpPr txBox="1"/>
      </xdr:nvSpPr>
      <xdr:spPr>
        <a:xfrm>
          <a:off x="8601075" y="3871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金型履歴登録</a:t>
          </a:r>
        </a:p>
      </xdr:txBody>
    </xdr:sp>
    <xdr:clientData/>
  </xdr:twoCellAnchor>
  <xdr:twoCellAnchor>
    <xdr:from>
      <xdr:col>21</xdr:col>
      <xdr:colOff>0</xdr:colOff>
      <xdr:row>470</xdr:row>
      <xdr:rowOff>0</xdr:rowOff>
    </xdr:from>
    <xdr:to>
      <xdr:col>25</xdr:col>
      <xdr:colOff>0</xdr:colOff>
      <xdr:row>472</xdr:row>
      <xdr:rowOff>0</xdr:rowOff>
    </xdr:to>
    <xdr:sp macro="" textlink="">
      <xdr:nvSpPr>
        <xdr:cNvPr id="608" name="テキスト ボックス 607">
          <a:extLst>
            <a:ext uri="{FF2B5EF4-FFF2-40B4-BE49-F238E27FC236}">
              <a16:creationId xmlns:a16="http://schemas.microsoft.com/office/drawing/2014/main" id="{3AEA8DD0-C8D5-4834-B607-E63130233102}"/>
            </a:ext>
          </a:extLst>
        </xdr:cNvPr>
        <xdr:cNvSpPr txBox="1"/>
      </xdr:nvSpPr>
      <xdr:spPr>
        <a:xfrm>
          <a:off x="4200525" y="3871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金型管理</a:t>
          </a:r>
        </a:p>
      </xdr:txBody>
    </xdr:sp>
    <xdr:clientData/>
  </xdr:twoCellAnchor>
  <xdr:twoCellAnchor>
    <xdr:from>
      <xdr:col>20</xdr:col>
      <xdr:colOff>194814</xdr:colOff>
      <xdr:row>6</xdr:row>
      <xdr:rowOff>10432</xdr:rowOff>
    </xdr:from>
    <xdr:to>
      <xdr:col>47</xdr:col>
      <xdr:colOff>0</xdr:colOff>
      <xdr:row>477</xdr:row>
      <xdr:rowOff>95249</xdr:rowOff>
    </xdr:to>
    <xdr:cxnSp macro="">
      <xdr:nvCxnSpPr>
        <xdr:cNvPr id="609" name="コネクタ: カギ線 608">
          <a:extLst>
            <a:ext uri="{FF2B5EF4-FFF2-40B4-BE49-F238E27FC236}">
              <a16:creationId xmlns:a16="http://schemas.microsoft.com/office/drawing/2014/main" id="{AEB356F0-8639-4AE5-911F-C16C36CB75D0}"/>
            </a:ext>
          </a:extLst>
        </xdr:cNvPr>
        <xdr:cNvCxnSpPr>
          <a:cxnSpLocks/>
          <a:stCxn id="13" idx="2"/>
          <a:endCxn id="611" idx="1"/>
        </xdr:cNvCxnSpPr>
      </xdr:nvCxnSpPr>
      <xdr:spPr>
        <a:xfrm rot="16200000" flipH="1">
          <a:off x="-12627539" y="17452410"/>
          <a:ext cx="38851567" cy="5205861"/>
        </a:xfrm>
        <a:prstGeom prst="bentConnector2">
          <a:avLst/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47</xdr:col>
      <xdr:colOff>0</xdr:colOff>
      <xdr:row>477</xdr:row>
      <xdr:rowOff>0</xdr:rowOff>
    </xdr:from>
    <xdr:ext cx="196850" cy="190500"/>
    <xdr:sp macro="" textlink="">
      <xdr:nvSpPr>
        <xdr:cNvPr id="611" name="テキスト ボックス 610">
          <a:extLst>
            <a:ext uri="{FF2B5EF4-FFF2-40B4-BE49-F238E27FC236}">
              <a16:creationId xmlns:a16="http://schemas.microsoft.com/office/drawing/2014/main" id="{9EF20624-54B8-4BB0-B1BA-2DE83EB1FC8C}"/>
            </a:ext>
          </a:extLst>
        </xdr:cNvPr>
        <xdr:cNvSpPr txBox="1"/>
      </xdr:nvSpPr>
      <xdr:spPr>
        <a:xfrm>
          <a:off x="9401175" y="39385875"/>
          <a:ext cx="1968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endParaRPr kumimoji="1" lang="en-US" altLang="en-US" sz="900" b="0" i="0" u="none" strike="noStrike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oneCellAnchor>
  <xdr:twoCellAnchor>
    <xdr:from>
      <xdr:col>46</xdr:col>
      <xdr:colOff>200024</xdr:colOff>
      <xdr:row>472</xdr:row>
      <xdr:rowOff>0</xdr:rowOff>
    </xdr:from>
    <xdr:to>
      <xdr:col>47</xdr:col>
      <xdr:colOff>200024</xdr:colOff>
      <xdr:row>478</xdr:row>
      <xdr:rowOff>0</xdr:rowOff>
    </xdr:to>
    <xdr:cxnSp macro="">
      <xdr:nvCxnSpPr>
        <xdr:cNvPr id="612" name="コネクタ: カギ線 611">
          <a:extLst>
            <a:ext uri="{FF2B5EF4-FFF2-40B4-BE49-F238E27FC236}">
              <a16:creationId xmlns:a16="http://schemas.microsoft.com/office/drawing/2014/main" id="{42D6A73D-C800-4510-9BE1-39310DC39036}"/>
            </a:ext>
          </a:extLst>
        </xdr:cNvPr>
        <xdr:cNvCxnSpPr>
          <a:cxnSpLocks/>
          <a:stCxn id="611" idx="1"/>
          <a:endCxn id="565" idx="1"/>
        </xdr:cNvCxnSpPr>
      </xdr:nvCxnSpPr>
      <xdr:spPr>
        <a:xfrm rot="10800000" flipH="1">
          <a:off x="9401174" y="38909625"/>
          <a:ext cx="200025" cy="571500"/>
        </a:xfrm>
        <a:prstGeom prst="bentConnector3">
          <a:avLst>
            <a:gd name="adj1" fmla="val 0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476</xdr:row>
      <xdr:rowOff>0</xdr:rowOff>
    </xdr:from>
    <xdr:to>
      <xdr:col>25</xdr:col>
      <xdr:colOff>0</xdr:colOff>
      <xdr:row>478</xdr:row>
      <xdr:rowOff>0</xdr:rowOff>
    </xdr:to>
    <xdr:sp macro="" textlink="">
      <xdr:nvSpPr>
        <xdr:cNvPr id="613" name="テキスト ボックス 612">
          <a:extLst>
            <a:ext uri="{FF2B5EF4-FFF2-40B4-BE49-F238E27FC236}">
              <a16:creationId xmlns:a16="http://schemas.microsoft.com/office/drawing/2014/main" id="{A55F7037-61BA-436E-BBB1-41A3FDC9B356}"/>
            </a:ext>
          </a:extLst>
        </xdr:cNvPr>
        <xdr:cNvSpPr txBox="1"/>
      </xdr:nvSpPr>
      <xdr:spPr>
        <a:xfrm>
          <a:off x="4200525" y="39290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金型管理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金型履歴登録</a:t>
          </a:r>
        </a:p>
      </xdr:txBody>
    </xdr:sp>
    <xdr:clientData/>
  </xdr:twoCellAnchor>
  <xdr:oneCellAnchor>
    <xdr:from>
      <xdr:col>48</xdr:col>
      <xdr:colOff>0</xdr:colOff>
      <xdr:row>482</xdr:row>
      <xdr:rowOff>0</xdr:rowOff>
    </xdr:from>
    <xdr:ext cx="2000250" cy="381000"/>
    <xdr:sp macro="" textlink="画面一覧!$I$147">
      <xdr:nvSpPr>
        <xdr:cNvPr id="614" name="テキスト ボックス 613">
          <a:extLst>
            <a:ext uri="{FF2B5EF4-FFF2-40B4-BE49-F238E27FC236}">
              <a16:creationId xmlns:a16="http://schemas.microsoft.com/office/drawing/2014/main" id="{BC2EB4ED-26DF-475B-9522-BF89CEA1525D}"/>
            </a:ext>
          </a:extLst>
        </xdr:cNvPr>
        <xdr:cNvSpPr txBox="1"/>
      </xdr:nvSpPr>
      <xdr:spPr>
        <a:xfrm>
          <a:off x="9601200" y="39862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39F6EB3-B631-4AD5-9824-F3B0DD531209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U-11-02
 金型履歴検索画面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477</xdr:row>
      <xdr:rowOff>0</xdr:rowOff>
    </xdr:from>
    <xdr:to>
      <xdr:col>44</xdr:col>
      <xdr:colOff>0</xdr:colOff>
      <xdr:row>479</xdr:row>
      <xdr:rowOff>0</xdr:rowOff>
    </xdr:to>
    <xdr:sp macro="" textlink="">
      <xdr:nvSpPr>
        <xdr:cNvPr id="615" name="円弧 614">
          <a:extLst>
            <a:ext uri="{FF2B5EF4-FFF2-40B4-BE49-F238E27FC236}">
              <a16:creationId xmlns:a16="http://schemas.microsoft.com/office/drawing/2014/main" id="{529B0538-2CE1-496B-81F7-A7775C5E81FA}"/>
            </a:ext>
          </a:extLst>
        </xdr:cNvPr>
        <xdr:cNvSpPr/>
      </xdr:nvSpPr>
      <xdr:spPr>
        <a:xfrm>
          <a:off x="8401050" y="39385875"/>
          <a:ext cx="400050" cy="190500"/>
        </a:xfrm>
        <a:prstGeom prst="arc">
          <a:avLst>
            <a:gd name="adj1" fmla="val 16200000"/>
            <a:gd name="adj2" fmla="val 5442012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0</xdr:colOff>
      <xdr:row>472</xdr:row>
      <xdr:rowOff>0</xdr:rowOff>
    </xdr:from>
    <xdr:to>
      <xdr:col>43</xdr:col>
      <xdr:colOff>0</xdr:colOff>
      <xdr:row>477</xdr:row>
      <xdr:rowOff>0</xdr:rowOff>
    </xdr:to>
    <xdr:cxnSp macro="">
      <xdr:nvCxnSpPr>
        <xdr:cNvPr id="616" name="コネクタ: カギ線 615">
          <a:extLst>
            <a:ext uri="{FF2B5EF4-FFF2-40B4-BE49-F238E27FC236}">
              <a16:creationId xmlns:a16="http://schemas.microsoft.com/office/drawing/2014/main" id="{52D4DF73-6D15-4C68-B21A-9B54DEC80A87}"/>
            </a:ext>
          </a:extLst>
        </xdr:cNvPr>
        <xdr:cNvCxnSpPr>
          <a:cxnSpLocks/>
          <a:stCxn id="558" idx="3"/>
          <a:endCxn id="615" idx="0"/>
        </xdr:cNvCxnSpPr>
      </xdr:nvCxnSpPr>
      <xdr:spPr>
        <a:xfrm>
          <a:off x="8401050" y="38909625"/>
          <a:ext cx="200025" cy="476250"/>
        </a:xfrm>
        <a:prstGeom prst="bentConnector5">
          <a:avLst>
            <a:gd name="adj1" fmla="val 100000"/>
            <a:gd name="adj2" fmla="val 70000"/>
            <a:gd name="adj3" fmla="val 100000"/>
          </a:avLst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198860</xdr:colOff>
      <xdr:row>478</xdr:row>
      <xdr:rowOff>95248</xdr:rowOff>
    </xdr:from>
    <xdr:to>
      <xdr:col>47</xdr:col>
      <xdr:colOff>200024</xdr:colOff>
      <xdr:row>484</xdr:row>
      <xdr:rowOff>0</xdr:rowOff>
    </xdr:to>
    <xdr:cxnSp macro="">
      <xdr:nvCxnSpPr>
        <xdr:cNvPr id="617" name="コネクタ: カギ線 616">
          <a:extLst>
            <a:ext uri="{FF2B5EF4-FFF2-40B4-BE49-F238E27FC236}">
              <a16:creationId xmlns:a16="http://schemas.microsoft.com/office/drawing/2014/main" id="{27AA572F-4F42-41A1-8123-EA7305141A8F}"/>
            </a:ext>
          </a:extLst>
        </xdr:cNvPr>
        <xdr:cNvCxnSpPr>
          <a:cxnSpLocks/>
          <a:stCxn id="615" idx="2"/>
          <a:endCxn id="614" idx="1"/>
        </xdr:cNvCxnSpPr>
      </xdr:nvCxnSpPr>
      <xdr:spPr>
        <a:xfrm rot="10800000" flipH="1" flipV="1">
          <a:off x="8599910" y="39576373"/>
          <a:ext cx="1001289" cy="476252"/>
        </a:xfrm>
        <a:prstGeom prst="bentConnector3">
          <a:avLst>
            <a:gd name="adj1" fmla="val 116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482</xdr:row>
      <xdr:rowOff>0</xdr:rowOff>
    </xdr:from>
    <xdr:to>
      <xdr:col>47</xdr:col>
      <xdr:colOff>0</xdr:colOff>
      <xdr:row>484</xdr:row>
      <xdr:rowOff>0</xdr:rowOff>
    </xdr:to>
    <xdr:sp macro="" textlink="">
      <xdr:nvSpPr>
        <xdr:cNvPr id="618" name="テキスト ボックス 617">
          <a:extLst>
            <a:ext uri="{FF2B5EF4-FFF2-40B4-BE49-F238E27FC236}">
              <a16:creationId xmlns:a16="http://schemas.microsoft.com/office/drawing/2014/main" id="{64FAEB9D-EE5F-47DD-9845-F5B33C94D525}"/>
            </a:ext>
          </a:extLst>
        </xdr:cNvPr>
        <xdr:cNvSpPr txBox="1"/>
      </xdr:nvSpPr>
      <xdr:spPr>
        <a:xfrm>
          <a:off x="8601075" y="39862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金型履歴検索</a:t>
          </a:r>
        </a:p>
      </xdr:txBody>
    </xdr:sp>
    <xdr:clientData/>
  </xdr:twoCellAnchor>
  <xdr:twoCellAnchor>
    <xdr:from>
      <xdr:col>20</xdr:col>
      <xdr:colOff>194815</xdr:colOff>
      <xdr:row>6</xdr:row>
      <xdr:rowOff>10432</xdr:rowOff>
    </xdr:from>
    <xdr:to>
      <xdr:col>48</xdr:col>
      <xdr:colOff>1</xdr:colOff>
      <xdr:row>483</xdr:row>
      <xdr:rowOff>95249</xdr:rowOff>
    </xdr:to>
    <xdr:cxnSp macro="">
      <xdr:nvCxnSpPr>
        <xdr:cNvPr id="621" name="コネクタ: カギ線 620">
          <a:extLst>
            <a:ext uri="{FF2B5EF4-FFF2-40B4-BE49-F238E27FC236}">
              <a16:creationId xmlns:a16="http://schemas.microsoft.com/office/drawing/2014/main" id="{CC0960D6-11ED-4BDA-B0E3-2FBAB7EC4B00}"/>
            </a:ext>
          </a:extLst>
        </xdr:cNvPr>
        <xdr:cNvCxnSpPr>
          <a:cxnSpLocks/>
          <a:stCxn id="13" idx="2"/>
          <a:endCxn id="614" idx="1"/>
        </xdr:cNvCxnSpPr>
      </xdr:nvCxnSpPr>
      <xdr:spPr>
        <a:xfrm rot="16200000" flipH="1">
          <a:off x="-12813276" y="17638148"/>
          <a:ext cx="39423067" cy="5405886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174172</xdr:colOff>
      <xdr:row>482</xdr:row>
      <xdr:rowOff>0</xdr:rowOff>
    </xdr:from>
    <xdr:to>
      <xdr:col>24</xdr:col>
      <xdr:colOff>174171</xdr:colOff>
      <xdr:row>484</xdr:row>
      <xdr:rowOff>0</xdr:rowOff>
    </xdr:to>
    <xdr:sp macro="" textlink="">
      <xdr:nvSpPr>
        <xdr:cNvPr id="622" name="テキスト ボックス 621">
          <a:extLst>
            <a:ext uri="{FF2B5EF4-FFF2-40B4-BE49-F238E27FC236}">
              <a16:creationId xmlns:a16="http://schemas.microsoft.com/office/drawing/2014/main" id="{1A193219-889F-44EB-A41C-A2B53308876C}"/>
            </a:ext>
          </a:extLst>
        </xdr:cNvPr>
        <xdr:cNvSpPr txBox="1"/>
      </xdr:nvSpPr>
      <xdr:spPr>
        <a:xfrm>
          <a:off x="4093029" y="41398371"/>
          <a:ext cx="783771" cy="174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金型管理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金型履歴検索</a:t>
          </a:r>
        </a:p>
      </xdr:txBody>
    </xdr:sp>
    <xdr:clientData/>
  </xdr:twoCellAnchor>
  <xdr:oneCellAnchor>
    <xdr:from>
      <xdr:col>64</xdr:col>
      <xdr:colOff>0</xdr:colOff>
      <xdr:row>482</xdr:row>
      <xdr:rowOff>0</xdr:rowOff>
    </xdr:from>
    <xdr:ext cx="2000250" cy="381000"/>
    <xdr:sp macro="" textlink="画面一覧!$I$148">
      <xdr:nvSpPr>
        <xdr:cNvPr id="624" name="テキスト ボックス 623">
          <a:extLst>
            <a:ext uri="{FF2B5EF4-FFF2-40B4-BE49-F238E27FC236}">
              <a16:creationId xmlns:a16="http://schemas.microsoft.com/office/drawing/2014/main" id="{7C16B8B8-5309-4810-82CA-FFF80EB8752A}"/>
            </a:ext>
          </a:extLst>
        </xdr:cNvPr>
        <xdr:cNvSpPr txBox="1"/>
      </xdr:nvSpPr>
      <xdr:spPr>
        <a:xfrm>
          <a:off x="12801600" y="39862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049F916-9A8F-438E-B19E-5E7BFDAD3E7B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U-11-03
 金型履歴一覧画面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484</xdr:row>
      <xdr:rowOff>0</xdr:rowOff>
    </xdr:from>
    <xdr:to>
      <xdr:col>64</xdr:col>
      <xdr:colOff>0</xdr:colOff>
      <xdr:row>484</xdr:row>
      <xdr:rowOff>0</xdr:rowOff>
    </xdr:to>
    <xdr:cxnSp macro="">
      <xdr:nvCxnSpPr>
        <xdr:cNvPr id="625" name="直線矢印コネクタ 624">
          <a:extLst>
            <a:ext uri="{FF2B5EF4-FFF2-40B4-BE49-F238E27FC236}">
              <a16:creationId xmlns:a16="http://schemas.microsoft.com/office/drawing/2014/main" id="{00DC3C90-5B52-43FD-B01C-D1E819F1E049}"/>
            </a:ext>
          </a:extLst>
        </xdr:cNvPr>
        <xdr:cNvCxnSpPr>
          <a:stCxn id="614" idx="3"/>
          <a:endCxn id="624" idx="1"/>
        </xdr:cNvCxnSpPr>
      </xdr:nvCxnSpPr>
      <xdr:spPr>
        <a:xfrm>
          <a:off x="11601450" y="40052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482</xdr:row>
      <xdr:rowOff>0</xdr:rowOff>
    </xdr:from>
    <xdr:to>
      <xdr:col>62</xdr:col>
      <xdr:colOff>0</xdr:colOff>
      <xdr:row>484</xdr:row>
      <xdr:rowOff>0</xdr:rowOff>
    </xdr:to>
    <xdr:sp macro="" textlink="">
      <xdr:nvSpPr>
        <xdr:cNvPr id="626" name="テキスト ボックス 625">
          <a:extLst>
            <a:ext uri="{FF2B5EF4-FFF2-40B4-BE49-F238E27FC236}">
              <a16:creationId xmlns:a16="http://schemas.microsoft.com/office/drawing/2014/main" id="{E478FA24-0B59-4627-BD82-59487F46C29C}"/>
            </a:ext>
          </a:extLst>
        </xdr:cNvPr>
        <xdr:cNvSpPr txBox="1"/>
      </xdr:nvSpPr>
      <xdr:spPr>
        <a:xfrm>
          <a:off x="11601450" y="39862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80</xdr:col>
      <xdr:colOff>0</xdr:colOff>
      <xdr:row>482</xdr:row>
      <xdr:rowOff>0</xdr:rowOff>
    </xdr:from>
    <xdr:ext cx="2000250" cy="381000"/>
    <xdr:sp macro="" textlink="画面一覧!$I$149">
      <xdr:nvSpPr>
        <xdr:cNvPr id="627" name="テキスト ボックス 626">
          <a:extLst>
            <a:ext uri="{FF2B5EF4-FFF2-40B4-BE49-F238E27FC236}">
              <a16:creationId xmlns:a16="http://schemas.microsoft.com/office/drawing/2014/main" id="{57EA10A1-9C32-4109-A799-4A62F2FD1115}"/>
            </a:ext>
          </a:extLst>
        </xdr:cNvPr>
        <xdr:cNvSpPr txBox="1"/>
      </xdr:nvSpPr>
      <xdr:spPr>
        <a:xfrm>
          <a:off x="16002000" y="39862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1A8626A5-1392-4E7A-8122-FAA86D228C5B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U-11-04
 金型履歴詳細画面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484</xdr:row>
      <xdr:rowOff>0</xdr:rowOff>
    </xdr:from>
    <xdr:to>
      <xdr:col>80</xdr:col>
      <xdr:colOff>0</xdr:colOff>
      <xdr:row>484</xdr:row>
      <xdr:rowOff>0</xdr:rowOff>
    </xdr:to>
    <xdr:cxnSp macro="">
      <xdr:nvCxnSpPr>
        <xdr:cNvPr id="628" name="直線矢印コネクタ 627">
          <a:extLst>
            <a:ext uri="{FF2B5EF4-FFF2-40B4-BE49-F238E27FC236}">
              <a16:creationId xmlns:a16="http://schemas.microsoft.com/office/drawing/2014/main" id="{50E43EE7-F843-4D93-B6A5-05931F1F535D}"/>
            </a:ext>
          </a:extLst>
        </xdr:cNvPr>
        <xdr:cNvCxnSpPr>
          <a:stCxn id="624" idx="3"/>
          <a:endCxn id="627" idx="1"/>
        </xdr:cNvCxnSpPr>
      </xdr:nvCxnSpPr>
      <xdr:spPr>
        <a:xfrm>
          <a:off x="14801850" y="40052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482</xdr:row>
      <xdr:rowOff>0</xdr:rowOff>
    </xdr:from>
    <xdr:to>
      <xdr:col>79</xdr:col>
      <xdr:colOff>0</xdr:colOff>
      <xdr:row>484</xdr:row>
      <xdr:rowOff>0</xdr:rowOff>
    </xdr:to>
    <xdr:sp macro="" textlink="">
      <xdr:nvSpPr>
        <xdr:cNvPr id="629" name="テキスト ボックス 628">
          <a:extLst>
            <a:ext uri="{FF2B5EF4-FFF2-40B4-BE49-F238E27FC236}">
              <a16:creationId xmlns:a16="http://schemas.microsoft.com/office/drawing/2014/main" id="{B0944A5C-4BA8-44AE-B6C2-542126A94889}"/>
            </a:ext>
          </a:extLst>
        </xdr:cNvPr>
        <xdr:cNvSpPr txBox="1"/>
      </xdr:nvSpPr>
      <xdr:spPr>
        <a:xfrm>
          <a:off x="15001875" y="39862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詳細</a:t>
          </a:r>
        </a:p>
      </xdr:txBody>
    </xdr:sp>
    <xdr:clientData/>
  </xdr:twoCellAnchor>
  <xdr:oneCellAnchor>
    <xdr:from>
      <xdr:col>80</xdr:col>
      <xdr:colOff>0</xdr:colOff>
      <xdr:row>490</xdr:row>
      <xdr:rowOff>0</xdr:rowOff>
    </xdr:from>
    <xdr:ext cx="2000250" cy="381000"/>
    <xdr:sp macro="" textlink="画面一覧!$I$150">
      <xdr:nvSpPr>
        <xdr:cNvPr id="630" name="テキスト ボックス 629">
          <a:extLst>
            <a:ext uri="{FF2B5EF4-FFF2-40B4-BE49-F238E27FC236}">
              <a16:creationId xmlns:a16="http://schemas.microsoft.com/office/drawing/2014/main" id="{3651EFC1-77B9-422E-A121-8BA47B10052A}"/>
            </a:ext>
          </a:extLst>
        </xdr:cNvPr>
        <xdr:cNvSpPr txBox="1"/>
      </xdr:nvSpPr>
      <xdr:spPr>
        <a:xfrm>
          <a:off x="16002000" y="40624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C2D92FC4-1350-42D5-9A50-D3547D2E0BC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U-11-05
 金型履歴修正画面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484</xdr:row>
      <xdr:rowOff>0</xdr:rowOff>
    </xdr:from>
    <xdr:to>
      <xdr:col>80</xdr:col>
      <xdr:colOff>0</xdr:colOff>
      <xdr:row>492</xdr:row>
      <xdr:rowOff>0</xdr:rowOff>
    </xdr:to>
    <xdr:cxnSp macro="">
      <xdr:nvCxnSpPr>
        <xdr:cNvPr id="631" name="コネクタ: カギ線 630">
          <a:extLst>
            <a:ext uri="{FF2B5EF4-FFF2-40B4-BE49-F238E27FC236}">
              <a16:creationId xmlns:a16="http://schemas.microsoft.com/office/drawing/2014/main" id="{B2278392-2FFA-45D5-8CE5-915A76709308}"/>
            </a:ext>
          </a:extLst>
        </xdr:cNvPr>
        <xdr:cNvCxnSpPr>
          <a:stCxn id="624" idx="3"/>
          <a:endCxn id="630" idx="1"/>
        </xdr:cNvCxnSpPr>
      </xdr:nvCxnSpPr>
      <xdr:spPr>
        <a:xfrm>
          <a:off x="14801850" y="40052625"/>
          <a:ext cx="1200150" cy="762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490</xdr:row>
      <xdr:rowOff>0</xdr:rowOff>
    </xdr:from>
    <xdr:to>
      <xdr:col>79</xdr:col>
      <xdr:colOff>0</xdr:colOff>
      <xdr:row>492</xdr:row>
      <xdr:rowOff>0</xdr:rowOff>
    </xdr:to>
    <xdr:sp macro="" textlink="">
      <xdr:nvSpPr>
        <xdr:cNvPr id="632" name="テキスト ボックス 631">
          <a:extLst>
            <a:ext uri="{FF2B5EF4-FFF2-40B4-BE49-F238E27FC236}">
              <a16:creationId xmlns:a16="http://schemas.microsoft.com/office/drawing/2014/main" id="{950F6B98-8976-4604-9FD8-869462DF8082}"/>
            </a:ext>
          </a:extLst>
        </xdr:cNvPr>
        <xdr:cNvSpPr txBox="1"/>
      </xdr:nvSpPr>
      <xdr:spPr>
        <a:xfrm>
          <a:off x="15001875" y="40624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twoCellAnchor>
    <xdr:from>
      <xdr:col>90</xdr:col>
      <xdr:colOff>0</xdr:colOff>
      <xdr:row>472</xdr:row>
      <xdr:rowOff>0</xdr:rowOff>
    </xdr:from>
    <xdr:to>
      <xdr:col>96</xdr:col>
      <xdr:colOff>0</xdr:colOff>
      <xdr:row>492</xdr:row>
      <xdr:rowOff>0</xdr:rowOff>
    </xdr:to>
    <xdr:cxnSp macro="">
      <xdr:nvCxnSpPr>
        <xdr:cNvPr id="633" name="コネクタ: カギ線 632">
          <a:extLst>
            <a:ext uri="{FF2B5EF4-FFF2-40B4-BE49-F238E27FC236}">
              <a16:creationId xmlns:a16="http://schemas.microsoft.com/office/drawing/2014/main" id="{957F40E4-B15B-4208-8F72-660BACDAC24E}"/>
            </a:ext>
          </a:extLst>
        </xdr:cNvPr>
        <xdr:cNvCxnSpPr>
          <a:stCxn id="630" idx="3"/>
          <a:endCxn id="566" idx="1"/>
        </xdr:cNvCxnSpPr>
      </xdr:nvCxnSpPr>
      <xdr:spPr>
        <a:xfrm flipV="1">
          <a:off x="18002250" y="38909625"/>
          <a:ext cx="1200150" cy="1905000"/>
        </a:xfrm>
        <a:prstGeom prst="bentConnector3">
          <a:avLst>
            <a:gd name="adj1" fmla="val 83333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490</xdr:row>
      <xdr:rowOff>0</xdr:rowOff>
    </xdr:from>
    <xdr:to>
      <xdr:col>94</xdr:col>
      <xdr:colOff>0</xdr:colOff>
      <xdr:row>492</xdr:row>
      <xdr:rowOff>0</xdr:rowOff>
    </xdr:to>
    <xdr:sp macro="" textlink="">
      <xdr:nvSpPr>
        <xdr:cNvPr id="634" name="テキスト ボックス 633">
          <a:extLst>
            <a:ext uri="{FF2B5EF4-FFF2-40B4-BE49-F238E27FC236}">
              <a16:creationId xmlns:a16="http://schemas.microsoft.com/office/drawing/2014/main" id="{023D1FD7-18AA-487C-A87F-247DE7F4863B}"/>
            </a:ext>
          </a:extLst>
        </xdr:cNvPr>
        <xdr:cNvSpPr txBox="1"/>
      </xdr:nvSpPr>
      <xdr:spPr>
        <a:xfrm>
          <a:off x="18002250" y="40624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oneCellAnchor>
    <xdr:from>
      <xdr:col>80</xdr:col>
      <xdr:colOff>0</xdr:colOff>
      <xdr:row>498</xdr:row>
      <xdr:rowOff>0</xdr:rowOff>
    </xdr:from>
    <xdr:ext cx="2000250" cy="381000"/>
    <xdr:sp macro="" textlink="画面一覧!$I$153">
      <xdr:nvSpPr>
        <xdr:cNvPr id="635" name="テキスト ボックス 634">
          <a:extLst>
            <a:ext uri="{FF2B5EF4-FFF2-40B4-BE49-F238E27FC236}">
              <a16:creationId xmlns:a16="http://schemas.microsoft.com/office/drawing/2014/main" id="{E3DE0AFE-6871-4B12-9378-91D7CBF8952F}"/>
            </a:ext>
          </a:extLst>
        </xdr:cNvPr>
        <xdr:cNvSpPr txBox="1"/>
      </xdr:nvSpPr>
      <xdr:spPr>
        <a:xfrm>
          <a:off x="16002000" y="41386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2E5B1B5-11C2-4D4E-B9A4-91317FD0D3F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U-11-06
 金型履歴削除確認画面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484</xdr:row>
      <xdr:rowOff>0</xdr:rowOff>
    </xdr:from>
    <xdr:to>
      <xdr:col>80</xdr:col>
      <xdr:colOff>0</xdr:colOff>
      <xdr:row>500</xdr:row>
      <xdr:rowOff>0</xdr:rowOff>
    </xdr:to>
    <xdr:cxnSp macro="">
      <xdr:nvCxnSpPr>
        <xdr:cNvPr id="636" name="コネクタ: カギ線 635">
          <a:extLst>
            <a:ext uri="{FF2B5EF4-FFF2-40B4-BE49-F238E27FC236}">
              <a16:creationId xmlns:a16="http://schemas.microsoft.com/office/drawing/2014/main" id="{5B4AD6B1-779F-479B-B6B7-61DD14C147E7}"/>
            </a:ext>
          </a:extLst>
        </xdr:cNvPr>
        <xdr:cNvCxnSpPr>
          <a:stCxn id="624" idx="3"/>
          <a:endCxn id="635" idx="1"/>
        </xdr:cNvCxnSpPr>
      </xdr:nvCxnSpPr>
      <xdr:spPr>
        <a:xfrm>
          <a:off x="14801850" y="40052625"/>
          <a:ext cx="1200150" cy="1524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498</xdr:row>
      <xdr:rowOff>0</xdr:rowOff>
    </xdr:from>
    <xdr:to>
      <xdr:col>79</xdr:col>
      <xdr:colOff>0</xdr:colOff>
      <xdr:row>500</xdr:row>
      <xdr:rowOff>0</xdr:rowOff>
    </xdr:to>
    <xdr:sp macro="" textlink="">
      <xdr:nvSpPr>
        <xdr:cNvPr id="637" name="テキスト ボックス 636">
          <a:extLst>
            <a:ext uri="{FF2B5EF4-FFF2-40B4-BE49-F238E27FC236}">
              <a16:creationId xmlns:a16="http://schemas.microsoft.com/office/drawing/2014/main" id="{78CA020A-5267-4F8D-BFF2-2ED0C8F56016}"/>
            </a:ext>
          </a:extLst>
        </xdr:cNvPr>
        <xdr:cNvSpPr txBox="1"/>
      </xdr:nvSpPr>
      <xdr:spPr>
        <a:xfrm>
          <a:off x="15001875" y="41386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oneCellAnchor>
    <xdr:from>
      <xdr:col>96</xdr:col>
      <xdr:colOff>0</xdr:colOff>
      <xdr:row>498</xdr:row>
      <xdr:rowOff>0</xdr:rowOff>
    </xdr:from>
    <xdr:ext cx="2000250" cy="381000"/>
    <xdr:sp macro="" textlink="画面一覧!$I$154">
      <xdr:nvSpPr>
        <xdr:cNvPr id="638" name="テキスト ボックス 637">
          <a:extLst>
            <a:ext uri="{FF2B5EF4-FFF2-40B4-BE49-F238E27FC236}">
              <a16:creationId xmlns:a16="http://schemas.microsoft.com/office/drawing/2014/main" id="{39F33F3F-251E-45C6-971D-5E0AFA8535DC}"/>
            </a:ext>
          </a:extLst>
        </xdr:cNvPr>
        <xdr:cNvSpPr txBox="1"/>
      </xdr:nvSpPr>
      <xdr:spPr>
        <a:xfrm>
          <a:off x="19202400" y="41386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967B9031-7051-42B5-8BD4-15708BBCF26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U-11-06-1
 金型履歴削除完了画面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500</xdr:row>
      <xdr:rowOff>0</xdr:rowOff>
    </xdr:from>
    <xdr:to>
      <xdr:col>96</xdr:col>
      <xdr:colOff>0</xdr:colOff>
      <xdr:row>500</xdr:row>
      <xdr:rowOff>0</xdr:rowOff>
    </xdr:to>
    <xdr:cxnSp macro="">
      <xdr:nvCxnSpPr>
        <xdr:cNvPr id="639" name="直線矢印コネクタ 638">
          <a:extLst>
            <a:ext uri="{FF2B5EF4-FFF2-40B4-BE49-F238E27FC236}">
              <a16:creationId xmlns:a16="http://schemas.microsoft.com/office/drawing/2014/main" id="{E3DF8688-A24F-4D2E-A6A7-1C246D42F240}"/>
            </a:ext>
          </a:extLst>
        </xdr:cNvPr>
        <xdr:cNvCxnSpPr>
          <a:stCxn id="635" idx="3"/>
          <a:endCxn id="638" idx="1"/>
        </xdr:cNvCxnSpPr>
      </xdr:nvCxnSpPr>
      <xdr:spPr>
        <a:xfrm>
          <a:off x="18002250" y="41576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498</xdr:row>
      <xdr:rowOff>0</xdr:rowOff>
    </xdr:from>
    <xdr:to>
      <xdr:col>94</xdr:col>
      <xdr:colOff>0</xdr:colOff>
      <xdr:row>500</xdr:row>
      <xdr:rowOff>0</xdr:rowOff>
    </xdr:to>
    <xdr:sp macro="" textlink="">
      <xdr:nvSpPr>
        <xdr:cNvPr id="648" name="テキスト ボックス 647">
          <a:extLst>
            <a:ext uri="{FF2B5EF4-FFF2-40B4-BE49-F238E27FC236}">
              <a16:creationId xmlns:a16="http://schemas.microsoft.com/office/drawing/2014/main" id="{F587B6E6-207D-4B12-8A4F-FF7CBB589C68}"/>
            </a:ext>
          </a:extLst>
        </xdr:cNvPr>
        <xdr:cNvSpPr txBox="1"/>
      </xdr:nvSpPr>
      <xdr:spPr>
        <a:xfrm>
          <a:off x="18002250" y="41386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oneCellAnchor>
    <xdr:from>
      <xdr:col>80</xdr:col>
      <xdr:colOff>0</xdr:colOff>
      <xdr:row>506</xdr:row>
      <xdr:rowOff>0</xdr:rowOff>
    </xdr:from>
    <xdr:ext cx="2000250" cy="381000"/>
    <xdr:sp macro="" textlink="画面一覧!#REF!">
      <xdr:nvSpPr>
        <xdr:cNvPr id="649" name="テキスト ボックス 648">
          <a:extLst>
            <a:ext uri="{FF2B5EF4-FFF2-40B4-BE49-F238E27FC236}">
              <a16:creationId xmlns:a16="http://schemas.microsoft.com/office/drawing/2014/main" id="{832E83E3-4355-4B1D-8872-A65F218D5064}"/>
            </a:ext>
          </a:extLst>
        </xdr:cNvPr>
        <xdr:cNvSpPr txBox="1"/>
      </xdr:nvSpPr>
      <xdr:spPr>
        <a:xfrm>
          <a:off x="16002000" y="42148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EE6BA44-C780-42FE-B9FB-5C9830203686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U-09-51
 金型履歴プレビュー画面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484</xdr:row>
      <xdr:rowOff>0</xdr:rowOff>
    </xdr:from>
    <xdr:to>
      <xdr:col>80</xdr:col>
      <xdr:colOff>0</xdr:colOff>
      <xdr:row>508</xdr:row>
      <xdr:rowOff>0</xdr:rowOff>
    </xdr:to>
    <xdr:cxnSp macro="">
      <xdr:nvCxnSpPr>
        <xdr:cNvPr id="650" name="コネクタ: カギ線 649">
          <a:extLst>
            <a:ext uri="{FF2B5EF4-FFF2-40B4-BE49-F238E27FC236}">
              <a16:creationId xmlns:a16="http://schemas.microsoft.com/office/drawing/2014/main" id="{AFC6B0D0-0B36-43C6-B23E-E6FEA5622575}"/>
            </a:ext>
          </a:extLst>
        </xdr:cNvPr>
        <xdr:cNvCxnSpPr>
          <a:stCxn id="624" idx="3"/>
          <a:endCxn id="649" idx="1"/>
        </xdr:cNvCxnSpPr>
      </xdr:nvCxnSpPr>
      <xdr:spPr>
        <a:xfrm>
          <a:off x="14801850" y="40052625"/>
          <a:ext cx="1200150" cy="2286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506</xdr:row>
      <xdr:rowOff>0</xdr:rowOff>
    </xdr:from>
    <xdr:to>
      <xdr:col>79</xdr:col>
      <xdr:colOff>0</xdr:colOff>
      <xdr:row>508</xdr:row>
      <xdr:rowOff>0</xdr:rowOff>
    </xdr:to>
    <xdr:sp macro="" textlink="">
      <xdr:nvSpPr>
        <xdr:cNvPr id="651" name="テキスト ボックス 650">
          <a:extLst>
            <a:ext uri="{FF2B5EF4-FFF2-40B4-BE49-F238E27FC236}">
              <a16:creationId xmlns:a16="http://schemas.microsoft.com/office/drawing/2014/main" id="{52CB2529-399B-4C39-A56E-9E52DB20209F}"/>
            </a:ext>
          </a:extLst>
        </xdr:cNvPr>
        <xdr:cNvSpPr txBox="1"/>
      </xdr:nvSpPr>
      <xdr:spPr>
        <a:xfrm>
          <a:off x="15001875" y="42148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PREVIEW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32</xdr:col>
      <xdr:colOff>0</xdr:colOff>
      <xdr:row>528</xdr:row>
      <xdr:rowOff>0</xdr:rowOff>
    </xdr:from>
    <xdr:ext cx="2000250" cy="381000"/>
    <xdr:sp macro="" textlink="画面一覧!$I$157">
      <xdr:nvSpPr>
        <xdr:cNvPr id="652" name="テキスト ボックス 651">
          <a:extLst>
            <a:ext uri="{FF2B5EF4-FFF2-40B4-BE49-F238E27FC236}">
              <a16:creationId xmlns:a16="http://schemas.microsoft.com/office/drawing/2014/main" id="{E3801FF2-B90F-4FB6-BAAB-3E2E4DE44479}"/>
            </a:ext>
          </a:extLst>
        </xdr:cNvPr>
        <xdr:cNvSpPr txBox="1"/>
      </xdr:nvSpPr>
      <xdr:spPr>
        <a:xfrm>
          <a:off x="6400800" y="42910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6F0A98B8-FE0C-48A2-9BB7-C78F723320A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U-12-00
 金型帳票管理メニュー画面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20</xdr:col>
      <xdr:colOff>194815</xdr:colOff>
      <xdr:row>6</xdr:row>
      <xdr:rowOff>10432</xdr:rowOff>
    </xdr:from>
    <xdr:to>
      <xdr:col>32</xdr:col>
      <xdr:colOff>1</xdr:colOff>
      <xdr:row>529</xdr:row>
      <xdr:rowOff>95249</xdr:rowOff>
    </xdr:to>
    <xdr:cxnSp macro="">
      <xdr:nvCxnSpPr>
        <xdr:cNvPr id="653" name="コネクタ: カギ線 652">
          <a:extLst>
            <a:ext uri="{FF2B5EF4-FFF2-40B4-BE49-F238E27FC236}">
              <a16:creationId xmlns:a16="http://schemas.microsoft.com/office/drawing/2014/main" id="{E4ABC823-0E76-4193-AB28-E45A923C0528}"/>
            </a:ext>
          </a:extLst>
        </xdr:cNvPr>
        <xdr:cNvCxnSpPr>
          <a:cxnSpLocks/>
          <a:stCxn id="13" idx="2"/>
          <a:endCxn id="652" idx="1"/>
        </xdr:cNvCxnSpPr>
      </xdr:nvCxnSpPr>
      <xdr:spPr>
        <a:xfrm rot="16200000" flipH="1">
          <a:off x="-15937476" y="20762348"/>
          <a:ext cx="42471067" cy="2205486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528</xdr:row>
      <xdr:rowOff>0</xdr:rowOff>
    </xdr:from>
    <xdr:to>
      <xdr:col>25</xdr:col>
      <xdr:colOff>0</xdr:colOff>
      <xdr:row>530</xdr:row>
      <xdr:rowOff>0</xdr:rowOff>
    </xdr:to>
    <xdr:sp macro="" textlink="">
      <xdr:nvSpPr>
        <xdr:cNvPr id="655" name="テキスト ボックス 654">
          <a:extLst>
            <a:ext uri="{FF2B5EF4-FFF2-40B4-BE49-F238E27FC236}">
              <a16:creationId xmlns:a16="http://schemas.microsoft.com/office/drawing/2014/main" id="{669CB805-8DB3-43BD-994F-3A5F0EE7CCFF}"/>
            </a:ext>
          </a:extLst>
        </xdr:cNvPr>
        <xdr:cNvSpPr txBox="1"/>
      </xdr:nvSpPr>
      <xdr:spPr>
        <a:xfrm>
          <a:off x="4200525" y="42910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金型帳票管理</a:t>
          </a:r>
        </a:p>
      </xdr:txBody>
    </xdr:sp>
    <xdr:clientData/>
  </xdr:twoCellAnchor>
  <xdr:oneCellAnchor>
    <xdr:from>
      <xdr:col>48</xdr:col>
      <xdr:colOff>0</xdr:colOff>
      <xdr:row>528</xdr:row>
      <xdr:rowOff>0</xdr:rowOff>
    </xdr:from>
    <xdr:ext cx="2000250" cy="381000"/>
    <xdr:sp macro="" textlink="画面一覧!$I$158">
      <xdr:nvSpPr>
        <xdr:cNvPr id="656" name="テキスト ボックス 655">
          <a:extLst>
            <a:ext uri="{FF2B5EF4-FFF2-40B4-BE49-F238E27FC236}">
              <a16:creationId xmlns:a16="http://schemas.microsoft.com/office/drawing/2014/main" id="{E93E55C0-34A1-4A35-AC82-D1B3459C376F}"/>
            </a:ext>
          </a:extLst>
        </xdr:cNvPr>
        <xdr:cNvSpPr txBox="1"/>
      </xdr:nvSpPr>
      <xdr:spPr>
        <a:xfrm>
          <a:off x="9601200" y="42910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3123B8F1-EFA0-4127-9264-EA17E3B8AF6A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U-12-01
 金型帳票登録画面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530</xdr:row>
      <xdr:rowOff>0</xdr:rowOff>
    </xdr:from>
    <xdr:to>
      <xdr:col>48</xdr:col>
      <xdr:colOff>0</xdr:colOff>
      <xdr:row>530</xdr:row>
      <xdr:rowOff>0</xdr:rowOff>
    </xdr:to>
    <xdr:cxnSp macro="">
      <xdr:nvCxnSpPr>
        <xdr:cNvPr id="657" name="直線矢印コネクタ 656">
          <a:extLst>
            <a:ext uri="{FF2B5EF4-FFF2-40B4-BE49-F238E27FC236}">
              <a16:creationId xmlns:a16="http://schemas.microsoft.com/office/drawing/2014/main" id="{EED094F5-A5B1-40E6-96D6-B6EB4E28D3D3}"/>
            </a:ext>
          </a:extLst>
        </xdr:cNvPr>
        <xdr:cNvCxnSpPr>
          <a:stCxn id="652" idx="3"/>
          <a:endCxn id="656" idx="1"/>
        </xdr:cNvCxnSpPr>
      </xdr:nvCxnSpPr>
      <xdr:spPr>
        <a:xfrm>
          <a:off x="8401050" y="43100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528</xdr:row>
      <xdr:rowOff>0</xdr:rowOff>
    </xdr:from>
    <xdr:to>
      <xdr:col>47</xdr:col>
      <xdr:colOff>0</xdr:colOff>
      <xdr:row>530</xdr:row>
      <xdr:rowOff>0</xdr:rowOff>
    </xdr:to>
    <xdr:sp macro="" textlink="">
      <xdr:nvSpPr>
        <xdr:cNvPr id="658" name="テキスト ボックス 657">
          <a:extLst>
            <a:ext uri="{FF2B5EF4-FFF2-40B4-BE49-F238E27FC236}">
              <a16:creationId xmlns:a16="http://schemas.microsoft.com/office/drawing/2014/main" id="{DB64E803-BEAA-4BA0-95FB-941D51183E09}"/>
            </a:ext>
          </a:extLst>
        </xdr:cNvPr>
        <xdr:cNvSpPr txBox="1"/>
      </xdr:nvSpPr>
      <xdr:spPr>
        <a:xfrm>
          <a:off x="8601075" y="42910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金型帳票登録</a:t>
          </a:r>
        </a:p>
      </xdr:txBody>
    </xdr:sp>
    <xdr:clientData/>
  </xdr:twoCellAnchor>
  <xdr:oneCellAnchor>
    <xdr:from>
      <xdr:col>96</xdr:col>
      <xdr:colOff>0</xdr:colOff>
      <xdr:row>528</xdr:row>
      <xdr:rowOff>0</xdr:rowOff>
    </xdr:from>
    <xdr:ext cx="2000250" cy="381000"/>
    <xdr:sp macro="" textlink="画面一覧!$I$159">
      <xdr:nvSpPr>
        <xdr:cNvPr id="659" name="テキスト ボックス 658">
          <a:extLst>
            <a:ext uri="{FF2B5EF4-FFF2-40B4-BE49-F238E27FC236}">
              <a16:creationId xmlns:a16="http://schemas.microsoft.com/office/drawing/2014/main" id="{9D2C5668-25AB-4614-8F28-F911088196BB}"/>
            </a:ext>
          </a:extLst>
        </xdr:cNvPr>
        <xdr:cNvSpPr txBox="1"/>
      </xdr:nvSpPr>
      <xdr:spPr>
        <a:xfrm>
          <a:off x="19202400" y="42910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88BCD69-9012-4A91-B544-1773FAEA6EA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U-12-01-1
 金型帳票登録確認画面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530</xdr:row>
      <xdr:rowOff>0</xdr:rowOff>
    </xdr:from>
    <xdr:to>
      <xdr:col>96</xdr:col>
      <xdr:colOff>0</xdr:colOff>
      <xdr:row>530</xdr:row>
      <xdr:rowOff>0</xdr:rowOff>
    </xdr:to>
    <xdr:cxnSp macro="">
      <xdr:nvCxnSpPr>
        <xdr:cNvPr id="660" name="直線矢印コネクタ 659">
          <a:extLst>
            <a:ext uri="{FF2B5EF4-FFF2-40B4-BE49-F238E27FC236}">
              <a16:creationId xmlns:a16="http://schemas.microsoft.com/office/drawing/2014/main" id="{5F2A634E-5A89-463C-8715-6498FF822A3F}"/>
            </a:ext>
          </a:extLst>
        </xdr:cNvPr>
        <xdr:cNvCxnSpPr>
          <a:stCxn id="656" idx="3"/>
          <a:endCxn id="659" idx="1"/>
        </xdr:cNvCxnSpPr>
      </xdr:nvCxnSpPr>
      <xdr:spPr>
        <a:xfrm>
          <a:off x="11601450" y="43100625"/>
          <a:ext cx="76009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528</xdr:row>
      <xdr:rowOff>0</xdr:rowOff>
    </xdr:from>
    <xdr:to>
      <xdr:col>62</xdr:col>
      <xdr:colOff>0</xdr:colOff>
      <xdr:row>530</xdr:row>
      <xdr:rowOff>0</xdr:rowOff>
    </xdr:to>
    <xdr:sp macro="" textlink="">
      <xdr:nvSpPr>
        <xdr:cNvPr id="661" name="テキスト ボックス 660">
          <a:extLst>
            <a:ext uri="{FF2B5EF4-FFF2-40B4-BE49-F238E27FC236}">
              <a16:creationId xmlns:a16="http://schemas.microsoft.com/office/drawing/2014/main" id="{B3CF6D7D-34E0-4BBF-96B1-B3742A9D7E2E}"/>
            </a:ext>
          </a:extLst>
        </xdr:cNvPr>
        <xdr:cNvSpPr txBox="1"/>
      </xdr:nvSpPr>
      <xdr:spPr>
        <a:xfrm>
          <a:off x="11601450" y="42910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oneCellAnchor>
    <xdr:from>
      <xdr:col>112</xdr:col>
      <xdr:colOff>0</xdr:colOff>
      <xdr:row>528</xdr:row>
      <xdr:rowOff>0</xdr:rowOff>
    </xdr:from>
    <xdr:ext cx="2000250" cy="381000"/>
    <xdr:sp macro="" textlink="画面一覧!$I$160">
      <xdr:nvSpPr>
        <xdr:cNvPr id="662" name="テキスト ボックス 661">
          <a:extLst>
            <a:ext uri="{FF2B5EF4-FFF2-40B4-BE49-F238E27FC236}">
              <a16:creationId xmlns:a16="http://schemas.microsoft.com/office/drawing/2014/main" id="{73AB6209-2D61-4C33-AED2-A94E8F934AE8}"/>
            </a:ext>
          </a:extLst>
        </xdr:cNvPr>
        <xdr:cNvSpPr txBox="1"/>
      </xdr:nvSpPr>
      <xdr:spPr>
        <a:xfrm>
          <a:off x="22402800" y="42910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C5AD5DFC-1F50-46A7-8754-283968AE0BD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U-12-01-2
 金型帳票登録完了画面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106</xdr:col>
      <xdr:colOff>0</xdr:colOff>
      <xdr:row>530</xdr:row>
      <xdr:rowOff>0</xdr:rowOff>
    </xdr:from>
    <xdr:to>
      <xdr:col>112</xdr:col>
      <xdr:colOff>0</xdr:colOff>
      <xdr:row>530</xdr:row>
      <xdr:rowOff>0</xdr:rowOff>
    </xdr:to>
    <xdr:cxnSp macro="">
      <xdr:nvCxnSpPr>
        <xdr:cNvPr id="663" name="直線矢印コネクタ 662">
          <a:extLst>
            <a:ext uri="{FF2B5EF4-FFF2-40B4-BE49-F238E27FC236}">
              <a16:creationId xmlns:a16="http://schemas.microsoft.com/office/drawing/2014/main" id="{3B7D936E-8283-4CC9-8149-9B46214A8A9B}"/>
            </a:ext>
          </a:extLst>
        </xdr:cNvPr>
        <xdr:cNvCxnSpPr>
          <a:stCxn id="659" idx="3"/>
          <a:endCxn id="662" idx="1"/>
        </xdr:cNvCxnSpPr>
      </xdr:nvCxnSpPr>
      <xdr:spPr>
        <a:xfrm>
          <a:off x="21202650" y="43100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0</xdr:colOff>
      <xdr:row>528</xdr:row>
      <xdr:rowOff>0</xdr:rowOff>
    </xdr:from>
    <xdr:to>
      <xdr:col>110</xdr:col>
      <xdr:colOff>0</xdr:colOff>
      <xdr:row>530</xdr:row>
      <xdr:rowOff>0</xdr:rowOff>
    </xdr:to>
    <xdr:sp macro="" textlink="">
      <xdr:nvSpPr>
        <xdr:cNvPr id="666" name="テキスト ボックス 665">
          <a:extLst>
            <a:ext uri="{FF2B5EF4-FFF2-40B4-BE49-F238E27FC236}">
              <a16:creationId xmlns:a16="http://schemas.microsoft.com/office/drawing/2014/main" id="{0B8A8589-1192-499D-A1AD-AB59ED80F565}"/>
            </a:ext>
          </a:extLst>
        </xdr:cNvPr>
        <xdr:cNvSpPr txBox="1"/>
      </xdr:nvSpPr>
      <xdr:spPr>
        <a:xfrm>
          <a:off x="21202650" y="42910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oneCellAnchor>
    <xdr:from>
      <xdr:col>128</xdr:col>
      <xdr:colOff>0</xdr:colOff>
      <xdr:row>528</xdr:row>
      <xdr:rowOff>0</xdr:rowOff>
    </xdr:from>
    <xdr:ext cx="2000250" cy="381000"/>
    <xdr:sp macro="" textlink="画面一覧!$I$169">
      <xdr:nvSpPr>
        <xdr:cNvPr id="667" name="テキスト ボックス 666">
          <a:extLst>
            <a:ext uri="{FF2B5EF4-FFF2-40B4-BE49-F238E27FC236}">
              <a16:creationId xmlns:a16="http://schemas.microsoft.com/office/drawing/2014/main" id="{8EF0A0E7-DBEA-4F70-AD65-44E42EB7A09C}"/>
            </a:ext>
          </a:extLst>
        </xdr:cNvPr>
        <xdr:cNvSpPr txBox="1"/>
      </xdr:nvSpPr>
      <xdr:spPr>
        <a:xfrm>
          <a:off x="25603200" y="42910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E10014E-524E-4954-8E4E-D445934694E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U-12-07
 金型帳票プレビュー画面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122</xdr:col>
      <xdr:colOff>0</xdr:colOff>
      <xdr:row>530</xdr:row>
      <xdr:rowOff>0</xdr:rowOff>
    </xdr:from>
    <xdr:to>
      <xdr:col>128</xdr:col>
      <xdr:colOff>0</xdr:colOff>
      <xdr:row>530</xdr:row>
      <xdr:rowOff>0</xdr:rowOff>
    </xdr:to>
    <xdr:cxnSp macro="">
      <xdr:nvCxnSpPr>
        <xdr:cNvPr id="668" name="直線矢印コネクタ 667">
          <a:extLst>
            <a:ext uri="{FF2B5EF4-FFF2-40B4-BE49-F238E27FC236}">
              <a16:creationId xmlns:a16="http://schemas.microsoft.com/office/drawing/2014/main" id="{E1906C3E-0B6F-41CD-8A50-EBF3FA00CAD4}"/>
            </a:ext>
          </a:extLst>
        </xdr:cNvPr>
        <xdr:cNvCxnSpPr>
          <a:stCxn id="662" idx="3"/>
          <a:endCxn id="667" idx="1"/>
        </xdr:cNvCxnSpPr>
      </xdr:nvCxnSpPr>
      <xdr:spPr>
        <a:xfrm>
          <a:off x="24403050" y="43100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122</xdr:col>
      <xdr:colOff>0</xdr:colOff>
      <xdr:row>528</xdr:row>
      <xdr:rowOff>0</xdr:rowOff>
    </xdr:from>
    <xdr:to>
      <xdr:col>126</xdr:col>
      <xdr:colOff>0</xdr:colOff>
      <xdr:row>530</xdr:row>
      <xdr:rowOff>0</xdr:rowOff>
    </xdr:to>
    <xdr:sp macro="" textlink="">
      <xdr:nvSpPr>
        <xdr:cNvPr id="671" name="テキスト ボックス 670">
          <a:extLst>
            <a:ext uri="{FF2B5EF4-FFF2-40B4-BE49-F238E27FC236}">
              <a16:creationId xmlns:a16="http://schemas.microsoft.com/office/drawing/2014/main" id="{A458ABA1-FD79-40D2-98C8-ABD73392AAE5}"/>
            </a:ext>
          </a:extLst>
        </xdr:cNvPr>
        <xdr:cNvSpPr txBox="1"/>
      </xdr:nvSpPr>
      <xdr:spPr>
        <a:xfrm>
          <a:off x="24403050" y="42910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プレビュー</a:t>
          </a:r>
        </a:p>
      </xdr:txBody>
    </xdr:sp>
    <xdr:clientData/>
  </xdr:twoCellAnchor>
  <xdr:oneCellAnchor>
    <xdr:from>
      <xdr:col>47</xdr:col>
      <xdr:colOff>0</xdr:colOff>
      <xdr:row>535</xdr:row>
      <xdr:rowOff>0</xdr:rowOff>
    </xdr:from>
    <xdr:ext cx="196850" cy="190500"/>
    <xdr:sp macro="" textlink="">
      <xdr:nvSpPr>
        <xdr:cNvPr id="672" name="テキスト ボックス 671">
          <a:extLst>
            <a:ext uri="{FF2B5EF4-FFF2-40B4-BE49-F238E27FC236}">
              <a16:creationId xmlns:a16="http://schemas.microsoft.com/office/drawing/2014/main" id="{E512C6D1-7688-4D9B-86B9-98AA126EA481}"/>
            </a:ext>
          </a:extLst>
        </xdr:cNvPr>
        <xdr:cNvSpPr txBox="1"/>
      </xdr:nvSpPr>
      <xdr:spPr>
        <a:xfrm>
          <a:off x="9401175" y="43576875"/>
          <a:ext cx="1968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endParaRPr kumimoji="1" lang="en-US" altLang="en-US" sz="900" b="0" i="0" u="none" strike="noStrike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oneCellAnchor>
  <xdr:twoCellAnchor>
    <xdr:from>
      <xdr:col>20</xdr:col>
      <xdr:colOff>194814</xdr:colOff>
      <xdr:row>6</xdr:row>
      <xdr:rowOff>10432</xdr:rowOff>
    </xdr:from>
    <xdr:to>
      <xdr:col>47</xdr:col>
      <xdr:colOff>0</xdr:colOff>
      <xdr:row>535</xdr:row>
      <xdr:rowOff>95249</xdr:rowOff>
    </xdr:to>
    <xdr:cxnSp macro="">
      <xdr:nvCxnSpPr>
        <xdr:cNvPr id="673" name="コネクタ: カギ線 672">
          <a:extLst>
            <a:ext uri="{FF2B5EF4-FFF2-40B4-BE49-F238E27FC236}">
              <a16:creationId xmlns:a16="http://schemas.microsoft.com/office/drawing/2014/main" id="{45C5FE92-D226-4509-80EC-24663B29577D}"/>
            </a:ext>
          </a:extLst>
        </xdr:cNvPr>
        <xdr:cNvCxnSpPr>
          <a:cxnSpLocks/>
          <a:stCxn id="13" idx="2"/>
          <a:endCxn id="672" idx="1"/>
        </xdr:cNvCxnSpPr>
      </xdr:nvCxnSpPr>
      <xdr:spPr>
        <a:xfrm rot="16200000" flipH="1">
          <a:off x="-14723039" y="19547910"/>
          <a:ext cx="43042567" cy="5205861"/>
        </a:xfrm>
        <a:prstGeom prst="bentConnector2">
          <a:avLst/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534</xdr:row>
      <xdr:rowOff>0</xdr:rowOff>
    </xdr:from>
    <xdr:to>
      <xdr:col>25</xdr:col>
      <xdr:colOff>0</xdr:colOff>
      <xdr:row>536</xdr:row>
      <xdr:rowOff>0</xdr:rowOff>
    </xdr:to>
    <xdr:sp macro="" textlink="">
      <xdr:nvSpPr>
        <xdr:cNvPr id="677" name="テキスト ボックス 676">
          <a:extLst>
            <a:ext uri="{FF2B5EF4-FFF2-40B4-BE49-F238E27FC236}">
              <a16:creationId xmlns:a16="http://schemas.microsoft.com/office/drawing/2014/main" id="{B7D4BFB0-B9F0-47CF-BE3E-320E7F52EC41}"/>
            </a:ext>
          </a:extLst>
        </xdr:cNvPr>
        <xdr:cNvSpPr txBox="1"/>
      </xdr:nvSpPr>
      <xdr:spPr>
        <a:xfrm>
          <a:off x="4200525" y="43481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金型帳票管理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金型帳票登録</a:t>
          </a:r>
        </a:p>
      </xdr:txBody>
    </xdr:sp>
    <xdr:clientData/>
  </xdr:twoCellAnchor>
  <xdr:twoCellAnchor>
    <xdr:from>
      <xdr:col>46</xdr:col>
      <xdr:colOff>200024</xdr:colOff>
      <xdr:row>530</xdr:row>
      <xdr:rowOff>0</xdr:rowOff>
    </xdr:from>
    <xdr:to>
      <xdr:col>47</xdr:col>
      <xdr:colOff>200024</xdr:colOff>
      <xdr:row>536</xdr:row>
      <xdr:rowOff>0</xdr:rowOff>
    </xdr:to>
    <xdr:cxnSp macro="">
      <xdr:nvCxnSpPr>
        <xdr:cNvPr id="678" name="コネクタ: カギ線 677">
          <a:extLst>
            <a:ext uri="{FF2B5EF4-FFF2-40B4-BE49-F238E27FC236}">
              <a16:creationId xmlns:a16="http://schemas.microsoft.com/office/drawing/2014/main" id="{48C24747-F4CD-44D3-81E9-DA016AC8EF50}"/>
            </a:ext>
          </a:extLst>
        </xdr:cNvPr>
        <xdr:cNvCxnSpPr>
          <a:cxnSpLocks/>
          <a:stCxn id="672" idx="1"/>
          <a:endCxn id="656" idx="1"/>
        </xdr:cNvCxnSpPr>
      </xdr:nvCxnSpPr>
      <xdr:spPr>
        <a:xfrm rot="10800000" flipH="1">
          <a:off x="9401174" y="43100625"/>
          <a:ext cx="200025" cy="571500"/>
        </a:xfrm>
        <a:prstGeom prst="bentConnector3">
          <a:avLst>
            <a:gd name="adj1" fmla="val 0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48</xdr:col>
      <xdr:colOff>0</xdr:colOff>
      <xdr:row>540</xdr:row>
      <xdr:rowOff>0</xdr:rowOff>
    </xdr:from>
    <xdr:ext cx="2000250" cy="381000"/>
    <xdr:sp macro="" textlink="画面一覧!$I$161">
      <xdr:nvSpPr>
        <xdr:cNvPr id="682" name="テキスト ボックス 681">
          <a:extLst>
            <a:ext uri="{FF2B5EF4-FFF2-40B4-BE49-F238E27FC236}">
              <a16:creationId xmlns:a16="http://schemas.microsoft.com/office/drawing/2014/main" id="{4A74F9A9-8631-4842-BE48-315BC82AF0B2}"/>
            </a:ext>
          </a:extLst>
        </xdr:cNvPr>
        <xdr:cNvSpPr txBox="1"/>
      </xdr:nvSpPr>
      <xdr:spPr>
        <a:xfrm>
          <a:off x="9601200" y="44053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2500E6C4-363C-47D7-9CEC-34AD957340D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U-12-02
 金型帳票検索画面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535</xdr:row>
      <xdr:rowOff>0</xdr:rowOff>
    </xdr:from>
    <xdr:to>
      <xdr:col>44</xdr:col>
      <xdr:colOff>0</xdr:colOff>
      <xdr:row>537</xdr:row>
      <xdr:rowOff>0</xdr:rowOff>
    </xdr:to>
    <xdr:sp macro="" textlink="">
      <xdr:nvSpPr>
        <xdr:cNvPr id="683" name="円弧 682">
          <a:extLst>
            <a:ext uri="{FF2B5EF4-FFF2-40B4-BE49-F238E27FC236}">
              <a16:creationId xmlns:a16="http://schemas.microsoft.com/office/drawing/2014/main" id="{2882AFD4-F298-451F-A89F-C9E71843A04F}"/>
            </a:ext>
          </a:extLst>
        </xdr:cNvPr>
        <xdr:cNvSpPr/>
      </xdr:nvSpPr>
      <xdr:spPr>
        <a:xfrm>
          <a:off x="8401050" y="43576875"/>
          <a:ext cx="400050" cy="190500"/>
        </a:xfrm>
        <a:prstGeom prst="arc">
          <a:avLst>
            <a:gd name="adj1" fmla="val 16200000"/>
            <a:gd name="adj2" fmla="val 5442012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0</xdr:colOff>
      <xdr:row>530</xdr:row>
      <xdr:rowOff>0</xdr:rowOff>
    </xdr:from>
    <xdr:to>
      <xdr:col>43</xdr:col>
      <xdr:colOff>0</xdr:colOff>
      <xdr:row>535</xdr:row>
      <xdr:rowOff>0</xdr:rowOff>
    </xdr:to>
    <xdr:cxnSp macro="">
      <xdr:nvCxnSpPr>
        <xdr:cNvPr id="684" name="コネクタ: カギ線 683">
          <a:extLst>
            <a:ext uri="{FF2B5EF4-FFF2-40B4-BE49-F238E27FC236}">
              <a16:creationId xmlns:a16="http://schemas.microsoft.com/office/drawing/2014/main" id="{1D67350E-50F0-4F7E-9146-7845A534DE35}"/>
            </a:ext>
          </a:extLst>
        </xdr:cNvPr>
        <xdr:cNvCxnSpPr>
          <a:cxnSpLocks/>
          <a:stCxn id="652" idx="3"/>
          <a:endCxn id="683" idx="0"/>
        </xdr:cNvCxnSpPr>
      </xdr:nvCxnSpPr>
      <xdr:spPr>
        <a:xfrm>
          <a:off x="8401050" y="43100625"/>
          <a:ext cx="200025" cy="476250"/>
        </a:xfrm>
        <a:prstGeom prst="bentConnector5">
          <a:avLst>
            <a:gd name="adj1" fmla="val 104762"/>
            <a:gd name="adj2" fmla="val 70000"/>
            <a:gd name="adj3" fmla="val 104761"/>
          </a:avLst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198860</xdr:colOff>
      <xdr:row>536</xdr:row>
      <xdr:rowOff>95248</xdr:rowOff>
    </xdr:from>
    <xdr:to>
      <xdr:col>47</xdr:col>
      <xdr:colOff>200024</xdr:colOff>
      <xdr:row>542</xdr:row>
      <xdr:rowOff>0</xdr:rowOff>
    </xdr:to>
    <xdr:cxnSp macro="">
      <xdr:nvCxnSpPr>
        <xdr:cNvPr id="689" name="コネクタ: カギ線 688">
          <a:extLst>
            <a:ext uri="{FF2B5EF4-FFF2-40B4-BE49-F238E27FC236}">
              <a16:creationId xmlns:a16="http://schemas.microsoft.com/office/drawing/2014/main" id="{CB84B993-CBF1-4EAC-9FF1-452A1BAA4060}"/>
            </a:ext>
          </a:extLst>
        </xdr:cNvPr>
        <xdr:cNvCxnSpPr>
          <a:cxnSpLocks/>
          <a:stCxn id="683" idx="2"/>
          <a:endCxn id="682" idx="1"/>
        </xdr:cNvCxnSpPr>
      </xdr:nvCxnSpPr>
      <xdr:spPr>
        <a:xfrm rot="10800000" flipH="1" flipV="1">
          <a:off x="8599910" y="43767373"/>
          <a:ext cx="1001289" cy="476252"/>
        </a:xfrm>
        <a:prstGeom prst="bentConnector3">
          <a:avLst>
            <a:gd name="adj1" fmla="val 1068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540</xdr:row>
      <xdr:rowOff>0</xdr:rowOff>
    </xdr:from>
    <xdr:to>
      <xdr:col>47</xdr:col>
      <xdr:colOff>0</xdr:colOff>
      <xdr:row>542</xdr:row>
      <xdr:rowOff>0</xdr:rowOff>
    </xdr:to>
    <xdr:sp macro="" textlink="">
      <xdr:nvSpPr>
        <xdr:cNvPr id="694" name="テキスト ボックス 693">
          <a:extLst>
            <a:ext uri="{FF2B5EF4-FFF2-40B4-BE49-F238E27FC236}">
              <a16:creationId xmlns:a16="http://schemas.microsoft.com/office/drawing/2014/main" id="{9BE61306-C27E-473C-8666-580549BCC326}"/>
            </a:ext>
          </a:extLst>
        </xdr:cNvPr>
        <xdr:cNvSpPr txBox="1"/>
      </xdr:nvSpPr>
      <xdr:spPr>
        <a:xfrm>
          <a:off x="8601075" y="4405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金型帳票検索</a:t>
          </a:r>
        </a:p>
      </xdr:txBody>
    </xdr:sp>
    <xdr:clientData/>
  </xdr:twoCellAnchor>
  <xdr:twoCellAnchor>
    <xdr:from>
      <xdr:col>20</xdr:col>
      <xdr:colOff>194815</xdr:colOff>
      <xdr:row>6</xdr:row>
      <xdr:rowOff>10432</xdr:rowOff>
    </xdr:from>
    <xdr:to>
      <xdr:col>48</xdr:col>
      <xdr:colOff>1</xdr:colOff>
      <xdr:row>541</xdr:row>
      <xdr:rowOff>95249</xdr:rowOff>
    </xdr:to>
    <xdr:cxnSp macro="">
      <xdr:nvCxnSpPr>
        <xdr:cNvPr id="695" name="コネクタ: カギ線 694">
          <a:extLst>
            <a:ext uri="{FF2B5EF4-FFF2-40B4-BE49-F238E27FC236}">
              <a16:creationId xmlns:a16="http://schemas.microsoft.com/office/drawing/2014/main" id="{21689A89-B61D-4B17-A8BC-30A25DE6B2E9}"/>
            </a:ext>
          </a:extLst>
        </xdr:cNvPr>
        <xdr:cNvCxnSpPr>
          <a:cxnSpLocks/>
          <a:stCxn id="13" idx="2"/>
          <a:endCxn id="682" idx="1"/>
        </xdr:cNvCxnSpPr>
      </xdr:nvCxnSpPr>
      <xdr:spPr>
        <a:xfrm rot="16200000" flipH="1">
          <a:off x="-14908776" y="19733648"/>
          <a:ext cx="43614067" cy="5405886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540</xdr:row>
      <xdr:rowOff>0</xdr:rowOff>
    </xdr:from>
    <xdr:to>
      <xdr:col>25</xdr:col>
      <xdr:colOff>0</xdr:colOff>
      <xdr:row>542</xdr:row>
      <xdr:rowOff>0</xdr:rowOff>
    </xdr:to>
    <xdr:sp macro="" textlink="">
      <xdr:nvSpPr>
        <xdr:cNvPr id="699" name="テキスト ボックス 698">
          <a:extLst>
            <a:ext uri="{FF2B5EF4-FFF2-40B4-BE49-F238E27FC236}">
              <a16:creationId xmlns:a16="http://schemas.microsoft.com/office/drawing/2014/main" id="{C14459E9-5BCE-402C-A321-0589428BF8C6}"/>
            </a:ext>
          </a:extLst>
        </xdr:cNvPr>
        <xdr:cNvSpPr txBox="1"/>
      </xdr:nvSpPr>
      <xdr:spPr>
        <a:xfrm>
          <a:off x="4200525" y="4405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金型帳票管理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金型帳票検索</a:t>
          </a:r>
        </a:p>
      </xdr:txBody>
    </xdr:sp>
    <xdr:clientData/>
  </xdr:twoCellAnchor>
  <xdr:oneCellAnchor>
    <xdr:from>
      <xdr:col>64</xdr:col>
      <xdr:colOff>0</xdr:colOff>
      <xdr:row>540</xdr:row>
      <xdr:rowOff>0</xdr:rowOff>
    </xdr:from>
    <xdr:ext cx="2000250" cy="381000"/>
    <xdr:sp macro="" textlink="画面一覧!$I$162">
      <xdr:nvSpPr>
        <xdr:cNvPr id="700" name="テキスト ボックス 699">
          <a:extLst>
            <a:ext uri="{FF2B5EF4-FFF2-40B4-BE49-F238E27FC236}">
              <a16:creationId xmlns:a16="http://schemas.microsoft.com/office/drawing/2014/main" id="{6FA7C1BC-30FC-42DD-A3DE-6BD64608B4E6}"/>
            </a:ext>
          </a:extLst>
        </xdr:cNvPr>
        <xdr:cNvSpPr txBox="1"/>
      </xdr:nvSpPr>
      <xdr:spPr>
        <a:xfrm>
          <a:off x="12801600" y="4405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187D56CB-E631-4180-B964-65ABF19FB61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U-12-03
 金型帳票一覧画面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542</xdr:row>
      <xdr:rowOff>0</xdr:rowOff>
    </xdr:from>
    <xdr:to>
      <xdr:col>64</xdr:col>
      <xdr:colOff>0</xdr:colOff>
      <xdr:row>542</xdr:row>
      <xdr:rowOff>0</xdr:rowOff>
    </xdr:to>
    <xdr:cxnSp macro="">
      <xdr:nvCxnSpPr>
        <xdr:cNvPr id="702" name="直線矢印コネクタ 701">
          <a:extLst>
            <a:ext uri="{FF2B5EF4-FFF2-40B4-BE49-F238E27FC236}">
              <a16:creationId xmlns:a16="http://schemas.microsoft.com/office/drawing/2014/main" id="{5072804F-BD13-4101-9EBA-23CA2E819C5F}"/>
            </a:ext>
          </a:extLst>
        </xdr:cNvPr>
        <xdr:cNvCxnSpPr>
          <a:stCxn id="682" idx="3"/>
          <a:endCxn id="700" idx="1"/>
        </xdr:cNvCxnSpPr>
      </xdr:nvCxnSpPr>
      <xdr:spPr>
        <a:xfrm>
          <a:off x="11601450" y="44243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540</xdr:row>
      <xdr:rowOff>0</xdr:rowOff>
    </xdr:from>
    <xdr:to>
      <xdr:col>62</xdr:col>
      <xdr:colOff>0</xdr:colOff>
      <xdr:row>542</xdr:row>
      <xdr:rowOff>0</xdr:rowOff>
    </xdr:to>
    <xdr:sp macro="" textlink="">
      <xdr:nvSpPr>
        <xdr:cNvPr id="717" name="テキスト ボックス 716">
          <a:extLst>
            <a:ext uri="{FF2B5EF4-FFF2-40B4-BE49-F238E27FC236}">
              <a16:creationId xmlns:a16="http://schemas.microsoft.com/office/drawing/2014/main" id="{A595B1F6-A831-4C95-984B-1FD061E39431}"/>
            </a:ext>
          </a:extLst>
        </xdr:cNvPr>
        <xdr:cNvSpPr txBox="1"/>
      </xdr:nvSpPr>
      <xdr:spPr>
        <a:xfrm>
          <a:off x="11601450" y="4405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80</xdr:col>
      <xdr:colOff>0</xdr:colOff>
      <xdr:row>540</xdr:row>
      <xdr:rowOff>0</xdr:rowOff>
    </xdr:from>
    <xdr:ext cx="2000250" cy="381000"/>
    <xdr:sp macro="" textlink="画面一覧!$I$163">
      <xdr:nvSpPr>
        <xdr:cNvPr id="719" name="テキスト ボックス 718">
          <a:extLst>
            <a:ext uri="{FF2B5EF4-FFF2-40B4-BE49-F238E27FC236}">
              <a16:creationId xmlns:a16="http://schemas.microsoft.com/office/drawing/2014/main" id="{9A3C2C8D-2B96-4D06-911F-B91B068E12D3}"/>
            </a:ext>
          </a:extLst>
        </xdr:cNvPr>
        <xdr:cNvSpPr txBox="1"/>
      </xdr:nvSpPr>
      <xdr:spPr>
        <a:xfrm>
          <a:off x="16002000" y="4405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C2D54D5E-8D78-44F7-A532-1419AE7DFC9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U-12-04
 金型帳票詳細画面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542</xdr:row>
      <xdr:rowOff>0</xdr:rowOff>
    </xdr:from>
    <xdr:to>
      <xdr:col>80</xdr:col>
      <xdr:colOff>0</xdr:colOff>
      <xdr:row>542</xdr:row>
      <xdr:rowOff>0</xdr:rowOff>
    </xdr:to>
    <xdr:cxnSp macro="">
      <xdr:nvCxnSpPr>
        <xdr:cNvPr id="720" name="直線矢印コネクタ 719">
          <a:extLst>
            <a:ext uri="{FF2B5EF4-FFF2-40B4-BE49-F238E27FC236}">
              <a16:creationId xmlns:a16="http://schemas.microsoft.com/office/drawing/2014/main" id="{9CC7E3F2-2553-47DA-80E5-C25E73D5A8D0}"/>
            </a:ext>
          </a:extLst>
        </xdr:cNvPr>
        <xdr:cNvCxnSpPr>
          <a:stCxn id="700" idx="3"/>
          <a:endCxn id="719" idx="1"/>
        </xdr:cNvCxnSpPr>
      </xdr:nvCxnSpPr>
      <xdr:spPr>
        <a:xfrm>
          <a:off x="14801850" y="44243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540</xdr:row>
      <xdr:rowOff>0</xdr:rowOff>
    </xdr:from>
    <xdr:to>
      <xdr:col>79</xdr:col>
      <xdr:colOff>0</xdr:colOff>
      <xdr:row>542</xdr:row>
      <xdr:rowOff>0</xdr:rowOff>
    </xdr:to>
    <xdr:sp macro="" textlink="">
      <xdr:nvSpPr>
        <xdr:cNvPr id="721" name="テキスト ボックス 720">
          <a:extLst>
            <a:ext uri="{FF2B5EF4-FFF2-40B4-BE49-F238E27FC236}">
              <a16:creationId xmlns:a16="http://schemas.microsoft.com/office/drawing/2014/main" id="{736E8978-D826-4808-B344-464089911E58}"/>
            </a:ext>
          </a:extLst>
        </xdr:cNvPr>
        <xdr:cNvSpPr txBox="1"/>
      </xdr:nvSpPr>
      <xdr:spPr>
        <a:xfrm>
          <a:off x="15001875" y="4405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詳細</a:t>
          </a:r>
        </a:p>
      </xdr:txBody>
    </xdr:sp>
    <xdr:clientData/>
  </xdr:twoCellAnchor>
  <xdr:oneCellAnchor>
    <xdr:from>
      <xdr:col>80</xdr:col>
      <xdr:colOff>0</xdr:colOff>
      <xdr:row>548</xdr:row>
      <xdr:rowOff>0</xdr:rowOff>
    </xdr:from>
    <xdr:ext cx="2000250" cy="381000"/>
    <xdr:sp macro="" textlink="画面一覧!$I$164">
      <xdr:nvSpPr>
        <xdr:cNvPr id="723" name="テキスト ボックス 722">
          <a:extLst>
            <a:ext uri="{FF2B5EF4-FFF2-40B4-BE49-F238E27FC236}">
              <a16:creationId xmlns:a16="http://schemas.microsoft.com/office/drawing/2014/main" id="{799373A3-35D8-4C69-AAD6-E1519C9A39FA}"/>
            </a:ext>
          </a:extLst>
        </xdr:cNvPr>
        <xdr:cNvSpPr txBox="1"/>
      </xdr:nvSpPr>
      <xdr:spPr>
        <a:xfrm>
          <a:off x="16002000" y="4481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2174DD81-A40E-498B-8954-6DB0EB140994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U-12-05
 金型帳票修正画面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542</xdr:row>
      <xdr:rowOff>0</xdr:rowOff>
    </xdr:from>
    <xdr:to>
      <xdr:col>80</xdr:col>
      <xdr:colOff>0</xdr:colOff>
      <xdr:row>550</xdr:row>
      <xdr:rowOff>0</xdr:rowOff>
    </xdr:to>
    <xdr:cxnSp macro="">
      <xdr:nvCxnSpPr>
        <xdr:cNvPr id="724" name="コネクタ: カギ線 723">
          <a:extLst>
            <a:ext uri="{FF2B5EF4-FFF2-40B4-BE49-F238E27FC236}">
              <a16:creationId xmlns:a16="http://schemas.microsoft.com/office/drawing/2014/main" id="{E65804EE-D015-465F-BED9-8404A758F270}"/>
            </a:ext>
          </a:extLst>
        </xdr:cNvPr>
        <xdr:cNvCxnSpPr>
          <a:stCxn id="700" idx="3"/>
          <a:endCxn id="723" idx="1"/>
        </xdr:cNvCxnSpPr>
      </xdr:nvCxnSpPr>
      <xdr:spPr>
        <a:xfrm>
          <a:off x="14801850" y="44243625"/>
          <a:ext cx="1200150" cy="762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548</xdr:row>
      <xdr:rowOff>0</xdr:rowOff>
    </xdr:from>
    <xdr:to>
      <xdr:col>79</xdr:col>
      <xdr:colOff>0</xdr:colOff>
      <xdr:row>550</xdr:row>
      <xdr:rowOff>0</xdr:rowOff>
    </xdr:to>
    <xdr:sp macro="" textlink="">
      <xdr:nvSpPr>
        <xdr:cNvPr id="725" name="テキスト ボックス 724">
          <a:extLst>
            <a:ext uri="{FF2B5EF4-FFF2-40B4-BE49-F238E27FC236}">
              <a16:creationId xmlns:a16="http://schemas.microsoft.com/office/drawing/2014/main" id="{C9E4AA88-BDB1-4167-8B34-172EE1967EE7}"/>
            </a:ext>
          </a:extLst>
        </xdr:cNvPr>
        <xdr:cNvSpPr txBox="1"/>
      </xdr:nvSpPr>
      <xdr:spPr>
        <a:xfrm>
          <a:off x="15001875" y="4481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twoCellAnchor>
    <xdr:from>
      <xdr:col>90</xdr:col>
      <xdr:colOff>0</xdr:colOff>
      <xdr:row>530</xdr:row>
      <xdr:rowOff>0</xdr:rowOff>
    </xdr:from>
    <xdr:to>
      <xdr:col>96</xdr:col>
      <xdr:colOff>0</xdr:colOff>
      <xdr:row>550</xdr:row>
      <xdr:rowOff>0</xdr:rowOff>
    </xdr:to>
    <xdr:cxnSp macro="">
      <xdr:nvCxnSpPr>
        <xdr:cNvPr id="727" name="コネクタ: カギ線 726">
          <a:extLst>
            <a:ext uri="{FF2B5EF4-FFF2-40B4-BE49-F238E27FC236}">
              <a16:creationId xmlns:a16="http://schemas.microsoft.com/office/drawing/2014/main" id="{DAFFC91D-0D8D-4F29-A3D3-EB244AD87CEA}"/>
            </a:ext>
          </a:extLst>
        </xdr:cNvPr>
        <xdr:cNvCxnSpPr>
          <a:stCxn id="723" idx="3"/>
          <a:endCxn id="659" idx="1"/>
        </xdr:cNvCxnSpPr>
      </xdr:nvCxnSpPr>
      <xdr:spPr>
        <a:xfrm flipV="1">
          <a:off x="18002250" y="43100625"/>
          <a:ext cx="1200150" cy="1905000"/>
        </a:xfrm>
        <a:prstGeom prst="bentConnector3">
          <a:avLst>
            <a:gd name="adj1" fmla="val 83333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548</xdr:row>
      <xdr:rowOff>0</xdr:rowOff>
    </xdr:from>
    <xdr:to>
      <xdr:col>94</xdr:col>
      <xdr:colOff>0</xdr:colOff>
      <xdr:row>550</xdr:row>
      <xdr:rowOff>0</xdr:rowOff>
    </xdr:to>
    <xdr:sp macro="" textlink="">
      <xdr:nvSpPr>
        <xdr:cNvPr id="728" name="テキスト ボックス 727">
          <a:extLst>
            <a:ext uri="{FF2B5EF4-FFF2-40B4-BE49-F238E27FC236}">
              <a16:creationId xmlns:a16="http://schemas.microsoft.com/office/drawing/2014/main" id="{0067805C-240B-4580-8A0F-4E72E69CBB1E}"/>
            </a:ext>
          </a:extLst>
        </xdr:cNvPr>
        <xdr:cNvSpPr txBox="1"/>
      </xdr:nvSpPr>
      <xdr:spPr>
        <a:xfrm>
          <a:off x="18002250" y="4481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oneCellAnchor>
    <xdr:from>
      <xdr:col>80</xdr:col>
      <xdr:colOff>0</xdr:colOff>
      <xdr:row>556</xdr:row>
      <xdr:rowOff>0</xdr:rowOff>
    </xdr:from>
    <xdr:ext cx="2000250" cy="381000"/>
    <xdr:sp macro="" textlink="画面一覧!$I$167">
      <xdr:nvSpPr>
        <xdr:cNvPr id="729" name="テキスト ボックス 728">
          <a:extLst>
            <a:ext uri="{FF2B5EF4-FFF2-40B4-BE49-F238E27FC236}">
              <a16:creationId xmlns:a16="http://schemas.microsoft.com/office/drawing/2014/main" id="{B43B59AF-25F2-478D-A89C-EF1A933D29A4}"/>
            </a:ext>
          </a:extLst>
        </xdr:cNvPr>
        <xdr:cNvSpPr txBox="1"/>
      </xdr:nvSpPr>
      <xdr:spPr>
        <a:xfrm>
          <a:off x="16002000" y="4557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8F951FC-8A0D-4249-A075-3C540F39F9F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U-12-06
 金型帳票削除確認画面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75</xdr:col>
      <xdr:colOff>0</xdr:colOff>
      <xdr:row>556</xdr:row>
      <xdr:rowOff>0</xdr:rowOff>
    </xdr:from>
    <xdr:to>
      <xdr:col>79</xdr:col>
      <xdr:colOff>0</xdr:colOff>
      <xdr:row>558</xdr:row>
      <xdr:rowOff>0</xdr:rowOff>
    </xdr:to>
    <xdr:sp macro="" textlink="">
      <xdr:nvSpPr>
        <xdr:cNvPr id="731" name="テキスト ボックス 730">
          <a:extLst>
            <a:ext uri="{FF2B5EF4-FFF2-40B4-BE49-F238E27FC236}">
              <a16:creationId xmlns:a16="http://schemas.microsoft.com/office/drawing/2014/main" id="{145613A4-9EC5-4A09-8CD7-7AA6BD3AEF95}"/>
            </a:ext>
          </a:extLst>
        </xdr:cNvPr>
        <xdr:cNvSpPr txBox="1"/>
      </xdr:nvSpPr>
      <xdr:spPr>
        <a:xfrm>
          <a:off x="15001875" y="4557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oneCellAnchor>
    <xdr:from>
      <xdr:col>96</xdr:col>
      <xdr:colOff>0</xdr:colOff>
      <xdr:row>556</xdr:row>
      <xdr:rowOff>0</xdr:rowOff>
    </xdr:from>
    <xdr:ext cx="2000250" cy="381000"/>
    <xdr:sp macro="" textlink="画面一覧!$I$168">
      <xdr:nvSpPr>
        <xdr:cNvPr id="732" name="テキスト ボックス 731">
          <a:extLst>
            <a:ext uri="{FF2B5EF4-FFF2-40B4-BE49-F238E27FC236}">
              <a16:creationId xmlns:a16="http://schemas.microsoft.com/office/drawing/2014/main" id="{466A9DCF-23FF-47ED-A00E-F7F980D1D0B2}"/>
            </a:ext>
          </a:extLst>
        </xdr:cNvPr>
        <xdr:cNvSpPr txBox="1"/>
      </xdr:nvSpPr>
      <xdr:spPr>
        <a:xfrm>
          <a:off x="19202400" y="4557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5440184-AC79-491F-8E3E-F533F290555A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U-12-06-1
 金型帳票削除完了画面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558</xdr:row>
      <xdr:rowOff>0</xdr:rowOff>
    </xdr:from>
    <xdr:to>
      <xdr:col>96</xdr:col>
      <xdr:colOff>0</xdr:colOff>
      <xdr:row>558</xdr:row>
      <xdr:rowOff>0</xdr:rowOff>
    </xdr:to>
    <xdr:cxnSp macro="">
      <xdr:nvCxnSpPr>
        <xdr:cNvPr id="733" name="直線矢印コネクタ 732">
          <a:extLst>
            <a:ext uri="{FF2B5EF4-FFF2-40B4-BE49-F238E27FC236}">
              <a16:creationId xmlns:a16="http://schemas.microsoft.com/office/drawing/2014/main" id="{F3AD80CE-6E77-4EFC-BEB1-6DCF05FCDE70}"/>
            </a:ext>
          </a:extLst>
        </xdr:cNvPr>
        <xdr:cNvCxnSpPr>
          <a:stCxn id="729" idx="3"/>
          <a:endCxn id="732" idx="1"/>
        </xdr:cNvCxnSpPr>
      </xdr:nvCxnSpPr>
      <xdr:spPr>
        <a:xfrm>
          <a:off x="18002250" y="45767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556</xdr:row>
      <xdr:rowOff>0</xdr:rowOff>
    </xdr:from>
    <xdr:to>
      <xdr:col>94</xdr:col>
      <xdr:colOff>0</xdr:colOff>
      <xdr:row>558</xdr:row>
      <xdr:rowOff>0</xdr:rowOff>
    </xdr:to>
    <xdr:sp macro="" textlink="">
      <xdr:nvSpPr>
        <xdr:cNvPr id="734" name="テキスト ボックス 733">
          <a:extLst>
            <a:ext uri="{FF2B5EF4-FFF2-40B4-BE49-F238E27FC236}">
              <a16:creationId xmlns:a16="http://schemas.microsoft.com/office/drawing/2014/main" id="{BA40972C-CF93-4AE6-AA60-BA873FD8AE6B}"/>
            </a:ext>
          </a:extLst>
        </xdr:cNvPr>
        <xdr:cNvSpPr txBox="1"/>
      </xdr:nvSpPr>
      <xdr:spPr>
        <a:xfrm>
          <a:off x="18002250" y="4557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twoCellAnchor>
    <xdr:from>
      <xdr:col>74</xdr:col>
      <xdr:colOff>0</xdr:colOff>
      <xdr:row>542</xdr:row>
      <xdr:rowOff>0</xdr:rowOff>
    </xdr:from>
    <xdr:to>
      <xdr:col>80</xdr:col>
      <xdr:colOff>0</xdr:colOff>
      <xdr:row>558</xdr:row>
      <xdr:rowOff>0</xdr:rowOff>
    </xdr:to>
    <xdr:cxnSp macro="">
      <xdr:nvCxnSpPr>
        <xdr:cNvPr id="736" name="コネクタ: カギ線 735">
          <a:extLst>
            <a:ext uri="{FF2B5EF4-FFF2-40B4-BE49-F238E27FC236}">
              <a16:creationId xmlns:a16="http://schemas.microsoft.com/office/drawing/2014/main" id="{C51DCD16-A666-48CE-9B8A-D3B9551890B1}"/>
            </a:ext>
          </a:extLst>
        </xdr:cNvPr>
        <xdr:cNvCxnSpPr>
          <a:stCxn id="700" idx="3"/>
          <a:endCxn id="729" idx="1"/>
        </xdr:cNvCxnSpPr>
      </xdr:nvCxnSpPr>
      <xdr:spPr>
        <a:xfrm>
          <a:off x="14801850" y="44243625"/>
          <a:ext cx="1200150" cy="1524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80</xdr:col>
      <xdr:colOff>0</xdr:colOff>
      <xdr:row>564</xdr:row>
      <xdr:rowOff>0</xdr:rowOff>
    </xdr:from>
    <xdr:ext cx="2000250" cy="381000"/>
    <xdr:sp macro="" textlink="画面一覧!$I$169">
      <xdr:nvSpPr>
        <xdr:cNvPr id="737" name="テキスト ボックス 736">
          <a:extLst>
            <a:ext uri="{FF2B5EF4-FFF2-40B4-BE49-F238E27FC236}">
              <a16:creationId xmlns:a16="http://schemas.microsoft.com/office/drawing/2014/main" id="{DA13A6F7-4194-4C9A-8454-43EE666A7CFC}"/>
            </a:ext>
          </a:extLst>
        </xdr:cNvPr>
        <xdr:cNvSpPr txBox="1"/>
      </xdr:nvSpPr>
      <xdr:spPr>
        <a:xfrm>
          <a:off x="16002000" y="4633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B1DF8C0C-DBC3-46F9-B024-DE1A297B5079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U-12-07
 金型帳票プレビュー画面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542</xdr:row>
      <xdr:rowOff>0</xdr:rowOff>
    </xdr:from>
    <xdr:to>
      <xdr:col>80</xdr:col>
      <xdr:colOff>0</xdr:colOff>
      <xdr:row>566</xdr:row>
      <xdr:rowOff>0</xdr:rowOff>
    </xdr:to>
    <xdr:cxnSp macro="">
      <xdr:nvCxnSpPr>
        <xdr:cNvPr id="738" name="コネクタ: カギ線 737">
          <a:extLst>
            <a:ext uri="{FF2B5EF4-FFF2-40B4-BE49-F238E27FC236}">
              <a16:creationId xmlns:a16="http://schemas.microsoft.com/office/drawing/2014/main" id="{CF26BEE6-830A-4678-B9B3-E66F82C9D4D2}"/>
            </a:ext>
          </a:extLst>
        </xdr:cNvPr>
        <xdr:cNvCxnSpPr>
          <a:stCxn id="700" idx="3"/>
          <a:endCxn id="737" idx="1"/>
        </xdr:cNvCxnSpPr>
      </xdr:nvCxnSpPr>
      <xdr:spPr>
        <a:xfrm>
          <a:off x="14801850" y="44243625"/>
          <a:ext cx="1200150" cy="2286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562</xdr:row>
      <xdr:rowOff>0</xdr:rowOff>
    </xdr:from>
    <xdr:to>
      <xdr:col>79</xdr:col>
      <xdr:colOff>0</xdr:colOff>
      <xdr:row>566</xdr:row>
      <xdr:rowOff>0</xdr:rowOff>
    </xdr:to>
    <xdr:sp macro="" textlink="">
      <xdr:nvSpPr>
        <xdr:cNvPr id="739" name="テキスト ボックス 738">
          <a:extLst>
            <a:ext uri="{FF2B5EF4-FFF2-40B4-BE49-F238E27FC236}">
              <a16:creationId xmlns:a16="http://schemas.microsoft.com/office/drawing/2014/main" id="{BEFA35B8-0FB7-4067-B0B8-D30379F6BC38}"/>
            </a:ext>
          </a:extLst>
        </xdr:cNvPr>
        <xdr:cNvSpPr txBox="1"/>
      </xdr:nvSpPr>
      <xdr:spPr>
        <a:xfrm>
          <a:off x="15001875" y="46148625"/>
          <a:ext cx="8001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COPY/</a:t>
          </a:r>
        </a:p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PREVIEW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32</xdr:col>
      <xdr:colOff>0</xdr:colOff>
      <xdr:row>572</xdr:row>
      <xdr:rowOff>0</xdr:rowOff>
    </xdr:from>
    <xdr:ext cx="2000250" cy="381000"/>
    <xdr:sp macro="" textlink="画面一覧!$I$170">
      <xdr:nvSpPr>
        <xdr:cNvPr id="740" name="テキスト ボックス 739">
          <a:extLst>
            <a:ext uri="{FF2B5EF4-FFF2-40B4-BE49-F238E27FC236}">
              <a16:creationId xmlns:a16="http://schemas.microsoft.com/office/drawing/2014/main" id="{73848609-34E1-47DE-B9A7-4F3B83812483}"/>
            </a:ext>
          </a:extLst>
        </xdr:cNvPr>
        <xdr:cNvSpPr txBox="1"/>
      </xdr:nvSpPr>
      <xdr:spPr>
        <a:xfrm>
          <a:off x="6400800" y="47101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8BA3CE4-5C73-4F80-BFB9-3D0D73883DC2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U-13-00
 L/C管理メニュー画面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20</xdr:col>
      <xdr:colOff>194815</xdr:colOff>
      <xdr:row>6</xdr:row>
      <xdr:rowOff>10432</xdr:rowOff>
    </xdr:from>
    <xdr:to>
      <xdr:col>32</xdr:col>
      <xdr:colOff>1</xdr:colOff>
      <xdr:row>573</xdr:row>
      <xdr:rowOff>95249</xdr:rowOff>
    </xdr:to>
    <xdr:cxnSp macro="">
      <xdr:nvCxnSpPr>
        <xdr:cNvPr id="744" name="コネクタ: カギ線 743">
          <a:extLst>
            <a:ext uri="{FF2B5EF4-FFF2-40B4-BE49-F238E27FC236}">
              <a16:creationId xmlns:a16="http://schemas.microsoft.com/office/drawing/2014/main" id="{F4B7D32E-D8F8-44A3-B103-FA9193653845}"/>
            </a:ext>
          </a:extLst>
        </xdr:cNvPr>
        <xdr:cNvCxnSpPr>
          <a:cxnSpLocks/>
          <a:stCxn id="13" idx="2"/>
          <a:endCxn id="740" idx="1"/>
        </xdr:cNvCxnSpPr>
      </xdr:nvCxnSpPr>
      <xdr:spPr>
        <a:xfrm rot="16200000" flipH="1">
          <a:off x="-18032976" y="22857848"/>
          <a:ext cx="46662067" cy="2205486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572</xdr:row>
      <xdr:rowOff>0</xdr:rowOff>
    </xdr:from>
    <xdr:to>
      <xdr:col>25</xdr:col>
      <xdr:colOff>0</xdr:colOff>
      <xdr:row>574</xdr:row>
      <xdr:rowOff>0</xdr:rowOff>
    </xdr:to>
    <xdr:sp macro="" textlink="">
      <xdr:nvSpPr>
        <xdr:cNvPr id="745" name="テキスト ボックス 744">
          <a:extLst>
            <a:ext uri="{FF2B5EF4-FFF2-40B4-BE49-F238E27FC236}">
              <a16:creationId xmlns:a16="http://schemas.microsoft.com/office/drawing/2014/main" id="{71B8E0D1-6F53-4F52-9952-9C70A741BBCA}"/>
            </a:ext>
          </a:extLst>
        </xdr:cNvPr>
        <xdr:cNvSpPr txBox="1"/>
      </xdr:nvSpPr>
      <xdr:spPr>
        <a:xfrm>
          <a:off x="4200525" y="4710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L/C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管理</a:t>
          </a:r>
        </a:p>
      </xdr:txBody>
    </xdr:sp>
    <xdr:clientData/>
  </xdr:twoCellAnchor>
  <xdr:oneCellAnchor>
    <xdr:from>
      <xdr:col>48</xdr:col>
      <xdr:colOff>0</xdr:colOff>
      <xdr:row>572</xdr:row>
      <xdr:rowOff>0</xdr:rowOff>
    </xdr:from>
    <xdr:ext cx="2000250" cy="381000"/>
    <xdr:sp macro="" textlink="画面一覧!$I$171">
      <xdr:nvSpPr>
        <xdr:cNvPr id="746" name="テキスト ボックス 745">
          <a:extLst>
            <a:ext uri="{FF2B5EF4-FFF2-40B4-BE49-F238E27FC236}">
              <a16:creationId xmlns:a16="http://schemas.microsoft.com/office/drawing/2014/main" id="{5EB5D512-C6C4-4FA0-A615-D4B87DE9AD52}"/>
            </a:ext>
          </a:extLst>
        </xdr:cNvPr>
        <xdr:cNvSpPr txBox="1"/>
      </xdr:nvSpPr>
      <xdr:spPr>
        <a:xfrm>
          <a:off x="9601200" y="47101125"/>
          <a:ext cx="2000250" cy="381000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368E3E7-25E8-42F1-B7DD-E453480CBE4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U-13-01
 L/C情報画面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574</xdr:row>
      <xdr:rowOff>0</xdr:rowOff>
    </xdr:from>
    <xdr:to>
      <xdr:col>48</xdr:col>
      <xdr:colOff>0</xdr:colOff>
      <xdr:row>574</xdr:row>
      <xdr:rowOff>0</xdr:rowOff>
    </xdr:to>
    <xdr:cxnSp macro="">
      <xdr:nvCxnSpPr>
        <xdr:cNvPr id="750" name="直線矢印コネクタ 749">
          <a:extLst>
            <a:ext uri="{FF2B5EF4-FFF2-40B4-BE49-F238E27FC236}">
              <a16:creationId xmlns:a16="http://schemas.microsoft.com/office/drawing/2014/main" id="{0A8B49F5-59F2-4D89-96CA-5D3F1CA3DF22}"/>
            </a:ext>
          </a:extLst>
        </xdr:cNvPr>
        <xdr:cNvCxnSpPr>
          <a:stCxn id="740" idx="3"/>
          <a:endCxn id="746" idx="1"/>
        </xdr:cNvCxnSpPr>
      </xdr:nvCxnSpPr>
      <xdr:spPr>
        <a:xfrm>
          <a:off x="8401050" y="47291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572</xdr:row>
      <xdr:rowOff>0</xdr:rowOff>
    </xdr:from>
    <xdr:to>
      <xdr:col>47</xdr:col>
      <xdr:colOff>0</xdr:colOff>
      <xdr:row>574</xdr:row>
      <xdr:rowOff>0</xdr:rowOff>
    </xdr:to>
    <xdr:sp macro="" textlink="">
      <xdr:nvSpPr>
        <xdr:cNvPr id="751" name="テキスト ボックス 750">
          <a:extLst>
            <a:ext uri="{FF2B5EF4-FFF2-40B4-BE49-F238E27FC236}">
              <a16:creationId xmlns:a16="http://schemas.microsoft.com/office/drawing/2014/main" id="{62EC0808-1722-4463-BB41-D2BB8F7D94D1}"/>
            </a:ext>
          </a:extLst>
        </xdr:cNvPr>
        <xdr:cNvSpPr txBox="1"/>
      </xdr:nvSpPr>
      <xdr:spPr>
        <a:xfrm>
          <a:off x="8601075" y="4710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L/C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情報</a:t>
          </a:r>
        </a:p>
      </xdr:txBody>
    </xdr:sp>
    <xdr:clientData/>
  </xdr:twoCellAnchor>
  <xdr:oneCellAnchor>
    <xdr:from>
      <xdr:col>64</xdr:col>
      <xdr:colOff>0</xdr:colOff>
      <xdr:row>572</xdr:row>
      <xdr:rowOff>0</xdr:rowOff>
    </xdr:from>
    <xdr:ext cx="2000250" cy="381000"/>
    <xdr:sp macro="" textlink="画面一覧!$I$173">
      <xdr:nvSpPr>
        <xdr:cNvPr id="755" name="テキスト ボックス 754">
          <a:extLst>
            <a:ext uri="{FF2B5EF4-FFF2-40B4-BE49-F238E27FC236}">
              <a16:creationId xmlns:a16="http://schemas.microsoft.com/office/drawing/2014/main" id="{7EA34C48-091F-46F3-BB8A-D2DD7DB74E10}"/>
            </a:ext>
          </a:extLst>
        </xdr:cNvPr>
        <xdr:cNvSpPr txBox="1"/>
      </xdr:nvSpPr>
      <xdr:spPr>
        <a:xfrm>
          <a:off x="12801600" y="47101125"/>
          <a:ext cx="2000250" cy="381000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A5ED2E3-F1D5-4202-A2A8-4CB8D03F5F39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U-13-03
 L/C編集画面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574</xdr:row>
      <xdr:rowOff>0</xdr:rowOff>
    </xdr:from>
    <xdr:to>
      <xdr:col>64</xdr:col>
      <xdr:colOff>0</xdr:colOff>
      <xdr:row>574</xdr:row>
      <xdr:rowOff>0</xdr:rowOff>
    </xdr:to>
    <xdr:cxnSp macro="">
      <xdr:nvCxnSpPr>
        <xdr:cNvPr id="756" name="直線矢印コネクタ 755">
          <a:extLst>
            <a:ext uri="{FF2B5EF4-FFF2-40B4-BE49-F238E27FC236}">
              <a16:creationId xmlns:a16="http://schemas.microsoft.com/office/drawing/2014/main" id="{34A25F55-CEA2-4E94-B1CF-71C9FEE832A8}"/>
            </a:ext>
          </a:extLst>
        </xdr:cNvPr>
        <xdr:cNvCxnSpPr>
          <a:stCxn id="746" idx="3"/>
          <a:endCxn id="755" idx="1"/>
        </xdr:cNvCxnSpPr>
      </xdr:nvCxnSpPr>
      <xdr:spPr>
        <a:xfrm>
          <a:off x="11601450" y="47291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0</xdr:colOff>
      <xdr:row>572</xdr:row>
      <xdr:rowOff>0</xdr:rowOff>
    </xdr:from>
    <xdr:to>
      <xdr:col>63</xdr:col>
      <xdr:colOff>0</xdr:colOff>
      <xdr:row>574</xdr:row>
      <xdr:rowOff>0</xdr:rowOff>
    </xdr:to>
    <xdr:sp macro="" textlink="">
      <xdr:nvSpPr>
        <xdr:cNvPr id="761" name="テキスト ボックス 760">
          <a:extLst>
            <a:ext uri="{FF2B5EF4-FFF2-40B4-BE49-F238E27FC236}">
              <a16:creationId xmlns:a16="http://schemas.microsoft.com/office/drawing/2014/main" id="{9922807D-70D3-4669-89CE-A77CB64B8027}"/>
            </a:ext>
          </a:extLst>
        </xdr:cNvPr>
        <xdr:cNvSpPr txBox="1"/>
      </xdr:nvSpPr>
      <xdr:spPr>
        <a:xfrm>
          <a:off x="11801475" y="4710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編集</a:t>
          </a:r>
        </a:p>
      </xdr:txBody>
    </xdr:sp>
    <xdr:clientData/>
  </xdr:twoCellAnchor>
  <xdr:twoCellAnchor>
    <xdr:from>
      <xdr:col>53</xdr:col>
      <xdr:colOff>6350</xdr:colOff>
      <xdr:row>571</xdr:row>
      <xdr:rowOff>88900</xdr:rowOff>
    </xdr:from>
    <xdr:to>
      <xdr:col>69</xdr:col>
      <xdr:colOff>6350</xdr:colOff>
      <xdr:row>572</xdr:row>
      <xdr:rowOff>6350</xdr:rowOff>
    </xdr:to>
    <xdr:cxnSp macro="">
      <xdr:nvCxnSpPr>
        <xdr:cNvPr id="763" name="コネクタ: カギ線 762">
          <a:extLst>
            <a:ext uri="{FF2B5EF4-FFF2-40B4-BE49-F238E27FC236}">
              <a16:creationId xmlns:a16="http://schemas.microsoft.com/office/drawing/2014/main" id="{E2832BE8-70E4-436F-912D-97F71DA80A61}"/>
            </a:ext>
          </a:extLst>
        </xdr:cNvPr>
        <xdr:cNvCxnSpPr>
          <a:cxnSpLocks/>
          <a:stCxn id="755" idx="0"/>
          <a:endCxn id="746" idx="0"/>
        </xdr:cNvCxnSpPr>
      </xdr:nvCxnSpPr>
      <xdr:spPr>
        <a:xfrm rot="16200000" flipV="1">
          <a:off x="12201525" y="45500925"/>
          <a:ext cx="12700" cy="3200400"/>
        </a:xfrm>
        <a:prstGeom prst="bentConnector3">
          <a:avLst>
            <a:gd name="adj1" fmla="val 2250000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0</xdr:colOff>
      <xdr:row>567</xdr:row>
      <xdr:rowOff>0</xdr:rowOff>
    </xdr:from>
    <xdr:to>
      <xdr:col>71</xdr:col>
      <xdr:colOff>0</xdr:colOff>
      <xdr:row>569</xdr:row>
      <xdr:rowOff>0</xdr:rowOff>
    </xdr:to>
    <xdr:sp macro="" textlink="">
      <xdr:nvSpPr>
        <xdr:cNvPr id="764" name="テキスト ボックス 763">
          <a:extLst>
            <a:ext uri="{FF2B5EF4-FFF2-40B4-BE49-F238E27FC236}">
              <a16:creationId xmlns:a16="http://schemas.microsoft.com/office/drawing/2014/main" id="{66323934-ECEA-4F8D-8DF4-8C2F8BA8038C}"/>
            </a:ext>
          </a:extLst>
        </xdr:cNvPr>
        <xdr:cNvSpPr txBox="1"/>
      </xdr:nvSpPr>
      <xdr:spPr>
        <a:xfrm>
          <a:off x="13401675" y="4662487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解除</a:t>
          </a:r>
        </a:p>
      </xdr:txBody>
    </xdr:sp>
    <xdr:clientData/>
  </xdr:twoCellAnchor>
  <xdr:twoCellAnchor>
    <xdr:from>
      <xdr:col>72</xdr:col>
      <xdr:colOff>185738</xdr:colOff>
      <xdr:row>569</xdr:row>
      <xdr:rowOff>4763</xdr:rowOff>
    </xdr:from>
    <xdr:to>
      <xdr:col>75</xdr:col>
      <xdr:colOff>90488</xdr:colOff>
      <xdr:row>574</xdr:row>
      <xdr:rowOff>4763</xdr:rowOff>
    </xdr:to>
    <xdr:sp macro="" textlink="">
      <xdr:nvSpPr>
        <xdr:cNvPr id="356" name="円弧 355">
          <a:extLst>
            <a:ext uri="{FF2B5EF4-FFF2-40B4-BE49-F238E27FC236}">
              <a16:creationId xmlns:a16="http://schemas.microsoft.com/office/drawing/2014/main" id="{01CB314E-2CF1-4225-ACEA-0EE12D3B7AE8}"/>
            </a:ext>
          </a:extLst>
        </xdr:cNvPr>
        <xdr:cNvSpPr/>
      </xdr:nvSpPr>
      <xdr:spPr>
        <a:xfrm rot="16200000">
          <a:off x="14601826" y="46805850"/>
          <a:ext cx="476250" cy="504825"/>
        </a:xfrm>
        <a:prstGeom prst="arc">
          <a:avLst>
            <a:gd name="adj1" fmla="val 15534377"/>
            <a:gd name="adj2" fmla="val 11416528"/>
          </a:avLst>
        </a:prstGeom>
        <a:ln>
          <a:solidFill>
            <a:schemeClr val="tx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75</xdr:col>
      <xdr:colOff>95250</xdr:colOff>
      <xdr:row>570</xdr:row>
      <xdr:rowOff>47625</xdr:rowOff>
    </xdr:from>
    <xdr:to>
      <xdr:col>79</xdr:col>
      <xdr:colOff>95250</xdr:colOff>
      <xdr:row>572</xdr:row>
      <xdr:rowOff>47625</xdr:rowOff>
    </xdr:to>
    <xdr:sp macro="" textlink="">
      <xdr:nvSpPr>
        <xdr:cNvPr id="765" name="テキスト ボックス 764">
          <a:extLst>
            <a:ext uri="{FF2B5EF4-FFF2-40B4-BE49-F238E27FC236}">
              <a16:creationId xmlns:a16="http://schemas.microsoft.com/office/drawing/2014/main" id="{09CD0E1C-6387-416D-B608-EB65D092A674}"/>
            </a:ext>
          </a:extLst>
        </xdr:cNvPr>
        <xdr:cNvSpPr txBox="1"/>
      </xdr:nvSpPr>
      <xdr:spPr>
        <a:xfrm>
          <a:off x="15097125" y="46958250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更新</a:t>
          </a:r>
        </a:p>
      </xdr:txBody>
    </xdr:sp>
    <xdr:clientData/>
  </xdr:twoCellAnchor>
  <xdr:oneCellAnchor>
    <xdr:from>
      <xdr:col>64</xdr:col>
      <xdr:colOff>0</xdr:colOff>
      <xdr:row>580</xdr:row>
      <xdr:rowOff>0</xdr:rowOff>
    </xdr:from>
    <xdr:ext cx="2000250" cy="381000"/>
    <xdr:sp macro="" textlink="画面一覧!$I$174">
      <xdr:nvSpPr>
        <xdr:cNvPr id="799" name="テキスト ボックス 798">
          <a:extLst>
            <a:ext uri="{FF2B5EF4-FFF2-40B4-BE49-F238E27FC236}">
              <a16:creationId xmlns:a16="http://schemas.microsoft.com/office/drawing/2014/main" id="{73700874-4903-4CED-97D3-4EA8EEAF7C68}"/>
            </a:ext>
          </a:extLst>
        </xdr:cNvPr>
        <xdr:cNvSpPr txBox="1"/>
      </xdr:nvSpPr>
      <xdr:spPr>
        <a:xfrm>
          <a:off x="12801600" y="47863125"/>
          <a:ext cx="2000250" cy="381000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17A7776B-5241-4967-AFF1-E0298A089244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U-13-04
 L/C帳票出力画面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574</xdr:row>
      <xdr:rowOff>0</xdr:rowOff>
    </xdr:from>
    <xdr:to>
      <xdr:col>64</xdr:col>
      <xdr:colOff>0</xdr:colOff>
      <xdr:row>582</xdr:row>
      <xdr:rowOff>0</xdr:rowOff>
    </xdr:to>
    <xdr:cxnSp macro="">
      <xdr:nvCxnSpPr>
        <xdr:cNvPr id="800" name="コネクタ: カギ線 799">
          <a:extLst>
            <a:ext uri="{FF2B5EF4-FFF2-40B4-BE49-F238E27FC236}">
              <a16:creationId xmlns:a16="http://schemas.microsoft.com/office/drawing/2014/main" id="{E5455096-8CFD-445C-9A97-329E1740E74B}"/>
            </a:ext>
          </a:extLst>
        </xdr:cNvPr>
        <xdr:cNvCxnSpPr>
          <a:cxnSpLocks/>
          <a:stCxn id="746" idx="3"/>
          <a:endCxn id="799" idx="1"/>
        </xdr:cNvCxnSpPr>
      </xdr:nvCxnSpPr>
      <xdr:spPr>
        <a:xfrm>
          <a:off x="11601450" y="47291625"/>
          <a:ext cx="1200150" cy="762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0</xdr:colOff>
      <xdr:row>580</xdr:row>
      <xdr:rowOff>0</xdr:rowOff>
    </xdr:from>
    <xdr:to>
      <xdr:col>63</xdr:col>
      <xdr:colOff>0</xdr:colOff>
      <xdr:row>582</xdr:row>
      <xdr:rowOff>0</xdr:rowOff>
    </xdr:to>
    <xdr:sp macro="" textlink="">
      <xdr:nvSpPr>
        <xdr:cNvPr id="801" name="テキスト ボックス 800">
          <a:extLst>
            <a:ext uri="{FF2B5EF4-FFF2-40B4-BE49-F238E27FC236}">
              <a16:creationId xmlns:a16="http://schemas.microsoft.com/office/drawing/2014/main" id="{F04D907A-2182-4751-B982-927017194A34}"/>
            </a:ext>
          </a:extLst>
        </xdr:cNvPr>
        <xdr:cNvSpPr txBox="1"/>
      </xdr:nvSpPr>
      <xdr:spPr>
        <a:xfrm>
          <a:off x="11801475" y="4786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帳票出力</a:t>
          </a:r>
        </a:p>
      </xdr:txBody>
    </xdr:sp>
    <xdr:clientData/>
  </xdr:twoCellAnchor>
  <xdr:oneCellAnchor>
    <xdr:from>
      <xdr:col>48</xdr:col>
      <xdr:colOff>0</xdr:colOff>
      <xdr:row>588</xdr:row>
      <xdr:rowOff>0</xdr:rowOff>
    </xdr:from>
    <xdr:ext cx="2000250" cy="381000"/>
    <xdr:sp macro="" textlink="画面一覧!$I$175">
      <xdr:nvSpPr>
        <xdr:cNvPr id="805" name="テキスト ボックス 804">
          <a:extLst>
            <a:ext uri="{FF2B5EF4-FFF2-40B4-BE49-F238E27FC236}">
              <a16:creationId xmlns:a16="http://schemas.microsoft.com/office/drawing/2014/main" id="{8A51C739-391D-40C8-A1A5-4AF25B1EECB9}"/>
            </a:ext>
          </a:extLst>
        </xdr:cNvPr>
        <xdr:cNvSpPr txBox="1"/>
      </xdr:nvSpPr>
      <xdr:spPr>
        <a:xfrm>
          <a:off x="9601200" y="48625125"/>
          <a:ext cx="2000250" cy="381000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73F9C67-6437-4D91-AAF1-C16066CEB20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U-13-05
 L/C設定変更画面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198860</xdr:colOff>
      <xdr:row>580</xdr:row>
      <xdr:rowOff>95248</xdr:rowOff>
    </xdr:from>
    <xdr:to>
      <xdr:col>47</xdr:col>
      <xdr:colOff>200024</xdr:colOff>
      <xdr:row>590</xdr:row>
      <xdr:rowOff>0</xdr:rowOff>
    </xdr:to>
    <xdr:cxnSp macro="">
      <xdr:nvCxnSpPr>
        <xdr:cNvPr id="806" name="コネクタ: カギ線 805">
          <a:extLst>
            <a:ext uri="{FF2B5EF4-FFF2-40B4-BE49-F238E27FC236}">
              <a16:creationId xmlns:a16="http://schemas.microsoft.com/office/drawing/2014/main" id="{A7114646-7D59-4868-8376-414B0688EADF}"/>
            </a:ext>
          </a:extLst>
        </xdr:cNvPr>
        <xdr:cNvCxnSpPr>
          <a:cxnSpLocks/>
          <a:stCxn id="813" idx="2"/>
          <a:endCxn id="805" idx="1"/>
        </xdr:cNvCxnSpPr>
      </xdr:nvCxnSpPr>
      <xdr:spPr>
        <a:xfrm rot="10800000" flipH="1" flipV="1">
          <a:off x="8599910" y="47958373"/>
          <a:ext cx="1001289" cy="857252"/>
        </a:xfrm>
        <a:prstGeom prst="bentConnector3">
          <a:avLst>
            <a:gd name="adj1" fmla="val 116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588</xdr:row>
      <xdr:rowOff>0</xdr:rowOff>
    </xdr:from>
    <xdr:to>
      <xdr:col>47</xdr:col>
      <xdr:colOff>0</xdr:colOff>
      <xdr:row>590</xdr:row>
      <xdr:rowOff>0</xdr:rowOff>
    </xdr:to>
    <xdr:sp macro="" textlink="">
      <xdr:nvSpPr>
        <xdr:cNvPr id="807" name="テキスト ボックス 806">
          <a:extLst>
            <a:ext uri="{FF2B5EF4-FFF2-40B4-BE49-F238E27FC236}">
              <a16:creationId xmlns:a16="http://schemas.microsoft.com/office/drawing/2014/main" id="{4C6D6228-711B-4641-9413-B9FC5472ACF9}"/>
            </a:ext>
          </a:extLst>
        </xdr:cNvPr>
        <xdr:cNvSpPr txBox="1"/>
      </xdr:nvSpPr>
      <xdr:spPr>
        <a:xfrm>
          <a:off x="8601075" y="4862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L/C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設定変更</a:t>
          </a:r>
        </a:p>
      </xdr:txBody>
    </xdr:sp>
    <xdr:clientData/>
  </xdr:twoCellAnchor>
  <xdr:twoCellAnchor>
    <xdr:from>
      <xdr:col>57</xdr:col>
      <xdr:colOff>1</xdr:colOff>
      <xdr:row>584</xdr:row>
      <xdr:rowOff>85725</xdr:rowOff>
    </xdr:from>
    <xdr:to>
      <xdr:col>59</xdr:col>
      <xdr:colOff>104776</xdr:colOff>
      <xdr:row>589</xdr:row>
      <xdr:rowOff>85725</xdr:rowOff>
    </xdr:to>
    <xdr:sp macro="" textlink="">
      <xdr:nvSpPr>
        <xdr:cNvPr id="808" name="円弧 807">
          <a:extLst>
            <a:ext uri="{FF2B5EF4-FFF2-40B4-BE49-F238E27FC236}">
              <a16:creationId xmlns:a16="http://schemas.microsoft.com/office/drawing/2014/main" id="{DF49B2FD-8A6A-487C-9597-46BFFD3883F4}"/>
            </a:ext>
          </a:extLst>
        </xdr:cNvPr>
        <xdr:cNvSpPr/>
      </xdr:nvSpPr>
      <xdr:spPr>
        <a:xfrm rot="16200000">
          <a:off x="11415714" y="48315562"/>
          <a:ext cx="476250" cy="504825"/>
        </a:xfrm>
        <a:prstGeom prst="arc">
          <a:avLst>
            <a:gd name="adj1" fmla="val 15534377"/>
            <a:gd name="adj2" fmla="val 11416528"/>
          </a:avLst>
        </a:prstGeom>
        <a:ln>
          <a:solidFill>
            <a:schemeClr val="tx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59</xdr:col>
      <xdr:colOff>85725</xdr:colOff>
      <xdr:row>586</xdr:row>
      <xdr:rowOff>47625</xdr:rowOff>
    </xdr:from>
    <xdr:to>
      <xdr:col>63</xdr:col>
      <xdr:colOff>85725</xdr:colOff>
      <xdr:row>588</xdr:row>
      <xdr:rowOff>47625</xdr:rowOff>
    </xdr:to>
    <xdr:sp macro="" textlink="">
      <xdr:nvSpPr>
        <xdr:cNvPr id="809" name="テキスト ボックス 808">
          <a:extLst>
            <a:ext uri="{FF2B5EF4-FFF2-40B4-BE49-F238E27FC236}">
              <a16:creationId xmlns:a16="http://schemas.microsoft.com/office/drawing/2014/main" id="{6F16E038-5BFD-4673-9EE0-95BFCD8EF86A}"/>
            </a:ext>
          </a:extLst>
        </xdr:cNvPr>
        <xdr:cNvSpPr txBox="1"/>
      </xdr:nvSpPr>
      <xdr:spPr>
        <a:xfrm>
          <a:off x="11887200" y="48482250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再読込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/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反映</a:t>
          </a:r>
        </a:p>
      </xdr:txBody>
    </xdr:sp>
    <xdr:clientData/>
  </xdr:twoCellAnchor>
  <xdr:oneCellAnchor>
    <xdr:from>
      <xdr:col>47</xdr:col>
      <xdr:colOff>0</xdr:colOff>
      <xdr:row>579</xdr:row>
      <xdr:rowOff>0</xdr:rowOff>
    </xdr:from>
    <xdr:ext cx="196850" cy="190500"/>
    <xdr:sp macro="" textlink="">
      <xdr:nvSpPr>
        <xdr:cNvPr id="810" name="テキスト ボックス 809">
          <a:extLst>
            <a:ext uri="{FF2B5EF4-FFF2-40B4-BE49-F238E27FC236}">
              <a16:creationId xmlns:a16="http://schemas.microsoft.com/office/drawing/2014/main" id="{568AB140-BAAF-4699-8C73-B13E96082CF0}"/>
            </a:ext>
          </a:extLst>
        </xdr:cNvPr>
        <xdr:cNvSpPr txBox="1"/>
      </xdr:nvSpPr>
      <xdr:spPr>
        <a:xfrm>
          <a:off x="9401175" y="47767875"/>
          <a:ext cx="1968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endParaRPr kumimoji="1" lang="en-US" altLang="en-US" sz="900" b="0" i="0" u="none" strike="noStrike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oneCellAnchor>
  <xdr:twoCellAnchor>
    <xdr:from>
      <xdr:col>20</xdr:col>
      <xdr:colOff>194814</xdr:colOff>
      <xdr:row>6</xdr:row>
      <xdr:rowOff>10432</xdr:rowOff>
    </xdr:from>
    <xdr:to>
      <xdr:col>47</xdr:col>
      <xdr:colOff>0</xdr:colOff>
      <xdr:row>579</xdr:row>
      <xdr:rowOff>95249</xdr:rowOff>
    </xdr:to>
    <xdr:cxnSp macro="">
      <xdr:nvCxnSpPr>
        <xdr:cNvPr id="811" name="コネクタ: カギ線 810">
          <a:extLst>
            <a:ext uri="{FF2B5EF4-FFF2-40B4-BE49-F238E27FC236}">
              <a16:creationId xmlns:a16="http://schemas.microsoft.com/office/drawing/2014/main" id="{C8368369-4F57-4C9A-ABAE-33CAE0361050}"/>
            </a:ext>
          </a:extLst>
        </xdr:cNvPr>
        <xdr:cNvCxnSpPr>
          <a:cxnSpLocks/>
          <a:stCxn id="13" idx="2"/>
          <a:endCxn id="810" idx="1"/>
        </xdr:cNvCxnSpPr>
      </xdr:nvCxnSpPr>
      <xdr:spPr>
        <a:xfrm rot="16200000" flipH="1">
          <a:off x="-16818539" y="21643410"/>
          <a:ext cx="47233567" cy="5205861"/>
        </a:xfrm>
        <a:prstGeom prst="bentConnector2">
          <a:avLst/>
        </a:prstGeom>
        <a:ln>
          <a:solidFill>
            <a:schemeClr val="tx1"/>
          </a:solidFill>
          <a:prstDash val="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200024</xdr:colOff>
      <xdr:row>574</xdr:row>
      <xdr:rowOff>0</xdr:rowOff>
    </xdr:from>
    <xdr:to>
      <xdr:col>47</xdr:col>
      <xdr:colOff>200024</xdr:colOff>
      <xdr:row>580</xdr:row>
      <xdr:rowOff>0</xdr:rowOff>
    </xdr:to>
    <xdr:cxnSp macro="">
      <xdr:nvCxnSpPr>
        <xdr:cNvPr id="812" name="コネクタ: カギ線 811">
          <a:extLst>
            <a:ext uri="{FF2B5EF4-FFF2-40B4-BE49-F238E27FC236}">
              <a16:creationId xmlns:a16="http://schemas.microsoft.com/office/drawing/2014/main" id="{4388606E-3328-4A9D-A1AA-08D3B5B8A77A}"/>
            </a:ext>
          </a:extLst>
        </xdr:cNvPr>
        <xdr:cNvCxnSpPr>
          <a:cxnSpLocks/>
          <a:stCxn id="810" idx="1"/>
          <a:endCxn id="746" idx="1"/>
        </xdr:cNvCxnSpPr>
      </xdr:nvCxnSpPr>
      <xdr:spPr>
        <a:xfrm rot="10800000" flipH="1">
          <a:off x="9401174" y="47291625"/>
          <a:ext cx="200025" cy="571500"/>
        </a:xfrm>
        <a:prstGeom prst="bentConnector3">
          <a:avLst>
            <a:gd name="adj1" fmla="val 0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579</xdr:row>
      <xdr:rowOff>0</xdr:rowOff>
    </xdr:from>
    <xdr:to>
      <xdr:col>44</xdr:col>
      <xdr:colOff>0</xdr:colOff>
      <xdr:row>581</xdr:row>
      <xdr:rowOff>0</xdr:rowOff>
    </xdr:to>
    <xdr:sp macro="" textlink="">
      <xdr:nvSpPr>
        <xdr:cNvPr id="813" name="円弧 812">
          <a:extLst>
            <a:ext uri="{FF2B5EF4-FFF2-40B4-BE49-F238E27FC236}">
              <a16:creationId xmlns:a16="http://schemas.microsoft.com/office/drawing/2014/main" id="{54D40BF9-1229-49C6-B91F-B82A0D4AE156}"/>
            </a:ext>
          </a:extLst>
        </xdr:cNvPr>
        <xdr:cNvSpPr/>
      </xdr:nvSpPr>
      <xdr:spPr>
        <a:xfrm>
          <a:off x="8401050" y="47767875"/>
          <a:ext cx="400050" cy="190500"/>
        </a:xfrm>
        <a:prstGeom prst="arc">
          <a:avLst>
            <a:gd name="adj1" fmla="val 16200000"/>
            <a:gd name="adj2" fmla="val 5442012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0</xdr:colOff>
      <xdr:row>574</xdr:row>
      <xdr:rowOff>0</xdr:rowOff>
    </xdr:from>
    <xdr:to>
      <xdr:col>43</xdr:col>
      <xdr:colOff>0</xdr:colOff>
      <xdr:row>579</xdr:row>
      <xdr:rowOff>0</xdr:rowOff>
    </xdr:to>
    <xdr:cxnSp macro="">
      <xdr:nvCxnSpPr>
        <xdr:cNvPr id="814" name="コネクタ: カギ線 813">
          <a:extLst>
            <a:ext uri="{FF2B5EF4-FFF2-40B4-BE49-F238E27FC236}">
              <a16:creationId xmlns:a16="http://schemas.microsoft.com/office/drawing/2014/main" id="{24D28CB6-99F9-41E6-9B5D-B3378385FE2E}"/>
            </a:ext>
          </a:extLst>
        </xdr:cNvPr>
        <xdr:cNvCxnSpPr>
          <a:cxnSpLocks/>
          <a:stCxn id="740" idx="3"/>
          <a:endCxn id="813" idx="0"/>
        </xdr:cNvCxnSpPr>
      </xdr:nvCxnSpPr>
      <xdr:spPr>
        <a:xfrm>
          <a:off x="8401050" y="47291625"/>
          <a:ext cx="200025" cy="476250"/>
        </a:xfrm>
        <a:prstGeom prst="bentConnector5">
          <a:avLst>
            <a:gd name="adj1" fmla="val 100000"/>
            <a:gd name="adj2" fmla="val 70000"/>
            <a:gd name="adj3" fmla="val 100000"/>
          </a:avLst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578</xdr:row>
      <xdr:rowOff>0</xdr:rowOff>
    </xdr:from>
    <xdr:to>
      <xdr:col>25</xdr:col>
      <xdr:colOff>0</xdr:colOff>
      <xdr:row>580</xdr:row>
      <xdr:rowOff>0</xdr:rowOff>
    </xdr:to>
    <xdr:sp macro="" textlink="">
      <xdr:nvSpPr>
        <xdr:cNvPr id="815" name="テキスト ボックス 814">
          <a:extLst>
            <a:ext uri="{FF2B5EF4-FFF2-40B4-BE49-F238E27FC236}">
              <a16:creationId xmlns:a16="http://schemas.microsoft.com/office/drawing/2014/main" id="{5715F44D-7196-4AB1-8F03-7707C4B2DCFF}"/>
            </a:ext>
          </a:extLst>
        </xdr:cNvPr>
        <xdr:cNvSpPr txBox="1"/>
      </xdr:nvSpPr>
      <xdr:spPr>
        <a:xfrm>
          <a:off x="4200525" y="47672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L/C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-L/C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情報</a:t>
          </a:r>
        </a:p>
      </xdr:txBody>
    </xdr:sp>
    <xdr:clientData/>
  </xdr:twoCellAnchor>
  <xdr:twoCellAnchor>
    <xdr:from>
      <xdr:col>20</xdr:col>
      <xdr:colOff>194815</xdr:colOff>
      <xdr:row>6</xdr:row>
      <xdr:rowOff>10432</xdr:rowOff>
    </xdr:from>
    <xdr:to>
      <xdr:col>48</xdr:col>
      <xdr:colOff>1</xdr:colOff>
      <xdr:row>589</xdr:row>
      <xdr:rowOff>95249</xdr:rowOff>
    </xdr:to>
    <xdr:cxnSp macro="">
      <xdr:nvCxnSpPr>
        <xdr:cNvPr id="816" name="コネクタ: カギ線 815">
          <a:extLst>
            <a:ext uri="{FF2B5EF4-FFF2-40B4-BE49-F238E27FC236}">
              <a16:creationId xmlns:a16="http://schemas.microsoft.com/office/drawing/2014/main" id="{40E17DCF-0A2B-4995-8C89-97325626C204}"/>
            </a:ext>
          </a:extLst>
        </xdr:cNvPr>
        <xdr:cNvCxnSpPr>
          <a:cxnSpLocks/>
          <a:stCxn id="13" idx="2"/>
          <a:endCxn id="805" idx="1"/>
        </xdr:cNvCxnSpPr>
      </xdr:nvCxnSpPr>
      <xdr:spPr>
        <a:xfrm rot="16200000" flipH="1">
          <a:off x="-17194776" y="22019648"/>
          <a:ext cx="48186067" cy="5405886"/>
        </a:xfrm>
        <a:prstGeom prst="bentConnector2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588</xdr:row>
      <xdr:rowOff>0</xdr:rowOff>
    </xdr:from>
    <xdr:to>
      <xdr:col>25</xdr:col>
      <xdr:colOff>0</xdr:colOff>
      <xdr:row>590</xdr:row>
      <xdr:rowOff>0</xdr:rowOff>
    </xdr:to>
    <xdr:sp macro="" textlink="">
      <xdr:nvSpPr>
        <xdr:cNvPr id="817" name="テキスト ボックス 816">
          <a:extLst>
            <a:ext uri="{FF2B5EF4-FFF2-40B4-BE49-F238E27FC236}">
              <a16:creationId xmlns:a16="http://schemas.microsoft.com/office/drawing/2014/main" id="{A4196915-0C54-49B9-B48F-7B4A9CE898A8}"/>
            </a:ext>
          </a:extLst>
        </xdr:cNvPr>
        <xdr:cNvSpPr txBox="1"/>
      </xdr:nvSpPr>
      <xdr:spPr>
        <a:xfrm>
          <a:off x="4200525" y="4862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L/C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-L/C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設定変更</a:t>
          </a:r>
        </a:p>
      </xdr:txBody>
    </xdr:sp>
    <xdr:clientData/>
  </xdr:twoCellAnchor>
  <xdr:oneCellAnchor>
    <xdr:from>
      <xdr:col>32</xdr:col>
      <xdr:colOff>0</xdr:colOff>
      <xdr:row>596</xdr:row>
      <xdr:rowOff>0</xdr:rowOff>
    </xdr:from>
    <xdr:ext cx="2000250" cy="381000"/>
    <xdr:sp macro="" textlink="画面一覧!$I$176">
      <xdr:nvSpPr>
        <xdr:cNvPr id="818" name="テキスト ボックス 817">
          <a:extLst>
            <a:ext uri="{FF2B5EF4-FFF2-40B4-BE49-F238E27FC236}">
              <a16:creationId xmlns:a16="http://schemas.microsoft.com/office/drawing/2014/main" id="{A2017608-9E05-480B-8911-075AE57EF11D}"/>
            </a:ext>
          </a:extLst>
        </xdr:cNvPr>
        <xdr:cNvSpPr txBox="1"/>
      </xdr:nvSpPr>
      <xdr:spPr>
        <a:xfrm>
          <a:off x="6400800" y="49387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B44D2047-9EA5-4267-A2C5-B538E82A980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M-00-00
 ユーザー管理メニュー画面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20</xdr:col>
      <xdr:colOff>194815</xdr:colOff>
      <xdr:row>6</xdr:row>
      <xdr:rowOff>10432</xdr:rowOff>
    </xdr:from>
    <xdr:to>
      <xdr:col>32</xdr:col>
      <xdr:colOff>1</xdr:colOff>
      <xdr:row>597</xdr:row>
      <xdr:rowOff>95249</xdr:rowOff>
    </xdr:to>
    <xdr:cxnSp macro="">
      <xdr:nvCxnSpPr>
        <xdr:cNvPr id="819" name="コネクタ: カギ線 818">
          <a:extLst>
            <a:ext uri="{FF2B5EF4-FFF2-40B4-BE49-F238E27FC236}">
              <a16:creationId xmlns:a16="http://schemas.microsoft.com/office/drawing/2014/main" id="{189533A1-CCAE-4012-805A-F9CB43013F25}"/>
            </a:ext>
          </a:extLst>
        </xdr:cNvPr>
        <xdr:cNvCxnSpPr>
          <a:cxnSpLocks/>
          <a:stCxn id="13" idx="2"/>
          <a:endCxn id="818" idx="1"/>
        </xdr:cNvCxnSpPr>
      </xdr:nvCxnSpPr>
      <xdr:spPr>
        <a:xfrm rot="16200000" flipH="1">
          <a:off x="-19175976" y="24000848"/>
          <a:ext cx="48948067" cy="2205486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596</xdr:row>
      <xdr:rowOff>0</xdr:rowOff>
    </xdr:from>
    <xdr:to>
      <xdr:col>25</xdr:col>
      <xdr:colOff>0</xdr:colOff>
      <xdr:row>598</xdr:row>
      <xdr:rowOff>0</xdr:rowOff>
    </xdr:to>
    <xdr:sp macro="" textlink="">
      <xdr:nvSpPr>
        <xdr:cNvPr id="820" name="テキスト ボックス 819">
          <a:extLst>
            <a:ext uri="{FF2B5EF4-FFF2-40B4-BE49-F238E27FC236}">
              <a16:creationId xmlns:a16="http://schemas.microsoft.com/office/drawing/2014/main" id="{8C20CB50-3869-4723-9B7D-8C81DB5A0A55}"/>
            </a:ext>
          </a:extLst>
        </xdr:cNvPr>
        <xdr:cNvSpPr txBox="1"/>
      </xdr:nvSpPr>
      <xdr:spPr>
        <a:xfrm>
          <a:off x="4200525" y="4938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USER</a:t>
          </a:r>
        </a:p>
      </xdr:txBody>
    </xdr:sp>
    <xdr:clientData/>
  </xdr:twoCellAnchor>
  <xdr:oneCellAnchor>
    <xdr:from>
      <xdr:col>80</xdr:col>
      <xdr:colOff>0</xdr:colOff>
      <xdr:row>596</xdr:row>
      <xdr:rowOff>0</xdr:rowOff>
    </xdr:from>
    <xdr:ext cx="2000250" cy="381000"/>
    <xdr:sp macro="" textlink="画面一覧!$I$177">
      <xdr:nvSpPr>
        <xdr:cNvPr id="821" name="テキスト ボックス 820">
          <a:extLst>
            <a:ext uri="{FF2B5EF4-FFF2-40B4-BE49-F238E27FC236}">
              <a16:creationId xmlns:a16="http://schemas.microsoft.com/office/drawing/2014/main" id="{E7270F25-0505-42AE-9E5F-86DBAA5D7529}"/>
            </a:ext>
          </a:extLst>
        </xdr:cNvPr>
        <xdr:cNvSpPr txBox="1"/>
      </xdr:nvSpPr>
      <xdr:spPr>
        <a:xfrm>
          <a:off x="16002000" y="49387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C87BA481-08B0-437A-9FE6-764D212F411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M-00-01
 ユーザー登録画面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598</xdr:row>
      <xdr:rowOff>0</xdr:rowOff>
    </xdr:from>
    <xdr:to>
      <xdr:col>80</xdr:col>
      <xdr:colOff>0</xdr:colOff>
      <xdr:row>598</xdr:row>
      <xdr:rowOff>0</xdr:rowOff>
    </xdr:to>
    <xdr:cxnSp macro="">
      <xdr:nvCxnSpPr>
        <xdr:cNvPr id="822" name="直線矢印コネクタ 821">
          <a:extLst>
            <a:ext uri="{FF2B5EF4-FFF2-40B4-BE49-F238E27FC236}">
              <a16:creationId xmlns:a16="http://schemas.microsoft.com/office/drawing/2014/main" id="{864C2F8C-6241-4E20-9929-907656C953E9}"/>
            </a:ext>
          </a:extLst>
        </xdr:cNvPr>
        <xdr:cNvCxnSpPr>
          <a:stCxn id="818" idx="3"/>
          <a:endCxn id="821" idx="1"/>
        </xdr:cNvCxnSpPr>
      </xdr:nvCxnSpPr>
      <xdr:spPr>
        <a:xfrm>
          <a:off x="8401050" y="49577625"/>
          <a:ext cx="76009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594</xdr:row>
      <xdr:rowOff>0</xdr:rowOff>
    </xdr:from>
    <xdr:to>
      <xdr:col>47</xdr:col>
      <xdr:colOff>0</xdr:colOff>
      <xdr:row>598</xdr:row>
      <xdr:rowOff>0</xdr:rowOff>
    </xdr:to>
    <xdr:sp macro="" textlink="">
      <xdr:nvSpPr>
        <xdr:cNvPr id="823" name="テキスト ボックス 822">
          <a:extLst>
            <a:ext uri="{FF2B5EF4-FFF2-40B4-BE49-F238E27FC236}">
              <a16:creationId xmlns:a16="http://schemas.microsoft.com/office/drawing/2014/main" id="{E55B02B4-F991-4731-ABC5-D9BDE6E6A934}"/>
            </a:ext>
          </a:extLst>
        </xdr:cNvPr>
        <xdr:cNvSpPr txBox="1"/>
      </xdr:nvSpPr>
      <xdr:spPr>
        <a:xfrm>
          <a:off x="8601075" y="49196625"/>
          <a:ext cx="8001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ユーザー情報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/</a:t>
          </a: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ユーザー登録</a:t>
          </a:r>
        </a:p>
      </xdr:txBody>
    </xdr:sp>
    <xdr:clientData/>
  </xdr:twoCellAnchor>
  <xdr:oneCellAnchor>
    <xdr:from>
      <xdr:col>96</xdr:col>
      <xdr:colOff>0</xdr:colOff>
      <xdr:row>596</xdr:row>
      <xdr:rowOff>0</xdr:rowOff>
    </xdr:from>
    <xdr:ext cx="2000250" cy="381000"/>
    <xdr:sp macro="" textlink="画面一覧!$I$179">
      <xdr:nvSpPr>
        <xdr:cNvPr id="824" name="テキスト ボックス 823">
          <a:extLst>
            <a:ext uri="{FF2B5EF4-FFF2-40B4-BE49-F238E27FC236}">
              <a16:creationId xmlns:a16="http://schemas.microsoft.com/office/drawing/2014/main" id="{67A0543D-355F-4573-AEF8-412CB9D66A4C}"/>
            </a:ext>
          </a:extLst>
        </xdr:cNvPr>
        <xdr:cNvSpPr txBox="1"/>
      </xdr:nvSpPr>
      <xdr:spPr>
        <a:xfrm>
          <a:off x="19202400" y="49387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B790DCDD-816D-4EEC-B448-AA1B14D3DC62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M-00-01-2
 ユーザー登録完了画面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598</xdr:row>
      <xdr:rowOff>0</xdr:rowOff>
    </xdr:from>
    <xdr:to>
      <xdr:col>96</xdr:col>
      <xdr:colOff>0</xdr:colOff>
      <xdr:row>598</xdr:row>
      <xdr:rowOff>0</xdr:rowOff>
    </xdr:to>
    <xdr:cxnSp macro="">
      <xdr:nvCxnSpPr>
        <xdr:cNvPr id="825" name="直線矢印コネクタ 824">
          <a:extLst>
            <a:ext uri="{FF2B5EF4-FFF2-40B4-BE49-F238E27FC236}">
              <a16:creationId xmlns:a16="http://schemas.microsoft.com/office/drawing/2014/main" id="{029F28C0-F2EE-44B1-879C-2BADB1DD19AB}"/>
            </a:ext>
          </a:extLst>
        </xdr:cNvPr>
        <xdr:cNvCxnSpPr>
          <a:stCxn id="821" idx="3"/>
          <a:endCxn id="824" idx="1"/>
        </xdr:cNvCxnSpPr>
      </xdr:nvCxnSpPr>
      <xdr:spPr>
        <a:xfrm>
          <a:off x="18002250" y="49577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596</xdr:row>
      <xdr:rowOff>0</xdr:rowOff>
    </xdr:from>
    <xdr:to>
      <xdr:col>94</xdr:col>
      <xdr:colOff>0</xdr:colOff>
      <xdr:row>598</xdr:row>
      <xdr:rowOff>0</xdr:rowOff>
    </xdr:to>
    <xdr:sp macro="" textlink="">
      <xdr:nvSpPr>
        <xdr:cNvPr id="826" name="テキスト ボックス 825">
          <a:extLst>
            <a:ext uri="{FF2B5EF4-FFF2-40B4-BE49-F238E27FC236}">
              <a16:creationId xmlns:a16="http://schemas.microsoft.com/office/drawing/2014/main" id="{DD550BE4-BB6B-47E9-8826-02131B623F9B}"/>
            </a:ext>
          </a:extLst>
        </xdr:cNvPr>
        <xdr:cNvSpPr txBox="1"/>
      </xdr:nvSpPr>
      <xdr:spPr>
        <a:xfrm>
          <a:off x="18002250" y="4938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85</xdr:col>
      <xdr:colOff>6350</xdr:colOff>
      <xdr:row>595</xdr:row>
      <xdr:rowOff>88900</xdr:rowOff>
    </xdr:from>
    <xdr:to>
      <xdr:col>101</xdr:col>
      <xdr:colOff>6350</xdr:colOff>
      <xdr:row>596</xdr:row>
      <xdr:rowOff>6350</xdr:rowOff>
    </xdr:to>
    <xdr:cxnSp macro="">
      <xdr:nvCxnSpPr>
        <xdr:cNvPr id="827" name="コネクタ: カギ線 826">
          <a:extLst>
            <a:ext uri="{FF2B5EF4-FFF2-40B4-BE49-F238E27FC236}">
              <a16:creationId xmlns:a16="http://schemas.microsoft.com/office/drawing/2014/main" id="{27AA4209-D32B-412A-9452-A55364EFE7FC}"/>
            </a:ext>
          </a:extLst>
        </xdr:cNvPr>
        <xdr:cNvCxnSpPr>
          <a:cxnSpLocks/>
          <a:stCxn id="824" idx="0"/>
          <a:endCxn id="821" idx="0"/>
        </xdr:cNvCxnSpPr>
      </xdr:nvCxnSpPr>
      <xdr:spPr>
        <a:xfrm rot="16200000" flipV="1">
          <a:off x="18602325" y="47786925"/>
          <a:ext cx="12700" cy="3200400"/>
        </a:xfrm>
        <a:prstGeom prst="bentConnector3">
          <a:avLst>
            <a:gd name="adj1" fmla="val 1425000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99</xdr:col>
      <xdr:colOff>0</xdr:colOff>
      <xdr:row>592</xdr:row>
      <xdr:rowOff>0</xdr:rowOff>
    </xdr:from>
    <xdr:to>
      <xdr:col>103</xdr:col>
      <xdr:colOff>0</xdr:colOff>
      <xdr:row>594</xdr:row>
      <xdr:rowOff>0</xdr:rowOff>
    </xdr:to>
    <xdr:sp macro="" textlink="">
      <xdr:nvSpPr>
        <xdr:cNvPr id="828" name="テキスト ボックス 827">
          <a:extLst>
            <a:ext uri="{FF2B5EF4-FFF2-40B4-BE49-F238E27FC236}">
              <a16:creationId xmlns:a16="http://schemas.microsoft.com/office/drawing/2014/main" id="{C034D48E-EAD5-4389-A791-B14FD1BD3192}"/>
            </a:ext>
          </a:extLst>
        </xdr:cNvPr>
        <xdr:cNvSpPr txBox="1"/>
      </xdr:nvSpPr>
      <xdr:spPr>
        <a:xfrm>
          <a:off x="19802475" y="49006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戻る</a:t>
          </a:r>
        </a:p>
      </xdr:txBody>
    </xdr:sp>
    <xdr:clientData/>
  </xdr:twoCellAnchor>
  <xdr:oneCellAnchor>
    <xdr:from>
      <xdr:col>48</xdr:col>
      <xdr:colOff>0</xdr:colOff>
      <xdr:row>612</xdr:row>
      <xdr:rowOff>0</xdr:rowOff>
    </xdr:from>
    <xdr:ext cx="2000250" cy="381000"/>
    <xdr:sp macro="" textlink="画面一覧!$I$180">
      <xdr:nvSpPr>
        <xdr:cNvPr id="830" name="テキスト ボックス 829">
          <a:extLst>
            <a:ext uri="{FF2B5EF4-FFF2-40B4-BE49-F238E27FC236}">
              <a16:creationId xmlns:a16="http://schemas.microsoft.com/office/drawing/2014/main" id="{CE1AD40D-CFC5-4C66-898C-BA7CD8FE5D75}"/>
            </a:ext>
          </a:extLst>
        </xdr:cNvPr>
        <xdr:cNvSpPr txBox="1"/>
      </xdr:nvSpPr>
      <xdr:spPr>
        <a:xfrm>
          <a:off x="9601200" y="50911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8BCD587-4185-4916-A31C-D488E531615B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M-00-02
 ユーザー検索画面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598</xdr:row>
      <xdr:rowOff>0</xdr:rowOff>
    </xdr:from>
    <xdr:to>
      <xdr:col>48</xdr:col>
      <xdr:colOff>0</xdr:colOff>
      <xdr:row>614</xdr:row>
      <xdr:rowOff>0</xdr:rowOff>
    </xdr:to>
    <xdr:cxnSp macro="">
      <xdr:nvCxnSpPr>
        <xdr:cNvPr id="831" name="コネクタ: カギ線 830">
          <a:extLst>
            <a:ext uri="{FF2B5EF4-FFF2-40B4-BE49-F238E27FC236}">
              <a16:creationId xmlns:a16="http://schemas.microsoft.com/office/drawing/2014/main" id="{A0511832-067B-4008-9DBC-400DD0CFB103}"/>
            </a:ext>
          </a:extLst>
        </xdr:cNvPr>
        <xdr:cNvCxnSpPr>
          <a:cxnSpLocks/>
          <a:stCxn id="818" idx="3"/>
          <a:endCxn id="830" idx="1"/>
        </xdr:cNvCxnSpPr>
      </xdr:nvCxnSpPr>
      <xdr:spPr>
        <a:xfrm>
          <a:off x="8401050" y="49577625"/>
          <a:ext cx="1200150" cy="1524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64</xdr:col>
      <xdr:colOff>0</xdr:colOff>
      <xdr:row>612</xdr:row>
      <xdr:rowOff>0</xdr:rowOff>
    </xdr:from>
    <xdr:ext cx="2000250" cy="381000"/>
    <xdr:sp macro="" textlink="画面一覧!$I$181">
      <xdr:nvSpPr>
        <xdr:cNvPr id="832" name="テキスト ボックス 831">
          <a:extLst>
            <a:ext uri="{FF2B5EF4-FFF2-40B4-BE49-F238E27FC236}">
              <a16:creationId xmlns:a16="http://schemas.microsoft.com/office/drawing/2014/main" id="{9F76A9B2-BF31-44FC-9A6E-53AD3771D4E7}"/>
            </a:ext>
          </a:extLst>
        </xdr:cNvPr>
        <xdr:cNvSpPr txBox="1"/>
      </xdr:nvSpPr>
      <xdr:spPr>
        <a:xfrm>
          <a:off x="12801600" y="5091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65CC373D-791F-4909-BC4E-C7D3B6F5626B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M-00-03
 ユーザー一覧画面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614</xdr:row>
      <xdr:rowOff>0</xdr:rowOff>
    </xdr:from>
    <xdr:to>
      <xdr:col>64</xdr:col>
      <xdr:colOff>0</xdr:colOff>
      <xdr:row>614</xdr:row>
      <xdr:rowOff>0</xdr:rowOff>
    </xdr:to>
    <xdr:cxnSp macro="">
      <xdr:nvCxnSpPr>
        <xdr:cNvPr id="833" name="直線矢印コネクタ 832">
          <a:extLst>
            <a:ext uri="{FF2B5EF4-FFF2-40B4-BE49-F238E27FC236}">
              <a16:creationId xmlns:a16="http://schemas.microsoft.com/office/drawing/2014/main" id="{1210C419-6CB1-4131-AE21-580D52DAE9CF}"/>
            </a:ext>
          </a:extLst>
        </xdr:cNvPr>
        <xdr:cNvCxnSpPr/>
      </xdr:nvCxnSpPr>
      <xdr:spPr>
        <a:xfrm>
          <a:off x="11601450" y="51101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612</xdr:row>
      <xdr:rowOff>0</xdr:rowOff>
    </xdr:from>
    <xdr:to>
      <xdr:col>62</xdr:col>
      <xdr:colOff>0</xdr:colOff>
      <xdr:row>614</xdr:row>
      <xdr:rowOff>0</xdr:rowOff>
    </xdr:to>
    <xdr:sp macro="" textlink="">
      <xdr:nvSpPr>
        <xdr:cNvPr id="834" name="テキスト ボックス 833">
          <a:extLst>
            <a:ext uri="{FF2B5EF4-FFF2-40B4-BE49-F238E27FC236}">
              <a16:creationId xmlns:a16="http://schemas.microsoft.com/office/drawing/2014/main" id="{F43DF87A-52C6-41CC-9099-31B941E3CD61}"/>
            </a:ext>
          </a:extLst>
        </xdr:cNvPr>
        <xdr:cNvSpPr txBox="1"/>
      </xdr:nvSpPr>
      <xdr:spPr>
        <a:xfrm>
          <a:off x="11601450" y="5091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twoCellAnchor>
    <xdr:from>
      <xdr:col>84</xdr:col>
      <xdr:colOff>38100</xdr:colOff>
      <xdr:row>585</xdr:row>
      <xdr:rowOff>0</xdr:rowOff>
    </xdr:from>
    <xdr:to>
      <xdr:col>108</xdr:col>
      <xdr:colOff>190500</xdr:colOff>
      <xdr:row>591</xdr:row>
      <xdr:rowOff>85725</xdr:rowOff>
    </xdr:to>
    <xdr:sp macro="" textlink="">
      <xdr:nvSpPr>
        <xdr:cNvPr id="835" name="吹き出し: 線 834">
          <a:extLst>
            <a:ext uri="{FF2B5EF4-FFF2-40B4-BE49-F238E27FC236}">
              <a16:creationId xmlns:a16="http://schemas.microsoft.com/office/drawing/2014/main" id="{E57C592C-63C1-4CCA-8794-380D06A12410}"/>
            </a:ext>
          </a:extLst>
        </xdr:cNvPr>
        <xdr:cNvSpPr/>
      </xdr:nvSpPr>
      <xdr:spPr>
        <a:xfrm>
          <a:off x="16840200" y="48415575"/>
          <a:ext cx="4953000" cy="657225"/>
        </a:xfrm>
        <a:prstGeom prst="borderCallout1">
          <a:avLst>
            <a:gd name="adj1" fmla="val 52712"/>
            <a:gd name="adj2" fmla="val 43"/>
            <a:gd name="adj3" fmla="val 166503"/>
            <a:gd name="adj4" fmla="val -11730"/>
          </a:avLst>
        </a:prstGeom>
        <a:solidFill>
          <a:srgbClr val="FFFF00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r>
            <a:rPr kumimoji="1" lang="en-US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[</a:t>
          </a:r>
          <a:r>
            <a:rPr kumimoji="1" lang="ja-JP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ユーザー情報</a:t>
          </a:r>
          <a:r>
            <a:rPr kumimoji="1" lang="en-US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]</a:t>
          </a:r>
          <a:r>
            <a:rPr kumimoji="1" lang="ja-JP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押下時はログインユーザ</a:t>
          </a:r>
          <a:r>
            <a:rPr kumimoji="1" lang="ja-JP" altLang="en-US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ー</a:t>
          </a:r>
          <a:r>
            <a:rPr kumimoji="1" lang="ja-JP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の情報を初期表示</a:t>
          </a:r>
          <a:r>
            <a:rPr kumimoji="1" lang="en-US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(</a:t>
          </a:r>
          <a:r>
            <a:rPr kumimoji="1" lang="ja-JP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変更</a:t>
          </a:r>
          <a:r>
            <a:rPr kumimoji="1" lang="en-US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)</a:t>
          </a:r>
          <a:endParaRPr lang="ja-JP" altLang="ja-JP" sz="900">
            <a:solidFill>
              <a:sysClr val="windowText" lastClr="000000"/>
            </a:solidFill>
            <a:effectLst/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en-US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[</a:t>
          </a:r>
          <a:r>
            <a:rPr kumimoji="1" lang="ja-JP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ユーザー登録</a:t>
          </a:r>
          <a:r>
            <a:rPr kumimoji="1" lang="en-US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]</a:t>
          </a:r>
          <a:r>
            <a:rPr kumimoji="1" lang="ja-JP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押下時は空欄</a:t>
          </a:r>
          <a:r>
            <a:rPr kumimoji="1" lang="en-US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(</a:t>
          </a:r>
          <a:r>
            <a:rPr kumimoji="1" lang="ja-JP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新規登録</a:t>
          </a:r>
          <a:r>
            <a:rPr kumimoji="1" lang="en-US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)</a:t>
          </a:r>
          <a:endParaRPr lang="ja-JP" altLang="ja-JP" sz="900">
            <a:solidFill>
              <a:sysClr val="windowText" lastClr="000000"/>
            </a:solidFill>
            <a:effectLst/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ユーザー一覧画面から遷移した場合</a:t>
          </a:r>
          <a:r>
            <a:rPr kumimoji="1" lang="ja-JP" altLang="en-US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、該当ユーザーの</a:t>
          </a:r>
          <a:r>
            <a:rPr kumimoji="1" lang="ja-JP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情報を初期表示</a:t>
          </a:r>
          <a:r>
            <a:rPr kumimoji="1" lang="en-US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(</a:t>
          </a:r>
          <a:r>
            <a:rPr kumimoji="1" lang="ja-JP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変更</a:t>
          </a:r>
          <a:r>
            <a:rPr kumimoji="1" lang="en-US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)</a:t>
          </a:r>
          <a:r>
            <a:rPr kumimoji="1" lang="ja-JP" altLang="en-US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。メインウィンドウでないため、フッタに</a:t>
          </a:r>
          <a:r>
            <a:rPr kumimoji="1" lang="en-US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[MEIN MENU]</a:t>
          </a:r>
          <a:r>
            <a:rPr kumimoji="1" lang="ja-JP" altLang="en-US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等のボタン、</a:t>
          </a:r>
          <a:r>
            <a:rPr kumimoji="1" lang="en-US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NAVIGATION</a:t>
          </a:r>
          <a:r>
            <a:rPr kumimoji="1" lang="ja-JP" altLang="en-US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バーは表示しない</a:t>
          </a:r>
          <a:endParaRPr lang="ja-JP" altLang="ja-JP" sz="900">
            <a:solidFill>
              <a:sysClr val="windowText" lastClr="000000"/>
            </a:solidFill>
            <a:effectLst/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96</xdr:col>
      <xdr:colOff>0</xdr:colOff>
      <xdr:row>604</xdr:row>
      <xdr:rowOff>0</xdr:rowOff>
    </xdr:from>
    <xdr:ext cx="2000250" cy="381000"/>
    <xdr:sp macro="" textlink="画面一覧!$I$178">
      <xdr:nvSpPr>
        <xdr:cNvPr id="836" name="テキスト ボックス 835">
          <a:extLst>
            <a:ext uri="{FF2B5EF4-FFF2-40B4-BE49-F238E27FC236}">
              <a16:creationId xmlns:a16="http://schemas.microsoft.com/office/drawing/2014/main" id="{FFC4557D-0AE6-46AD-A527-DB7848188CC1}"/>
            </a:ext>
          </a:extLst>
        </xdr:cNvPr>
        <xdr:cNvSpPr txBox="1"/>
      </xdr:nvSpPr>
      <xdr:spPr>
        <a:xfrm>
          <a:off x="19202400" y="5014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7B30420-ADD4-47F2-9F49-420277B6502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M-00-01-1
 会社/グループ設定画面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84</xdr:col>
      <xdr:colOff>200024</xdr:colOff>
      <xdr:row>600</xdr:row>
      <xdr:rowOff>0</xdr:rowOff>
    </xdr:from>
    <xdr:to>
      <xdr:col>95</xdr:col>
      <xdr:colOff>200024</xdr:colOff>
      <xdr:row>606</xdr:row>
      <xdr:rowOff>0</xdr:rowOff>
    </xdr:to>
    <xdr:cxnSp macro="">
      <xdr:nvCxnSpPr>
        <xdr:cNvPr id="837" name="コネクタ: カギ線 836">
          <a:extLst>
            <a:ext uri="{FF2B5EF4-FFF2-40B4-BE49-F238E27FC236}">
              <a16:creationId xmlns:a16="http://schemas.microsoft.com/office/drawing/2014/main" id="{3823223F-5397-48C4-8166-4C21D66D7B25}"/>
            </a:ext>
          </a:extLst>
        </xdr:cNvPr>
        <xdr:cNvCxnSpPr>
          <a:stCxn id="821" idx="2"/>
          <a:endCxn id="836" idx="1"/>
        </xdr:cNvCxnSpPr>
      </xdr:nvCxnSpPr>
      <xdr:spPr>
        <a:xfrm rot="16200000" flipH="1">
          <a:off x="17816512" y="48953737"/>
          <a:ext cx="571500" cy="2200275"/>
        </a:xfrm>
        <a:prstGeom prst="bentConnector2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84</xdr:col>
      <xdr:colOff>200024</xdr:colOff>
      <xdr:row>604</xdr:row>
      <xdr:rowOff>0</xdr:rowOff>
    </xdr:from>
    <xdr:to>
      <xdr:col>91</xdr:col>
      <xdr:colOff>200024</xdr:colOff>
      <xdr:row>606</xdr:row>
      <xdr:rowOff>0</xdr:rowOff>
    </xdr:to>
    <xdr:sp macro="" textlink="">
      <xdr:nvSpPr>
        <xdr:cNvPr id="842" name="テキスト ボックス 841">
          <a:extLst>
            <a:ext uri="{FF2B5EF4-FFF2-40B4-BE49-F238E27FC236}">
              <a16:creationId xmlns:a16="http://schemas.microsoft.com/office/drawing/2014/main" id="{1B9F9CC0-92E9-41B9-AB33-DF1881F0ABC6}"/>
            </a:ext>
          </a:extLst>
        </xdr:cNvPr>
        <xdr:cNvSpPr txBox="1"/>
      </xdr:nvSpPr>
      <xdr:spPr>
        <a:xfrm>
          <a:off x="17002124" y="50149125"/>
          <a:ext cx="1400175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会社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/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グループ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↑</a:t>
          </a:r>
        </a:p>
      </xdr:txBody>
    </xdr:sp>
    <xdr:clientData/>
  </xdr:twoCellAnchor>
  <xdr:twoCellAnchor>
    <xdr:from>
      <xdr:col>43</xdr:col>
      <xdr:colOff>0</xdr:colOff>
      <xdr:row>612</xdr:row>
      <xdr:rowOff>0</xdr:rowOff>
    </xdr:from>
    <xdr:to>
      <xdr:col>47</xdr:col>
      <xdr:colOff>0</xdr:colOff>
      <xdr:row>614</xdr:row>
      <xdr:rowOff>0</xdr:rowOff>
    </xdr:to>
    <xdr:sp macro="" textlink="">
      <xdr:nvSpPr>
        <xdr:cNvPr id="843" name="テキスト ボックス 842">
          <a:extLst>
            <a:ext uri="{FF2B5EF4-FFF2-40B4-BE49-F238E27FC236}">
              <a16:creationId xmlns:a16="http://schemas.microsoft.com/office/drawing/2014/main" id="{C97A8DEB-DE13-4792-AFC0-E15A1FB5DE3C}"/>
            </a:ext>
          </a:extLst>
        </xdr:cNvPr>
        <xdr:cNvSpPr txBox="1"/>
      </xdr:nvSpPr>
      <xdr:spPr>
        <a:xfrm>
          <a:off x="8601075" y="5091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ユーザー検索</a:t>
          </a:r>
        </a:p>
      </xdr:txBody>
    </xdr:sp>
    <xdr:clientData/>
  </xdr:twoCellAnchor>
  <xdr:oneCellAnchor>
    <xdr:from>
      <xdr:col>80</xdr:col>
      <xdr:colOff>0</xdr:colOff>
      <xdr:row>612</xdr:row>
      <xdr:rowOff>0</xdr:rowOff>
    </xdr:from>
    <xdr:ext cx="2000250" cy="381000"/>
    <xdr:sp macro="" textlink="画面一覧!$I$182">
      <xdr:nvSpPr>
        <xdr:cNvPr id="844" name="テキスト ボックス 843">
          <a:extLst>
            <a:ext uri="{FF2B5EF4-FFF2-40B4-BE49-F238E27FC236}">
              <a16:creationId xmlns:a16="http://schemas.microsoft.com/office/drawing/2014/main" id="{32F3244F-F0A7-40B2-A222-4E2F620A9D46}"/>
            </a:ext>
          </a:extLst>
        </xdr:cNvPr>
        <xdr:cNvSpPr txBox="1"/>
      </xdr:nvSpPr>
      <xdr:spPr>
        <a:xfrm>
          <a:off x="16002000" y="5091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BBEF6A3-101E-4EB6-88EA-EB173242825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M-00-04
 ユーザー情報詳細画面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614</xdr:row>
      <xdr:rowOff>0</xdr:rowOff>
    </xdr:from>
    <xdr:to>
      <xdr:col>80</xdr:col>
      <xdr:colOff>0</xdr:colOff>
      <xdr:row>614</xdr:row>
      <xdr:rowOff>0</xdr:rowOff>
    </xdr:to>
    <xdr:cxnSp macro="">
      <xdr:nvCxnSpPr>
        <xdr:cNvPr id="845" name="直線矢印コネクタ 844">
          <a:extLst>
            <a:ext uri="{FF2B5EF4-FFF2-40B4-BE49-F238E27FC236}">
              <a16:creationId xmlns:a16="http://schemas.microsoft.com/office/drawing/2014/main" id="{2AEDA8C2-7FCB-4EC0-B476-D04E77B39D4E}"/>
            </a:ext>
          </a:extLst>
        </xdr:cNvPr>
        <xdr:cNvCxnSpPr>
          <a:stCxn id="832" idx="3"/>
          <a:endCxn id="844" idx="1"/>
        </xdr:cNvCxnSpPr>
      </xdr:nvCxnSpPr>
      <xdr:spPr>
        <a:xfrm>
          <a:off x="14801850" y="51101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0</xdr:colOff>
      <xdr:row>612</xdr:row>
      <xdr:rowOff>0</xdr:rowOff>
    </xdr:from>
    <xdr:to>
      <xdr:col>80</xdr:col>
      <xdr:colOff>0</xdr:colOff>
      <xdr:row>614</xdr:row>
      <xdr:rowOff>0</xdr:rowOff>
    </xdr:to>
    <xdr:sp macro="" textlink="">
      <xdr:nvSpPr>
        <xdr:cNvPr id="848" name="テキスト ボックス 847">
          <a:extLst>
            <a:ext uri="{FF2B5EF4-FFF2-40B4-BE49-F238E27FC236}">
              <a16:creationId xmlns:a16="http://schemas.microsoft.com/office/drawing/2014/main" id="{23537FB2-BA64-4532-B8B7-7C8EC8C87F9A}"/>
            </a:ext>
          </a:extLst>
        </xdr:cNvPr>
        <xdr:cNvSpPr txBox="1"/>
      </xdr:nvSpPr>
      <xdr:spPr>
        <a:xfrm>
          <a:off x="15201900" y="5091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詳細</a:t>
          </a:r>
        </a:p>
      </xdr:txBody>
    </xdr:sp>
    <xdr:clientData/>
  </xdr:twoCellAnchor>
  <xdr:twoCellAnchor>
    <xdr:from>
      <xdr:col>74</xdr:col>
      <xdr:colOff>0</xdr:colOff>
      <xdr:row>599</xdr:row>
      <xdr:rowOff>0</xdr:rowOff>
    </xdr:from>
    <xdr:to>
      <xdr:col>80</xdr:col>
      <xdr:colOff>0</xdr:colOff>
      <xdr:row>614</xdr:row>
      <xdr:rowOff>0</xdr:rowOff>
    </xdr:to>
    <xdr:cxnSp macro="">
      <xdr:nvCxnSpPr>
        <xdr:cNvPr id="851" name="コネクタ: カギ線 850">
          <a:extLst>
            <a:ext uri="{FF2B5EF4-FFF2-40B4-BE49-F238E27FC236}">
              <a16:creationId xmlns:a16="http://schemas.microsoft.com/office/drawing/2014/main" id="{1BFE8056-62AC-4B7F-86A4-1DCD9A33BA25}"/>
            </a:ext>
          </a:extLst>
        </xdr:cNvPr>
        <xdr:cNvCxnSpPr>
          <a:stCxn id="832" idx="3"/>
          <a:endCxn id="854" idx="1"/>
        </xdr:cNvCxnSpPr>
      </xdr:nvCxnSpPr>
      <xdr:spPr>
        <a:xfrm flipV="1">
          <a:off x="14801850" y="49672875"/>
          <a:ext cx="1200150" cy="142875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80</xdr:col>
      <xdr:colOff>0</xdr:colOff>
      <xdr:row>598</xdr:row>
      <xdr:rowOff>0</xdr:rowOff>
    </xdr:from>
    <xdr:ext cx="196850" cy="190500"/>
    <xdr:sp macro="" textlink="">
      <xdr:nvSpPr>
        <xdr:cNvPr id="854" name="テキスト ボックス 853">
          <a:extLst>
            <a:ext uri="{FF2B5EF4-FFF2-40B4-BE49-F238E27FC236}">
              <a16:creationId xmlns:a16="http://schemas.microsoft.com/office/drawing/2014/main" id="{E1424EDB-E951-4024-B582-1B940F9F55BA}"/>
            </a:ext>
          </a:extLst>
        </xdr:cNvPr>
        <xdr:cNvSpPr txBox="1"/>
      </xdr:nvSpPr>
      <xdr:spPr>
        <a:xfrm>
          <a:off x="16002000" y="49577625"/>
          <a:ext cx="1968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endParaRPr kumimoji="1" lang="en-US" altLang="en-US" sz="900" b="0" i="0" u="none" strike="noStrike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oneCellAnchor>
  <xdr:twoCellAnchor>
    <xdr:from>
      <xdr:col>75</xdr:col>
      <xdr:colOff>0</xdr:colOff>
      <xdr:row>599</xdr:row>
      <xdr:rowOff>0</xdr:rowOff>
    </xdr:from>
    <xdr:to>
      <xdr:col>79</xdr:col>
      <xdr:colOff>0</xdr:colOff>
      <xdr:row>601</xdr:row>
      <xdr:rowOff>0</xdr:rowOff>
    </xdr:to>
    <xdr:sp macro="" textlink="">
      <xdr:nvSpPr>
        <xdr:cNvPr id="857" name="テキスト ボックス 856">
          <a:extLst>
            <a:ext uri="{FF2B5EF4-FFF2-40B4-BE49-F238E27FC236}">
              <a16:creationId xmlns:a16="http://schemas.microsoft.com/office/drawing/2014/main" id="{5BC29F3A-3E8C-4367-8C0A-62DD8C781A0E}"/>
            </a:ext>
          </a:extLst>
        </xdr:cNvPr>
        <xdr:cNvSpPr txBox="1"/>
      </xdr:nvSpPr>
      <xdr:spPr>
        <a:xfrm>
          <a:off x="15001875" y="4967287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twoCellAnchor>
    <xdr:from>
      <xdr:col>110</xdr:col>
      <xdr:colOff>9525</xdr:colOff>
      <xdr:row>590</xdr:row>
      <xdr:rowOff>1</xdr:rowOff>
    </xdr:from>
    <xdr:to>
      <xdr:col>121</xdr:col>
      <xdr:colOff>0</xdr:colOff>
      <xdr:row>596</xdr:row>
      <xdr:rowOff>1</xdr:rowOff>
    </xdr:to>
    <xdr:sp macro="" textlink="">
      <xdr:nvSpPr>
        <xdr:cNvPr id="858" name="吹き出し: 線 857">
          <a:extLst>
            <a:ext uri="{FF2B5EF4-FFF2-40B4-BE49-F238E27FC236}">
              <a16:creationId xmlns:a16="http://schemas.microsoft.com/office/drawing/2014/main" id="{C17475B5-0244-4142-9A8D-4F7DF1CCF2E8}"/>
            </a:ext>
          </a:extLst>
        </xdr:cNvPr>
        <xdr:cNvSpPr/>
      </xdr:nvSpPr>
      <xdr:spPr>
        <a:xfrm>
          <a:off x="22012275" y="48815626"/>
          <a:ext cx="2190750" cy="571500"/>
        </a:xfrm>
        <a:prstGeom prst="borderCallout1">
          <a:avLst>
            <a:gd name="adj1" fmla="val 52712"/>
            <a:gd name="adj2" fmla="val 43"/>
            <a:gd name="adj3" fmla="val 131967"/>
            <a:gd name="adj4" fmla="val -36396"/>
          </a:avLst>
        </a:prstGeom>
        <a:solidFill>
          <a:srgbClr val="FFFF00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r>
            <a:rPr kumimoji="1" lang="ja-JP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ユーザー一覧画面から遷移した場合</a:t>
          </a:r>
          <a:r>
            <a:rPr kumimoji="1" lang="ja-JP" altLang="en-US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、</a:t>
          </a:r>
          <a:r>
            <a:rPr kumimoji="1" lang="en-US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[</a:t>
          </a:r>
          <a:r>
            <a:rPr kumimoji="1" lang="ja-JP" altLang="en-US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戻る</a:t>
          </a:r>
          <a:r>
            <a:rPr kumimoji="1" lang="en-US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]</a:t>
          </a:r>
          <a:r>
            <a:rPr kumimoji="1" lang="ja-JP" altLang="en-US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ボタンではなく</a:t>
          </a:r>
          <a:r>
            <a:rPr kumimoji="1" lang="en-US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[</a:t>
          </a:r>
          <a:r>
            <a:rPr kumimoji="1" lang="ja-JP" altLang="en-US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閉じる</a:t>
          </a:r>
          <a:r>
            <a:rPr kumimoji="1" lang="en-US" altLang="ja-JP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]</a:t>
          </a:r>
          <a:r>
            <a:rPr kumimoji="1" lang="ja-JP" altLang="en-US" sz="900" b="0" i="0">
              <a:solidFill>
                <a:sysClr val="windowText" lastClr="000000"/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ボタンが表示される</a:t>
          </a:r>
          <a:endParaRPr lang="ja-JP" altLang="ja-JP" sz="900">
            <a:solidFill>
              <a:sysClr val="windowText" lastClr="000000"/>
            </a:solidFill>
            <a:effectLst/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32</xdr:col>
      <xdr:colOff>0</xdr:colOff>
      <xdr:row>620</xdr:row>
      <xdr:rowOff>0</xdr:rowOff>
    </xdr:from>
    <xdr:ext cx="2000250" cy="381000"/>
    <xdr:sp macro="" textlink="画面一覧!$I$183">
      <xdr:nvSpPr>
        <xdr:cNvPr id="859" name="テキスト ボックス 858">
          <a:extLst>
            <a:ext uri="{FF2B5EF4-FFF2-40B4-BE49-F238E27FC236}">
              <a16:creationId xmlns:a16="http://schemas.microsoft.com/office/drawing/2014/main" id="{2BA6D6EC-C48D-41BB-81F8-3331BA6E3FA3}"/>
            </a:ext>
          </a:extLst>
        </xdr:cNvPr>
        <xdr:cNvSpPr txBox="1"/>
      </xdr:nvSpPr>
      <xdr:spPr>
        <a:xfrm>
          <a:off x="6400800" y="51673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65F0BD8C-E790-4B2C-8BF2-E764CFF38DE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M-01-00
 マスタ管理メニュー画面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20</xdr:col>
      <xdr:colOff>194815</xdr:colOff>
      <xdr:row>6</xdr:row>
      <xdr:rowOff>10432</xdr:rowOff>
    </xdr:from>
    <xdr:to>
      <xdr:col>32</xdr:col>
      <xdr:colOff>1</xdr:colOff>
      <xdr:row>621</xdr:row>
      <xdr:rowOff>95249</xdr:rowOff>
    </xdr:to>
    <xdr:cxnSp macro="">
      <xdr:nvCxnSpPr>
        <xdr:cNvPr id="860" name="コネクタ: カギ線 859">
          <a:extLst>
            <a:ext uri="{FF2B5EF4-FFF2-40B4-BE49-F238E27FC236}">
              <a16:creationId xmlns:a16="http://schemas.microsoft.com/office/drawing/2014/main" id="{C92B3DDC-9788-4AB3-8A5E-58C8FBB8F84F}"/>
            </a:ext>
          </a:extLst>
        </xdr:cNvPr>
        <xdr:cNvCxnSpPr>
          <a:cxnSpLocks/>
          <a:stCxn id="13" idx="2"/>
          <a:endCxn id="859" idx="1"/>
        </xdr:cNvCxnSpPr>
      </xdr:nvCxnSpPr>
      <xdr:spPr>
        <a:xfrm rot="16200000" flipH="1">
          <a:off x="-20318976" y="25143848"/>
          <a:ext cx="51234067" cy="2205486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620</xdr:row>
      <xdr:rowOff>0</xdr:rowOff>
    </xdr:from>
    <xdr:to>
      <xdr:col>25</xdr:col>
      <xdr:colOff>0</xdr:colOff>
      <xdr:row>622</xdr:row>
      <xdr:rowOff>0</xdr:rowOff>
    </xdr:to>
    <xdr:sp macro="" textlink="">
      <xdr:nvSpPr>
        <xdr:cNvPr id="863" name="テキスト ボックス 862">
          <a:extLst>
            <a:ext uri="{FF2B5EF4-FFF2-40B4-BE49-F238E27FC236}">
              <a16:creationId xmlns:a16="http://schemas.microsoft.com/office/drawing/2014/main" id="{43B2357F-9700-4A14-9504-E52C4E78904D}"/>
            </a:ext>
          </a:extLst>
        </xdr:cNvPr>
        <xdr:cNvSpPr txBox="1"/>
      </xdr:nvSpPr>
      <xdr:spPr>
        <a:xfrm>
          <a:off x="4200525" y="5167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MASTER</a:t>
          </a:r>
        </a:p>
      </xdr:txBody>
    </xdr:sp>
    <xdr:clientData/>
  </xdr:twoCellAnchor>
  <xdr:oneCellAnchor>
    <xdr:from>
      <xdr:col>48</xdr:col>
      <xdr:colOff>0</xdr:colOff>
      <xdr:row>620</xdr:row>
      <xdr:rowOff>0</xdr:rowOff>
    </xdr:from>
    <xdr:ext cx="2000250" cy="381000"/>
    <xdr:sp macro="" textlink="画面一覧!$I$184">
      <xdr:nvSpPr>
        <xdr:cNvPr id="864" name="テキスト ボックス 863">
          <a:extLst>
            <a:ext uri="{FF2B5EF4-FFF2-40B4-BE49-F238E27FC236}">
              <a16:creationId xmlns:a16="http://schemas.microsoft.com/office/drawing/2014/main" id="{E37C7791-D048-4FC0-818D-C832C70BFBE6}"/>
            </a:ext>
          </a:extLst>
        </xdr:cNvPr>
        <xdr:cNvSpPr txBox="1"/>
      </xdr:nvSpPr>
      <xdr:spPr>
        <a:xfrm>
          <a:off x="9601200" y="51673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BEE473DE-5B5B-42C6-B730-D8B1E796220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M-02-00
 マスタA管理メニュー画面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622</xdr:row>
      <xdr:rowOff>0</xdr:rowOff>
    </xdr:from>
    <xdr:to>
      <xdr:col>48</xdr:col>
      <xdr:colOff>0</xdr:colOff>
      <xdr:row>622</xdr:row>
      <xdr:rowOff>0</xdr:rowOff>
    </xdr:to>
    <xdr:cxnSp macro="">
      <xdr:nvCxnSpPr>
        <xdr:cNvPr id="865" name="直線矢印コネクタ 864">
          <a:extLst>
            <a:ext uri="{FF2B5EF4-FFF2-40B4-BE49-F238E27FC236}">
              <a16:creationId xmlns:a16="http://schemas.microsoft.com/office/drawing/2014/main" id="{EA6A2EBF-ED65-496C-BCC1-D7C915963D2D}"/>
            </a:ext>
          </a:extLst>
        </xdr:cNvPr>
        <xdr:cNvCxnSpPr>
          <a:stCxn id="859" idx="3"/>
          <a:endCxn id="864" idx="1"/>
        </xdr:cNvCxnSpPr>
      </xdr:nvCxnSpPr>
      <xdr:spPr>
        <a:xfrm>
          <a:off x="8401050" y="51863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620</xdr:row>
      <xdr:rowOff>0</xdr:rowOff>
    </xdr:from>
    <xdr:to>
      <xdr:col>47</xdr:col>
      <xdr:colOff>0</xdr:colOff>
      <xdr:row>622</xdr:row>
      <xdr:rowOff>0</xdr:rowOff>
    </xdr:to>
    <xdr:sp macro="" textlink="">
      <xdr:nvSpPr>
        <xdr:cNvPr id="868" name="テキスト ボックス 867">
          <a:extLst>
            <a:ext uri="{FF2B5EF4-FFF2-40B4-BE49-F238E27FC236}">
              <a16:creationId xmlns:a16="http://schemas.microsoft.com/office/drawing/2014/main" id="{BBDE2F1C-D246-4E12-AD33-5728006CBCBF}"/>
            </a:ext>
          </a:extLst>
        </xdr:cNvPr>
        <xdr:cNvSpPr txBox="1"/>
      </xdr:nvSpPr>
      <xdr:spPr>
        <a:xfrm>
          <a:off x="8601075" y="5167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A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64</xdr:col>
      <xdr:colOff>0</xdr:colOff>
      <xdr:row>620</xdr:row>
      <xdr:rowOff>0</xdr:rowOff>
    </xdr:from>
    <xdr:ext cx="2000250" cy="381000"/>
    <xdr:sp macro="" textlink="画面一覧!$I$185">
      <xdr:nvSpPr>
        <xdr:cNvPr id="869" name="テキスト ボックス 868">
          <a:extLst>
            <a:ext uri="{FF2B5EF4-FFF2-40B4-BE49-F238E27FC236}">
              <a16:creationId xmlns:a16="http://schemas.microsoft.com/office/drawing/2014/main" id="{263EB079-C79A-46CC-9A88-2E6FCB7D7E61}"/>
            </a:ext>
          </a:extLst>
        </xdr:cNvPr>
        <xdr:cNvSpPr txBox="1"/>
      </xdr:nvSpPr>
      <xdr:spPr>
        <a:xfrm>
          <a:off x="12801600" y="51673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B0BE1553-CFB0-4EFA-B308-48E75B5DFCC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M-02-01
 仕入区分マスタ一覧画面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622</xdr:row>
      <xdr:rowOff>0</xdr:rowOff>
    </xdr:from>
    <xdr:to>
      <xdr:col>64</xdr:col>
      <xdr:colOff>0</xdr:colOff>
      <xdr:row>622</xdr:row>
      <xdr:rowOff>0</xdr:rowOff>
    </xdr:to>
    <xdr:cxnSp macro="">
      <xdr:nvCxnSpPr>
        <xdr:cNvPr id="870" name="直線矢印コネクタ 869">
          <a:extLst>
            <a:ext uri="{FF2B5EF4-FFF2-40B4-BE49-F238E27FC236}">
              <a16:creationId xmlns:a16="http://schemas.microsoft.com/office/drawing/2014/main" id="{492B8434-AA8D-4B6E-8ACB-C10EED44B9CC}"/>
            </a:ext>
          </a:extLst>
        </xdr:cNvPr>
        <xdr:cNvCxnSpPr>
          <a:stCxn id="864" idx="3"/>
          <a:endCxn id="869" idx="1"/>
        </xdr:cNvCxnSpPr>
      </xdr:nvCxnSpPr>
      <xdr:spPr>
        <a:xfrm>
          <a:off x="11601450" y="51863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200024</xdr:colOff>
      <xdr:row>618</xdr:row>
      <xdr:rowOff>0</xdr:rowOff>
    </xdr:from>
    <xdr:to>
      <xdr:col>63</xdr:col>
      <xdr:colOff>200024</xdr:colOff>
      <xdr:row>622</xdr:row>
      <xdr:rowOff>0</xdr:rowOff>
    </xdr:to>
    <xdr:sp macro="" textlink="">
      <xdr:nvSpPr>
        <xdr:cNvPr id="873" name="テキスト ボックス 872">
          <a:extLst>
            <a:ext uri="{FF2B5EF4-FFF2-40B4-BE49-F238E27FC236}">
              <a16:creationId xmlns:a16="http://schemas.microsoft.com/office/drawing/2014/main" id="{2C4AEA5D-150F-4063-9B5C-383711A8225F}"/>
            </a:ext>
          </a:extLst>
        </xdr:cNvPr>
        <xdr:cNvSpPr txBox="1"/>
      </xdr:nvSpPr>
      <xdr:spPr>
        <a:xfrm>
          <a:off x="11801474" y="51482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仕入区分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0</xdr:colOff>
      <xdr:row>620</xdr:row>
      <xdr:rowOff>0</xdr:rowOff>
    </xdr:from>
    <xdr:ext cx="2000250" cy="381000"/>
    <xdr:sp macro="" textlink="画面一覧!$I$186">
      <xdr:nvSpPr>
        <xdr:cNvPr id="874" name="テキスト ボックス 873">
          <a:extLst>
            <a:ext uri="{FF2B5EF4-FFF2-40B4-BE49-F238E27FC236}">
              <a16:creationId xmlns:a16="http://schemas.microsoft.com/office/drawing/2014/main" id="{31366DBE-5ACB-45B1-97BA-FE5218A9F0E5}"/>
            </a:ext>
          </a:extLst>
        </xdr:cNvPr>
        <xdr:cNvSpPr txBox="1"/>
      </xdr:nvSpPr>
      <xdr:spPr>
        <a:xfrm>
          <a:off x="16002000" y="5167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2467EDA2-EFD2-44C8-8709-E2E6F1426CD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M-02-02
 仕入区分マスタ追加画面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622</xdr:row>
      <xdr:rowOff>0</xdr:rowOff>
    </xdr:from>
    <xdr:to>
      <xdr:col>80</xdr:col>
      <xdr:colOff>0</xdr:colOff>
      <xdr:row>622</xdr:row>
      <xdr:rowOff>0</xdr:rowOff>
    </xdr:to>
    <xdr:cxnSp macro="">
      <xdr:nvCxnSpPr>
        <xdr:cNvPr id="875" name="直線矢印コネクタ 874">
          <a:extLst>
            <a:ext uri="{FF2B5EF4-FFF2-40B4-BE49-F238E27FC236}">
              <a16:creationId xmlns:a16="http://schemas.microsoft.com/office/drawing/2014/main" id="{B0EE1750-EC1B-4AD6-893B-D5670D3B9CB5}"/>
            </a:ext>
          </a:extLst>
        </xdr:cNvPr>
        <xdr:cNvCxnSpPr>
          <a:stCxn id="869" idx="3"/>
          <a:endCxn id="874" idx="1"/>
        </xdr:cNvCxnSpPr>
      </xdr:nvCxnSpPr>
      <xdr:spPr>
        <a:xfrm>
          <a:off x="14801850" y="51863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620</xdr:row>
      <xdr:rowOff>0</xdr:rowOff>
    </xdr:from>
    <xdr:to>
      <xdr:col>79</xdr:col>
      <xdr:colOff>0</xdr:colOff>
      <xdr:row>622</xdr:row>
      <xdr:rowOff>0</xdr:rowOff>
    </xdr:to>
    <xdr:sp macro="" textlink="">
      <xdr:nvSpPr>
        <xdr:cNvPr id="878" name="テキスト ボックス 877">
          <a:extLst>
            <a:ext uri="{FF2B5EF4-FFF2-40B4-BE49-F238E27FC236}">
              <a16:creationId xmlns:a16="http://schemas.microsoft.com/office/drawing/2014/main" id="{8BECDF68-3F37-48DC-9145-BB6B3011E88B}"/>
            </a:ext>
          </a:extLst>
        </xdr:cNvPr>
        <xdr:cNvSpPr txBox="1"/>
      </xdr:nvSpPr>
      <xdr:spPr>
        <a:xfrm>
          <a:off x="15001875" y="5167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追加</a:t>
          </a:r>
        </a:p>
      </xdr:txBody>
    </xdr:sp>
    <xdr:clientData/>
  </xdr:twoCellAnchor>
  <xdr:oneCellAnchor>
    <xdr:from>
      <xdr:col>96</xdr:col>
      <xdr:colOff>0</xdr:colOff>
      <xdr:row>620</xdr:row>
      <xdr:rowOff>0</xdr:rowOff>
    </xdr:from>
    <xdr:ext cx="2000250" cy="381000"/>
    <xdr:sp macro="" textlink="画面一覧!$I$187">
      <xdr:nvSpPr>
        <xdr:cNvPr id="879" name="テキスト ボックス 878">
          <a:extLst>
            <a:ext uri="{FF2B5EF4-FFF2-40B4-BE49-F238E27FC236}">
              <a16:creationId xmlns:a16="http://schemas.microsoft.com/office/drawing/2014/main" id="{F6A5D5AE-A76D-4341-B5A8-1D27F3A1EFFE}"/>
            </a:ext>
          </a:extLst>
        </xdr:cNvPr>
        <xdr:cNvSpPr txBox="1"/>
      </xdr:nvSpPr>
      <xdr:spPr>
        <a:xfrm>
          <a:off x="19202400" y="5167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186551DA-42FA-48D4-9409-7325A4B0D2F6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M-02-02-1
 仕入区分マスタ追加確認画面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622</xdr:row>
      <xdr:rowOff>0</xdr:rowOff>
    </xdr:from>
    <xdr:to>
      <xdr:col>96</xdr:col>
      <xdr:colOff>0</xdr:colOff>
      <xdr:row>622</xdr:row>
      <xdr:rowOff>0</xdr:rowOff>
    </xdr:to>
    <xdr:cxnSp macro="">
      <xdr:nvCxnSpPr>
        <xdr:cNvPr id="880" name="直線矢印コネクタ 879">
          <a:extLst>
            <a:ext uri="{FF2B5EF4-FFF2-40B4-BE49-F238E27FC236}">
              <a16:creationId xmlns:a16="http://schemas.microsoft.com/office/drawing/2014/main" id="{B3429F6E-C25D-4C40-9E93-CFDB234D4DEC}"/>
            </a:ext>
          </a:extLst>
        </xdr:cNvPr>
        <xdr:cNvCxnSpPr>
          <a:stCxn id="874" idx="3"/>
          <a:endCxn id="879" idx="1"/>
        </xdr:cNvCxnSpPr>
      </xdr:nvCxnSpPr>
      <xdr:spPr>
        <a:xfrm>
          <a:off x="18002250" y="51863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620</xdr:row>
      <xdr:rowOff>0</xdr:rowOff>
    </xdr:from>
    <xdr:to>
      <xdr:col>94</xdr:col>
      <xdr:colOff>0</xdr:colOff>
      <xdr:row>622</xdr:row>
      <xdr:rowOff>0</xdr:rowOff>
    </xdr:to>
    <xdr:sp macro="" textlink="">
      <xdr:nvSpPr>
        <xdr:cNvPr id="883" name="テキスト ボックス 882">
          <a:extLst>
            <a:ext uri="{FF2B5EF4-FFF2-40B4-BE49-F238E27FC236}">
              <a16:creationId xmlns:a16="http://schemas.microsoft.com/office/drawing/2014/main" id="{17EE45B8-2B71-48A2-A60B-0D411A0F6C8E}"/>
            </a:ext>
          </a:extLst>
        </xdr:cNvPr>
        <xdr:cNvSpPr txBox="1"/>
      </xdr:nvSpPr>
      <xdr:spPr>
        <a:xfrm>
          <a:off x="18002250" y="5167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0</xdr:colOff>
      <xdr:row>624</xdr:row>
      <xdr:rowOff>0</xdr:rowOff>
    </xdr:from>
    <xdr:to>
      <xdr:col>101</xdr:col>
      <xdr:colOff>0</xdr:colOff>
      <xdr:row>626</xdr:row>
      <xdr:rowOff>0</xdr:rowOff>
    </xdr:to>
    <xdr:sp macro="" textlink="">
      <xdr:nvSpPr>
        <xdr:cNvPr id="664" name="テキスト ボックス 663">
          <a:extLst>
            <a:ext uri="{FF2B5EF4-FFF2-40B4-BE49-F238E27FC236}">
              <a16:creationId xmlns:a16="http://schemas.microsoft.com/office/drawing/2014/main" id="{862FCF5B-06BB-4323-BF85-819FEEFC2B60}"/>
            </a:ext>
          </a:extLst>
        </xdr:cNvPr>
        <xdr:cNvSpPr txBox="1"/>
      </xdr:nvSpPr>
      <xdr:spPr>
        <a:xfrm>
          <a:off x="19402425" y="52054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80</xdr:col>
      <xdr:colOff>0</xdr:colOff>
      <xdr:row>628</xdr:row>
      <xdr:rowOff>0</xdr:rowOff>
    </xdr:from>
    <xdr:ext cx="2000250" cy="381000"/>
    <xdr:sp macro="" textlink="画面一覧!$I$188">
      <xdr:nvSpPr>
        <xdr:cNvPr id="665" name="テキスト ボックス 664">
          <a:extLst>
            <a:ext uri="{FF2B5EF4-FFF2-40B4-BE49-F238E27FC236}">
              <a16:creationId xmlns:a16="http://schemas.microsoft.com/office/drawing/2014/main" id="{ED2B1A80-1FD3-4BE7-9F28-A9DDDC8EAE5C}"/>
            </a:ext>
          </a:extLst>
        </xdr:cNvPr>
        <xdr:cNvSpPr txBox="1"/>
      </xdr:nvSpPr>
      <xdr:spPr>
        <a:xfrm>
          <a:off x="16002000" y="5243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B567913D-FE1C-47C8-A080-7F1FF88BB60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M-02-03
 仕入区分マスタ修正画面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622</xdr:row>
      <xdr:rowOff>0</xdr:rowOff>
    </xdr:from>
    <xdr:to>
      <xdr:col>80</xdr:col>
      <xdr:colOff>0</xdr:colOff>
      <xdr:row>630</xdr:row>
      <xdr:rowOff>0</xdr:rowOff>
    </xdr:to>
    <xdr:cxnSp macro="">
      <xdr:nvCxnSpPr>
        <xdr:cNvPr id="669" name="コネクタ: カギ線 668">
          <a:extLst>
            <a:ext uri="{FF2B5EF4-FFF2-40B4-BE49-F238E27FC236}">
              <a16:creationId xmlns:a16="http://schemas.microsoft.com/office/drawing/2014/main" id="{02A3C419-E6E7-44B6-AF07-03E44C5796AF}"/>
            </a:ext>
          </a:extLst>
        </xdr:cNvPr>
        <xdr:cNvCxnSpPr>
          <a:stCxn id="869" idx="3"/>
          <a:endCxn id="665" idx="1"/>
        </xdr:cNvCxnSpPr>
      </xdr:nvCxnSpPr>
      <xdr:spPr>
        <a:xfrm>
          <a:off x="14801850" y="51863625"/>
          <a:ext cx="1200150" cy="762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628</xdr:row>
      <xdr:rowOff>0</xdr:rowOff>
    </xdr:from>
    <xdr:to>
      <xdr:col>79</xdr:col>
      <xdr:colOff>0</xdr:colOff>
      <xdr:row>630</xdr:row>
      <xdr:rowOff>0</xdr:rowOff>
    </xdr:to>
    <xdr:sp macro="" textlink="">
      <xdr:nvSpPr>
        <xdr:cNvPr id="670" name="テキスト ボックス 669">
          <a:extLst>
            <a:ext uri="{FF2B5EF4-FFF2-40B4-BE49-F238E27FC236}">
              <a16:creationId xmlns:a16="http://schemas.microsoft.com/office/drawing/2014/main" id="{C52A73F1-91A7-4452-977E-5BFBB7C6B203}"/>
            </a:ext>
          </a:extLst>
        </xdr:cNvPr>
        <xdr:cNvSpPr txBox="1"/>
      </xdr:nvSpPr>
      <xdr:spPr>
        <a:xfrm>
          <a:off x="15001875" y="5243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96</xdr:col>
      <xdr:colOff>0</xdr:colOff>
      <xdr:row>628</xdr:row>
      <xdr:rowOff>0</xdr:rowOff>
    </xdr:from>
    <xdr:ext cx="2000250" cy="381000"/>
    <xdr:sp macro="" textlink="画面一覧!$I$189">
      <xdr:nvSpPr>
        <xdr:cNvPr id="675" name="テキスト ボックス 674">
          <a:extLst>
            <a:ext uri="{FF2B5EF4-FFF2-40B4-BE49-F238E27FC236}">
              <a16:creationId xmlns:a16="http://schemas.microsoft.com/office/drawing/2014/main" id="{1597847F-56DD-4A08-B2FE-C3EE65F925E4}"/>
            </a:ext>
          </a:extLst>
        </xdr:cNvPr>
        <xdr:cNvSpPr txBox="1"/>
      </xdr:nvSpPr>
      <xdr:spPr>
        <a:xfrm>
          <a:off x="19202400" y="5243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E1A84FE-E433-4A93-8802-D391DE30D3BA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M-02-03-1
 仕入区分マスタ修正確認画面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630</xdr:row>
      <xdr:rowOff>0</xdr:rowOff>
    </xdr:from>
    <xdr:to>
      <xdr:col>96</xdr:col>
      <xdr:colOff>0</xdr:colOff>
      <xdr:row>630</xdr:row>
      <xdr:rowOff>0</xdr:rowOff>
    </xdr:to>
    <xdr:cxnSp macro="">
      <xdr:nvCxnSpPr>
        <xdr:cNvPr id="676" name="直線矢印コネクタ 675">
          <a:extLst>
            <a:ext uri="{FF2B5EF4-FFF2-40B4-BE49-F238E27FC236}">
              <a16:creationId xmlns:a16="http://schemas.microsoft.com/office/drawing/2014/main" id="{F15DF8D3-035A-44E5-AF0E-5C52DC887BCB}"/>
            </a:ext>
          </a:extLst>
        </xdr:cNvPr>
        <xdr:cNvCxnSpPr>
          <a:stCxn id="665" idx="3"/>
          <a:endCxn id="675" idx="1"/>
        </xdr:cNvCxnSpPr>
      </xdr:nvCxnSpPr>
      <xdr:spPr>
        <a:xfrm>
          <a:off x="18002250" y="52625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0</xdr:colOff>
      <xdr:row>628</xdr:row>
      <xdr:rowOff>0</xdr:rowOff>
    </xdr:from>
    <xdr:to>
      <xdr:col>94</xdr:col>
      <xdr:colOff>0</xdr:colOff>
      <xdr:row>630</xdr:row>
      <xdr:rowOff>0</xdr:rowOff>
    </xdr:to>
    <xdr:sp macro="" textlink="">
      <xdr:nvSpPr>
        <xdr:cNvPr id="679" name="テキスト ボックス 678">
          <a:extLst>
            <a:ext uri="{FF2B5EF4-FFF2-40B4-BE49-F238E27FC236}">
              <a16:creationId xmlns:a16="http://schemas.microsoft.com/office/drawing/2014/main" id="{0991DF42-9D0A-4948-B83F-14C637760184}"/>
            </a:ext>
          </a:extLst>
        </xdr:cNvPr>
        <xdr:cNvSpPr txBox="1"/>
      </xdr:nvSpPr>
      <xdr:spPr>
        <a:xfrm>
          <a:off x="18002250" y="5243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0</xdr:colOff>
      <xdr:row>632</xdr:row>
      <xdr:rowOff>0</xdr:rowOff>
    </xdr:from>
    <xdr:to>
      <xdr:col>101</xdr:col>
      <xdr:colOff>0</xdr:colOff>
      <xdr:row>634</xdr:row>
      <xdr:rowOff>0</xdr:rowOff>
    </xdr:to>
    <xdr:sp macro="" textlink="">
      <xdr:nvSpPr>
        <xdr:cNvPr id="680" name="テキスト ボックス 679">
          <a:extLst>
            <a:ext uri="{FF2B5EF4-FFF2-40B4-BE49-F238E27FC236}">
              <a16:creationId xmlns:a16="http://schemas.microsoft.com/office/drawing/2014/main" id="{EB6E83A4-85E0-401A-B2C6-A3EE7F0E5302}"/>
            </a:ext>
          </a:extLst>
        </xdr:cNvPr>
        <xdr:cNvSpPr txBox="1"/>
      </xdr:nvSpPr>
      <xdr:spPr>
        <a:xfrm>
          <a:off x="19402425" y="52816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登録押下でデータ更新後、画面を閉じる</a:t>
          </a:r>
        </a:p>
      </xdr:txBody>
    </xdr:sp>
    <xdr:clientData/>
  </xdr:twoCellAnchor>
  <xdr:oneCellAnchor>
    <xdr:from>
      <xdr:col>80</xdr:col>
      <xdr:colOff>0</xdr:colOff>
      <xdr:row>636</xdr:row>
      <xdr:rowOff>0</xdr:rowOff>
    </xdr:from>
    <xdr:ext cx="2000250" cy="381000"/>
    <xdr:sp macro="" textlink="画面一覧!$I$190">
      <xdr:nvSpPr>
        <xdr:cNvPr id="681" name="テキスト ボックス 680">
          <a:extLst>
            <a:ext uri="{FF2B5EF4-FFF2-40B4-BE49-F238E27FC236}">
              <a16:creationId xmlns:a16="http://schemas.microsoft.com/office/drawing/2014/main" id="{0C7AA1CC-4B35-401E-B3BA-4029DB92E36B}"/>
            </a:ext>
          </a:extLst>
        </xdr:cNvPr>
        <xdr:cNvSpPr txBox="1"/>
      </xdr:nvSpPr>
      <xdr:spPr>
        <a:xfrm>
          <a:off x="16002000" y="5319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15AB14F-24EF-46B9-B423-A85A62050216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M-02-04
 仕入区分マスタ削除確認画面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622</xdr:row>
      <xdr:rowOff>0</xdr:rowOff>
    </xdr:from>
    <xdr:to>
      <xdr:col>80</xdr:col>
      <xdr:colOff>0</xdr:colOff>
      <xdr:row>638</xdr:row>
      <xdr:rowOff>0</xdr:rowOff>
    </xdr:to>
    <xdr:cxnSp macro="">
      <xdr:nvCxnSpPr>
        <xdr:cNvPr id="685" name="コネクタ: カギ線 684">
          <a:extLst>
            <a:ext uri="{FF2B5EF4-FFF2-40B4-BE49-F238E27FC236}">
              <a16:creationId xmlns:a16="http://schemas.microsoft.com/office/drawing/2014/main" id="{41CC04C7-9238-4EC8-BE8D-6756146B4515}"/>
            </a:ext>
          </a:extLst>
        </xdr:cNvPr>
        <xdr:cNvCxnSpPr>
          <a:stCxn id="869" idx="3"/>
          <a:endCxn id="681" idx="1"/>
        </xdr:cNvCxnSpPr>
      </xdr:nvCxnSpPr>
      <xdr:spPr>
        <a:xfrm>
          <a:off x="14801850" y="51863625"/>
          <a:ext cx="1200150" cy="1524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636</xdr:row>
      <xdr:rowOff>0</xdr:rowOff>
    </xdr:from>
    <xdr:to>
      <xdr:col>79</xdr:col>
      <xdr:colOff>0</xdr:colOff>
      <xdr:row>638</xdr:row>
      <xdr:rowOff>0</xdr:rowOff>
    </xdr:to>
    <xdr:sp macro="" textlink="">
      <xdr:nvSpPr>
        <xdr:cNvPr id="686" name="テキスト ボックス 685">
          <a:extLst>
            <a:ext uri="{FF2B5EF4-FFF2-40B4-BE49-F238E27FC236}">
              <a16:creationId xmlns:a16="http://schemas.microsoft.com/office/drawing/2014/main" id="{2EF07128-FBBA-493D-85B5-FB0284516013}"/>
            </a:ext>
          </a:extLst>
        </xdr:cNvPr>
        <xdr:cNvSpPr txBox="1"/>
      </xdr:nvSpPr>
      <xdr:spPr>
        <a:xfrm>
          <a:off x="15001875" y="5319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twoCellAnchor>
    <xdr:from>
      <xdr:col>81</xdr:col>
      <xdr:colOff>0</xdr:colOff>
      <xdr:row>640</xdr:row>
      <xdr:rowOff>0</xdr:rowOff>
    </xdr:from>
    <xdr:to>
      <xdr:col>85</xdr:col>
      <xdr:colOff>0</xdr:colOff>
      <xdr:row>642</xdr:row>
      <xdr:rowOff>0</xdr:rowOff>
    </xdr:to>
    <xdr:sp macro="" textlink="">
      <xdr:nvSpPr>
        <xdr:cNvPr id="687" name="テキスト ボックス 686">
          <a:extLst>
            <a:ext uri="{FF2B5EF4-FFF2-40B4-BE49-F238E27FC236}">
              <a16:creationId xmlns:a16="http://schemas.microsoft.com/office/drawing/2014/main" id="{2F726336-40E8-4A31-86A6-BA29091D4B63}"/>
            </a:ext>
          </a:extLst>
        </xdr:cNvPr>
        <xdr:cNvSpPr txBox="1"/>
      </xdr:nvSpPr>
      <xdr:spPr>
        <a:xfrm>
          <a:off x="16202025" y="53578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削除押下でデータ削除後、画面を閉じる</a:t>
          </a:r>
        </a:p>
      </xdr:txBody>
    </xdr:sp>
    <xdr:clientData/>
  </xdr:twoCellAnchor>
  <xdr:oneCellAnchor>
    <xdr:from>
      <xdr:col>64</xdr:col>
      <xdr:colOff>1</xdr:colOff>
      <xdr:row>644</xdr:row>
      <xdr:rowOff>0</xdr:rowOff>
    </xdr:from>
    <xdr:ext cx="2000250" cy="381000"/>
    <xdr:sp macro="" textlink="画面一覧!$I$191">
      <xdr:nvSpPr>
        <xdr:cNvPr id="688" name="テキスト ボックス 687">
          <a:extLst>
            <a:ext uri="{FF2B5EF4-FFF2-40B4-BE49-F238E27FC236}">
              <a16:creationId xmlns:a16="http://schemas.microsoft.com/office/drawing/2014/main" id="{8FCA766B-F455-467E-93B8-C008022F1D6A}"/>
            </a:ext>
          </a:extLst>
        </xdr:cNvPr>
        <xdr:cNvSpPr txBox="1"/>
      </xdr:nvSpPr>
      <xdr:spPr>
        <a:xfrm>
          <a:off x="12801601" y="53959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8CCD5FED-44C0-4AB1-868B-C20B76F09AB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M-02-05
 仕入科目マスタ一覧画面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59</xdr:col>
      <xdr:colOff>0</xdr:colOff>
      <xdr:row>642</xdr:row>
      <xdr:rowOff>0</xdr:rowOff>
    </xdr:from>
    <xdr:to>
      <xdr:col>64</xdr:col>
      <xdr:colOff>0</xdr:colOff>
      <xdr:row>646</xdr:row>
      <xdr:rowOff>0</xdr:rowOff>
    </xdr:to>
    <xdr:sp macro="" textlink="">
      <xdr:nvSpPr>
        <xdr:cNvPr id="690" name="テキスト ボックス 689">
          <a:extLst>
            <a:ext uri="{FF2B5EF4-FFF2-40B4-BE49-F238E27FC236}">
              <a16:creationId xmlns:a16="http://schemas.microsoft.com/office/drawing/2014/main" id="{D5B25868-CECE-4516-8EC6-E45B4F3851BE}"/>
            </a:ext>
          </a:extLst>
        </xdr:cNvPr>
        <xdr:cNvSpPr txBox="1"/>
      </xdr:nvSpPr>
      <xdr:spPr>
        <a:xfrm>
          <a:off x="11801475" y="53768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仕入科目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1</xdr:colOff>
      <xdr:row>644</xdr:row>
      <xdr:rowOff>0</xdr:rowOff>
    </xdr:from>
    <xdr:ext cx="2000250" cy="381000"/>
    <xdr:sp macro="" textlink="画面一覧!$I$192">
      <xdr:nvSpPr>
        <xdr:cNvPr id="691" name="テキスト ボックス 690">
          <a:extLst>
            <a:ext uri="{FF2B5EF4-FFF2-40B4-BE49-F238E27FC236}">
              <a16:creationId xmlns:a16="http://schemas.microsoft.com/office/drawing/2014/main" id="{A407C5BB-278F-457E-BDAD-C301F0CEDE80}"/>
            </a:ext>
          </a:extLst>
        </xdr:cNvPr>
        <xdr:cNvSpPr txBox="1"/>
      </xdr:nvSpPr>
      <xdr:spPr>
        <a:xfrm>
          <a:off x="16002001" y="5395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17A24712-D6AB-4A91-8DF8-D4E486DD3CB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M-02-06
 仕入科目マスタ追加画面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646</xdr:row>
      <xdr:rowOff>0</xdr:rowOff>
    </xdr:from>
    <xdr:to>
      <xdr:col>80</xdr:col>
      <xdr:colOff>1</xdr:colOff>
      <xdr:row>646</xdr:row>
      <xdr:rowOff>0</xdr:rowOff>
    </xdr:to>
    <xdr:cxnSp macro="">
      <xdr:nvCxnSpPr>
        <xdr:cNvPr id="696" name="直線矢印コネクタ 695">
          <a:extLst>
            <a:ext uri="{FF2B5EF4-FFF2-40B4-BE49-F238E27FC236}">
              <a16:creationId xmlns:a16="http://schemas.microsoft.com/office/drawing/2014/main" id="{3BD49867-E747-476F-8915-1D0F80D3BAB8}"/>
            </a:ext>
          </a:extLst>
        </xdr:cNvPr>
        <xdr:cNvCxnSpPr>
          <a:stCxn id="688" idx="3"/>
          <a:endCxn id="691" idx="1"/>
        </xdr:cNvCxnSpPr>
      </xdr:nvCxnSpPr>
      <xdr:spPr>
        <a:xfrm>
          <a:off x="14801851" y="54149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644</xdr:row>
      <xdr:rowOff>0</xdr:rowOff>
    </xdr:from>
    <xdr:to>
      <xdr:col>79</xdr:col>
      <xdr:colOff>1</xdr:colOff>
      <xdr:row>646</xdr:row>
      <xdr:rowOff>0</xdr:rowOff>
    </xdr:to>
    <xdr:sp macro="" textlink="">
      <xdr:nvSpPr>
        <xdr:cNvPr id="762" name="テキスト ボックス 761">
          <a:extLst>
            <a:ext uri="{FF2B5EF4-FFF2-40B4-BE49-F238E27FC236}">
              <a16:creationId xmlns:a16="http://schemas.microsoft.com/office/drawing/2014/main" id="{75C0F667-D32C-4528-92C9-719BE3BD7BD3}"/>
            </a:ext>
          </a:extLst>
        </xdr:cNvPr>
        <xdr:cNvSpPr txBox="1"/>
      </xdr:nvSpPr>
      <xdr:spPr>
        <a:xfrm>
          <a:off x="15001876" y="5395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追加</a:t>
          </a:r>
        </a:p>
      </xdr:txBody>
    </xdr:sp>
    <xdr:clientData/>
  </xdr:twoCellAnchor>
  <xdr:oneCellAnchor>
    <xdr:from>
      <xdr:col>96</xdr:col>
      <xdr:colOff>1</xdr:colOff>
      <xdr:row>644</xdr:row>
      <xdr:rowOff>0</xdr:rowOff>
    </xdr:from>
    <xdr:ext cx="2000250" cy="381000"/>
    <xdr:sp macro="" textlink="画面一覧!$I$193">
      <xdr:nvSpPr>
        <xdr:cNvPr id="829" name="テキスト ボックス 828">
          <a:extLst>
            <a:ext uri="{FF2B5EF4-FFF2-40B4-BE49-F238E27FC236}">
              <a16:creationId xmlns:a16="http://schemas.microsoft.com/office/drawing/2014/main" id="{7CE602BC-E25F-4104-9BE6-0D5DECEB0249}"/>
            </a:ext>
          </a:extLst>
        </xdr:cNvPr>
        <xdr:cNvSpPr txBox="1"/>
      </xdr:nvSpPr>
      <xdr:spPr>
        <a:xfrm>
          <a:off x="19202401" y="5395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27E74606-42AB-4B0D-B828-07D3492069A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M-02-06-1
 仕入科目マスタ追加確認画面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646</xdr:row>
      <xdr:rowOff>0</xdr:rowOff>
    </xdr:from>
    <xdr:to>
      <xdr:col>96</xdr:col>
      <xdr:colOff>1</xdr:colOff>
      <xdr:row>646</xdr:row>
      <xdr:rowOff>0</xdr:rowOff>
    </xdr:to>
    <xdr:cxnSp macro="">
      <xdr:nvCxnSpPr>
        <xdr:cNvPr id="838" name="直線矢印コネクタ 837">
          <a:extLst>
            <a:ext uri="{FF2B5EF4-FFF2-40B4-BE49-F238E27FC236}">
              <a16:creationId xmlns:a16="http://schemas.microsoft.com/office/drawing/2014/main" id="{7B5FB57D-A269-4011-9635-6EE0073845C3}"/>
            </a:ext>
          </a:extLst>
        </xdr:cNvPr>
        <xdr:cNvCxnSpPr>
          <a:stCxn id="691" idx="3"/>
          <a:endCxn id="829" idx="1"/>
        </xdr:cNvCxnSpPr>
      </xdr:nvCxnSpPr>
      <xdr:spPr>
        <a:xfrm>
          <a:off x="18002251" y="54149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644</xdr:row>
      <xdr:rowOff>0</xdr:rowOff>
    </xdr:from>
    <xdr:to>
      <xdr:col>94</xdr:col>
      <xdr:colOff>1</xdr:colOff>
      <xdr:row>646</xdr:row>
      <xdr:rowOff>0</xdr:rowOff>
    </xdr:to>
    <xdr:sp macro="" textlink="">
      <xdr:nvSpPr>
        <xdr:cNvPr id="839" name="テキスト ボックス 838">
          <a:extLst>
            <a:ext uri="{FF2B5EF4-FFF2-40B4-BE49-F238E27FC236}">
              <a16:creationId xmlns:a16="http://schemas.microsoft.com/office/drawing/2014/main" id="{08E6D1FD-5599-469F-A3FD-7B767BD2B794}"/>
            </a:ext>
          </a:extLst>
        </xdr:cNvPr>
        <xdr:cNvSpPr txBox="1"/>
      </xdr:nvSpPr>
      <xdr:spPr>
        <a:xfrm>
          <a:off x="18002251" y="5395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648</xdr:row>
      <xdr:rowOff>0</xdr:rowOff>
    </xdr:from>
    <xdr:to>
      <xdr:col>101</xdr:col>
      <xdr:colOff>1</xdr:colOff>
      <xdr:row>650</xdr:row>
      <xdr:rowOff>0</xdr:rowOff>
    </xdr:to>
    <xdr:sp macro="" textlink="">
      <xdr:nvSpPr>
        <xdr:cNvPr id="840" name="テキスト ボックス 839">
          <a:extLst>
            <a:ext uri="{FF2B5EF4-FFF2-40B4-BE49-F238E27FC236}">
              <a16:creationId xmlns:a16="http://schemas.microsoft.com/office/drawing/2014/main" id="{06D1DB80-ED49-45ED-9137-266A73DBE9EE}"/>
            </a:ext>
          </a:extLst>
        </xdr:cNvPr>
        <xdr:cNvSpPr txBox="1"/>
      </xdr:nvSpPr>
      <xdr:spPr>
        <a:xfrm>
          <a:off x="19402426" y="54340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80</xdr:col>
      <xdr:colOff>1</xdr:colOff>
      <xdr:row>652</xdr:row>
      <xdr:rowOff>0</xdr:rowOff>
    </xdr:from>
    <xdr:ext cx="2000250" cy="381000"/>
    <xdr:sp macro="" textlink="画面一覧!$I$194">
      <xdr:nvSpPr>
        <xdr:cNvPr id="841" name="テキスト ボックス 840">
          <a:extLst>
            <a:ext uri="{FF2B5EF4-FFF2-40B4-BE49-F238E27FC236}">
              <a16:creationId xmlns:a16="http://schemas.microsoft.com/office/drawing/2014/main" id="{AD7371D2-9698-4F2D-8BE8-A8AE4300C0CA}"/>
            </a:ext>
          </a:extLst>
        </xdr:cNvPr>
        <xdr:cNvSpPr txBox="1"/>
      </xdr:nvSpPr>
      <xdr:spPr>
        <a:xfrm>
          <a:off x="16002001" y="5472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DCB0754-EBCF-4167-997A-BB048D094DCF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M-02-07
 仕入科目マスタ修正画面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646</xdr:row>
      <xdr:rowOff>0</xdr:rowOff>
    </xdr:from>
    <xdr:to>
      <xdr:col>80</xdr:col>
      <xdr:colOff>1</xdr:colOff>
      <xdr:row>654</xdr:row>
      <xdr:rowOff>0</xdr:rowOff>
    </xdr:to>
    <xdr:cxnSp macro="">
      <xdr:nvCxnSpPr>
        <xdr:cNvPr id="846" name="コネクタ: カギ線 845">
          <a:extLst>
            <a:ext uri="{FF2B5EF4-FFF2-40B4-BE49-F238E27FC236}">
              <a16:creationId xmlns:a16="http://schemas.microsoft.com/office/drawing/2014/main" id="{626A842D-7893-42F5-A3C5-4FEF5093CBE9}"/>
            </a:ext>
          </a:extLst>
        </xdr:cNvPr>
        <xdr:cNvCxnSpPr>
          <a:stCxn id="688" idx="3"/>
          <a:endCxn id="841" idx="1"/>
        </xdr:cNvCxnSpPr>
      </xdr:nvCxnSpPr>
      <xdr:spPr>
        <a:xfrm>
          <a:off x="14801851" y="54149625"/>
          <a:ext cx="1200150" cy="762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652</xdr:row>
      <xdr:rowOff>0</xdr:rowOff>
    </xdr:from>
    <xdr:to>
      <xdr:col>79</xdr:col>
      <xdr:colOff>1</xdr:colOff>
      <xdr:row>654</xdr:row>
      <xdr:rowOff>0</xdr:rowOff>
    </xdr:to>
    <xdr:sp macro="" textlink="">
      <xdr:nvSpPr>
        <xdr:cNvPr id="847" name="テキスト ボックス 846">
          <a:extLst>
            <a:ext uri="{FF2B5EF4-FFF2-40B4-BE49-F238E27FC236}">
              <a16:creationId xmlns:a16="http://schemas.microsoft.com/office/drawing/2014/main" id="{46BB15F2-1374-4E7A-B0C1-8F610364205C}"/>
            </a:ext>
          </a:extLst>
        </xdr:cNvPr>
        <xdr:cNvSpPr txBox="1"/>
      </xdr:nvSpPr>
      <xdr:spPr>
        <a:xfrm>
          <a:off x="15001876" y="5472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96</xdr:col>
      <xdr:colOff>1</xdr:colOff>
      <xdr:row>652</xdr:row>
      <xdr:rowOff>0</xdr:rowOff>
    </xdr:from>
    <xdr:ext cx="2000250" cy="381000"/>
    <xdr:sp macro="" textlink="画面一覧!$I$195">
      <xdr:nvSpPr>
        <xdr:cNvPr id="849" name="テキスト ボックス 848">
          <a:extLst>
            <a:ext uri="{FF2B5EF4-FFF2-40B4-BE49-F238E27FC236}">
              <a16:creationId xmlns:a16="http://schemas.microsoft.com/office/drawing/2014/main" id="{86B9E3B8-23C2-4568-A031-E8BE6390CD24}"/>
            </a:ext>
          </a:extLst>
        </xdr:cNvPr>
        <xdr:cNvSpPr txBox="1"/>
      </xdr:nvSpPr>
      <xdr:spPr>
        <a:xfrm>
          <a:off x="19202401" y="5472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5B1A188-32AA-4B8D-8A4F-08A91FF7F9DF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M-02-07-1
 仕入科目マスタ修正確認画面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654</xdr:row>
      <xdr:rowOff>0</xdr:rowOff>
    </xdr:from>
    <xdr:to>
      <xdr:col>96</xdr:col>
      <xdr:colOff>1</xdr:colOff>
      <xdr:row>654</xdr:row>
      <xdr:rowOff>0</xdr:rowOff>
    </xdr:to>
    <xdr:cxnSp macro="">
      <xdr:nvCxnSpPr>
        <xdr:cNvPr id="850" name="直線矢印コネクタ 849">
          <a:extLst>
            <a:ext uri="{FF2B5EF4-FFF2-40B4-BE49-F238E27FC236}">
              <a16:creationId xmlns:a16="http://schemas.microsoft.com/office/drawing/2014/main" id="{CDC10C74-B788-44D3-AD6F-E13D30932559}"/>
            </a:ext>
          </a:extLst>
        </xdr:cNvPr>
        <xdr:cNvCxnSpPr>
          <a:stCxn id="841" idx="3"/>
          <a:endCxn id="849" idx="1"/>
        </xdr:cNvCxnSpPr>
      </xdr:nvCxnSpPr>
      <xdr:spPr>
        <a:xfrm>
          <a:off x="18002251" y="54911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652</xdr:row>
      <xdr:rowOff>0</xdr:rowOff>
    </xdr:from>
    <xdr:to>
      <xdr:col>94</xdr:col>
      <xdr:colOff>1</xdr:colOff>
      <xdr:row>654</xdr:row>
      <xdr:rowOff>0</xdr:rowOff>
    </xdr:to>
    <xdr:sp macro="" textlink="">
      <xdr:nvSpPr>
        <xdr:cNvPr id="852" name="テキスト ボックス 851">
          <a:extLst>
            <a:ext uri="{FF2B5EF4-FFF2-40B4-BE49-F238E27FC236}">
              <a16:creationId xmlns:a16="http://schemas.microsoft.com/office/drawing/2014/main" id="{51E7468A-9A8C-4779-ABB8-7C5B998873FB}"/>
            </a:ext>
          </a:extLst>
        </xdr:cNvPr>
        <xdr:cNvSpPr txBox="1"/>
      </xdr:nvSpPr>
      <xdr:spPr>
        <a:xfrm>
          <a:off x="18002251" y="5472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656</xdr:row>
      <xdr:rowOff>0</xdr:rowOff>
    </xdr:from>
    <xdr:to>
      <xdr:col>101</xdr:col>
      <xdr:colOff>1</xdr:colOff>
      <xdr:row>658</xdr:row>
      <xdr:rowOff>0</xdr:rowOff>
    </xdr:to>
    <xdr:sp macro="" textlink="">
      <xdr:nvSpPr>
        <xdr:cNvPr id="853" name="テキスト ボックス 852">
          <a:extLst>
            <a:ext uri="{FF2B5EF4-FFF2-40B4-BE49-F238E27FC236}">
              <a16:creationId xmlns:a16="http://schemas.microsoft.com/office/drawing/2014/main" id="{1B1363AF-BC6D-4704-8E77-0B21C3856837}"/>
            </a:ext>
          </a:extLst>
        </xdr:cNvPr>
        <xdr:cNvSpPr txBox="1"/>
      </xdr:nvSpPr>
      <xdr:spPr>
        <a:xfrm>
          <a:off x="19402426" y="55102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登録押下でデータ更新後、画面を閉じる</a:t>
          </a:r>
        </a:p>
      </xdr:txBody>
    </xdr:sp>
    <xdr:clientData/>
  </xdr:twoCellAnchor>
  <xdr:oneCellAnchor>
    <xdr:from>
      <xdr:col>80</xdr:col>
      <xdr:colOff>1</xdr:colOff>
      <xdr:row>660</xdr:row>
      <xdr:rowOff>0</xdr:rowOff>
    </xdr:from>
    <xdr:ext cx="2000250" cy="381000"/>
    <xdr:sp macro="" textlink="画面一覧!$I$196">
      <xdr:nvSpPr>
        <xdr:cNvPr id="855" name="テキスト ボックス 854">
          <a:extLst>
            <a:ext uri="{FF2B5EF4-FFF2-40B4-BE49-F238E27FC236}">
              <a16:creationId xmlns:a16="http://schemas.microsoft.com/office/drawing/2014/main" id="{CBC1D59F-2B63-45A7-9A32-1E0393FB60F8}"/>
            </a:ext>
          </a:extLst>
        </xdr:cNvPr>
        <xdr:cNvSpPr txBox="1"/>
      </xdr:nvSpPr>
      <xdr:spPr>
        <a:xfrm>
          <a:off x="16002001" y="5548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24D1CCE-7965-4DCA-A6A0-EABB3E12438E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M-02-08
 仕入科目マスタ削除確認画面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646</xdr:row>
      <xdr:rowOff>0</xdr:rowOff>
    </xdr:from>
    <xdr:to>
      <xdr:col>80</xdr:col>
      <xdr:colOff>1</xdr:colOff>
      <xdr:row>662</xdr:row>
      <xdr:rowOff>0</xdr:rowOff>
    </xdr:to>
    <xdr:cxnSp macro="">
      <xdr:nvCxnSpPr>
        <xdr:cNvPr id="856" name="コネクタ: カギ線 855">
          <a:extLst>
            <a:ext uri="{FF2B5EF4-FFF2-40B4-BE49-F238E27FC236}">
              <a16:creationId xmlns:a16="http://schemas.microsoft.com/office/drawing/2014/main" id="{342E0643-7957-4784-B722-5CB7F392E12F}"/>
            </a:ext>
          </a:extLst>
        </xdr:cNvPr>
        <xdr:cNvCxnSpPr>
          <a:stCxn id="688" idx="3"/>
          <a:endCxn id="855" idx="1"/>
        </xdr:cNvCxnSpPr>
      </xdr:nvCxnSpPr>
      <xdr:spPr>
        <a:xfrm>
          <a:off x="14801851" y="54149625"/>
          <a:ext cx="1200150" cy="1524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660</xdr:row>
      <xdr:rowOff>0</xdr:rowOff>
    </xdr:from>
    <xdr:to>
      <xdr:col>79</xdr:col>
      <xdr:colOff>1</xdr:colOff>
      <xdr:row>662</xdr:row>
      <xdr:rowOff>0</xdr:rowOff>
    </xdr:to>
    <xdr:sp macro="" textlink="">
      <xdr:nvSpPr>
        <xdr:cNvPr id="861" name="テキスト ボックス 860">
          <a:extLst>
            <a:ext uri="{FF2B5EF4-FFF2-40B4-BE49-F238E27FC236}">
              <a16:creationId xmlns:a16="http://schemas.microsoft.com/office/drawing/2014/main" id="{B3CD9D12-866B-4867-8D97-2F2AB9643805}"/>
            </a:ext>
          </a:extLst>
        </xdr:cNvPr>
        <xdr:cNvSpPr txBox="1"/>
      </xdr:nvSpPr>
      <xdr:spPr>
        <a:xfrm>
          <a:off x="15001876" y="5548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twoCellAnchor>
    <xdr:from>
      <xdr:col>81</xdr:col>
      <xdr:colOff>1</xdr:colOff>
      <xdr:row>664</xdr:row>
      <xdr:rowOff>0</xdr:rowOff>
    </xdr:from>
    <xdr:to>
      <xdr:col>85</xdr:col>
      <xdr:colOff>1</xdr:colOff>
      <xdr:row>666</xdr:row>
      <xdr:rowOff>0</xdr:rowOff>
    </xdr:to>
    <xdr:sp macro="" textlink="">
      <xdr:nvSpPr>
        <xdr:cNvPr id="862" name="テキスト ボックス 861">
          <a:extLst>
            <a:ext uri="{FF2B5EF4-FFF2-40B4-BE49-F238E27FC236}">
              <a16:creationId xmlns:a16="http://schemas.microsoft.com/office/drawing/2014/main" id="{FC67F328-0212-4363-A802-92ADEB869F37}"/>
            </a:ext>
          </a:extLst>
        </xdr:cNvPr>
        <xdr:cNvSpPr txBox="1"/>
      </xdr:nvSpPr>
      <xdr:spPr>
        <a:xfrm>
          <a:off x="16202026" y="55864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削除押下でデータ削除後、画面を閉じる</a:t>
          </a:r>
        </a:p>
      </xdr:txBody>
    </xdr:sp>
    <xdr:clientData/>
  </xdr:twoCellAnchor>
  <xdr:twoCellAnchor>
    <xdr:from>
      <xdr:col>58</xdr:col>
      <xdr:colOff>0</xdr:colOff>
      <xdr:row>622</xdr:row>
      <xdr:rowOff>0</xdr:rowOff>
    </xdr:from>
    <xdr:to>
      <xdr:col>64</xdr:col>
      <xdr:colOff>1</xdr:colOff>
      <xdr:row>646</xdr:row>
      <xdr:rowOff>0</xdr:rowOff>
    </xdr:to>
    <xdr:cxnSp macro="">
      <xdr:nvCxnSpPr>
        <xdr:cNvPr id="866" name="コネクタ: カギ線 865">
          <a:extLst>
            <a:ext uri="{FF2B5EF4-FFF2-40B4-BE49-F238E27FC236}">
              <a16:creationId xmlns:a16="http://schemas.microsoft.com/office/drawing/2014/main" id="{AF2B4257-7D86-47D7-B2A9-68A11E31AD85}"/>
            </a:ext>
          </a:extLst>
        </xdr:cNvPr>
        <xdr:cNvCxnSpPr>
          <a:cxnSpLocks/>
          <a:stCxn id="864" idx="3"/>
          <a:endCxn id="688" idx="1"/>
        </xdr:cNvCxnSpPr>
      </xdr:nvCxnSpPr>
      <xdr:spPr>
        <a:xfrm>
          <a:off x="11601450" y="51863625"/>
          <a:ext cx="1200151" cy="2286000"/>
        </a:xfrm>
        <a:prstGeom prst="bentConnector3">
          <a:avLst>
            <a:gd name="adj1" fmla="val 15873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64</xdr:col>
      <xdr:colOff>1</xdr:colOff>
      <xdr:row>668</xdr:row>
      <xdr:rowOff>0</xdr:rowOff>
    </xdr:from>
    <xdr:ext cx="2000250" cy="381000"/>
    <xdr:sp macro="" textlink="画面一覧!$I$197">
      <xdr:nvSpPr>
        <xdr:cNvPr id="867" name="テキスト ボックス 866">
          <a:extLst>
            <a:ext uri="{FF2B5EF4-FFF2-40B4-BE49-F238E27FC236}">
              <a16:creationId xmlns:a16="http://schemas.microsoft.com/office/drawing/2014/main" id="{7BA65911-75B2-483F-B66F-B16272C28E62}"/>
            </a:ext>
          </a:extLst>
        </xdr:cNvPr>
        <xdr:cNvSpPr txBox="1"/>
      </xdr:nvSpPr>
      <xdr:spPr>
        <a:xfrm>
          <a:off x="12801601" y="56245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DFF21F7-59EF-4E5F-8B86-AA68D2A2E539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M-02-09
 仕入部品マスタ一覧画面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59</xdr:col>
      <xdr:colOff>0</xdr:colOff>
      <xdr:row>666</xdr:row>
      <xdr:rowOff>0</xdr:rowOff>
    </xdr:from>
    <xdr:to>
      <xdr:col>64</xdr:col>
      <xdr:colOff>0</xdr:colOff>
      <xdr:row>670</xdr:row>
      <xdr:rowOff>0</xdr:rowOff>
    </xdr:to>
    <xdr:sp macro="" textlink="">
      <xdr:nvSpPr>
        <xdr:cNvPr id="871" name="テキスト ボックス 870">
          <a:extLst>
            <a:ext uri="{FF2B5EF4-FFF2-40B4-BE49-F238E27FC236}">
              <a16:creationId xmlns:a16="http://schemas.microsoft.com/office/drawing/2014/main" id="{F1BD2527-19D8-4B9B-A9B7-4AB4E588AC44}"/>
            </a:ext>
          </a:extLst>
        </xdr:cNvPr>
        <xdr:cNvSpPr txBox="1"/>
      </xdr:nvSpPr>
      <xdr:spPr>
        <a:xfrm>
          <a:off x="11801475" y="56054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仕入部品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1</xdr:colOff>
      <xdr:row>668</xdr:row>
      <xdr:rowOff>0</xdr:rowOff>
    </xdr:from>
    <xdr:ext cx="2000250" cy="381000"/>
    <xdr:sp macro="" textlink="画面一覧!$I$198">
      <xdr:nvSpPr>
        <xdr:cNvPr id="872" name="テキスト ボックス 871">
          <a:extLst>
            <a:ext uri="{FF2B5EF4-FFF2-40B4-BE49-F238E27FC236}">
              <a16:creationId xmlns:a16="http://schemas.microsoft.com/office/drawing/2014/main" id="{F26E6C09-D6DF-4C92-BBB8-818292AB2BCC}"/>
            </a:ext>
          </a:extLst>
        </xdr:cNvPr>
        <xdr:cNvSpPr txBox="1"/>
      </xdr:nvSpPr>
      <xdr:spPr>
        <a:xfrm>
          <a:off x="16002001" y="5624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9689865C-6A54-403F-B80F-441B4F3B7E19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M-02-10
 仕入部品マスタ追加画面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670</xdr:row>
      <xdr:rowOff>0</xdr:rowOff>
    </xdr:from>
    <xdr:to>
      <xdr:col>80</xdr:col>
      <xdr:colOff>1</xdr:colOff>
      <xdr:row>670</xdr:row>
      <xdr:rowOff>0</xdr:rowOff>
    </xdr:to>
    <xdr:cxnSp macro="">
      <xdr:nvCxnSpPr>
        <xdr:cNvPr id="876" name="直線矢印コネクタ 875">
          <a:extLst>
            <a:ext uri="{FF2B5EF4-FFF2-40B4-BE49-F238E27FC236}">
              <a16:creationId xmlns:a16="http://schemas.microsoft.com/office/drawing/2014/main" id="{A55C4773-4402-433C-A6A1-2E03768C6ADB}"/>
            </a:ext>
          </a:extLst>
        </xdr:cNvPr>
        <xdr:cNvCxnSpPr>
          <a:stCxn id="867" idx="3"/>
          <a:endCxn id="872" idx="1"/>
        </xdr:cNvCxnSpPr>
      </xdr:nvCxnSpPr>
      <xdr:spPr>
        <a:xfrm>
          <a:off x="14801851" y="56435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668</xdr:row>
      <xdr:rowOff>0</xdr:rowOff>
    </xdr:from>
    <xdr:to>
      <xdr:col>79</xdr:col>
      <xdr:colOff>1</xdr:colOff>
      <xdr:row>670</xdr:row>
      <xdr:rowOff>0</xdr:rowOff>
    </xdr:to>
    <xdr:sp macro="" textlink="">
      <xdr:nvSpPr>
        <xdr:cNvPr id="877" name="テキスト ボックス 876">
          <a:extLst>
            <a:ext uri="{FF2B5EF4-FFF2-40B4-BE49-F238E27FC236}">
              <a16:creationId xmlns:a16="http://schemas.microsoft.com/office/drawing/2014/main" id="{933BC411-9576-473D-B796-DFB444AFBFB1}"/>
            </a:ext>
          </a:extLst>
        </xdr:cNvPr>
        <xdr:cNvSpPr txBox="1"/>
      </xdr:nvSpPr>
      <xdr:spPr>
        <a:xfrm>
          <a:off x="15001876" y="5624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追加</a:t>
          </a:r>
        </a:p>
      </xdr:txBody>
    </xdr:sp>
    <xdr:clientData/>
  </xdr:twoCellAnchor>
  <xdr:oneCellAnchor>
    <xdr:from>
      <xdr:col>96</xdr:col>
      <xdr:colOff>1</xdr:colOff>
      <xdr:row>668</xdr:row>
      <xdr:rowOff>0</xdr:rowOff>
    </xdr:from>
    <xdr:ext cx="2000250" cy="381000"/>
    <xdr:sp macro="" textlink="画面一覧!$I$199">
      <xdr:nvSpPr>
        <xdr:cNvPr id="881" name="テキスト ボックス 880">
          <a:extLst>
            <a:ext uri="{FF2B5EF4-FFF2-40B4-BE49-F238E27FC236}">
              <a16:creationId xmlns:a16="http://schemas.microsoft.com/office/drawing/2014/main" id="{EC4D07FE-11DD-4C33-A387-D45EF62DD97A}"/>
            </a:ext>
          </a:extLst>
        </xdr:cNvPr>
        <xdr:cNvSpPr txBox="1"/>
      </xdr:nvSpPr>
      <xdr:spPr>
        <a:xfrm>
          <a:off x="19202401" y="5624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554AD32-069C-4EA9-9D4F-DF02E88162D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M-02-10-1
 仕入部品マスタ追加確認画面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670</xdr:row>
      <xdr:rowOff>0</xdr:rowOff>
    </xdr:from>
    <xdr:to>
      <xdr:col>96</xdr:col>
      <xdr:colOff>1</xdr:colOff>
      <xdr:row>670</xdr:row>
      <xdr:rowOff>0</xdr:rowOff>
    </xdr:to>
    <xdr:cxnSp macro="">
      <xdr:nvCxnSpPr>
        <xdr:cNvPr id="882" name="直線矢印コネクタ 881">
          <a:extLst>
            <a:ext uri="{FF2B5EF4-FFF2-40B4-BE49-F238E27FC236}">
              <a16:creationId xmlns:a16="http://schemas.microsoft.com/office/drawing/2014/main" id="{3524B83E-99D7-4B4D-816B-70B26AEF9B2C}"/>
            </a:ext>
          </a:extLst>
        </xdr:cNvPr>
        <xdr:cNvCxnSpPr>
          <a:stCxn id="872" idx="3"/>
          <a:endCxn id="881" idx="1"/>
        </xdr:cNvCxnSpPr>
      </xdr:nvCxnSpPr>
      <xdr:spPr>
        <a:xfrm>
          <a:off x="18002251" y="56435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668</xdr:row>
      <xdr:rowOff>0</xdr:rowOff>
    </xdr:from>
    <xdr:to>
      <xdr:col>94</xdr:col>
      <xdr:colOff>1</xdr:colOff>
      <xdr:row>670</xdr:row>
      <xdr:rowOff>0</xdr:rowOff>
    </xdr:to>
    <xdr:sp macro="" textlink="">
      <xdr:nvSpPr>
        <xdr:cNvPr id="884" name="テキスト ボックス 883">
          <a:extLst>
            <a:ext uri="{FF2B5EF4-FFF2-40B4-BE49-F238E27FC236}">
              <a16:creationId xmlns:a16="http://schemas.microsoft.com/office/drawing/2014/main" id="{0156A8AC-6F72-4171-929F-38547BC74BB8}"/>
            </a:ext>
          </a:extLst>
        </xdr:cNvPr>
        <xdr:cNvSpPr txBox="1"/>
      </xdr:nvSpPr>
      <xdr:spPr>
        <a:xfrm>
          <a:off x="18002251" y="5624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672</xdr:row>
      <xdr:rowOff>0</xdr:rowOff>
    </xdr:from>
    <xdr:to>
      <xdr:col>101</xdr:col>
      <xdr:colOff>1</xdr:colOff>
      <xdr:row>674</xdr:row>
      <xdr:rowOff>0</xdr:rowOff>
    </xdr:to>
    <xdr:sp macro="" textlink="">
      <xdr:nvSpPr>
        <xdr:cNvPr id="885" name="テキスト ボックス 884">
          <a:extLst>
            <a:ext uri="{FF2B5EF4-FFF2-40B4-BE49-F238E27FC236}">
              <a16:creationId xmlns:a16="http://schemas.microsoft.com/office/drawing/2014/main" id="{33E7BCB6-076D-4E6D-9AD8-26A70B7BF070}"/>
            </a:ext>
          </a:extLst>
        </xdr:cNvPr>
        <xdr:cNvSpPr txBox="1"/>
      </xdr:nvSpPr>
      <xdr:spPr>
        <a:xfrm>
          <a:off x="19402426" y="56626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80</xdr:col>
      <xdr:colOff>1</xdr:colOff>
      <xdr:row>676</xdr:row>
      <xdr:rowOff>0</xdr:rowOff>
    </xdr:from>
    <xdr:ext cx="2000250" cy="381000"/>
    <xdr:sp macro="" textlink="画面一覧!$I$200">
      <xdr:nvSpPr>
        <xdr:cNvPr id="886" name="テキスト ボックス 885">
          <a:extLst>
            <a:ext uri="{FF2B5EF4-FFF2-40B4-BE49-F238E27FC236}">
              <a16:creationId xmlns:a16="http://schemas.microsoft.com/office/drawing/2014/main" id="{16E983EF-AEEA-4CD2-ACA0-E9D782BC6C95}"/>
            </a:ext>
          </a:extLst>
        </xdr:cNvPr>
        <xdr:cNvSpPr txBox="1"/>
      </xdr:nvSpPr>
      <xdr:spPr>
        <a:xfrm>
          <a:off x="16002001" y="5700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A5E167D-9D0C-45F9-969A-51B87744B2D4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M-02-11
 仕入部品マスタ修正画面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670</xdr:row>
      <xdr:rowOff>0</xdr:rowOff>
    </xdr:from>
    <xdr:to>
      <xdr:col>80</xdr:col>
      <xdr:colOff>1</xdr:colOff>
      <xdr:row>678</xdr:row>
      <xdr:rowOff>0</xdr:rowOff>
    </xdr:to>
    <xdr:cxnSp macro="">
      <xdr:nvCxnSpPr>
        <xdr:cNvPr id="887" name="コネクタ: カギ線 886">
          <a:extLst>
            <a:ext uri="{FF2B5EF4-FFF2-40B4-BE49-F238E27FC236}">
              <a16:creationId xmlns:a16="http://schemas.microsoft.com/office/drawing/2014/main" id="{C9B1A3BE-24ED-49E2-9D93-E0D4E7B4B7A9}"/>
            </a:ext>
          </a:extLst>
        </xdr:cNvPr>
        <xdr:cNvCxnSpPr>
          <a:stCxn id="867" idx="3"/>
          <a:endCxn id="886" idx="1"/>
        </xdr:cNvCxnSpPr>
      </xdr:nvCxnSpPr>
      <xdr:spPr>
        <a:xfrm>
          <a:off x="14801851" y="56435625"/>
          <a:ext cx="1200150" cy="762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676</xdr:row>
      <xdr:rowOff>0</xdr:rowOff>
    </xdr:from>
    <xdr:to>
      <xdr:col>79</xdr:col>
      <xdr:colOff>1</xdr:colOff>
      <xdr:row>678</xdr:row>
      <xdr:rowOff>0</xdr:rowOff>
    </xdr:to>
    <xdr:sp macro="" textlink="">
      <xdr:nvSpPr>
        <xdr:cNvPr id="888" name="テキスト ボックス 887">
          <a:extLst>
            <a:ext uri="{FF2B5EF4-FFF2-40B4-BE49-F238E27FC236}">
              <a16:creationId xmlns:a16="http://schemas.microsoft.com/office/drawing/2014/main" id="{2F656C97-47D1-4763-98BA-EA226248FDD0}"/>
            </a:ext>
          </a:extLst>
        </xdr:cNvPr>
        <xdr:cNvSpPr txBox="1"/>
      </xdr:nvSpPr>
      <xdr:spPr>
        <a:xfrm>
          <a:off x="15001876" y="5700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96</xdr:col>
      <xdr:colOff>1</xdr:colOff>
      <xdr:row>676</xdr:row>
      <xdr:rowOff>0</xdr:rowOff>
    </xdr:from>
    <xdr:ext cx="2000250" cy="381000"/>
    <xdr:sp macro="" textlink="画面一覧!$I$201">
      <xdr:nvSpPr>
        <xdr:cNvPr id="889" name="テキスト ボックス 888">
          <a:extLst>
            <a:ext uri="{FF2B5EF4-FFF2-40B4-BE49-F238E27FC236}">
              <a16:creationId xmlns:a16="http://schemas.microsoft.com/office/drawing/2014/main" id="{0307B34C-6108-4B6A-BC02-3F95D089EBEE}"/>
            </a:ext>
          </a:extLst>
        </xdr:cNvPr>
        <xdr:cNvSpPr txBox="1"/>
      </xdr:nvSpPr>
      <xdr:spPr>
        <a:xfrm>
          <a:off x="19202401" y="5700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A41F760-9DAA-4F47-B957-80DB53D7B33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M-02-11-1
 仕入部品マスタ修正確認画面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678</xdr:row>
      <xdr:rowOff>0</xdr:rowOff>
    </xdr:from>
    <xdr:to>
      <xdr:col>96</xdr:col>
      <xdr:colOff>1</xdr:colOff>
      <xdr:row>678</xdr:row>
      <xdr:rowOff>0</xdr:rowOff>
    </xdr:to>
    <xdr:cxnSp macro="">
      <xdr:nvCxnSpPr>
        <xdr:cNvPr id="890" name="直線矢印コネクタ 889">
          <a:extLst>
            <a:ext uri="{FF2B5EF4-FFF2-40B4-BE49-F238E27FC236}">
              <a16:creationId xmlns:a16="http://schemas.microsoft.com/office/drawing/2014/main" id="{8FBDFF70-BEE7-4301-83F6-839AFDA69F02}"/>
            </a:ext>
          </a:extLst>
        </xdr:cNvPr>
        <xdr:cNvCxnSpPr>
          <a:stCxn id="886" idx="3"/>
          <a:endCxn id="889" idx="1"/>
        </xdr:cNvCxnSpPr>
      </xdr:nvCxnSpPr>
      <xdr:spPr>
        <a:xfrm>
          <a:off x="18002251" y="57197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676</xdr:row>
      <xdr:rowOff>0</xdr:rowOff>
    </xdr:from>
    <xdr:to>
      <xdr:col>94</xdr:col>
      <xdr:colOff>1</xdr:colOff>
      <xdr:row>678</xdr:row>
      <xdr:rowOff>0</xdr:rowOff>
    </xdr:to>
    <xdr:sp macro="" textlink="">
      <xdr:nvSpPr>
        <xdr:cNvPr id="891" name="テキスト ボックス 890">
          <a:extLst>
            <a:ext uri="{FF2B5EF4-FFF2-40B4-BE49-F238E27FC236}">
              <a16:creationId xmlns:a16="http://schemas.microsoft.com/office/drawing/2014/main" id="{3376C66B-3666-484E-92FD-3BEC416E38DE}"/>
            </a:ext>
          </a:extLst>
        </xdr:cNvPr>
        <xdr:cNvSpPr txBox="1"/>
      </xdr:nvSpPr>
      <xdr:spPr>
        <a:xfrm>
          <a:off x="18002251" y="5700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680</xdr:row>
      <xdr:rowOff>0</xdr:rowOff>
    </xdr:from>
    <xdr:to>
      <xdr:col>101</xdr:col>
      <xdr:colOff>1</xdr:colOff>
      <xdr:row>682</xdr:row>
      <xdr:rowOff>0</xdr:rowOff>
    </xdr:to>
    <xdr:sp macro="" textlink="">
      <xdr:nvSpPr>
        <xdr:cNvPr id="892" name="テキスト ボックス 891">
          <a:extLst>
            <a:ext uri="{FF2B5EF4-FFF2-40B4-BE49-F238E27FC236}">
              <a16:creationId xmlns:a16="http://schemas.microsoft.com/office/drawing/2014/main" id="{518C9EC2-4732-4A8D-9670-5F56BD548258}"/>
            </a:ext>
          </a:extLst>
        </xdr:cNvPr>
        <xdr:cNvSpPr txBox="1"/>
      </xdr:nvSpPr>
      <xdr:spPr>
        <a:xfrm>
          <a:off x="19402426" y="57388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登録押下でデータ更新後、画面を閉じる</a:t>
          </a:r>
        </a:p>
      </xdr:txBody>
    </xdr:sp>
    <xdr:clientData/>
  </xdr:twoCellAnchor>
  <xdr:oneCellAnchor>
    <xdr:from>
      <xdr:col>80</xdr:col>
      <xdr:colOff>1</xdr:colOff>
      <xdr:row>684</xdr:row>
      <xdr:rowOff>0</xdr:rowOff>
    </xdr:from>
    <xdr:ext cx="2000250" cy="381000"/>
    <xdr:sp macro="" textlink="画面一覧!$I$202">
      <xdr:nvSpPr>
        <xdr:cNvPr id="893" name="テキスト ボックス 892">
          <a:extLst>
            <a:ext uri="{FF2B5EF4-FFF2-40B4-BE49-F238E27FC236}">
              <a16:creationId xmlns:a16="http://schemas.microsoft.com/office/drawing/2014/main" id="{8DEF33CA-557A-4321-9008-17112F18B7DD}"/>
            </a:ext>
          </a:extLst>
        </xdr:cNvPr>
        <xdr:cNvSpPr txBox="1"/>
      </xdr:nvSpPr>
      <xdr:spPr>
        <a:xfrm>
          <a:off x="16002001" y="5776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64E5AA11-3232-4660-A8C0-CAEBD745F1A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M-02-12
 仕入部品マスタ削除確認画面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670</xdr:row>
      <xdr:rowOff>0</xdr:rowOff>
    </xdr:from>
    <xdr:to>
      <xdr:col>80</xdr:col>
      <xdr:colOff>1</xdr:colOff>
      <xdr:row>686</xdr:row>
      <xdr:rowOff>0</xdr:rowOff>
    </xdr:to>
    <xdr:cxnSp macro="">
      <xdr:nvCxnSpPr>
        <xdr:cNvPr id="894" name="コネクタ: カギ線 893">
          <a:extLst>
            <a:ext uri="{FF2B5EF4-FFF2-40B4-BE49-F238E27FC236}">
              <a16:creationId xmlns:a16="http://schemas.microsoft.com/office/drawing/2014/main" id="{C4D5A1D4-60A3-4456-BF30-84372D8CC6E0}"/>
            </a:ext>
          </a:extLst>
        </xdr:cNvPr>
        <xdr:cNvCxnSpPr>
          <a:stCxn id="867" idx="3"/>
          <a:endCxn id="893" idx="1"/>
        </xdr:cNvCxnSpPr>
      </xdr:nvCxnSpPr>
      <xdr:spPr>
        <a:xfrm>
          <a:off x="14801851" y="56435625"/>
          <a:ext cx="1200150" cy="1524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684</xdr:row>
      <xdr:rowOff>0</xdr:rowOff>
    </xdr:from>
    <xdr:to>
      <xdr:col>79</xdr:col>
      <xdr:colOff>1</xdr:colOff>
      <xdr:row>686</xdr:row>
      <xdr:rowOff>0</xdr:rowOff>
    </xdr:to>
    <xdr:sp macro="" textlink="">
      <xdr:nvSpPr>
        <xdr:cNvPr id="895" name="テキスト ボックス 894">
          <a:extLst>
            <a:ext uri="{FF2B5EF4-FFF2-40B4-BE49-F238E27FC236}">
              <a16:creationId xmlns:a16="http://schemas.microsoft.com/office/drawing/2014/main" id="{B7E3E077-43AC-49A9-A12B-4B0CE155FE30}"/>
            </a:ext>
          </a:extLst>
        </xdr:cNvPr>
        <xdr:cNvSpPr txBox="1"/>
      </xdr:nvSpPr>
      <xdr:spPr>
        <a:xfrm>
          <a:off x="15001876" y="5776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twoCellAnchor>
    <xdr:from>
      <xdr:col>81</xdr:col>
      <xdr:colOff>1</xdr:colOff>
      <xdr:row>688</xdr:row>
      <xdr:rowOff>0</xdr:rowOff>
    </xdr:from>
    <xdr:to>
      <xdr:col>85</xdr:col>
      <xdr:colOff>1</xdr:colOff>
      <xdr:row>690</xdr:row>
      <xdr:rowOff>0</xdr:rowOff>
    </xdr:to>
    <xdr:sp macro="" textlink="">
      <xdr:nvSpPr>
        <xdr:cNvPr id="896" name="テキスト ボックス 895">
          <a:extLst>
            <a:ext uri="{FF2B5EF4-FFF2-40B4-BE49-F238E27FC236}">
              <a16:creationId xmlns:a16="http://schemas.microsoft.com/office/drawing/2014/main" id="{273E9BF9-1574-457D-B84C-CE0D04640137}"/>
            </a:ext>
          </a:extLst>
        </xdr:cNvPr>
        <xdr:cNvSpPr txBox="1"/>
      </xdr:nvSpPr>
      <xdr:spPr>
        <a:xfrm>
          <a:off x="16202026" y="58150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削除押下でデータ削除後、画面を閉じる</a:t>
          </a:r>
        </a:p>
      </xdr:txBody>
    </xdr:sp>
    <xdr:clientData/>
  </xdr:twoCellAnchor>
  <xdr:twoCellAnchor>
    <xdr:from>
      <xdr:col>58</xdr:col>
      <xdr:colOff>0</xdr:colOff>
      <xdr:row>622</xdr:row>
      <xdr:rowOff>0</xdr:rowOff>
    </xdr:from>
    <xdr:to>
      <xdr:col>64</xdr:col>
      <xdr:colOff>1</xdr:colOff>
      <xdr:row>670</xdr:row>
      <xdr:rowOff>0</xdr:rowOff>
    </xdr:to>
    <xdr:cxnSp macro="">
      <xdr:nvCxnSpPr>
        <xdr:cNvPr id="897" name="コネクタ: カギ線 896">
          <a:extLst>
            <a:ext uri="{FF2B5EF4-FFF2-40B4-BE49-F238E27FC236}">
              <a16:creationId xmlns:a16="http://schemas.microsoft.com/office/drawing/2014/main" id="{BF952CE0-F2FD-479E-A202-F1062AF5CC9D}"/>
            </a:ext>
          </a:extLst>
        </xdr:cNvPr>
        <xdr:cNvCxnSpPr>
          <a:cxnSpLocks/>
          <a:stCxn id="864" idx="3"/>
          <a:endCxn id="867" idx="1"/>
        </xdr:cNvCxnSpPr>
      </xdr:nvCxnSpPr>
      <xdr:spPr>
        <a:xfrm>
          <a:off x="11601450" y="51863625"/>
          <a:ext cx="1200151" cy="4572000"/>
        </a:xfrm>
        <a:prstGeom prst="bentConnector3">
          <a:avLst>
            <a:gd name="adj1" fmla="val 15873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64</xdr:col>
      <xdr:colOff>1</xdr:colOff>
      <xdr:row>692</xdr:row>
      <xdr:rowOff>0</xdr:rowOff>
    </xdr:from>
    <xdr:ext cx="2000250" cy="381000"/>
    <xdr:sp macro="" textlink="画面一覧!$I$203">
      <xdr:nvSpPr>
        <xdr:cNvPr id="898" name="テキスト ボックス 897">
          <a:extLst>
            <a:ext uri="{FF2B5EF4-FFF2-40B4-BE49-F238E27FC236}">
              <a16:creationId xmlns:a16="http://schemas.microsoft.com/office/drawing/2014/main" id="{B982551D-51A2-4C66-A1AC-EF912F9F438C}"/>
            </a:ext>
          </a:extLst>
        </xdr:cNvPr>
        <xdr:cNvSpPr txBox="1"/>
      </xdr:nvSpPr>
      <xdr:spPr>
        <a:xfrm>
          <a:off x="12801601" y="58531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9CA31E5E-9B70-49C6-ABE0-086B5033E222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M-02-13
 アクセスIPアドレスマスタ一覧画面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59</xdr:col>
      <xdr:colOff>0</xdr:colOff>
      <xdr:row>688</xdr:row>
      <xdr:rowOff>0</xdr:rowOff>
    </xdr:from>
    <xdr:to>
      <xdr:col>64</xdr:col>
      <xdr:colOff>0</xdr:colOff>
      <xdr:row>694</xdr:row>
      <xdr:rowOff>0</xdr:rowOff>
    </xdr:to>
    <xdr:sp macro="" textlink="">
      <xdr:nvSpPr>
        <xdr:cNvPr id="899" name="テキスト ボックス 898">
          <a:extLst>
            <a:ext uri="{FF2B5EF4-FFF2-40B4-BE49-F238E27FC236}">
              <a16:creationId xmlns:a16="http://schemas.microsoft.com/office/drawing/2014/main" id="{A721FD03-44EA-4126-A04A-EC47A19BBED1}"/>
            </a:ext>
          </a:extLst>
        </xdr:cNvPr>
        <xdr:cNvSpPr txBox="1"/>
      </xdr:nvSpPr>
      <xdr:spPr>
        <a:xfrm>
          <a:off x="11801475" y="58150125"/>
          <a:ext cx="1000125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アクセス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IP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アドレス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1</xdr:colOff>
      <xdr:row>692</xdr:row>
      <xdr:rowOff>0</xdr:rowOff>
    </xdr:from>
    <xdr:ext cx="2000250" cy="381000"/>
    <xdr:sp macro="" textlink="画面一覧!$I$204">
      <xdr:nvSpPr>
        <xdr:cNvPr id="900" name="テキスト ボックス 899">
          <a:extLst>
            <a:ext uri="{FF2B5EF4-FFF2-40B4-BE49-F238E27FC236}">
              <a16:creationId xmlns:a16="http://schemas.microsoft.com/office/drawing/2014/main" id="{0AF7010F-0FE2-40E6-90FE-6439B6CE7AB8}"/>
            </a:ext>
          </a:extLst>
        </xdr:cNvPr>
        <xdr:cNvSpPr txBox="1"/>
      </xdr:nvSpPr>
      <xdr:spPr>
        <a:xfrm>
          <a:off x="16002001" y="5853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F8EA098-1C30-4CBF-9876-F31A60217537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M-02-14
 アクセスIPアドレスマスタ追加画面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694</xdr:row>
      <xdr:rowOff>0</xdr:rowOff>
    </xdr:from>
    <xdr:to>
      <xdr:col>80</xdr:col>
      <xdr:colOff>1</xdr:colOff>
      <xdr:row>694</xdr:row>
      <xdr:rowOff>0</xdr:rowOff>
    </xdr:to>
    <xdr:cxnSp macro="">
      <xdr:nvCxnSpPr>
        <xdr:cNvPr id="901" name="直線矢印コネクタ 900">
          <a:extLst>
            <a:ext uri="{FF2B5EF4-FFF2-40B4-BE49-F238E27FC236}">
              <a16:creationId xmlns:a16="http://schemas.microsoft.com/office/drawing/2014/main" id="{14642581-1D0E-4F60-8F8F-C5CDE5E52D94}"/>
            </a:ext>
          </a:extLst>
        </xdr:cNvPr>
        <xdr:cNvCxnSpPr>
          <a:stCxn id="898" idx="3"/>
          <a:endCxn id="900" idx="1"/>
        </xdr:cNvCxnSpPr>
      </xdr:nvCxnSpPr>
      <xdr:spPr>
        <a:xfrm>
          <a:off x="14801851" y="58721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692</xdr:row>
      <xdr:rowOff>0</xdr:rowOff>
    </xdr:from>
    <xdr:to>
      <xdr:col>79</xdr:col>
      <xdr:colOff>1</xdr:colOff>
      <xdr:row>694</xdr:row>
      <xdr:rowOff>0</xdr:rowOff>
    </xdr:to>
    <xdr:sp macro="" textlink="">
      <xdr:nvSpPr>
        <xdr:cNvPr id="902" name="テキスト ボックス 901">
          <a:extLst>
            <a:ext uri="{FF2B5EF4-FFF2-40B4-BE49-F238E27FC236}">
              <a16:creationId xmlns:a16="http://schemas.microsoft.com/office/drawing/2014/main" id="{7EDB91B2-9F4B-472C-803E-D1C78728F278}"/>
            </a:ext>
          </a:extLst>
        </xdr:cNvPr>
        <xdr:cNvSpPr txBox="1"/>
      </xdr:nvSpPr>
      <xdr:spPr>
        <a:xfrm>
          <a:off x="15001876" y="5853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追加</a:t>
          </a:r>
        </a:p>
      </xdr:txBody>
    </xdr:sp>
    <xdr:clientData/>
  </xdr:twoCellAnchor>
  <xdr:oneCellAnchor>
    <xdr:from>
      <xdr:col>96</xdr:col>
      <xdr:colOff>1</xdr:colOff>
      <xdr:row>692</xdr:row>
      <xdr:rowOff>0</xdr:rowOff>
    </xdr:from>
    <xdr:ext cx="2000250" cy="381000"/>
    <xdr:sp macro="" textlink="画面一覧!$I$205">
      <xdr:nvSpPr>
        <xdr:cNvPr id="903" name="テキスト ボックス 902">
          <a:extLst>
            <a:ext uri="{FF2B5EF4-FFF2-40B4-BE49-F238E27FC236}">
              <a16:creationId xmlns:a16="http://schemas.microsoft.com/office/drawing/2014/main" id="{1492DAFC-EC20-4D5B-A992-9396980579C2}"/>
            </a:ext>
          </a:extLst>
        </xdr:cNvPr>
        <xdr:cNvSpPr txBox="1"/>
      </xdr:nvSpPr>
      <xdr:spPr>
        <a:xfrm>
          <a:off x="19202401" y="5853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FC737BB-8E88-406C-97C5-2404C48412C6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M-02-14-1
 アクセスIPアドレスマスタ追加確認画面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694</xdr:row>
      <xdr:rowOff>0</xdr:rowOff>
    </xdr:from>
    <xdr:to>
      <xdr:col>96</xdr:col>
      <xdr:colOff>1</xdr:colOff>
      <xdr:row>694</xdr:row>
      <xdr:rowOff>0</xdr:rowOff>
    </xdr:to>
    <xdr:cxnSp macro="">
      <xdr:nvCxnSpPr>
        <xdr:cNvPr id="904" name="直線矢印コネクタ 903">
          <a:extLst>
            <a:ext uri="{FF2B5EF4-FFF2-40B4-BE49-F238E27FC236}">
              <a16:creationId xmlns:a16="http://schemas.microsoft.com/office/drawing/2014/main" id="{E770CB6F-E05E-4609-B97A-1AEC476A060C}"/>
            </a:ext>
          </a:extLst>
        </xdr:cNvPr>
        <xdr:cNvCxnSpPr>
          <a:stCxn id="900" idx="3"/>
          <a:endCxn id="903" idx="1"/>
        </xdr:cNvCxnSpPr>
      </xdr:nvCxnSpPr>
      <xdr:spPr>
        <a:xfrm>
          <a:off x="18002251" y="58721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692</xdr:row>
      <xdr:rowOff>0</xdr:rowOff>
    </xdr:from>
    <xdr:to>
      <xdr:col>94</xdr:col>
      <xdr:colOff>1</xdr:colOff>
      <xdr:row>694</xdr:row>
      <xdr:rowOff>0</xdr:rowOff>
    </xdr:to>
    <xdr:sp macro="" textlink="">
      <xdr:nvSpPr>
        <xdr:cNvPr id="905" name="テキスト ボックス 904">
          <a:extLst>
            <a:ext uri="{FF2B5EF4-FFF2-40B4-BE49-F238E27FC236}">
              <a16:creationId xmlns:a16="http://schemas.microsoft.com/office/drawing/2014/main" id="{BFA71E6E-5E1C-4CFD-9B9C-E20E90FF3203}"/>
            </a:ext>
          </a:extLst>
        </xdr:cNvPr>
        <xdr:cNvSpPr txBox="1"/>
      </xdr:nvSpPr>
      <xdr:spPr>
        <a:xfrm>
          <a:off x="18002251" y="5853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696</xdr:row>
      <xdr:rowOff>0</xdr:rowOff>
    </xdr:from>
    <xdr:to>
      <xdr:col>101</xdr:col>
      <xdr:colOff>1</xdr:colOff>
      <xdr:row>698</xdr:row>
      <xdr:rowOff>0</xdr:rowOff>
    </xdr:to>
    <xdr:sp macro="" textlink="">
      <xdr:nvSpPr>
        <xdr:cNvPr id="906" name="テキスト ボックス 905">
          <a:extLst>
            <a:ext uri="{FF2B5EF4-FFF2-40B4-BE49-F238E27FC236}">
              <a16:creationId xmlns:a16="http://schemas.microsoft.com/office/drawing/2014/main" id="{ADB9F91F-4817-40B5-96AD-0334203676B5}"/>
            </a:ext>
          </a:extLst>
        </xdr:cNvPr>
        <xdr:cNvSpPr txBox="1"/>
      </xdr:nvSpPr>
      <xdr:spPr>
        <a:xfrm>
          <a:off x="19402426" y="58912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80</xdr:col>
      <xdr:colOff>1</xdr:colOff>
      <xdr:row>700</xdr:row>
      <xdr:rowOff>0</xdr:rowOff>
    </xdr:from>
    <xdr:ext cx="2000250" cy="381000"/>
    <xdr:sp macro="" textlink="画面一覧!$I$206">
      <xdr:nvSpPr>
        <xdr:cNvPr id="907" name="テキスト ボックス 906">
          <a:extLst>
            <a:ext uri="{FF2B5EF4-FFF2-40B4-BE49-F238E27FC236}">
              <a16:creationId xmlns:a16="http://schemas.microsoft.com/office/drawing/2014/main" id="{1CE7D0AF-23E0-4D33-B37C-90E77B377011}"/>
            </a:ext>
          </a:extLst>
        </xdr:cNvPr>
        <xdr:cNvSpPr txBox="1"/>
      </xdr:nvSpPr>
      <xdr:spPr>
        <a:xfrm>
          <a:off x="16002001" y="5929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32CAB342-66E1-41A2-9019-3B65051347F4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M-02-15
 アクセスIPアドレスマスタ修正画面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694</xdr:row>
      <xdr:rowOff>0</xdr:rowOff>
    </xdr:from>
    <xdr:to>
      <xdr:col>80</xdr:col>
      <xdr:colOff>1</xdr:colOff>
      <xdr:row>702</xdr:row>
      <xdr:rowOff>0</xdr:rowOff>
    </xdr:to>
    <xdr:cxnSp macro="">
      <xdr:nvCxnSpPr>
        <xdr:cNvPr id="908" name="コネクタ: カギ線 907">
          <a:extLst>
            <a:ext uri="{FF2B5EF4-FFF2-40B4-BE49-F238E27FC236}">
              <a16:creationId xmlns:a16="http://schemas.microsoft.com/office/drawing/2014/main" id="{E41FE2F4-CBDE-4AA7-8CE9-3589EDA79437}"/>
            </a:ext>
          </a:extLst>
        </xdr:cNvPr>
        <xdr:cNvCxnSpPr>
          <a:stCxn id="898" idx="3"/>
          <a:endCxn id="907" idx="1"/>
        </xdr:cNvCxnSpPr>
      </xdr:nvCxnSpPr>
      <xdr:spPr>
        <a:xfrm>
          <a:off x="14801851" y="58721625"/>
          <a:ext cx="1200150" cy="762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700</xdr:row>
      <xdr:rowOff>0</xdr:rowOff>
    </xdr:from>
    <xdr:to>
      <xdr:col>79</xdr:col>
      <xdr:colOff>1</xdr:colOff>
      <xdr:row>702</xdr:row>
      <xdr:rowOff>0</xdr:rowOff>
    </xdr:to>
    <xdr:sp macro="" textlink="">
      <xdr:nvSpPr>
        <xdr:cNvPr id="909" name="テキスト ボックス 908">
          <a:extLst>
            <a:ext uri="{FF2B5EF4-FFF2-40B4-BE49-F238E27FC236}">
              <a16:creationId xmlns:a16="http://schemas.microsoft.com/office/drawing/2014/main" id="{9B9F8B1D-6D77-4780-8E14-22089CC299A5}"/>
            </a:ext>
          </a:extLst>
        </xdr:cNvPr>
        <xdr:cNvSpPr txBox="1"/>
      </xdr:nvSpPr>
      <xdr:spPr>
        <a:xfrm>
          <a:off x="15001876" y="5929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96</xdr:col>
      <xdr:colOff>1</xdr:colOff>
      <xdr:row>700</xdr:row>
      <xdr:rowOff>0</xdr:rowOff>
    </xdr:from>
    <xdr:ext cx="2000250" cy="381000"/>
    <xdr:sp macro="" textlink="画面一覧!$I$207">
      <xdr:nvSpPr>
        <xdr:cNvPr id="910" name="テキスト ボックス 909">
          <a:extLst>
            <a:ext uri="{FF2B5EF4-FFF2-40B4-BE49-F238E27FC236}">
              <a16:creationId xmlns:a16="http://schemas.microsoft.com/office/drawing/2014/main" id="{90C8C6F3-A5F4-4017-B520-4C94E81C1670}"/>
            </a:ext>
          </a:extLst>
        </xdr:cNvPr>
        <xdr:cNvSpPr txBox="1"/>
      </xdr:nvSpPr>
      <xdr:spPr>
        <a:xfrm>
          <a:off x="19202401" y="5929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7262E7A-E660-4642-9F92-CB4063B37A71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M-02-14-2
 アクセスIPアドレスマスタ修正確認画面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702</xdr:row>
      <xdr:rowOff>0</xdr:rowOff>
    </xdr:from>
    <xdr:to>
      <xdr:col>96</xdr:col>
      <xdr:colOff>1</xdr:colOff>
      <xdr:row>702</xdr:row>
      <xdr:rowOff>0</xdr:rowOff>
    </xdr:to>
    <xdr:cxnSp macro="">
      <xdr:nvCxnSpPr>
        <xdr:cNvPr id="911" name="直線矢印コネクタ 910">
          <a:extLst>
            <a:ext uri="{FF2B5EF4-FFF2-40B4-BE49-F238E27FC236}">
              <a16:creationId xmlns:a16="http://schemas.microsoft.com/office/drawing/2014/main" id="{847A93AF-DFF1-4EBB-842B-303819CEB025}"/>
            </a:ext>
          </a:extLst>
        </xdr:cNvPr>
        <xdr:cNvCxnSpPr>
          <a:stCxn id="907" idx="3"/>
          <a:endCxn id="910" idx="1"/>
        </xdr:cNvCxnSpPr>
      </xdr:nvCxnSpPr>
      <xdr:spPr>
        <a:xfrm>
          <a:off x="18002251" y="59483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700</xdr:row>
      <xdr:rowOff>0</xdr:rowOff>
    </xdr:from>
    <xdr:to>
      <xdr:col>94</xdr:col>
      <xdr:colOff>1</xdr:colOff>
      <xdr:row>702</xdr:row>
      <xdr:rowOff>0</xdr:rowOff>
    </xdr:to>
    <xdr:sp macro="" textlink="">
      <xdr:nvSpPr>
        <xdr:cNvPr id="912" name="テキスト ボックス 911">
          <a:extLst>
            <a:ext uri="{FF2B5EF4-FFF2-40B4-BE49-F238E27FC236}">
              <a16:creationId xmlns:a16="http://schemas.microsoft.com/office/drawing/2014/main" id="{30837A68-0BE4-43E1-BBCD-8E6D4888389A}"/>
            </a:ext>
          </a:extLst>
        </xdr:cNvPr>
        <xdr:cNvSpPr txBox="1"/>
      </xdr:nvSpPr>
      <xdr:spPr>
        <a:xfrm>
          <a:off x="18002251" y="5929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704</xdr:row>
      <xdr:rowOff>0</xdr:rowOff>
    </xdr:from>
    <xdr:to>
      <xdr:col>101</xdr:col>
      <xdr:colOff>1</xdr:colOff>
      <xdr:row>706</xdr:row>
      <xdr:rowOff>0</xdr:rowOff>
    </xdr:to>
    <xdr:sp macro="" textlink="">
      <xdr:nvSpPr>
        <xdr:cNvPr id="913" name="テキスト ボックス 912">
          <a:extLst>
            <a:ext uri="{FF2B5EF4-FFF2-40B4-BE49-F238E27FC236}">
              <a16:creationId xmlns:a16="http://schemas.microsoft.com/office/drawing/2014/main" id="{DE86C7B0-8165-48FE-AACF-5BF3F237A61A}"/>
            </a:ext>
          </a:extLst>
        </xdr:cNvPr>
        <xdr:cNvSpPr txBox="1"/>
      </xdr:nvSpPr>
      <xdr:spPr>
        <a:xfrm>
          <a:off x="19402426" y="59674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登録押下でデータ更新後、画面を閉じる</a:t>
          </a:r>
        </a:p>
      </xdr:txBody>
    </xdr:sp>
    <xdr:clientData/>
  </xdr:twoCellAnchor>
  <xdr:oneCellAnchor>
    <xdr:from>
      <xdr:col>80</xdr:col>
      <xdr:colOff>1</xdr:colOff>
      <xdr:row>708</xdr:row>
      <xdr:rowOff>0</xdr:rowOff>
    </xdr:from>
    <xdr:ext cx="2000250" cy="381000"/>
    <xdr:sp macro="" textlink="画面一覧!$I$208">
      <xdr:nvSpPr>
        <xdr:cNvPr id="914" name="テキスト ボックス 913">
          <a:extLst>
            <a:ext uri="{FF2B5EF4-FFF2-40B4-BE49-F238E27FC236}">
              <a16:creationId xmlns:a16="http://schemas.microsoft.com/office/drawing/2014/main" id="{41CE67DA-8588-4566-9DB6-ECB1E4582144}"/>
            </a:ext>
          </a:extLst>
        </xdr:cNvPr>
        <xdr:cNvSpPr txBox="1"/>
      </xdr:nvSpPr>
      <xdr:spPr>
        <a:xfrm>
          <a:off x="16002001" y="6005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C4439F4-3116-4A0B-8FB6-E733E1146B82}" type="TxLink">
            <a:rPr kumimoji="1" lang="en-US" altLang="en-US" sz="8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M-02-16
 アクセスIPアドレスマスタ削除確認画面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694</xdr:row>
      <xdr:rowOff>0</xdr:rowOff>
    </xdr:from>
    <xdr:to>
      <xdr:col>80</xdr:col>
      <xdr:colOff>1</xdr:colOff>
      <xdr:row>710</xdr:row>
      <xdr:rowOff>0</xdr:rowOff>
    </xdr:to>
    <xdr:cxnSp macro="">
      <xdr:nvCxnSpPr>
        <xdr:cNvPr id="915" name="コネクタ: カギ線 914">
          <a:extLst>
            <a:ext uri="{FF2B5EF4-FFF2-40B4-BE49-F238E27FC236}">
              <a16:creationId xmlns:a16="http://schemas.microsoft.com/office/drawing/2014/main" id="{F66D6425-3C80-4F63-BB97-BD2EE6F98EE1}"/>
            </a:ext>
          </a:extLst>
        </xdr:cNvPr>
        <xdr:cNvCxnSpPr>
          <a:stCxn id="898" idx="3"/>
          <a:endCxn id="914" idx="1"/>
        </xdr:cNvCxnSpPr>
      </xdr:nvCxnSpPr>
      <xdr:spPr>
        <a:xfrm>
          <a:off x="14801851" y="58721625"/>
          <a:ext cx="1200150" cy="1524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708</xdr:row>
      <xdr:rowOff>0</xdr:rowOff>
    </xdr:from>
    <xdr:to>
      <xdr:col>79</xdr:col>
      <xdr:colOff>1</xdr:colOff>
      <xdr:row>710</xdr:row>
      <xdr:rowOff>0</xdr:rowOff>
    </xdr:to>
    <xdr:sp macro="" textlink="">
      <xdr:nvSpPr>
        <xdr:cNvPr id="916" name="テキスト ボックス 915">
          <a:extLst>
            <a:ext uri="{FF2B5EF4-FFF2-40B4-BE49-F238E27FC236}">
              <a16:creationId xmlns:a16="http://schemas.microsoft.com/office/drawing/2014/main" id="{D001C5DB-61A6-44F2-B9F5-DEE1CD9B1784}"/>
            </a:ext>
          </a:extLst>
        </xdr:cNvPr>
        <xdr:cNvSpPr txBox="1"/>
      </xdr:nvSpPr>
      <xdr:spPr>
        <a:xfrm>
          <a:off x="15001876" y="6005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twoCellAnchor>
    <xdr:from>
      <xdr:col>81</xdr:col>
      <xdr:colOff>1</xdr:colOff>
      <xdr:row>712</xdr:row>
      <xdr:rowOff>0</xdr:rowOff>
    </xdr:from>
    <xdr:to>
      <xdr:col>85</xdr:col>
      <xdr:colOff>1</xdr:colOff>
      <xdr:row>714</xdr:row>
      <xdr:rowOff>0</xdr:rowOff>
    </xdr:to>
    <xdr:sp macro="" textlink="">
      <xdr:nvSpPr>
        <xdr:cNvPr id="917" name="テキスト ボックス 916">
          <a:extLst>
            <a:ext uri="{FF2B5EF4-FFF2-40B4-BE49-F238E27FC236}">
              <a16:creationId xmlns:a16="http://schemas.microsoft.com/office/drawing/2014/main" id="{54717A1B-6558-484C-998B-EB15934B1176}"/>
            </a:ext>
          </a:extLst>
        </xdr:cNvPr>
        <xdr:cNvSpPr txBox="1"/>
      </xdr:nvSpPr>
      <xdr:spPr>
        <a:xfrm>
          <a:off x="16202026" y="60436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削除押下でデータ削除後、画面を閉じる</a:t>
          </a:r>
        </a:p>
      </xdr:txBody>
    </xdr:sp>
    <xdr:clientData/>
  </xdr:twoCellAnchor>
  <xdr:twoCellAnchor>
    <xdr:from>
      <xdr:col>58</xdr:col>
      <xdr:colOff>0</xdr:colOff>
      <xdr:row>622</xdr:row>
      <xdr:rowOff>0</xdr:rowOff>
    </xdr:from>
    <xdr:to>
      <xdr:col>64</xdr:col>
      <xdr:colOff>1</xdr:colOff>
      <xdr:row>694</xdr:row>
      <xdr:rowOff>0</xdr:rowOff>
    </xdr:to>
    <xdr:cxnSp macro="">
      <xdr:nvCxnSpPr>
        <xdr:cNvPr id="918" name="コネクタ: カギ線 917">
          <a:extLst>
            <a:ext uri="{FF2B5EF4-FFF2-40B4-BE49-F238E27FC236}">
              <a16:creationId xmlns:a16="http://schemas.microsoft.com/office/drawing/2014/main" id="{B59D4651-C572-4621-B492-75B495395B02}"/>
            </a:ext>
          </a:extLst>
        </xdr:cNvPr>
        <xdr:cNvCxnSpPr>
          <a:cxnSpLocks/>
          <a:stCxn id="864" idx="3"/>
          <a:endCxn id="898" idx="1"/>
        </xdr:cNvCxnSpPr>
      </xdr:nvCxnSpPr>
      <xdr:spPr>
        <a:xfrm>
          <a:off x="11601450" y="51863625"/>
          <a:ext cx="1200151" cy="6858000"/>
        </a:xfrm>
        <a:prstGeom prst="bentConnector3">
          <a:avLst>
            <a:gd name="adj1" fmla="val 15873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64</xdr:col>
      <xdr:colOff>1</xdr:colOff>
      <xdr:row>716</xdr:row>
      <xdr:rowOff>0</xdr:rowOff>
    </xdr:from>
    <xdr:ext cx="2000250" cy="381000"/>
    <xdr:sp macro="" textlink="画面一覧!$I$209">
      <xdr:nvSpPr>
        <xdr:cNvPr id="920" name="テキスト ボックス 919">
          <a:extLst>
            <a:ext uri="{FF2B5EF4-FFF2-40B4-BE49-F238E27FC236}">
              <a16:creationId xmlns:a16="http://schemas.microsoft.com/office/drawing/2014/main" id="{CB919EA4-D820-47FD-B34E-DE0243EC2E70}"/>
            </a:ext>
          </a:extLst>
        </xdr:cNvPr>
        <xdr:cNvSpPr txBox="1"/>
      </xdr:nvSpPr>
      <xdr:spPr>
        <a:xfrm>
          <a:off x="12801601" y="60817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8207708A-DDBA-47D7-BA60-2E7C108B400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M-02-17
 証紙種類マスタ一覧画面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59</xdr:col>
      <xdr:colOff>0</xdr:colOff>
      <xdr:row>714</xdr:row>
      <xdr:rowOff>0</xdr:rowOff>
    </xdr:from>
    <xdr:to>
      <xdr:col>64</xdr:col>
      <xdr:colOff>0</xdr:colOff>
      <xdr:row>718</xdr:row>
      <xdr:rowOff>0</xdr:rowOff>
    </xdr:to>
    <xdr:sp macro="" textlink="">
      <xdr:nvSpPr>
        <xdr:cNvPr id="921" name="テキスト ボックス 920">
          <a:extLst>
            <a:ext uri="{FF2B5EF4-FFF2-40B4-BE49-F238E27FC236}">
              <a16:creationId xmlns:a16="http://schemas.microsoft.com/office/drawing/2014/main" id="{F78EF48F-8814-4404-981D-B3826F778213}"/>
            </a:ext>
          </a:extLst>
        </xdr:cNvPr>
        <xdr:cNvSpPr txBox="1"/>
      </xdr:nvSpPr>
      <xdr:spPr>
        <a:xfrm>
          <a:off x="11801475" y="60626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証紙種類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1</xdr:colOff>
      <xdr:row>716</xdr:row>
      <xdr:rowOff>0</xdr:rowOff>
    </xdr:from>
    <xdr:ext cx="2000250" cy="381000"/>
    <xdr:sp macro="" textlink="画面一覧!$I$210">
      <xdr:nvSpPr>
        <xdr:cNvPr id="922" name="テキスト ボックス 921">
          <a:extLst>
            <a:ext uri="{FF2B5EF4-FFF2-40B4-BE49-F238E27FC236}">
              <a16:creationId xmlns:a16="http://schemas.microsoft.com/office/drawing/2014/main" id="{E0097F16-5397-4BD7-83CB-CB4F1DC3CDBA}"/>
            </a:ext>
          </a:extLst>
        </xdr:cNvPr>
        <xdr:cNvSpPr txBox="1"/>
      </xdr:nvSpPr>
      <xdr:spPr>
        <a:xfrm>
          <a:off x="16002001" y="6081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9FBC611E-6253-4B02-ACFB-DD9D79F8E03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M-02-18
 証紙種類マスタ追加画面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718</xdr:row>
      <xdr:rowOff>0</xdr:rowOff>
    </xdr:from>
    <xdr:to>
      <xdr:col>80</xdr:col>
      <xdr:colOff>1</xdr:colOff>
      <xdr:row>718</xdr:row>
      <xdr:rowOff>0</xdr:rowOff>
    </xdr:to>
    <xdr:cxnSp macro="">
      <xdr:nvCxnSpPr>
        <xdr:cNvPr id="923" name="直線矢印コネクタ 922">
          <a:extLst>
            <a:ext uri="{FF2B5EF4-FFF2-40B4-BE49-F238E27FC236}">
              <a16:creationId xmlns:a16="http://schemas.microsoft.com/office/drawing/2014/main" id="{6BFB82F8-3D04-4695-AA66-9F7BC4FD5750}"/>
            </a:ext>
          </a:extLst>
        </xdr:cNvPr>
        <xdr:cNvCxnSpPr>
          <a:stCxn id="920" idx="3"/>
          <a:endCxn id="922" idx="1"/>
        </xdr:cNvCxnSpPr>
      </xdr:nvCxnSpPr>
      <xdr:spPr>
        <a:xfrm>
          <a:off x="14801851" y="61007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716</xdr:row>
      <xdr:rowOff>0</xdr:rowOff>
    </xdr:from>
    <xdr:to>
      <xdr:col>79</xdr:col>
      <xdr:colOff>1</xdr:colOff>
      <xdr:row>718</xdr:row>
      <xdr:rowOff>0</xdr:rowOff>
    </xdr:to>
    <xdr:sp macro="" textlink="">
      <xdr:nvSpPr>
        <xdr:cNvPr id="924" name="テキスト ボックス 923">
          <a:extLst>
            <a:ext uri="{FF2B5EF4-FFF2-40B4-BE49-F238E27FC236}">
              <a16:creationId xmlns:a16="http://schemas.microsoft.com/office/drawing/2014/main" id="{00AF8C8F-79A0-407C-9A28-190B1ACF66FB}"/>
            </a:ext>
          </a:extLst>
        </xdr:cNvPr>
        <xdr:cNvSpPr txBox="1"/>
      </xdr:nvSpPr>
      <xdr:spPr>
        <a:xfrm>
          <a:off x="15001876" y="6081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追加</a:t>
          </a:r>
        </a:p>
      </xdr:txBody>
    </xdr:sp>
    <xdr:clientData/>
  </xdr:twoCellAnchor>
  <xdr:oneCellAnchor>
    <xdr:from>
      <xdr:col>96</xdr:col>
      <xdr:colOff>1</xdr:colOff>
      <xdr:row>716</xdr:row>
      <xdr:rowOff>0</xdr:rowOff>
    </xdr:from>
    <xdr:ext cx="2000250" cy="381000"/>
    <xdr:sp macro="" textlink="画面一覧!$I$211">
      <xdr:nvSpPr>
        <xdr:cNvPr id="925" name="テキスト ボックス 924">
          <a:extLst>
            <a:ext uri="{FF2B5EF4-FFF2-40B4-BE49-F238E27FC236}">
              <a16:creationId xmlns:a16="http://schemas.microsoft.com/office/drawing/2014/main" id="{643D6553-278F-4C92-887D-E9AE17A8FA50}"/>
            </a:ext>
          </a:extLst>
        </xdr:cNvPr>
        <xdr:cNvSpPr txBox="1"/>
      </xdr:nvSpPr>
      <xdr:spPr>
        <a:xfrm>
          <a:off x="19202401" y="6081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2B587131-FC66-453B-93CC-A19450EBB3B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M-02-18-1
 証紙種類マスタ追加確認画面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718</xdr:row>
      <xdr:rowOff>0</xdr:rowOff>
    </xdr:from>
    <xdr:to>
      <xdr:col>96</xdr:col>
      <xdr:colOff>1</xdr:colOff>
      <xdr:row>718</xdr:row>
      <xdr:rowOff>0</xdr:rowOff>
    </xdr:to>
    <xdr:cxnSp macro="">
      <xdr:nvCxnSpPr>
        <xdr:cNvPr id="926" name="直線矢印コネクタ 925">
          <a:extLst>
            <a:ext uri="{FF2B5EF4-FFF2-40B4-BE49-F238E27FC236}">
              <a16:creationId xmlns:a16="http://schemas.microsoft.com/office/drawing/2014/main" id="{9A66EB01-D64D-43E8-81CD-79F34458A474}"/>
            </a:ext>
          </a:extLst>
        </xdr:cNvPr>
        <xdr:cNvCxnSpPr>
          <a:stCxn id="922" idx="3"/>
          <a:endCxn id="925" idx="1"/>
        </xdr:cNvCxnSpPr>
      </xdr:nvCxnSpPr>
      <xdr:spPr>
        <a:xfrm>
          <a:off x="18002251" y="61007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716</xdr:row>
      <xdr:rowOff>0</xdr:rowOff>
    </xdr:from>
    <xdr:to>
      <xdr:col>94</xdr:col>
      <xdr:colOff>1</xdr:colOff>
      <xdr:row>718</xdr:row>
      <xdr:rowOff>0</xdr:rowOff>
    </xdr:to>
    <xdr:sp macro="" textlink="">
      <xdr:nvSpPr>
        <xdr:cNvPr id="927" name="テキスト ボックス 926">
          <a:extLst>
            <a:ext uri="{FF2B5EF4-FFF2-40B4-BE49-F238E27FC236}">
              <a16:creationId xmlns:a16="http://schemas.microsoft.com/office/drawing/2014/main" id="{F4684C11-A6E3-44E1-9D62-36E0DA8A02A6}"/>
            </a:ext>
          </a:extLst>
        </xdr:cNvPr>
        <xdr:cNvSpPr txBox="1"/>
      </xdr:nvSpPr>
      <xdr:spPr>
        <a:xfrm>
          <a:off x="18002251" y="6081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720</xdr:row>
      <xdr:rowOff>0</xdr:rowOff>
    </xdr:from>
    <xdr:to>
      <xdr:col>101</xdr:col>
      <xdr:colOff>1</xdr:colOff>
      <xdr:row>722</xdr:row>
      <xdr:rowOff>0</xdr:rowOff>
    </xdr:to>
    <xdr:sp macro="" textlink="">
      <xdr:nvSpPr>
        <xdr:cNvPr id="928" name="テキスト ボックス 927">
          <a:extLst>
            <a:ext uri="{FF2B5EF4-FFF2-40B4-BE49-F238E27FC236}">
              <a16:creationId xmlns:a16="http://schemas.microsoft.com/office/drawing/2014/main" id="{B71FE5DD-1951-4846-A1C2-17CFD8ADA31A}"/>
            </a:ext>
          </a:extLst>
        </xdr:cNvPr>
        <xdr:cNvSpPr txBox="1"/>
      </xdr:nvSpPr>
      <xdr:spPr>
        <a:xfrm>
          <a:off x="19402426" y="61198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80</xdr:col>
      <xdr:colOff>1</xdr:colOff>
      <xdr:row>724</xdr:row>
      <xdr:rowOff>0</xdr:rowOff>
    </xdr:from>
    <xdr:ext cx="2000250" cy="381000"/>
    <xdr:sp macro="" textlink="画面一覧!$I$212">
      <xdr:nvSpPr>
        <xdr:cNvPr id="929" name="テキスト ボックス 928">
          <a:extLst>
            <a:ext uri="{FF2B5EF4-FFF2-40B4-BE49-F238E27FC236}">
              <a16:creationId xmlns:a16="http://schemas.microsoft.com/office/drawing/2014/main" id="{896DC8F5-0426-4004-B7B7-1ECF24643D5C}"/>
            </a:ext>
          </a:extLst>
        </xdr:cNvPr>
        <xdr:cNvSpPr txBox="1"/>
      </xdr:nvSpPr>
      <xdr:spPr>
        <a:xfrm>
          <a:off x="16002001" y="6157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9D13F3D3-0B19-4CA8-A105-2171BC1FB8A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M-02-19
 証紙種類マスタ修正画面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718</xdr:row>
      <xdr:rowOff>0</xdr:rowOff>
    </xdr:from>
    <xdr:to>
      <xdr:col>80</xdr:col>
      <xdr:colOff>1</xdr:colOff>
      <xdr:row>726</xdr:row>
      <xdr:rowOff>0</xdr:rowOff>
    </xdr:to>
    <xdr:cxnSp macro="">
      <xdr:nvCxnSpPr>
        <xdr:cNvPr id="930" name="コネクタ: カギ線 929">
          <a:extLst>
            <a:ext uri="{FF2B5EF4-FFF2-40B4-BE49-F238E27FC236}">
              <a16:creationId xmlns:a16="http://schemas.microsoft.com/office/drawing/2014/main" id="{855EB133-0462-4661-82DE-D22C487F49EE}"/>
            </a:ext>
          </a:extLst>
        </xdr:cNvPr>
        <xdr:cNvCxnSpPr>
          <a:stCxn id="920" idx="3"/>
          <a:endCxn id="929" idx="1"/>
        </xdr:cNvCxnSpPr>
      </xdr:nvCxnSpPr>
      <xdr:spPr>
        <a:xfrm>
          <a:off x="14801851" y="61007625"/>
          <a:ext cx="1200150" cy="762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724</xdr:row>
      <xdr:rowOff>0</xdr:rowOff>
    </xdr:from>
    <xdr:to>
      <xdr:col>79</xdr:col>
      <xdr:colOff>1</xdr:colOff>
      <xdr:row>726</xdr:row>
      <xdr:rowOff>0</xdr:rowOff>
    </xdr:to>
    <xdr:sp macro="" textlink="">
      <xdr:nvSpPr>
        <xdr:cNvPr id="931" name="テキスト ボックス 930">
          <a:extLst>
            <a:ext uri="{FF2B5EF4-FFF2-40B4-BE49-F238E27FC236}">
              <a16:creationId xmlns:a16="http://schemas.microsoft.com/office/drawing/2014/main" id="{71A0B9A0-CC4D-4891-8DF2-2E1D056997B3}"/>
            </a:ext>
          </a:extLst>
        </xdr:cNvPr>
        <xdr:cNvSpPr txBox="1"/>
      </xdr:nvSpPr>
      <xdr:spPr>
        <a:xfrm>
          <a:off x="15001876" y="6157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96</xdr:col>
      <xdr:colOff>1</xdr:colOff>
      <xdr:row>724</xdr:row>
      <xdr:rowOff>0</xdr:rowOff>
    </xdr:from>
    <xdr:ext cx="2000250" cy="381000"/>
    <xdr:sp macro="" textlink="画面一覧!$I$213">
      <xdr:nvSpPr>
        <xdr:cNvPr id="932" name="テキスト ボックス 931">
          <a:extLst>
            <a:ext uri="{FF2B5EF4-FFF2-40B4-BE49-F238E27FC236}">
              <a16:creationId xmlns:a16="http://schemas.microsoft.com/office/drawing/2014/main" id="{D063536D-0CAB-468E-B24E-0A32C1CAED41}"/>
            </a:ext>
          </a:extLst>
        </xdr:cNvPr>
        <xdr:cNvSpPr txBox="1"/>
      </xdr:nvSpPr>
      <xdr:spPr>
        <a:xfrm>
          <a:off x="19202401" y="6157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1E33CF9-EA1B-4F1C-92F6-96DDBF67F05D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M-02-19-1
 証紙種類マスタ修正確認画面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726</xdr:row>
      <xdr:rowOff>0</xdr:rowOff>
    </xdr:from>
    <xdr:to>
      <xdr:col>96</xdr:col>
      <xdr:colOff>1</xdr:colOff>
      <xdr:row>726</xdr:row>
      <xdr:rowOff>0</xdr:rowOff>
    </xdr:to>
    <xdr:cxnSp macro="">
      <xdr:nvCxnSpPr>
        <xdr:cNvPr id="933" name="直線矢印コネクタ 932">
          <a:extLst>
            <a:ext uri="{FF2B5EF4-FFF2-40B4-BE49-F238E27FC236}">
              <a16:creationId xmlns:a16="http://schemas.microsoft.com/office/drawing/2014/main" id="{5D56BD6D-4241-4136-AFCD-AA446481451C}"/>
            </a:ext>
          </a:extLst>
        </xdr:cNvPr>
        <xdr:cNvCxnSpPr>
          <a:stCxn id="929" idx="3"/>
          <a:endCxn id="932" idx="1"/>
        </xdr:cNvCxnSpPr>
      </xdr:nvCxnSpPr>
      <xdr:spPr>
        <a:xfrm>
          <a:off x="18002251" y="61769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724</xdr:row>
      <xdr:rowOff>0</xdr:rowOff>
    </xdr:from>
    <xdr:to>
      <xdr:col>94</xdr:col>
      <xdr:colOff>1</xdr:colOff>
      <xdr:row>726</xdr:row>
      <xdr:rowOff>0</xdr:rowOff>
    </xdr:to>
    <xdr:sp macro="" textlink="">
      <xdr:nvSpPr>
        <xdr:cNvPr id="934" name="テキスト ボックス 933">
          <a:extLst>
            <a:ext uri="{FF2B5EF4-FFF2-40B4-BE49-F238E27FC236}">
              <a16:creationId xmlns:a16="http://schemas.microsoft.com/office/drawing/2014/main" id="{BE24FF05-CC48-42FA-9F73-4D1F6E92BD8A}"/>
            </a:ext>
          </a:extLst>
        </xdr:cNvPr>
        <xdr:cNvSpPr txBox="1"/>
      </xdr:nvSpPr>
      <xdr:spPr>
        <a:xfrm>
          <a:off x="18002251" y="6157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728</xdr:row>
      <xdr:rowOff>0</xdr:rowOff>
    </xdr:from>
    <xdr:to>
      <xdr:col>101</xdr:col>
      <xdr:colOff>1</xdr:colOff>
      <xdr:row>730</xdr:row>
      <xdr:rowOff>0</xdr:rowOff>
    </xdr:to>
    <xdr:sp macro="" textlink="">
      <xdr:nvSpPr>
        <xdr:cNvPr id="935" name="テキスト ボックス 934">
          <a:extLst>
            <a:ext uri="{FF2B5EF4-FFF2-40B4-BE49-F238E27FC236}">
              <a16:creationId xmlns:a16="http://schemas.microsoft.com/office/drawing/2014/main" id="{B8B5B0C9-0511-4BA2-8AC4-E959F58BE1ED}"/>
            </a:ext>
          </a:extLst>
        </xdr:cNvPr>
        <xdr:cNvSpPr txBox="1"/>
      </xdr:nvSpPr>
      <xdr:spPr>
        <a:xfrm>
          <a:off x="19402426" y="61960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登録押下でデータ更新後、画面を閉じる</a:t>
          </a:r>
        </a:p>
      </xdr:txBody>
    </xdr:sp>
    <xdr:clientData/>
  </xdr:twoCellAnchor>
  <xdr:oneCellAnchor>
    <xdr:from>
      <xdr:col>80</xdr:col>
      <xdr:colOff>1</xdr:colOff>
      <xdr:row>732</xdr:row>
      <xdr:rowOff>0</xdr:rowOff>
    </xdr:from>
    <xdr:ext cx="2000250" cy="381000"/>
    <xdr:sp macro="" textlink="画面一覧!$I$214">
      <xdr:nvSpPr>
        <xdr:cNvPr id="936" name="テキスト ボックス 935">
          <a:extLst>
            <a:ext uri="{FF2B5EF4-FFF2-40B4-BE49-F238E27FC236}">
              <a16:creationId xmlns:a16="http://schemas.microsoft.com/office/drawing/2014/main" id="{6653C138-EE3E-4178-8314-85B44FB33BBB}"/>
            </a:ext>
          </a:extLst>
        </xdr:cNvPr>
        <xdr:cNvSpPr txBox="1"/>
      </xdr:nvSpPr>
      <xdr:spPr>
        <a:xfrm>
          <a:off x="16002001" y="6234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9BEB5304-2825-4157-9338-8681DED6F71D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M-02-20
 証紙種類マスタ削除確認画面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718</xdr:row>
      <xdr:rowOff>0</xdr:rowOff>
    </xdr:from>
    <xdr:to>
      <xdr:col>80</xdr:col>
      <xdr:colOff>1</xdr:colOff>
      <xdr:row>734</xdr:row>
      <xdr:rowOff>0</xdr:rowOff>
    </xdr:to>
    <xdr:cxnSp macro="">
      <xdr:nvCxnSpPr>
        <xdr:cNvPr id="937" name="コネクタ: カギ線 936">
          <a:extLst>
            <a:ext uri="{FF2B5EF4-FFF2-40B4-BE49-F238E27FC236}">
              <a16:creationId xmlns:a16="http://schemas.microsoft.com/office/drawing/2014/main" id="{E9980009-05F0-4506-88E8-D23549F10DFB}"/>
            </a:ext>
          </a:extLst>
        </xdr:cNvPr>
        <xdr:cNvCxnSpPr>
          <a:stCxn id="920" idx="3"/>
          <a:endCxn id="936" idx="1"/>
        </xdr:cNvCxnSpPr>
      </xdr:nvCxnSpPr>
      <xdr:spPr>
        <a:xfrm>
          <a:off x="14801851" y="61007625"/>
          <a:ext cx="1200150" cy="1524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732</xdr:row>
      <xdr:rowOff>0</xdr:rowOff>
    </xdr:from>
    <xdr:to>
      <xdr:col>79</xdr:col>
      <xdr:colOff>1</xdr:colOff>
      <xdr:row>734</xdr:row>
      <xdr:rowOff>0</xdr:rowOff>
    </xdr:to>
    <xdr:sp macro="" textlink="">
      <xdr:nvSpPr>
        <xdr:cNvPr id="938" name="テキスト ボックス 937">
          <a:extLst>
            <a:ext uri="{FF2B5EF4-FFF2-40B4-BE49-F238E27FC236}">
              <a16:creationId xmlns:a16="http://schemas.microsoft.com/office/drawing/2014/main" id="{00ADC1CD-C4C7-497D-BD14-D33E56724D98}"/>
            </a:ext>
          </a:extLst>
        </xdr:cNvPr>
        <xdr:cNvSpPr txBox="1"/>
      </xdr:nvSpPr>
      <xdr:spPr>
        <a:xfrm>
          <a:off x="15001876" y="6234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twoCellAnchor>
    <xdr:from>
      <xdr:col>81</xdr:col>
      <xdr:colOff>1</xdr:colOff>
      <xdr:row>736</xdr:row>
      <xdr:rowOff>0</xdr:rowOff>
    </xdr:from>
    <xdr:to>
      <xdr:col>85</xdr:col>
      <xdr:colOff>1</xdr:colOff>
      <xdr:row>738</xdr:row>
      <xdr:rowOff>0</xdr:rowOff>
    </xdr:to>
    <xdr:sp macro="" textlink="">
      <xdr:nvSpPr>
        <xdr:cNvPr id="939" name="テキスト ボックス 938">
          <a:extLst>
            <a:ext uri="{FF2B5EF4-FFF2-40B4-BE49-F238E27FC236}">
              <a16:creationId xmlns:a16="http://schemas.microsoft.com/office/drawing/2014/main" id="{3BEA12EE-2D0A-4BB4-833E-92F407EAB7B5}"/>
            </a:ext>
          </a:extLst>
        </xdr:cNvPr>
        <xdr:cNvSpPr txBox="1"/>
      </xdr:nvSpPr>
      <xdr:spPr>
        <a:xfrm>
          <a:off x="16202026" y="62722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登削除押下でデータ削除後、画面を閉じる</a:t>
          </a:r>
        </a:p>
      </xdr:txBody>
    </xdr:sp>
    <xdr:clientData/>
  </xdr:twoCellAnchor>
  <xdr:twoCellAnchor>
    <xdr:from>
      <xdr:col>58</xdr:col>
      <xdr:colOff>0</xdr:colOff>
      <xdr:row>622</xdr:row>
      <xdr:rowOff>0</xdr:rowOff>
    </xdr:from>
    <xdr:to>
      <xdr:col>64</xdr:col>
      <xdr:colOff>1</xdr:colOff>
      <xdr:row>718</xdr:row>
      <xdr:rowOff>0</xdr:rowOff>
    </xdr:to>
    <xdr:cxnSp macro="">
      <xdr:nvCxnSpPr>
        <xdr:cNvPr id="940" name="コネクタ: カギ線 939">
          <a:extLst>
            <a:ext uri="{FF2B5EF4-FFF2-40B4-BE49-F238E27FC236}">
              <a16:creationId xmlns:a16="http://schemas.microsoft.com/office/drawing/2014/main" id="{D6EB66B9-6784-44F9-966A-FCE43505E9B5}"/>
            </a:ext>
          </a:extLst>
        </xdr:cNvPr>
        <xdr:cNvCxnSpPr>
          <a:cxnSpLocks/>
          <a:stCxn id="864" idx="3"/>
          <a:endCxn id="920" idx="1"/>
        </xdr:cNvCxnSpPr>
      </xdr:nvCxnSpPr>
      <xdr:spPr>
        <a:xfrm>
          <a:off x="11601450" y="51863625"/>
          <a:ext cx="1200151" cy="9144000"/>
        </a:xfrm>
        <a:prstGeom prst="bentConnector3">
          <a:avLst>
            <a:gd name="adj1" fmla="val 15873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64</xdr:col>
      <xdr:colOff>1</xdr:colOff>
      <xdr:row>740</xdr:row>
      <xdr:rowOff>0</xdr:rowOff>
    </xdr:from>
    <xdr:ext cx="2000250" cy="381000"/>
    <xdr:sp macro="" textlink="画面一覧!$I$215">
      <xdr:nvSpPr>
        <xdr:cNvPr id="941" name="テキスト ボックス 940">
          <a:extLst>
            <a:ext uri="{FF2B5EF4-FFF2-40B4-BE49-F238E27FC236}">
              <a16:creationId xmlns:a16="http://schemas.microsoft.com/office/drawing/2014/main" id="{80846991-570D-4443-9017-A02B3C54A5E1}"/>
            </a:ext>
          </a:extLst>
        </xdr:cNvPr>
        <xdr:cNvSpPr txBox="1"/>
      </xdr:nvSpPr>
      <xdr:spPr>
        <a:xfrm>
          <a:off x="12801601" y="63103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CDE1989-4117-480F-A0A2-061AAD864B8A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M-02-21
 国マスタ管理一覧画面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59</xdr:col>
      <xdr:colOff>0</xdr:colOff>
      <xdr:row>738</xdr:row>
      <xdr:rowOff>0</xdr:rowOff>
    </xdr:from>
    <xdr:to>
      <xdr:col>64</xdr:col>
      <xdr:colOff>0</xdr:colOff>
      <xdr:row>742</xdr:row>
      <xdr:rowOff>0</xdr:rowOff>
    </xdr:to>
    <xdr:sp macro="" textlink="">
      <xdr:nvSpPr>
        <xdr:cNvPr id="942" name="テキスト ボックス 941">
          <a:extLst>
            <a:ext uri="{FF2B5EF4-FFF2-40B4-BE49-F238E27FC236}">
              <a16:creationId xmlns:a16="http://schemas.microsoft.com/office/drawing/2014/main" id="{B116E03A-77D6-4397-B9E0-63C336BA38F3}"/>
            </a:ext>
          </a:extLst>
        </xdr:cNvPr>
        <xdr:cNvSpPr txBox="1"/>
      </xdr:nvSpPr>
      <xdr:spPr>
        <a:xfrm>
          <a:off x="11801475" y="62912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国マスタ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1</xdr:colOff>
      <xdr:row>740</xdr:row>
      <xdr:rowOff>0</xdr:rowOff>
    </xdr:from>
    <xdr:ext cx="2000250" cy="381000"/>
    <xdr:sp macro="" textlink="画面一覧!$I$216">
      <xdr:nvSpPr>
        <xdr:cNvPr id="943" name="テキスト ボックス 942">
          <a:extLst>
            <a:ext uri="{FF2B5EF4-FFF2-40B4-BE49-F238E27FC236}">
              <a16:creationId xmlns:a16="http://schemas.microsoft.com/office/drawing/2014/main" id="{D2FC2ECD-167E-4EDD-AA17-BA0F1D0294FF}"/>
            </a:ext>
          </a:extLst>
        </xdr:cNvPr>
        <xdr:cNvSpPr txBox="1"/>
      </xdr:nvSpPr>
      <xdr:spPr>
        <a:xfrm>
          <a:off x="16002001" y="6310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FF69E3E-4F32-4620-BC91-8DA3BD02880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M-02-22
 国マスタ管理追加画面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742</xdr:row>
      <xdr:rowOff>0</xdr:rowOff>
    </xdr:from>
    <xdr:to>
      <xdr:col>80</xdr:col>
      <xdr:colOff>1</xdr:colOff>
      <xdr:row>742</xdr:row>
      <xdr:rowOff>0</xdr:rowOff>
    </xdr:to>
    <xdr:cxnSp macro="">
      <xdr:nvCxnSpPr>
        <xdr:cNvPr id="944" name="直線矢印コネクタ 943">
          <a:extLst>
            <a:ext uri="{FF2B5EF4-FFF2-40B4-BE49-F238E27FC236}">
              <a16:creationId xmlns:a16="http://schemas.microsoft.com/office/drawing/2014/main" id="{1B9DD7C5-6CE2-4A9B-AAA0-A33DA48E6122}"/>
            </a:ext>
          </a:extLst>
        </xdr:cNvPr>
        <xdr:cNvCxnSpPr>
          <a:stCxn id="941" idx="3"/>
          <a:endCxn id="943" idx="1"/>
        </xdr:cNvCxnSpPr>
      </xdr:nvCxnSpPr>
      <xdr:spPr>
        <a:xfrm>
          <a:off x="14801851" y="63293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740</xdr:row>
      <xdr:rowOff>0</xdr:rowOff>
    </xdr:from>
    <xdr:to>
      <xdr:col>79</xdr:col>
      <xdr:colOff>1</xdr:colOff>
      <xdr:row>742</xdr:row>
      <xdr:rowOff>0</xdr:rowOff>
    </xdr:to>
    <xdr:sp macro="" textlink="">
      <xdr:nvSpPr>
        <xdr:cNvPr id="945" name="テキスト ボックス 944">
          <a:extLst>
            <a:ext uri="{FF2B5EF4-FFF2-40B4-BE49-F238E27FC236}">
              <a16:creationId xmlns:a16="http://schemas.microsoft.com/office/drawing/2014/main" id="{31178651-F092-4428-96A7-5481E9103654}"/>
            </a:ext>
          </a:extLst>
        </xdr:cNvPr>
        <xdr:cNvSpPr txBox="1"/>
      </xdr:nvSpPr>
      <xdr:spPr>
        <a:xfrm>
          <a:off x="15001876" y="6310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追加</a:t>
          </a:r>
        </a:p>
      </xdr:txBody>
    </xdr:sp>
    <xdr:clientData/>
  </xdr:twoCellAnchor>
  <xdr:oneCellAnchor>
    <xdr:from>
      <xdr:col>96</xdr:col>
      <xdr:colOff>1</xdr:colOff>
      <xdr:row>740</xdr:row>
      <xdr:rowOff>0</xdr:rowOff>
    </xdr:from>
    <xdr:ext cx="2000250" cy="381000"/>
    <xdr:sp macro="" textlink="画面一覧!$I$217">
      <xdr:nvSpPr>
        <xdr:cNvPr id="946" name="テキスト ボックス 945">
          <a:extLst>
            <a:ext uri="{FF2B5EF4-FFF2-40B4-BE49-F238E27FC236}">
              <a16:creationId xmlns:a16="http://schemas.microsoft.com/office/drawing/2014/main" id="{382D9F42-79DC-4EDC-82B4-B1CB63630F6D}"/>
            </a:ext>
          </a:extLst>
        </xdr:cNvPr>
        <xdr:cNvSpPr txBox="1"/>
      </xdr:nvSpPr>
      <xdr:spPr>
        <a:xfrm>
          <a:off x="19202401" y="6310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1547E8C-EDCB-4253-B044-CD7A75A1C984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M-02-22-1
 国マスタ管理追加確認画面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742</xdr:row>
      <xdr:rowOff>0</xdr:rowOff>
    </xdr:from>
    <xdr:to>
      <xdr:col>96</xdr:col>
      <xdr:colOff>1</xdr:colOff>
      <xdr:row>742</xdr:row>
      <xdr:rowOff>0</xdr:rowOff>
    </xdr:to>
    <xdr:cxnSp macro="">
      <xdr:nvCxnSpPr>
        <xdr:cNvPr id="947" name="直線矢印コネクタ 946">
          <a:extLst>
            <a:ext uri="{FF2B5EF4-FFF2-40B4-BE49-F238E27FC236}">
              <a16:creationId xmlns:a16="http://schemas.microsoft.com/office/drawing/2014/main" id="{7E429A4E-F20E-4982-A76C-D59A33B92269}"/>
            </a:ext>
          </a:extLst>
        </xdr:cNvPr>
        <xdr:cNvCxnSpPr>
          <a:stCxn id="943" idx="3"/>
          <a:endCxn id="946" idx="1"/>
        </xdr:cNvCxnSpPr>
      </xdr:nvCxnSpPr>
      <xdr:spPr>
        <a:xfrm>
          <a:off x="18002251" y="63293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740</xdr:row>
      <xdr:rowOff>0</xdr:rowOff>
    </xdr:from>
    <xdr:to>
      <xdr:col>94</xdr:col>
      <xdr:colOff>1</xdr:colOff>
      <xdr:row>742</xdr:row>
      <xdr:rowOff>0</xdr:rowOff>
    </xdr:to>
    <xdr:sp macro="" textlink="">
      <xdr:nvSpPr>
        <xdr:cNvPr id="948" name="テキスト ボックス 947">
          <a:extLst>
            <a:ext uri="{FF2B5EF4-FFF2-40B4-BE49-F238E27FC236}">
              <a16:creationId xmlns:a16="http://schemas.microsoft.com/office/drawing/2014/main" id="{88EACB2A-5BA0-4175-B845-33070A2FEACE}"/>
            </a:ext>
          </a:extLst>
        </xdr:cNvPr>
        <xdr:cNvSpPr txBox="1"/>
      </xdr:nvSpPr>
      <xdr:spPr>
        <a:xfrm>
          <a:off x="18002251" y="6310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744</xdr:row>
      <xdr:rowOff>0</xdr:rowOff>
    </xdr:from>
    <xdr:to>
      <xdr:col>101</xdr:col>
      <xdr:colOff>1</xdr:colOff>
      <xdr:row>746</xdr:row>
      <xdr:rowOff>0</xdr:rowOff>
    </xdr:to>
    <xdr:sp macro="" textlink="">
      <xdr:nvSpPr>
        <xdr:cNvPr id="949" name="テキスト ボックス 948">
          <a:extLst>
            <a:ext uri="{FF2B5EF4-FFF2-40B4-BE49-F238E27FC236}">
              <a16:creationId xmlns:a16="http://schemas.microsoft.com/office/drawing/2014/main" id="{B58F4BCA-6FD1-4352-8F8A-BCFE5F97EE88}"/>
            </a:ext>
          </a:extLst>
        </xdr:cNvPr>
        <xdr:cNvSpPr txBox="1"/>
      </xdr:nvSpPr>
      <xdr:spPr>
        <a:xfrm>
          <a:off x="19402426" y="63484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80</xdr:col>
      <xdr:colOff>1</xdr:colOff>
      <xdr:row>748</xdr:row>
      <xdr:rowOff>0</xdr:rowOff>
    </xdr:from>
    <xdr:ext cx="2000250" cy="381000"/>
    <xdr:sp macro="" textlink="画面一覧!$I$218">
      <xdr:nvSpPr>
        <xdr:cNvPr id="950" name="テキスト ボックス 949">
          <a:extLst>
            <a:ext uri="{FF2B5EF4-FFF2-40B4-BE49-F238E27FC236}">
              <a16:creationId xmlns:a16="http://schemas.microsoft.com/office/drawing/2014/main" id="{AE25B00B-2C47-4308-ADC8-7CDBF5D357C4}"/>
            </a:ext>
          </a:extLst>
        </xdr:cNvPr>
        <xdr:cNvSpPr txBox="1"/>
      </xdr:nvSpPr>
      <xdr:spPr>
        <a:xfrm>
          <a:off x="16002001" y="6386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56DF9E6-E7AB-4E2F-8CAD-071A9DEAEB4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M-02-23
 国マスタ管理修正画面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742</xdr:row>
      <xdr:rowOff>0</xdr:rowOff>
    </xdr:from>
    <xdr:to>
      <xdr:col>80</xdr:col>
      <xdr:colOff>1</xdr:colOff>
      <xdr:row>750</xdr:row>
      <xdr:rowOff>0</xdr:rowOff>
    </xdr:to>
    <xdr:cxnSp macro="">
      <xdr:nvCxnSpPr>
        <xdr:cNvPr id="951" name="コネクタ: カギ線 950">
          <a:extLst>
            <a:ext uri="{FF2B5EF4-FFF2-40B4-BE49-F238E27FC236}">
              <a16:creationId xmlns:a16="http://schemas.microsoft.com/office/drawing/2014/main" id="{3539A54C-42DA-4A5E-AAED-73BEFFE423D1}"/>
            </a:ext>
          </a:extLst>
        </xdr:cNvPr>
        <xdr:cNvCxnSpPr>
          <a:stCxn id="941" idx="3"/>
          <a:endCxn id="950" idx="1"/>
        </xdr:cNvCxnSpPr>
      </xdr:nvCxnSpPr>
      <xdr:spPr>
        <a:xfrm>
          <a:off x="14801851" y="63293625"/>
          <a:ext cx="1200150" cy="762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748</xdr:row>
      <xdr:rowOff>0</xdr:rowOff>
    </xdr:from>
    <xdr:to>
      <xdr:col>79</xdr:col>
      <xdr:colOff>1</xdr:colOff>
      <xdr:row>750</xdr:row>
      <xdr:rowOff>0</xdr:rowOff>
    </xdr:to>
    <xdr:sp macro="" textlink="">
      <xdr:nvSpPr>
        <xdr:cNvPr id="952" name="テキスト ボックス 951">
          <a:extLst>
            <a:ext uri="{FF2B5EF4-FFF2-40B4-BE49-F238E27FC236}">
              <a16:creationId xmlns:a16="http://schemas.microsoft.com/office/drawing/2014/main" id="{ABC8EC48-3503-4A86-B382-735DA66651E2}"/>
            </a:ext>
          </a:extLst>
        </xdr:cNvPr>
        <xdr:cNvSpPr txBox="1"/>
      </xdr:nvSpPr>
      <xdr:spPr>
        <a:xfrm>
          <a:off x="15001876" y="6386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96</xdr:col>
      <xdr:colOff>1</xdr:colOff>
      <xdr:row>748</xdr:row>
      <xdr:rowOff>0</xdr:rowOff>
    </xdr:from>
    <xdr:ext cx="2000250" cy="381000"/>
    <xdr:sp macro="" textlink="画面一覧!$I$219">
      <xdr:nvSpPr>
        <xdr:cNvPr id="953" name="テキスト ボックス 952">
          <a:extLst>
            <a:ext uri="{FF2B5EF4-FFF2-40B4-BE49-F238E27FC236}">
              <a16:creationId xmlns:a16="http://schemas.microsoft.com/office/drawing/2014/main" id="{7606D485-2CE6-470B-9D87-F6343784438B}"/>
            </a:ext>
          </a:extLst>
        </xdr:cNvPr>
        <xdr:cNvSpPr txBox="1"/>
      </xdr:nvSpPr>
      <xdr:spPr>
        <a:xfrm>
          <a:off x="19202401" y="6386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C1416B3-B687-42A7-BE26-212DD6A9F20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M-02-23-1
 国マスタ管理修正確認画面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750</xdr:row>
      <xdr:rowOff>0</xdr:rowOff>
    </xdr:from>
    <xdr:to>
      <xdr:col>96</xdr:col>
      <xdr:colOff>1</xdr:colOff>
      <xdr:row>750</xdr:row>
      <xdr:rowOff>0</xdr:rowOff>
    </xdr:to>
    <xdr:cxnSp macro="">
      <xdr:nvCxnSpPr>
        <xdr:cNvPr id="954" name="直線矢印コネクタ 953">
          <a:extLst>
            <a:ext uri="{FF2B5EF4-FFF2-40B4-BE49-F238E27FC236}">
              <a16:creationId xmlns:a16="http://schemas.microsoft.com/office/drawing/2014/main" id="{85F2C411-825D-41C6-A725-B2BDCB0CB2A6}"/>
            </a:ext>
          </a:extLst>
        </xdr:cNvPr>
        <xdr:cNvCxnSpPr>
          <a:stCxn id="950" idx="3"/>
          <a:endCxn id="953" idx="1"/>
        </xdr:cNvCxnSpPr>
      </xdr:nvCxnSpPr>
      <xdr:spPr>
        <a:xfrm>
          <a:off x="18002251" y="64055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748</xdr:row>
      <xdr:rowOff>0</xdr:rowOff>
    </xdr:from>
    <xdr:to>
      <xdr:col>94</xdr:col>
      <xdr:colOff>1</xdr:colOff>
      <xdr:row>750</xdr:row>
      <xdr:rowOff>0</xdr:rowOff>
    </xdr:to>
    <xdr:sp macro="" textlink="">
      <xdr:nvSpPr>
        <xdr:cNvPr id="955" name="テキスト ボックス 954">
          <a:extLst>
            <a:ext uri="{FF2B5EF4-FFF2-40B4-BE49-F238E27FC236}">
              <a16:creationId xmlns:a16="http://schemas.microsoft.com/office/drawing/2014/main" id="{53DF7E8C-45F8-4472-9E62-95C037E5922C}"/>
            </a:ext>
          </a:extLst>
        </xdr:cNvPr>
        <xdr:cNvSpPr txBox="1"/>
      </xdr:nvSpPr>
      <xdr:spPr>
        <a:xfrm>
          <a:off x="18002251" y="6386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752</xdr:row>
      <xdr:rowOff>0</xdr:rowOff>
    </xdr:from>
    <xdr:to>
      <xdr:col>101</xdr:col>
      <xdr:colOff>1</xdr:colOff>
      <xdr:row>754</xdr:row>
      <xdr:rowOff>0</xdr:rowOff>
    </xdr:to>
    <xdr:sp macro="" textlink="">
      <xdr:nvSpPr>
        <xdr:cNvPr id="956" name="テキスト ボックス 955">
          <a:extLst>
            <a:ext uri="{FF2B5EF4-FFF2-40B4-BE49-F238E27FC236}">
              <a16:creationId xmlns:a16="http://schemas.microsoft.com/office/drawing/2014/main" id="{17A61103-8D49-4F9E-BD93-3214ABACDB5F}"/>
            </a:ext>
          </a:extLst>
        </xdr:cNvPr>
        <xdr:cNvSpPr txBox="1"/>
      </xdr:nvSpPr>
      <xdr:spPr>
        <a:xfrm>
          <a:off x="19402426" y="64246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登録押下でデータ更新後、画面を閉じる</a:t>
          </a:r>
        </a:p>
      </xdr:txBody>
    </xdr:sp>
    <xdr:clientData/>
  </xdr:twoCellAnchor>
  <xdr:oneCellAnchor>
    <xdr:from>
      <xdr:col>80</xdr:col>
      <xdr:colOff>1</xdr:colOff>
      <xdr:row>756</xdr:row>
      <xdr:rowOff>0</xdr:rowOff>
    </xdr:from>
    <xdr:ext cx="2000250" cy="381000"/>
    <xdr:sp macro="" textlink="画面一覧!$I$220">
      <xdr:nvSpPr>
        <xdr:cNvPr id="957" name="テキスト ボックス 956">
          <a:extLst>
            <a:ext uri="{FF2B5EF4-FFF2-40B4-BE49-F238E27FC236}">
              <a16:creationId xmlns:a16="http://schemas.microsoft.com/office/drawing/2014/main" id="{D32A4928-C6DE-49C9-ABA1-5560FF0C42B1}"/>
            </a:ext>
          </a:extLst>
        </xdr:cNvPr>
        <xdr:cNvSpPr txBox="1"/>
      </xdr:nvSpPr>
      <xdr:spPr>
        <a:xfrm>
          <a:off x="16002001" y="6462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197013C-A8A1-457A-B171-E65A00AB971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M-02-24
 国マスタ管理削除確認画面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742</xdr:row>
      <xdr:rowOff>0</xdr:rowOff>
    </xdr:from>
    <xdr:to>
      <xdr:col>80</xdr:col>
      <xdr:colOff>1</xdr:colOff>
      <xdr:row>758</xdr:row>
      <xdr:rowOff>0</xdr:rowOff>
    </xdr:to>
    <xdr:cxnSp macro="">
      <xdr:nvCxnSpPr>
        <xdr:cNvPr id="958" name="コネクタ: カギ線 957">
          <a:extLst>
            <a:ext uri="{FF2B5EF4-FFF2-40B4-BE49-F238E27FC236}">
              <a16:creationId xmlns:a16="http://schemas.microsoft.com/office/drawing/2014/main" id="{BC97D885-2CE6-4F56-844A-6DE2720E856C}"/>
            </a:ext>
          </a:extLst>
        </xdr:cNvPr>
        <xdr:cNvCxnSpPr>
          <a:stCxn id="941" idx="3"/>
          <a:endCxn id="957" idx="1"/>
        </xdr:cNvCxnSpPr>
      </xdr:nvCxnSpPr>
      <xdr:spPr>
        <a:xfrm>
          <a:off x="14801851" y="63293625"/>
          <a:ext cx="1200150" cy="1524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756</xdr:row>
      <xdr:rowOff>0</xdr:rowOff>
    </xdr:from>
    <xdr:to>
      <xdr:col>79</xdr:col>
      <xdr:colOff>1</xdr:colOff>
      <xdr:row>758</xdr:row>
      <xdr:rowOff>0</xdr:rowOff>
    </xdr:to>
    <xdr:sp macro="" textlink="">
      <xdr:nvSpPr>
        <xdr:cNvPr id="959" name="テキスト ボックス 958">
          <a:extLst>
            <a:ext uri="{FF2B5EF4-FFF2-40B4-BE49-F238E27FC236}">
              <a16:creationId xmlns:a16="http://schemas.microsoft.com/office/drawing/2014/main" id="{B65856FF-B68A-4C35-989E-E1E00B8FA874}"/>
            </a:ext>
          </a:extLst>
        </xdr:cNvPr>
        <xdr:cNvSpPr txBox="1"/>
      </xdr:nvSpPr>
      <xdr:spPr>
        <a:xfrm>
          <a:off x="15001876" y="6462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twoCellAnchor>
    <xdr:from>
      <xdr:col>81</xdr:col>
      <xdr:colOff>1</xdr:colOff>
      <xdr:row>760</xdr:row>
      <xdr:rowOff>0</xdr:rowOff>
    </xdr:from>
    <xdr:to>
      <xdr:col>85</xdr:col>
      <xdr:colOff>1</xdr:colOff>
      <xdr:row>762</xdr:row>
      <xdr:rowOff>0</xdr:rowOff>
    </xdr:to>
    <xdr:sp macro="" textlink="">
      <xdr:nvSpPr>
        <xdr:cNvPr id="960" name="テキスト ボックス 959">
          <a:extLst>
            <a:ext uri="{FF2B5EF4-FFF2-40B4-BE49-F238E27FC236}">
              <a16:creationId xmlns:a16="http://schemas.microsoft.com/office/drawing/2014/main" id="{0CBE5C5D-61CB-4493-8B8D-48D5C129828E}"/>
            </a:ext>
          </a:extLst>
        </xdr:cNvPr>
        <xdr:cNvSpPr txBox="1"/>
      </xdr:nvSpPr>
      <xdr:spPr>
        <a:xfrm>
          <a:off x="16202026" y="65008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削除押下でデータ削除後、画面を閉じる</a:t>
          </a:r>
        </a:p>
      </xdr:txBody>
    </xdr:sp>
    <xdr:clientData/>
  </xdr:twoCellAnchor>
  <xdr:twoCellAnchor>
    <xdr:from>
      <xdr:col>58</xdr:col>
      <xdr:colOff>0</xdr:colOff>
      <xdr:row>622</xdr:row>
      <xdr:rowOff>0</xdr:rowOff>
    </xdr:from>
    <xdr:to>
      <xdr:col>64</xdr:col>
      <xdr:colOff>1</xdr:colOff>
      <xdr:row>742</xdr:row>
      <xdr:rowOff>0</xdr:rowOff>
    </xdr:to>
    <xdr:cxnSp macro="">
      <xdr:nvCxnSpPr>
        <xdr:cNvPr id="961" name="コネクタ: カギ線 960">
          <a:extLst>
            <a:ext uri="{FF2B5EF4-FFF2-40B4-BE49-F238E27FC236}">
              <a16:creationId xmlns:a16="http://schemas.microsoft.com/office/drawing/2014/main" id="{A0E757C1-413B-4D5D-B880-545C49AD6AAE}"/>
            </a:ext>
          </a:extLst>
        </xdr:cNvPr>
        <xdr:cNvCxnSpPr>
          <a:cxnSpLocks/>
          <a:stCxn id="864" idx="3"/>
          <a:endCxn id="941" idx="1"/>
        </xdr:cNvCxnSpPr>
      </xdr:nvCxnSpPr>
      <xdr:spPr>
        <a:xfrm>
          <a:off x="11601450" y="51863625"/>
          <a:ext cx="1200151" cy="11430000"/>
        </a:xfrm>
        <a:prstGeom prst="bentConnector3">
          <a:avLst>
            <a:gd name="adj1" fmla="val 15873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64</xdr:col>
      <xdr:colOff>1</xdr:colOff>
      <xdr:row>764</xdr:row>
      <xdr:rowOff>0</xdr:rowOff>
    </xdr:from>
    <xdr:ext cx="2000250" cy="381000"/>
    <xdr:sp macro="" textlink="画面一覧!$I$221">
      <xdr:nvSpPr>
        <xdr:cNvPr id="962" name="テキスト ボックス 961">
          <a:extLst>
            <a:ext uri="{FF2B5EF4-FFF2-40B4-BE49-F238E27FC236}">
              <a16:creationId xmlns:a16="http://schemas.microsoft.com/office/drawing/2014/main" id="{476B3D20-5F45-4D1F-AFE3-8BA3D848F0C1}"/>
            </a:ext>
          </a:extLst>
        </xdr:cNvPr>
        <xdr:cNvSpPr txBox="1"/>
      </xdr:nvSpPr>
      <xdr:spPr>
        <a:xfrm>
          <a:off x="12801601" y="65389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CEED2EE7-FE78-4096-BA18-79D44F0B4C74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M-02-25
 版権元マスタ一覧画面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59</xdr:col>
      <xdr:colOff>0</xdr:colOff>
      <xdr:row>762</xdr:row>
      <xdr:rowOff>0</xdr:rowOff>
    </xdr:from>
    <xdr:to>
      <xdr:col>64</xdr:col>
      <xdr:colOff>0</xdr:colOff>
      <xdr:row>766</xdr:row>
      <xdr:rowOff>0</xdr:rowOff>
    </xdr:to>
    <xdr:sp macro="" textlink="">
      <xdr:nvSpPr>
        <xdr:cNvPr id="963" name="テキスト ボックス 962">
          <a:extLst>
            <a:ext uri="{FF2B5EF4-FFF2-40B4-BE49-F238E27FC236}">
              <a16:creationId xmlns:a16="http://schemas.microsoft.com/office/drawing/2014/main" id="{26A5A4B1-3929-4619-B168-FFC31D76E594}"/>
            </a:ext>
          </a:extLst>
        </xdr:cNvPr>
        <xdr:cNvSpPr txBox="1"/>
      </xdr:nvSpPr>
      <xdr:spPr>
        <a:xfrm>
          <a:off x="11801475" y="65198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版権元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1</xdr:colOff>
      <xdr:row>764</xdr:row>
      <xdr:rowOff>0</xdr:rowOff>
    </xdr:from>
    <xdr:ext cx="2000250" cy="381000"/>
    <xdr:sp macro="" textlink="画面一覧!$I$222">
      <xdr:nvSpPr>
        <xdr:cNvPr id="964" name="テキスト ボックス 963">
          <a:extLst>
            <a:ext uri="{FF2B5EF4-FFF2-40B4-BE49-F238E27FC236}">
              <a16:creationId xmlns:a16="http://schemas.microsoft.com/office/drawing/2014/main" id="{FAF3D11B-4908-4577-AE3A-0338B3B95A5E}"/>
            </a:ext>
          </a:extLst>
        </xdr:cNvPr>
        <xdr:cNvSpPr txBox="1"/>
      </xdr:nvSpPr>
      <xdr:spPr>
        <a:xfrm>
          <a:off x="16002001" y="6538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BCE0A274-35E7-4C23-813A-42538285F1EB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M-02-26
 版権元マスタ追加画面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766</xdr:row>
      <xdr:rowOff>0</xdr:rowOff>
    </xdr:from>
    <xdr:to>
      <xdr:col>80</xdr:col>
      <xdr:colOff>1</xdr:colOff>
      <xdr:row>766</xdr:row>
      <xdr:rowOff>0</xdr:rowOff>
    </xdr:to>
    <xdr:cxnSp macro="">
      <xdr:nvCxnSpPr>
        <xdr:cNvPr id="965" name="直線矢印コネクタ 964">
          <a:extLst>
            <a:ext uri="{FF2B5EF4-FFF2-40B4-BE49-F238E27FC236}">
              <a16:creationId xmlns:a16="http://schemas.microsoft.com/office/drawing/2014/main" id="{205CB19B-D202-407C-8406-5F17EA118738}"/>
            </a:ext>
          </a:extLst>
        </xdr:cNvPr>
        <xdr:cNvCxnSpPr>
          <a:stCxn id="962" idx="3"/>
          <a:endCxn id="964" idx="1"/>
        </xdr:cNvCxnSpPr>
      </xdr:nvCxnSpPr>
      <xdr:spPr>
        <a:xfrm>
          <a:off x="14801851" y="65579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764</xdr:row>
      <xdr:rowOff>0</xdr:rowOff>
    </xdr:from>
    <xdr:to>
      <xdr:col>79</xdr:col>
      <xdr:colOff>1</xdr:colOff>
      <xdr:row>766</xdr:row>
      <xdr:rowOff>0</xdr:rowOff>
    </xdr:to>
    <xdr:sp macro="" textlink="">
      <xdr:nvSpPr>
        <xdr:cNvPr id="966" name="テキスト ボックス 965">
          <a:extLst>
            <a:ext uri="{FF2B5EF4-FFF2-40B4-BE49-F238E27FC236}">
              <a16:creationId xmlns:a16="http://schemas.microsoft.com/office/drawing/2014/main" id="{445ABB3C-121F-47DB-8B9A-5C8D7F0DB301}"/>
            </a:ext>
          </a:extLst>
        </xdr:cNvPr>
        <xdr:cNvSpPr txBox="1"/>
      </xdr:nvSpPr>
      <xdr:spPr>
        <a:xfrm>
          <a:off x="15001876" y="6538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追加</a:t>
          </a:r>
        </a:p>
      </xdr:txBody>
    </xdr:sp>
    <xdr:clientData/>
  </xdr:twoCellAnchor>
  <xdr:oneCellAnchor>
    <xdr:from>
      <xdr:col>96</xdr:col>
      <xdr:colOff>1</xdr:colOff>
      <xdr:row>764</xdr:row>
      <xdr:rowOff>0</xdr:rowOff>
    </xdr:from>
    <xdr:ext cx="2000250" cy="381000"/>
    <xdr:sp macro="" textlink="画面一覧!$I$223">
      <xdr:nvSpPr>
        <xdr:cNvPr id="967" name="テキスト ボックス 966">
          <a:extLst>
            <a:ext uri="{FF2B5EF4-FFF2-40B4-BE49-F238E27FC236}">
              <a16:creationId xmlns:a16="http://schemas.microsoft.com/office/drawing/2014/main" id="{6AB684F6-99B3-48B3-8B1F-59BE88DF3219}"/>
            </a:ext>
          </a:extLst>
        </xdr:cNvPr>
        <xdr:cNvSpPr txBox="1"/>
      </xdr:nvSpPr>
      <xdr:spPr>
        <a:xfrm>
          <a:off x="19202401" y="6538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D602BC0-DFB0-427B-806F-0F842F01F672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M-02-26-1
 版権元マスタ追加確認画面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766</xdr:row>
      <xdr:rowOff>0</xdr:rowOff>
    </xdr:from>
    <xdr:to>
      <xdr:col>96</xdr:col>
      <xdr:colOff>1</xdr:colOff>
      <xdr:row>766</xdr:row>
      <xdr:rowOff>0</xdr:rowOff>
    </xdr:to>
    <xdr:cxnSp macro="">
      <xdr:nvCxnSpPr>
        <xdr:cNvPr id="968" name="直線矢印コネクタ 967">
          <a:extLst>
            <a:ext uri="{FF2B5EF4-FFF2-40B4-BE49-F238E27FC236}">
              <a16:creationId xmlns:a16="http://schemas.microsoft.com/office/drawing/2014/main" id="{299DF585-349E-4286-9EDC-E73291474779}"/>
            </a:ext>
          </a:extLst>
        </xdr:cNvPr>
        <xdr:cNvCxnSpPr>
          <a:stCxn id="964" idx="3"/>
          <a:endCxn id="967" idx="1"/>
        </xdr:cNvCxnSpPr>
      </xdr:nvCxnSpPr>
      <xdr:spPr>
        <a:xfrm>
          <a:off x="18002251" y="65579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764</xdr:row>
      <xdr:rowOff>0</xdr:rowOff>
    </xdr:from>
    <xdr:to>
      <xdr:col>94</xdr:col>
      <xdr:colOff>1</xdr:colOff>
      <xdr:row>766</xdr:row>
      <xdr:rowOff>0</xdr:rowOff>
    </xdr:to>
    <xdr:sp macro="" textlink="">
      <xdr:nvSpPr>
        <xdr:cNvPr id="969" name="テキスト ボックス 968">
          <a:extLst>
            <a:ext uri="{FF2B5EF4-FFF2-40B4-BE49-F238E27FC236}">
              <a16:creationId xmlns:a16="http://schemas.microsoft.com/office/drawing/2014/main" id="{CE76BFCC-B310-4737-BEAF-0CC94BA93DA2}"/>
            </a:ext>
          </a:extLst>
        </xdr:cNvPr>
        <xdr:cNvSpPr txBox="1"/>
      </xdr:nvSpPr>
      <xdr:spPr>
        <a:xfrm>
          <a:off x="18002251" y="6538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768</xdr:row>
      <xdr:rowOff>0</xdr:rowOff>
    </xdr:from>
    <xdr:to>
      <xdr:col>101</xdr:col>
      <xdr:colOff>1</xdr:colOff>
      <xdr:row>770</xdr:row>
      <xdr:rowOff>0</xdr:rowOff>
    </xdr:to>
    <xdr:sp macro="" textlink="">
      <xdr:nvSpPr>
        <xdr:cNvPr id="970" name="テキスト ボックス 969">
          <a:extLst>
            <a:ext uri="{FF2B5EF4-FFF2-40B4-BE49-F238E27FC236}">
              <a16:creationId xmlns:a16="http://schemas.microsoft.com/office/drawing/2014/main" id="{2DACCC55-5F36-45AF-905D-85D78BF62AAF}"/>
            </a:ext>
          </a:extLst>
        </xdr:cNvPr>
        <xdr:cNvSpPr txBox="1"/>
      </xdr:nvSpPr>
      <xdr:spPr>
        <a:xfrm>
          <a:off x="19402426" y="65770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80</xdr:col>
      <xdr:colOff>1</xdr:colOff>
      <xdr:row>772</xdr:row>
      <xdr:rowOff>0</xdr:rowOff>
    </xdr:from>
    <xdr:ext cx="2000250" cy="381000"/>
    <xdr:sp macro="" textlink="画面一覧!$I$224">
      <xdr:nvSpPr>
        <xdr:cNvPr id="971" name="テキスト ボックス 970">
          <a:extLst>
            <a:ext uri="{FF2B5EF4-FFF2-40B4-BE49-F238E27FC236}">
              <a16:creationId xmlns:a16="http://schemas.microsoft.com/office/drawing/2014/main" id="{59359147-EA85-4DAF-BE01-8F9C39534DDC}"/>
            </a:ext>
          </a:extLst>
        </xdr:cNvPr>
        <xdr:cNvSpPr txBox="1"/>
      </xdr:nvSpPr>
      <xdr:spPr>
        <a:xfrm>
          <a:off x="16002001" y="6615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3AAADCEE-A888-4713-80F7-9C68A24C9B9E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M-02-27
 版権元マスタ修正画面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766</xdr:row>
      <xdr:rowOff>0</xdr:rowOff>
    </xdr:from>
    <xdr:to>
      <xdr:col>80</xdr:col>
      <xdr:colOff>1</xdr:colOff>
      <xdr:row>774</xdr:row>
      <xdr:rowOff>0</xdr:rowOff>
    </xdr:to>
    <xdr:cxnSp macro="">
      <xdr:nvCxnSpPr>
        <xdr:cNvPr id="972" name="コネクタ: カギ線 971">
          <a:extLst>
            <a:ext uri="{FF2B5EF4-FFF2-40B4-BE49-F238E27FC236}">
              <a16:creationId xmlns:a16="http://schemas.microsoft.com/office/drawing/2014/main" id="{4533EB86-3BED-4A52-8E4A-C57970641C06}"/>
            </a:ext>
          </a:extLst>
        </xdr:cNvPr>
        <xdr:cNvCxnSpPr>
          <a:stCxn id="962" idx="3"/>
          <a:endCxn id="971" idx="1"/>
        </xdr:cNvCxnSpPr>
      </xdr:nvCxnSpPr>
      <xdr:spPr>
        <a:xfrm>
          <a:off x="14801851" y="65579625"/>
          <a:ext cx="1200150" cy="762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772</xdr:row>
      <xdr:rowOff>0</xdr:rowOff>
    </xdr:from>
    <xdr:to>
      <xdr:col>79</xdr:col>
      <xdr:colOff>1</xdr:colOff>
      <xdr:row>774</xdr:row>
      <xdr:rowOff>0</xdr:rowOff>
    </xdr:to>
    <xdr:sp macro="" textlink="">
      <xdr:nvSpPr>
        <xdr:cNvPr id="973" name="テキスト ボックス 972">
          <a:extLst>
            <a:ext uri="{FF2B5EF4-FFF2-40B4-BE49-F238E27FC236}">
              <a16:creationId xmlns:a16="http://schemas.microsoft.com/office/drawing/2014/main" id="{41DC93D4-4830-4ECE-BA6C-EE88F5B6BDB1}"/>
            </a:ext>
          </a:extLst>
        </xdr:cNvPr>
        <xdr:cNvSpPr txBox="1"/>
      </xdr:nvSpPr>
      <xdr:spPr>
        <a:xfrm>
          <a:off x="15001876" y="6615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96</xdr:col>
      <xdr:colOff>1</xdr:colOff>
      <xdr:row>772</xdr:row>
      <xdr:rowOff>0</xdr:rowOff>
    </xdr:from>
    <xdr:ext cx="2000250" cy="381000"/>
    <xdr:sp macro="" textlink="画面一覧!$I$225">
      <xdr:nvSpPr>
        <xdr:cNvPr id="974" name="テキスト ボックス 973">
          <a:extLst>
            <a:ext uri="{FF2B5EF4-FFF2-40B4-BE49-F238E27FC236}">
              <a16:creationId xmlns:a16="http://schemas.microsoft.com/office/drawing/2014/main" id="{33F3B19D-6795-4C82-AF02-14740A2E4483}"/>
            </a:ext>
          </a:extLst>
        </xdr:cNvPr>
        <xdr:cNvSpPr txBox="1"/>
      </xdr:nvSpPr>
      <xdr:spPr>
        <a:xfrm>
          <a:off x="19202401" y="6615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CDF72BE4-4A1C-4560-8668-44A918242FA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M-02-27-1
 版権元マスタ修正確認画面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774</xdr:row>
      <xdr:rowOff>0</xdr:rowOff>
    </xdr:from>
    <xdr:to>
      <xdr:col>96</xdr:col>
      <xdr:colOff>1</xdr:colOff>
      <xdr:row>774</xdr:row>
      <xdr:rowOff>0</xdr:rowOff>
    </xdr:to>
    <xdr:cxnSp macro="">
      <xdr:nvCxnSpPr>
        <xdr:cNvPr id="975" name="直線矢印コネクタ 974">
          <a:extLst>
            <a:ext uri="{FF2B5EF4-FFF2-40B4-BE49-F238E27FC236}">
              <a16:creationId xmlns:a16="http://schemas.microsoft.com/office/drawing/2014/main" id="{1643C10C-8F28-4D45-BF1E-116F335DB828}"/>
            </a:ext>
          </a:extLst>
        </xdr:cNvPr>
        <xdr:cNvCxnSpPr>
          <a:stCxn id="971" idx="3"/>
          <a:endCxn id="974" idx="1"/>
        </xdr:cNvCxnSpPr>
      </xdr:nvCxnSpPr>
      <xdr:spPr>
        <a:xfrm>
          <a:off x="18002251" y="66341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772</xdr:row>
      <xdr:rowOff>0</xdr:rowOff>
    </xdr:from>
    <xdr:to>
      <xdr:col>94</xdr:col>
      <xdr:colOff>1</xdr:colOff>
      <xdr:row>774</xdr:row>
      <xdr:rowOff>0</xdr:rowOff>
    </xdr:to>
    <xdr:sp macro="" textlink="">
      <xdr:nvSpPr>
        <xdr:cNvPr id="976" name="テキスト ボックス 975">
          <a:extLst>
            <a:ext uri="{FF2B5EF4-FFF2-40B4-BE49-F238E27FC236}">
              <a16:creationId xmlns:a16="http://schemas.microsoft.com/office/drawing/2014/main" id="{5D796D5E-EA20-4611-9704-3D6DAFA28AF9}"/>
            </a:ext>
          </a:extLst>
        </xdr:cNvPr>
        <xdr:cNvSpPr txBox="1"/>
      </xdr:nvSpPr>
      <xdr:spPr>
        <a:xfrm>
          <a:off x="18002251" y="6615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776</xdr:row>
      <xdr:rowOff>0</xdr:rowOff>
    </xdr:from>
    <xdr:to>
      <xdr:col>101</xdr:col>
      <xdr:colOff>1</xdr:colOff>
      <xdr:row>778</xdr:row>
      <xdr:rowOff>0</xdr:rowOff>
    </xdr:to>
    <xdr:sp macro="" textlink="">
      <xdr:nvSpPr>
        <xdr:cNvPr id="977" name="テキスト ボックス 976">
          <a:extLst>
            <a:ext uri="{FF2B5EF4-FFF2-40B4-BE49-F238E27FC236}">
              <a16:creationId xmlns:a16="http://schemas.microsoft.com/office/drawing/2014/main" id="{3A8F3D9A-831B-45C5-9E4D-F82BF5EB3921}"/>
            </a:ext>
          </a:extLst>
        </xdr:cNvPr>
        <xdr:cNvSpPr txBox="1"/>
      </xdr:nvSpPr>
      <xdr:spPr>
        <a:xfrm>
          <a:off x="19402426" y="66532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登録押下でデータ更新後、画面を閉じる</a:t>
          </a:r>
        </a:p>
      </xdr:txBody>
    </xdr:sp>
    <xdr:clientData/>
  </xdr:twoCellAnchor>
  <xdr:oneCellAnchor>
    <xdr:from>
      <xdr:col>80</xdr:col>
      <xdr:colOff>1</xdr:colOff>
      <xdr:row>780</xdr:row>
      <xdr:rowOff>0</xdr:rowOff>
    </xdr:from>
    <xdr:ext cx="2000250" cy="381000"/>
    <xdr:sp macro="" textlink="画面一覧!$I$226">
      <xdr:nvSpPr>
        <xdr:cNvPr id="978" name="テキスト ボックス 977">
          <a:extLst>
            <a:ext uri="{FF2B5EF4-FFF2-40B4-BE49-F238E27FC236}">
              <a16:creationId xmlns:a16="http://schemas.microsoft.com/office/drawing/2014/main" id="{E1C51507-2F9F-46DB-B1B4-2307365816BA}"/>
            </a:ext>
          </a:extLst>
        </xdr:cNvPr>
        <xdr:cNvSpPr txBox="1"/>
      </xdr:nvSpPr>
      <xdr:spPr>
        <a:xfrm>
          <a:off x="16002001" y="6691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601EF9EC-DBEB-45CB-A363-7D19A01A9B8E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M-02-28
 版権元マスタ削除確認画面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766</xdr:row>
      <xdr:rowOff>0</xdr:rowOff>
    </xdr:from>
    <xdr:to>
      <xdr:col>80</xdr:col>
      <xdr:colOff>1</xdr:colOff>
      <xdr:row>782</xdr:row>
      <xdr:rowOff>0</xdr:rowOff>
    </xdr:to>
    <xdr:cxnSp macro="">
      <xdr:nvCxnSpPr>
        <xdr:cNvPr id="979" name="コネクタ: カギ線 978">
          <a:extLst>
            <a:ext uri="{FF2B5EF4-FFF2-40B4-BE49-F238E27FC236}">
              <a16:creationId xmlns:a16="http://schemas.microsoft.com/office/drawing/2014/main" id="{3D9E7067-CE3F-4473-A2A0-22A899CB98CB}"/>
            </a:ext>
          </a:extLst>
        </xdr:cNvPr>
        <xdr:cNvCxnSpPr>
          <a:stCxn id="962" idx="3"/>
          <a:endCxn id="978" idx="1"/>
        </xdr:cNvCxnSpPr>
      </xdr:nvCxnSpPr>
      <xdr:spPr>
        <a:xfrm>
          <a:off x="14801851" y="65579625"/>
          <a:ext cx="1200150" cy="1524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780</xdr:row>
      <xdr:rowOff>0</xdr:rowOff>
    </xdr:from>
    <xdr:to>
      <xdr:col>79</xdr:col>
      <xdr:colOff>1</xdr:colOff>
      <xdr:row>782</xdr:row>
      <xdr:rowOff>0</xdr:rowOff>
    </xdr:to>
    <xdr:sp macro="" textlink="">
      <xdr:nvSpPr>
        <xdr:cNvPr id="980" name="テキスト ボックス 979">
          <a:extLst>
            <a:ext uri="{FF2B5EF4-FFF2-40B4-BE49-F238E27FC236}">
              <a16:creationId xmlns:a16="http://schemas.microsoft.com/office/drawing/2014/main" id="{0DE2313B-F17F-43DC-BD59-9CE40F43D7B0}"/>
            </a:ext>
          </a:extLst>
        </xdr:cNvPr>
        <xdr:cNvSpPr txBox="1"/>
      </xdr:nvSpPr>
      <xdr:spPr>
        <a:xfrm>
          <a:off x="15001876" y="6691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twoCellAnchor>
    <xdr:from>
      <xdr:col>81</xdr:col>
      <xdr:colOff>1</xdr:colOff>
      <xdr:row>784</xdr:row>
      <xdr:rowOff>0</xdr:rowOff>
    </xdr:from>
    <xdr:to>
      <xdr:col>85</xdr:col>
      <xdr:colOff>1</xdr:colOff>
      <xdr:row>786</xdr:row>
      <xdr:rowOff>0</xdr:rowOff>
    </xdr:to>
    <xdr:sp macro="" textlink="">
      <xdr:nvSpPr>
        <xdr:cNvPr id="981" name="テキスト ボックス 980">
          <a:extLst>
            <a:ext uri="{FF2B5EF4-FFF2-40B4-BE49-F238E27FC236}">
              <a16:creationId xmlns:a16="http://schemas.microsoft.com/office/drawing/2014/main" id="{231959A2-16B8-4C3D-8FE6-E7BC98E81EB0}"/>
            </a:ext>
          </a:extLst>
        </xdr:cNvPr>
        <xdr:cNvSpPr txBox="1"/>
      </xdr:nvSpPr>
      <xdr:spPr>
        <a:xfrm>
          <a:off x="16202026" y="67294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削除押下でデータ削除後、画面を閉じる</a:t>
          </a:r>
        </a:p>
      </xdr:txBody>
    </xdr:sp>
    <xdr:clientData/>
  </xdr:twoCellAnchor>
  <xdr:twoCellAnchor>
    <xdr:from>
      <xdr:col>58</xdr:col>
      <xdr:colOff>0</xdr:colOff>
      <xdr:row>622</xdr:row>
      <xdr:rowOff>0</xdr:rowOff>
    </xdr:from>
    <xdr:to>
      <xdr:col>64</xdr:col>
      <xdr:colOff>1</xdr:colOff>
      <xdr:row>766</xdr:row>
      <xdr:rowOff>0</xdr:rowOff>
    </xdr:to>
    <xdr:cxnSp macro="">
      <xdr:nvCxnSpPr>
        <xdr:cNvPr id="982" name="コネクタ: カギ線 981">
          <a:extLst>
            <a:ext uri="{FF2B5EF4-FFF2-40B4-BE49-F238E27FC236}">
              <a16:creationId xmlns:a16="http://schemas.microsoft.com/office/drawing/2014/main" id="{E75B0AE3-1491-4315-929C-0BA96FFF3A09}"/>
            </a:ext>
          </a:extLst>
        </xdr:cNvPr>
        <xdr:cNvCxnSpPr>
          <a:cxnSpLocks/>
          <a:stCxn id="864" idx="3"/>
          <a:endCxn id="962" idx="1"/>
        </xdr:cNvCxnSpPr>
      </xdr:nvCxnSpPr>
      <xdr:spPr>
        <a:xfrm>
          <a:off x="11601450" y="51863625"/>
          <a:ext cx="1200151" cy="13716000"/>
        </a:xfrm>
        <a:prstGeom prst="bentConnector3">
          <a:avLst>
            <a:gd name="adj1" fmla="val 15873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64</xdr:col>
      <xdr:colOff>1</xdr:colOff>
      <xdr:row>788</xdr:row>
      <xdr:rowOff>0</xdr:rowOff>
    </xdr:from>
    <xdr:ext cx="2000250" cy="381000"/>
    <xdr:sp macro="" textlink="画面一覧!$I$227">
      <xdr:nvSpPr>
        <xdr:cNvPr id="983" name="テキスト ボックス 982">
          <a:extLst>
            <a:ext uri="{FF2B5EF4-FFF2-40B4-BE49-F238E27FC236}">
              <a16:creationId xmlns:a16="http://schemas.microsoft.com/office/drawing/2014/main" id="{F28FA147-A62B-439B-8BC2-24C800B22151}"/>
            </a:ext>
          </a:extLst>
        </xdr:cNvPr>
        <xdr:cNvSpPr txBox="1"/>
      </xdr:nvSpPr>
      <xdr:spPr>
        <a:xfrm>
          <a:off x="12801601" y="67675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9B3C466B-D2BD-4C16-B66D-8355B42611AF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M-02-29
 組織マスタ一覧画面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59</xdr:col>
      <xdr:colOff>0</xdr:colOff>
      <xdr:row>786</xdr:row>
      <xdr:rowOff>0</xdr:rowOff>
    </xdr:from>
    <xdr:to>
      <xdr:col>64</xdr:col>
      <xdr:colOff>0</xdr:colOff>
      <xdr:row>790</xdr:row>
      <xdr:rowOff>0</xdr:rowOff>
    </xdr:to>
    <xdr:sp macro="" textlink="">
      <xdr:nvSpPr>
        <xdr:cNvPr id="984" name="テキスト ボックス 983">
          <a:extLst>
            <a:ext uri="{FF2B5EF4-FFF2-40B4-BE49-F238E27FC236}">
              <a16:creationId xmlns:a16="http://schemas.microsoft.com/office/drawing/2014/main" id="{E197338C-B2FB-4DD0-B77C-19698CE20E60}"/>
            </a:ext>
          </a:extLst>
        </xdr:cNvPr>
        <xdr:cNvSpPr txBox="1"/>
      </xdr:nvSpPr>
      <xdr:spPr>
        <a:xfrm>
          <a:off x="11801475" y="67484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組織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1</xdr:colOff>
      <xdr:row>788</xdr:row>
      <xdr:rowOff>0</xdr:rowOff>
    </xdr:from>
    <xdr:ext cx="2000250" cy="381000"/>
    <xdr:sp macro="" textlink="画面一覧!$I$228">
      <xdr:nvSpPr>
        <xdr:cNvPr id="985" name="テキスト ボックス 984">
          <a:extLst>
            <a:ext uri="{FF2B5EF4-FFF2-40B4-BE49-F238E27FC236}">
              <a16:creationId xmlns:a16="http://schemas.microsoft.com/office/drawing/2014/main" id="{29B08340-E12F-4F24-806B-DC2F49616F45}"/>
            </a:ext>
          </a:extLst>
        </xdr:cNvPr>
        <xdr:cNvSpPr txBox="1"/>
      </xdr:nvSpPr>
      <xdr:spPr>
        <a:xfrm>
          <a:off x="16002001" y="6767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31DA24C9-C337-4F98-A337-640C042C850A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M-02-30
 組織マスタ追加画面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790</xdr:row>
      <xdr:rowOff>0</xdr:rowOff>
    </xdr:from>
    <xdr:to>
      <xdr:col>80</xdr:col>
      <xdr:colOff>1</xdr:colOff>
      <xdr:row>790</xdr:row>
      <xdr:rowOff>0</xdr:rowOff>
    </xdr:to>
    <xdr:cxnSp macro="">
      <xdr:nvCxnSpPr>
        <xdr:cNvPr id="986" name="直線矢印コネクタ 985">
          <a:extLst>
            <a:ext uri="{FF2B5EF4-FFF2-40B4-BE49-F238E27FC236}">
              <a16:creationId xmlns:a16="http://schemas.microsoft.com/office/drawing/2014/main" id="{3D5DCA08-3BFA-48F0-9741-33F19796D751}"/>
            </a:ext>
          </a:extLst>
        </xdr:cNvPr>
        <xdr:cNvCxnSpPr>
          <a:stCxn id="983" idx="3"/>
          <a:endCxn id="985" idx="1"/>
        </xdr:cNvCxnSpPr>
      </xdr:nvCxnSpPr>
      <xdr:spPr>
        <a:xfrm>
          <a:off x="14801851" y="67865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788</xdr:row>
      <xdr:rowOff>0</xdr:rowOff>
    </xdr:from>
    <xdr:to>
      <xdr:col>79</xdr:col>
      <xdr:colOff>1</xdr:colOff>
      <xdr:row>790</xdr:row>
      <xdr:rowOff>0</xdr:rowOff>
    </xdr:to>
    <xdr:sp macro="" textlink="">
      <xdr:nvSpPr>
        <xdr:cNvPr id="987" name="テキスト ボックス 986">
          <a:extLst>
            <a:ext uri="{FF2B5EF4-FFF2-40B4-BE49-F238E27FC236}">
              <a16:creationId xmlns:a16="http://schemas.microsoft.com/office/drawing/2014/main" id="{F981039E-CC98-4C42-80B4-9D9F8C160730}"/>
            </a:ext>
          </a:extLst>
        </xdr:cNvPr>
        <xdr:cNvSpPr txBox="1"/>
      </xdr:nvSpPr>
      <xdr:spPr>
        <a:xfrm>
          <a:off x="15001876" y="6767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追加</a:t>
          </a:r>
        </a:p>
      </xdr:txBody>
    </xdr:sp>
    <xdr:clientData/>
  </xdr:twoCellAnchor>
  <xdr:oneCellAnchor>
    <xdr:from>
      <xdr:col>96</xdr:col>
      <xdr:colOff>1</xdr:colOff>
      <xdr:row>788</xdr:row>
      <xdr:rowOff>0</xdr:rowOff>
    </xdr:from>
    <xdr:ext cx="2000250" cy="381000"/>
    <xdr:sp macro="" textlink="画面一覧!$I$229">
      <xdr:nvSpPr>
        <xdr:cNvPr id="988" name="テキスト ボックス 987">
          <a:extLst>
            <a:ext uri="{FF2B5EF4-FFF2-40B4-BE49-F238E27FC236}">
              <a16:creationId xmlns:a16="http://schemas.microsoft.com/office/drawing/2014/main" id="{E64935E7-AC9E-4913-9363-DF35BE64AA5E}"/>
            </a:ext>
          </a:extLst>
        </xdr:cNvPr>
        <xdr:cNvSpPr txBox="1"/>
      </xdr:nvSpPr>
      <xdr:spPr>
        <a:xfrm>
          <a:off x="19202401" y="6767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5CCAF57-47B2-4485-B16D-E5A57018DB5B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M-02-30-1
 組織マスタ追加確認画面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790</xdr:row>
      <xdr:rowOff>0</xdr:rowOff>
    </xdr:from>
    <xdr:to>
      <xdr:col>96</xdr:col>
      <xdr:colOff>1</xdr:colOff>
      <xdr:row>790</xdr:row>
      <xdr:rowOff>0</xdr:rowOff>
    </xdr:to>
    <xdr:cxnSp macro="">
      <xdr:nvCxnSpPr>
        <xdr:cNvPr id="989" name="直線矢印コネクタ 988">
          <a:extLst>
            <a:ext uri="{FF2B5EF4-FFF2-40B4-BE49-F238E27FC236}">
              <a16:creationId xmlns:a16="http://schemas.microsoft.com/office/drawing/2014/main" id="{13D7488D-FB01-43C3-A752-7AB61A308A5D}"/>
            </a:ext>
          </a:extLst>
        </xdr:cNvPr>
        <xdr:cNvCxnSpPr>
          <a:stCxn id="985" idx="3"/>
          <a:endCxn id="988" idx="1"/>
        </xdr:cNvCxnSpPr>
      </xdr:nvCxnSpPr>
      <xdr:spPr>
        <a:xfrm>
          <a:off x="18002251" y="67865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788</xdr:row>
      <xdr:rowOff>0</xdr:rowOff>
    </xdr:from>
    <xdr:to>
      <xdr:col>94</xdr:col>
      <xdr:colOff>1</xdr:colOff>
      <xdr:row>790</xdr:row>
      <xdr:rowOff>0</xdr:rowOff>
    </xdr:to>
    <xdr:sp macro="" textlink="">
      <xdr:nvSpPr>
        <xdr:cNvPr id="990" name="テキスト ボックス 989">
          <a:extLst>
            <a:ext uri="{FF2B5EF4-FFF2-40B4-BE49-F238E27FC236}">
              <a16:creationId xmlns:a16="http://schemas.microsoft.com/office/drawing/2014/main" id="{DE201118-C6DF-40BC-B1FB-5EA5160D90AA}"/>
            </a:ext>
          </a:extLst>
        </xdr:cNvPr>
        <xdr:cNvSpPr txBox="1"/>
      </xdr:nvSpPr>
      <xdr:spPr>
        <a:xfrm>
          <a:off x="18002251" y="6767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792</xdr:row>
      <xdr:rowOff>0</xdr:rowOff>
    </xdr:from>
    <xdr:to>
      <xdr:col>101</xdr:col>
      <xdr:colOff>1</xdr:colOff>
      <xdr:row>794</xdr:row>
      <xdr:rowOff>0</xdr:rowOff>
    </xdr:to>
    <xdr:sp macro="" textlink="">
      <xdr:nvSpPr>
        <xdr:cNvPr id="991" name="テキスト ボックス 990">
          <a:extLst>
            <a:ext uri="{FF2B5EF4-FFF2-40B4-BE49-F238E27FC236}">
              <a16:creationId xmlns:a16="http://schemas.microsoft.com/office/drawing/2014/main" id="{071B5F99-C1B7-4FA3-8A23-2F31AB5AAD1E}"/>
            </a:ext>
          </a:extLst>
        </xdr:cNvPr>
        <xdr:cNvSpPr txBox="1"/>
      </xdr:nvSpPr>
      <xdr:spPr>
        <a:xfrm>
          <a:off x="19402426" y="68056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80</xdr:col>
      <xdr:colOff>1</xdr:colOff>
      <xdr:row>796</xdr:row>
      <xdr:rowOff>0</xdr:rowOff>
    </xdr:from>
    <xdr:ext cx="2000250" cy="381000"/>
    <xdr:sp macro="" textlink="画面一覧!$I$230">
      <xdr:nvSpPr>
        <xdr:cNvPr id="992" name="テキスト ボックス 991">
          <a:extLst>
            <a:ext uri="{FF2B5EF4-FFF2-40B4-BE49-F238E27FC236}">
              <a16:creationId xmlns:a16="http://schemas.microsoft.com/office/drawing/2014/main" id="{7530F051-B676-4632-9CC6-D1F2A1E81477}"/>
            </a:ext>
          </a:extLst>
        </xdr:cNvPr>
        <xdr:cNvSpPr txBox="1"/>
      </xdr:nvSpPr>
      <xdr:spPr>
        <a:xfrm>
          <a:off x="16002001" y="6843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230B0AE5-9D49-46BF-B3EB-808662E95D9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M-02-31
 組織マスタ修正画面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790</xdr:row>
      <xdr:rowOff>0</xdr:rowOff>
    </xdr:from>
    <xdr:to>
      <xdr:col>80</xdr:col>
      <xdr:colOff>1</xdr:colOff>
      <xdr:row>798</xdr:row>
      <xdr:rowOff>0</xdr:rowOff>
    </xdr:to>
    <xdr:cxnSp macro="">
      <xdr:nvCxnSpPr>
        <xdr:cNvPr id="993" name="コネクタ: カギ線 992">
          <a:extLst>
            <a:ext uri="{FF2B5EF4-FFF2-40B4-BE49-F238E27FC236}">
              <a16:creationId xmlns:a16="http://schemas.microsoft.com/office/drawing/2014/main" id="{D0806299-3886-4FEB-A12A-952D0748EA94}"/>
            </a:ext>
          </a:extLst>
        </xdr:cNvPr>
        <xdr:cNvCxnSpPr>
          <a:stCxn id="983" idx="3"/>
          <a:endCxn id="992" idx="1"/>
        </xdr:cNvCxnSpPr>
      </xdr:nvCxnSpPr>
      <xdr:spPr>
        <a:xfrm>
          <a:off x="14801851" y="67865625"/>
          <a:ext cx="1200150" cy="762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796</xdr:row>
      <xdr:rowOff>0</xdr:rowOff>
    </xdr:from>
    <xdr:to>
      <xdr:col>79</xdr:col>
      <xdr:colOff>1</xdr:colOff>
      <xdr:row>798</xdr:row>
      <xdr:rowOff>0</xdr:rowOff>
    </xdr:to>
    <xdr:sp macro="" textlink="">
      <xdr:nvSpPr>
        <xdr:cNvPr id="994" name="テキスト ボックス 993">
          <a:extLst>
            <a:ext uri="{FF2B5EF4-FFF2-40B4-BE49-F238E27FC236}">
              <a16:creationId xmlns:a16="http://schemas.microsoft.com/office/drawing/2014/main" id="{C425DBFE-A40F-4259-94BD-E83DF501B339}"/>
            </a:ext>
          </a:extLst>
        </xdr:cNvPr>
        <xdr:cNvSpPr txBox="1"/>
      </xdr:nvSpPr>
      <xdr:spPr>
        <a:xfrm>
          <a:off x="15001876" y="6843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96</xdr:col>
      <xdr:colOff>1</xdr:colOff>
      <xdr:row>796</xdr:row>
      <xdr:rowOff>0</xdr:rowOff>
    </xdr:from>
    <xdr:ext cx="2000250" cy="381000"/>
    <xdr:sp macro="" textlink="画面一覧!$I$231">
      <xdr:nvSpPr>
        <xdr:cNvPr id="995" name="テキスト ボックス 994">
          <a:extLst>
            <a:ext uri="{FF2B5EF4-FFF2-40B4-BE49-F238E27FC236}">
              <a16:creationId xmlns:a16="http://schemas.microsoft.com/office/drawing/2014/main" id="{D31627E1-DAB4-402C-B97B-641FCC94FB90}"/>
            </a:ext>
          </a:extLst>
        </xdr:cNvPr>
        <xdr:cNvSpPr txBox="1"/>
      </xdr:nvSpPr>
      <xdr:spPr>
        <a:xfrm>
          <a:off x="19202401" y="6843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57103CB-5C33-44F0-AFF6-B9B4C721C236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M-02-31-1
 組織マスタ修正確認画面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798</xdr:row>
      <xdr:rowOff>0</xdr:rowOff>
    </xdr:from>
    <xdr:to>
      <xdr:col>96</xdr:col>
      <xdr:colOff>1</xdr:colOff>
      <xdr:row>798</xdr:row>
      <xdr:rowOff>0</xdr:rowOff>
    </xdr:to>
    <xdr:cxnSp macro="">
      <xdr:nvCxnSpPr>
        <xdr:cNvPr id="996" name="直線矢印コネクタ 995">
          <a:extLst>
            <a:ext uri="{FF2B5EF4-FFF2-40B4-BE49-F238E27FC236}">
              <a16:creationId xmlns:a16="http://schemas.microsoft.com/office/drawing/2014/main" id="{524000E7-84F3-4FDB-B53B-78BF19613612}"/>
            </a:ext>
          </a:extLst>
        </xdr:cNvPr>
        <xdr:cNvCxnSpPr>
          <a:stCxn id="992" idx="3"/>
          <a:endCxn id="995" idx="1"/>
        </xdr:cNvCxnSpPr>
      </xdr:nvCxnSpPr>
      <xdr:spPr>
        <a:xfrm>
          <a:off x="18002251" y="68627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796</xdr:row>
      <xdr:rowOff>0</xdr:rowOff>
    </xdr:from>
    <xdr:to>
      <xdr:col>94</xdr:col>
      <xdr:colOff>1</xdr:colOff>
      <xdr:row>798</xdr:row>
      <xdr:rowOff>0</xdr:rowOff>
    </xdr:to>
    <xdr:sp macro="" textlink="">
      <xdr:nvSpPr>
        <xdr:cNvPr id="997" name="テキスト ボックス 996">
          <a:extLst>
            <a:ext uri="{FF2B5EF4-FFF2-40B4-BE49-F238E27FC236}">
              <a16:creationId xmlns:a16="http://schemas.microsoft.com/office/drawing/2014/main" id="{9F93CC6F-3517-42E8-97D1-12DAB57EC002}"/>
            </a:ext>
          </a:extLst>
        </xdr:cNvPr>
        <xdr:cNvSpPr txBox="1"/>
      </xdr:nvSpPr>
      <xdr:spPr>
        <a:xfrm>
          <a:off x="18002251" y="6843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800</xdr:row>
      <xdr:rowOff>0</xdr:rowOff>
    </xdr:from>
    <xdr:to>
      <xdr:col>101</xdr:col>
      <xdr:colOff>1</xdr:colOff>
      <xdr:row>802</xdr:row>
      <xdr:rowOff>0</xdr:rowOff>
    </xdr:to>
    <xdr:sp macro="" textlink="">
      <xdr:nvSpPr>
        <xdr:cNvPr id="998" name="テキスト ボックス 997">
          <a:extLst>
            <a:ext uri="{FF2B5EF4-FFF2-40B4-BE49-F238E27FC236}">
              <a16:creationId xmlns:a16="http://schemas.microsoft.com/office/drawing/2014/main" id="{D94D15C3-BE5D-40B0-AE76-3A740450C182}"/>
            </a:ext>
          </a:extLst>
        </xdr:cNvPr>
        <xdr:cNvSpPr txBox="1"/>
      </xdr:nvSpPr>
      <xdr:spPr>
        <a:xfrm>
          <a:off x="19402426" y="68818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登録押下でデータ更新後、画面を閉じる</a:t>
          </a:r>
        </a:p>
      </xdr:txBody>
    </xdr:sp>
    <xdr:clientData/>
  </xdr:twoCellAnchor>
  <xdr:oneCellAnchor>
    <xdr:from>
      <xdr:col>80</xdr:col>
      <xdr:colOff>1</xdr:colOff>
      <xdr:row>804</xdr:row>
      <xdr:rowOff>0</xdr:rowOff>
    </xdr:from>
    <xdr:ext cx="2000250" cy="381000"/>
    <xdr:sp macro="" textlink="画面一覧!$I$232">
      <xdr:nvSpPr>
        <xdr:cNvPr id="999" name="テキスト ボックス 998">
          <a:extLst>
            <a:ext uri="{FF2B5EF4-FFF2-40B4-BE49-F238E27FC236}">
              <a16:creationId xmlns:a16="http://schemas.microsoft.com/office/drawing/2014/main" id="{4E332B32-2574-4D71-AA2D-877778254D23}"/>
            </a:ext>
          </a:extLst>
        </xdr:cNvPr>
        <xdr:cNvSpPr txBox="1"/>
      </xdr:nvSpPr>
      <xdr:spPr>
        <a:xfrm>
          <a:off x="16002001" y="6919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184FC5C8-955D-4D9F-8034-CC89A63B6E5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M-02-32
 組織マスタ削除確認画面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790</xdr:row>
      <xdr:rowOff>0</xdr:rowOff>
    </xdr:from>
    <xdr:to>
      <xdr:col>80</xdr:col>
      <xdr:colOff>1</xdr:colOff>
      <xdr:row>806</xdr:row>
      <xdr:rowOff>0</xdr:rowOff>
    </xdr:to>
    <xdr:cxnSp macro="">
      <xdr:nvCxnSpPr>
        <xdr:cNvPr id="1000" name="コネクタ: カギ線 999">
          <a:extLst>
            <a:ext uri="{FF2B5EF4-FFF2-40B4-BE49-F238E27FC236}">
              <a16:creationId xmlns:a16="http://schemas.microsoft.com/office/drawing/2014/main" id="{1CCA0941-7F8D-44E0-986D-23092569143F}"/>
            </a:ext>
          </a:extLst>
        </xdr:cNvPr>
        <xdr:cNvCxnSpPr>
          <a:stCxn id="983" idx="3"/>
          <a:endCxn id="999" idx="1"/>
        </xdr:cNvCxnSpPr>
      </xdr:nvCxnSpPr>
      <xdr:spPr>
        <a:xfrm>
          <a:off x="14801851" y="67865625"/>
          <a:ext cx="1200150" cy="1524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804</xdr:row>
      <xdr:rowOff>0</xdr:rowOff>
    </xdr:from>
    <xdr:to>
      <xdr:col>79</xdr:col>
      <xdr:colOff>1</xdr:colOff>
      <xdr:row>806</xdr:row>
      <xdr:rowOff>0</xdr:rowOff>
    </xdr:to>
    <xdr:sp macro="" textlink="">
      <xdr:nvSpPr>
        <xdr:cNvPr id="1001" name="テキスト ボックス 1000">
          <a:extLst>
            <a:ext uri="{FF2B5EF4-FFF2-40B4-BE49-F238E27FC236}">
              <a16:creationId xmlns:a16="http://schemas.microsoft.com/office/drawing/2014/main" id="{63391938-EBB9-41F5-A5F5-FBC5A76CE046}"/>
            </a:ext>
          </a:extLst>
        </xdr:cNvPr>
        <xdr:cNvSpPr txBox="1"/>
      </xdr:nvSpPr>
      <xdr:spPr>
        <a:xfrm>
          <a:off x="15001876" y="6919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twoCellAnchor>
    <xdr:from>
      <xdr:col>81</xdr:col>
      <xdr:colOff>1</xdr:colOff>
      <xdr:row>808</xdr:row>
      <xdr:rowOff>0</xdr:rowOff>
    </xdr:from>
    <xdr:to>
      <xdr:col>85</xdr:col>
      <xdr:colOff>1</xdr:colOff>
      <xdr:row>810</xdr:row>
      <xdr:rowOff>0</xdr:rowOff>
    </xdr:to>
    <xdr:sp macro="" textlink="">
      <xdr:nvSpPr>
        <xdr:cNvPr id="1002" name="テキスト ボックス 1001">
          <a:extLst>
            <a:ext uri="{FF2B5EF4-FFF2-40B4-BE49-F238E27FC236}">
              <a16:creationId xmlns:a16="http://schemas.microsoft.com/office/drawing/2014/main" id="{75726E71-F1DA-46D4-A79A-E3AD269A76B1}"/>
            </a:ext>
          </a:extLst>
        </xdr:cNvPr>
        <xdr:cNvSpPr txBox="1"/>
      </xdr:nvSpPr>
      <xdr:spPr>
        <a:xfrm>
          <a:off x="16202026" y="69580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削除押下でデータ削除後、画面を閉じる</a:t>
          </a:r>
        </a:p>
      </xdr:txBody>
    </xdr:sp>
    <xdr:clientData/>
  </xdr:twoCellAnchor>
  <xdr:twoCellAnchor>
    <xdr:from>
      <xdr:col>58</xdr:col>
      <xdr:colOff>0</xdr:colOff>
      <xdr:row>622</xdr:row>
      <xdr:rowOff>0</xdr:rowOff>
    </xdr:from>
    <xdr:to>
      <xdr:col>64</xdr:col>
      <xdr:colOff>1</xdr:colOff>
      <xdr:row>790</xdr:row>
      <xdr:rowOff>0</xdr:rowOff>
    </xdr:to>
    <xdr:cxnSp macro="">
      <xdr:nvCxnSpPr>
        <xdr:cNvPr id="1003" name="コネクタ: カギ線 1002">
          <a:extLst>
            <a:ext uri="{FF2B5EF4-FFF2-40B4-BE49-F238E27FC236}">
              <a16:creationId xmlns:a16="http://schemas.microsoft.com/office/drawing/2014/main" id="{3ABFBC18-3241-4281-884B-95950919A8DC}"/>
            </a:ext>
          </a:extLst>
        </xdr:cNvPr>
        <xdr:cNvCxnSpPr>
          <a:cxnSpLocks/>
          <a:stCxn id="864" idx="3"/>
          <a:endCxn id="983" idx="1"/>
        </xdr:cNvCxnSpPr>
      </xdr:nvCxnSpPr>
      <xdr:spPr>
        <a:xfrm>
          <a:off x="11601450" y="51863625"/>
          <a:ext cx="1200151" cy="16002000"/>
        </a:xfrm>
        <a:prstGeom prst="bentConnector3">
          <a:avLst>
            <a:gd name="adj1" fmla="val 15873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64</xdr:col>
      <xdr:colOff>1</xdr:colOff>
      <xdr:row>812</xdr:row>
      <xdr:rowOff>0</xdr:rowOff>
    </xdr:from>
    <xdr:ext cx="2000250" cy="381000"/>
    <xdr:sp macro="" textlink="画面一覧!$I$233">
      <xdr:nvSpPr>
        <xdr:cNvPr id="1004" name="テキスト ボックス 1003">
          <a:extLst>
            <a:ext uri="{FF2B5EF4-FFF2-40B4-BE49-F238E27FC236}">
              <a16:creationId xmlns:a16="http://schemas.microsoft.com/office/drawing/2014/main" id="{54C85149-0026-449D-A61F-E134A1C31CFE}"/>
            </a:ext>
          </a:extLst>
        </xdr:cNvPr>
        <xdr:cNvSpPr txBox="1"/>
      </xdr:nvSpPr>
      <xdr:spPr>
        <a:xfrm>
          <a:off x="12801601" y="69961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D07CBA5-9FDA-4320-9A87-8AB2B7C6FB7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M-02-33
 商品形態マスタ一覧画面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59</xdr:col>
      <xdr:colOff>0</xdr:colOff>
      <xdr:row>810</xdr:row>
      <xdr:rowOff>0</xdr:rowOff>
    </xdr:from>
    <xdr:to>
      <xdr:col>64</xdr:col>
      <xdr:colOff>0</xdr:colOff>
      <xdr:row>814</xdr:row>
      <xdr:rowOff>0</xdr:rowOff>
    </xdr:to>
    <xdr:sp macro="" textlink="">
      <xdr:nvSpPr>
        <xdr:cNvPr id="1005" name="テキスト ボックス 1004">
          <a:extLst>
            <a:ext uri="{FF2B5EF4-FFF2-40B4-BE49-F238E27FC236}">
              <a16:creationId xmlns:a16="http://schemas.microsoft.com/office/drawing/2014/main" id="{C9452872-4D99-4850-B10B-2941C19DF50A}"/>
            </a:ext>
          </a:extLst>
        </xdr:cNvPr>
        <xdr:cNvSpPr txBox="1"/>
      </xdr:nvSpPr>
      <xdr:spPr>
        <a:xfrm>
          <a:off x="11801475" y="69770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商品形態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1</xdr:colOff>
      <xdr:row>812</xdr:row>
      <xdr:rowOff>0</xdr:rowOff>
    </xdr:from>
    <xdr:ext cx="2000250" cy="381000"/>
    <xdr:sp macro="" textlink="画面一覧!$I$234">
      <xdr:nvSpPr>
        <xdr:cNvPr id="1006" name="テキスト ボックス 1005">
          <a:extLst>
            <a:ext uri="{FF2B5EF4-FFF2-40B4-BE49-F238E27FC236}">
              <a16:creationId xmlns:a16="http://schemas.microsoft.com/office/drawing/2014/main" id="{93AD79D5-9E05-4491-BE6D-CC85CA35F1D7}"/>
            </a:ext>
          </a:extLst>
        </xdr:cNvPr>
        <xdr:cNvSpPr txBox="1"/>
      </xdr:nvSpPr>
      <xdr:spPr>
        <a:xfrm>
          <a:off x="16002001" y="6996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3550030E-A44F-46FE-A09E-4798D865C262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M-02-34
 商品形態マスタ追加画面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814</xdr:row>
      <xdr:rowOff>0</xdr:rowOff>
    </xdr:from>
    <xdr:to>
      <xdr:col>80</xdr:col>
      <xdr:colOff>1</xdr:colOff>
      <xdr:row>814</xdr:row>
      <xdr:rowOff>0</xdr:rowOff>
    </xdr:to>
    <xdr:cxnSp macro="">
      <xdr:nvCxnSpPr>
        <xdr:cNvPr id="1007" name="直線矢印コネクタ 1006">
          <a:extLst>
            <a:ext uri="{FF2B5EF4-FFF2-40B4-BE49-F238E27FC236}">
              <a16:creationId xmlns:a16="http://schemas.microsoft.com/office/drawing/2014/main" id="{DC787280-86B7-4F89-B801-81CB51646B56}"/>
            </a:ext>
          </a:extLst>
        </xdr:cNvPr>
        <xdr:cNvCxnSpPr>
          <a:stCxn id="1004" idx="3"/>
          <a:endCxn id="1006" idx="1"/>
        </xdr:cNvCxnSpPr>
      </xdr:nvCxnSpPr>
      <xdr:spPr>
        <a:xfrm>
          <a:off x="14801851" y="70151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812</xdr:row>
      <xdr:rowOff>0</xdr:rowOff>
    </xdr:from>
    <xdr:to>
      <xdr:col>79</xdr:col>
      <xdr:colOff>1</xdr:colOff>
      <xdr:row>814</xdr:row>
      <xdr:rowOff>0</xdr:rowOff>
    </xdr:to>
    <xdr:sp macro="" textlink="">
      <xdr:nvSpPr>
        <xdr:cNvPr id="1008" name="テキスト ボックス 1007">
          <a:extLst>
            <a:ext uri="{FF2B5EF4-FFF2-40B4-BE49-F238E27FC236}">
              <a16:creationId xmlns:a16="http://schemas.microsoft.com/office/drawing/2014/main" id="{6579C9D4-9D01-40D8-A805-62FE631B5131}"/>
            </a:ext>
          </a:extLst>
        </xdr:cNvPr>
        <xdr:cNvSpPr txBox="1"/>
      </xdr:nvSpPr>
      <xdr:spPr>
        <a:xfrm>
          <a:off x="15001876" y="6996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追加</a:t>
          </a:r>
        </a:p>
      </xdr:txBody>
    </xdr:sp>
    <xdr:clientData/>
  </xdr:twoCellAnchor>
  <xdr:oneCellAnchor>
    <xdr:from>
      <xdr:col>96</xdr:col>
      <xdr:colOff>1</xdr:colOff>
      <xdr:row>812</xdr:row>
      <xdr:rowOff>0</xdr:rowOff>
    </xdr:from>
    <xdr:ext cx="2000250" cy="381000"/>
    <xdr:sp macro="" textlink="画面一覧!$I$235">
      <xdr:nvSpPr>
        <xdr:cNvPr id="1009" name="テキスト ボックス 1008">
          <a:extLst>
            <a:ext uri="{FF2B5EF4-FFF2-40B4-BE49-F238E27FC236}">
              <a16:creationId xmlns:a16="http://schemas.microsoft.com/office/drawing/2014/main" id="{11CF7217-9615-45EC-8211-28F7EF9A6BB1}"/>
            </a:ext>
          </a:extLst>
        </xdr:cNvPr>
        <xdr:cNvSpPr txBox="1"/>
      </xdr:nvSpPr>
      <xdr:spPr>
        <a:xfrm>
          <a:off x="19202401" y="6996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07A7C583-E506-4572-85FA-D89031B8786F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M-02-34-1
 商品形態マスタ追加確認画面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814</xdr:row>
      <xdr:rowOff>0</xdr:rowOff>
    </xdr:from>
    <xdr:to>
      <xdr:col>96</xdr:col>
      <xdr:colOff>1</xdr:colOff>
      <xdr:row>814</xdr:row>
      <xdr:rowOff>0</xdr:rowOff>
    </xdr:to>
    <xdr:cxnSp macro="">
      <xdr:nvCxnSpPr>
        <xdr:cNvPr id="1010" name="直線矢印コネクタ 1009">
          <a:extLst>
            <a:ext uri="{FF2B5EF4-FFF2-40B4-BE49-F238E27FC236}">
              <a16:creationId xmlns:a16="http://schemas.microsoft.com/office/drawing/2014/main" id="{223CE945-15A8-48C3-A6D4-B03F3F5F977B}"/>
            </a:ext>
          </a:extLst>
        </xdr:cNvPr>
        <xdr:cNvCxnSpPr>
          <a:stCxn id="1006" idx="3"/>
          <a:endCxn id="1009" idx="1"/>
        </xdr:cNvCxnSpPr>
      </xdr:nvCxnSpPr>
      <xdr:spPr>
        <a:xfrm>
          <a:off x="18002251" y="70151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812</xdr:row>
      <xdr:rowOff>0</xdr:rowOff>
    </xdr:from>
    <xdr:to>
      <xdr:col>94</xdr:col>
      <xdr:colOff>1</xdr:colOff>
      <xdr:row>814</xdr:row>
      <xdr:rowOff>0</xdr:rowOff>
    </xdr:to>
    <xdr:sp macro="" textlink="">
      <xdr:nvSpPr>
        <xdr:cNvPr id="1011" name="テキスト ボックス 1010">
          <a:extLst>
            <a:ext uri="{FF2B5EF4-FFF2-40B4-BE49-F238E27FC236}">
              <a16:creationId xmlns:a16="http://schemas.microsoft.com/office/drawing/2014/main" id="{4D10A962-463D-4FED-9099-982434DB5A68}"/>
            </a:ext>
          </a:extLst>
        </xdr:cNvPr>
        <xdr:cNvSpPr txBox="1"/>
      </xdr:nvSpPr>
      <xdr:spPr>
        <a:xfrm>
          <a:off x="18002251" y="6996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816</xdr:row>
      <xdr:rowOff>0</xdr:rowOff>
    </xdr:from>
    <xdr:to>
      <xdr:col>101</xdr:col>
      <xdr:colOff>1</xdr:colOff>
      <xdr:row>818</xdr:row>
      <xdr:rowOff>0</xdr:rowOff>
    </xdr:to>
    <xdr:sp macro="" textlink="">
      <xdr:nvSpPr>
        <xdr:cNvPr id="1012" name="テキスト ボックス 1011">
          <a:extLst>
            <a:ext uri="{FF2B5EF4-FFF2-40B4-BE49-F238E27FC236}">
              <a16:creationId xmlns:a16="http://schemas.microsoft.com/office/drawing/2014/main" id="{7A3B70DD-E83F-4136-AD20-25E40EFB0E5B}"/>
            </a:ext>
          </a:extLst>
        </xdr:cNvPr>
        <xdr:cNvSpPr txBox="1"/>
      </xdr:nvSpPr>
      <xdr:spPr>
        <a:xfrm>
          <a:off x="19402426" y="70342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80</xdr:col>
      <xdr:colOff>1</xdr:colOff>
      <xdr:row>820</xdr:row>
      <xdr:rowOff>0</xdr:rowOff>
    </xdr:from>
    <xdr:ext cx="2000250" cy="381000"/>
    <xdr:sp macro="" textlink="画面一覧!$I$236">
      <xdr:nvSpPr>
        <xdr:cNvPr id="1013" name="テキスト ボックス 1012">
          <a:extLst>
            <a:ext uri="{FF2B5EF4-FFF2-40B4-BE49-F238E27FC236}">
              <a16:creationId xmlns:a16="http://schemas.microsoft.com/office/drawing/2014/main" id="{56221DD4-EA27-43BC-AEC9-C9803DF49F0D}"/>
            </a:ext>
          </a:extLst>
        </xdr:cNvPr>
        <xdr:cNvSpPr txBox="1"/>
      </xdr:nvSpPr>
      <xdr:spPr>
        <a:xfrm>
          <a:off x="16002001" y="7072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063FBBA-D52C-467E-9940-EEC4AED070CF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M-02-35
 商品形態マスタ修正画面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814</xdr:row>
      <xdr:rowOff>0</xdr:rowOff>
    </xdr:from>
    <xdr:to>
      <xdr:col>80</xdr:col>
      <xdr:colOff>1</xdr:colOff>
      <xdr:row>822</xdr:row>
      <xdr:rowOff>0</xdr:rowOff>
    </xdr:to>
    <xdr:cxnSp macro="">
      <xdr:nvCxnSpPr>
        <xdr:cNvPr id="1014" name="コネクタ: カギ線 1013">
          <a:extLst>
            <a:ext uri="{FF2B5EF4-FFF2-40B4-BE49-F238E27FC236}">
              <a16:creationId xmlns:a16="http://schemas.microsoft.com/office/drawing/2014/main" id="{41CCE02C-ABE2-4BDC-8AB9-05A21D39E843}"/>
            </a:ext>
          </a:extLst>
        </xdr:cNvPr>
        <xdr:cNvCxnSpPr>
          <a:stCxn id="1004" idx="3"/>
          <a:endCxn id="1013" idx="1"/>
        </xdr:cNvCxnSpPr>
      </xdr:nvCxnSpPr>
      <xdr:spPr>
        <a:xfrm>
          <a:off x="14801851" y="70151625"/>
          <a:ext cx="1200150" cy="762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820</xdr:row>
      <xdr:rowOff>0</xdr:rowOff>
    </xdr:from>
    <xdr:to>
      <xdr:col>79</xdr:col>
      <xdr:colOff>1</xdr:colOff>
      <xdr:row>822</xdr:row>
      <xdr:rowOff>0</xdr:rowOff>
    </xdr:to>
    <xdr:sp macro="" textlink="">
      <xdr:nvSpPr>
        <xdr:cNvPr id="1015" name="テキスト ボックス 1014">
          <a:extLst>
            <a:ext uri="{FF2B5EF4-FFF2-40B4-BE49-F238E27FC236}">
              <a16:creationId xmlns:a16="http://schemas.microsoft.com/office/drawing/2014/main" id="{E9ACD82E-C92A-49FB-9A8D-FE4988B8B55F}"/>
            </a:ext>
          </a:extLst>
        </xdr:cNvPr>
        <xdr:cNvSpPr txBox="1"/>
      </xdr:nvSpPr>
      <xdr:spPr>
        <a:xfrm>
          <a:off x="15001876" y="7072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96</xdr:col>
      <xdr:colOff>1</xdr:colOff>
      <xdr:row>820</xdr:row>
      <xdr:rowOff>0</xdr:rowOff>
    </xdr:from>
    <xdr:ext cx="2000250" cy="381000"/>
    <xdr:sp macro="" textlink="画面一覧!$I$237">
      <xdr:nvSpPr>
        <xdr:cNvPr id="1016" name="テキスト ボックス 1015">
          <a:extLst>
            <a:ext uri="{FF2B5EF4-FFF2-40B4-BE49-F238E27FC236}">
              <a16:creationId xmlns:a16="http://schemas.microsoft.com/office/drawing/2014/main" id="{A3420D5D-C64E-4CE6-967D-0631ABD59D7B}"/>
            </a:ext>
          </a:extLst>
        </xdr:cNvPr>
        <xdr:cNvSpPr txBox="1"/>
      </xdr:nvSpPr>
      <xdr:spPr>
        <a:xfrm>
          <a:off x="19202401" y="7072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8CB6D702-11FE-4AD3-9175-E2A4C91D0C4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M-02-35-1
 商品形態マスタ修正確認画面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822</xdr:row>
      <xdr:rowOff>0</xdr:rowOff>
    </xdr:from>
    <xdr:to>
      <xdr:col>96</xdr:col>
      <xdr:colOff>1</xdr:colOff>
      <xdr:row>822</xdr:row>
      <xdr:rowOff>0</xdr:rowOff>
    </xdr:to>
    <xdr:cxnSp macro="">
      <xdr:nvCxnSpPr>
        <xdr:cNvPr id="1017" name="直線矢印コネクタ 1016">
          <a:extLst>
            <a:ext uri="{FF2B5EF4-FFF2-40B4-BE49-F238E27FC236}">
              <a16:creationId xmlns:a16="http://schemas.microsoft.com/office/drawing/2014/main" id="{1F2773E5-6A12-422A-A4D9-30A62DC493AA}"/>
            </a:ext>
          </a:extLst>
        </xdr:cNvPr>
        <xdr:cNvCxnSpPr>
          <a:stCxn id="1013" idx="3"/>
          <a:endCxn id="1016" idx="1"/>
        </xdr:cNvCxnSpPr>
      </xdr:nvCxnSpPr>
      <xdr:spPr>
        <a:xfrm>
          <a:off x="18002251" y="70913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820</xdr:row>
      <xdr:rowOff>0</xdr:rowOff>
    </xdr:from>
    <xdr:to>
      <xdr:col>94</xdr:col>
      <xdr:colOff>1</xdr:colOff>
      <xdr:row>822</xdr:row>
      <xdr:rowOff>0</xdr:rowOff>
    </xdr:to>
    <xdr:sp macro="" textlink="">
      <xdr:nvSpPr>
        <xdr:cNvPr id="1018" name="テキスト ボックス 1017">
          <a:extLst>
            <a:ext uri="{FF2B5EF4-FFF2-40B4-BE49-F238E27FC236}">
              <a16:creationId xmlns:a16="http://schemas.microsoft.com/office/drawing/2014/main" id="{1AF1C4C3-6A95-4738-9587-32718BB9F771}"/>
            </a:ext>
          </a:extLst>
        </xdr:cNvPr>
        <xdr:cNvSpPr txBox="1"/>
      </xdr:nvSpPr>
      <xdr:spPr>
        <a:xfrm>
          <a:off x="18002251" y="7072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824</xdr:row>
      <xdr:rowOff>0</xdr:rowOff>
    </xdr:from>
    <xdr:to>
      <xdr:col>101</xdr:col>
      <xdr:colOff>1</xdr:colOff>
      <xdr:row>826</xdr:row>
      <xdr:rowOff>0</xdr:rowOff>
    </xdr:to>
    <xdr:sp macro="" textlink="">
      <xdr:nvSpPr>
        <xdr:cNvPr id="1019" name="テキスト ボックス 1018">
          <a:extLst>
            <a:ext uri="{FF2B5EF4-FFF2-40B4-BE49-F238E27FC236}">
              <a16:creationId xmlns:a16="http://schemas.microsoft.com/office/drawing/2014/main" id="{562EC1E9-9436-46DF-B90A-A413E0A1A748}"/>
            </a:ext>
          </a:extLst>
        </xdr:cNvPr>
        <xdr:cNvSpPr txBox="1"/>
      </xdr:nvSpPr>
      <xdr:spPr>
        <a:xfrm>
          <a:off x="19402426" y="71104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登録押下でデータ更新後、画面を閉じる</a:t>
          </a:r>
        </a:p>
      </xdr:txBody>
    </xdr:sp>
    <xdr:clientData/>
  </xdr:twoCellAnchor>
  <xdr:oneCellAnchor>
    <xdr:from>
      <xdr:col>80</xdr:col>
      <xdr:colOff>1</xdr:colOff>
      <xdr:row>828</xdr:row>
      <xdr:rowOff>0</xdr:rowOff>
    </xdr:from>
    <xdr:ext cx="2000250" cy="381000"/>
    <xdr:sp macro="" textlink="画面一覧!$I$238">
      <xdr:nvSpPr>
        <xdr:cNvPr id="1020" name="テキスト ボックス 1019">
          <a:extLst>
            <a:ext uri="{FF2B5EF4-FFF2-40B4-BE49-F238E27FC236}">
              <a16:creationId xmlns:a16="http://schemas.microsoft.com/office/drawing/2014/main" id="{763CF4FE-1EDE-47FA-AB70-22D1E1811C8A}"/>
            </a:ext>
          </a:extLst>
        </xdr:cNvPr>
        <xdr:cNvSpPr txBox="1"/>
      </xdr:nvSpPr>
      <xdr:spPr>
        <a:xfrm>
          <a:off x="16002001" y="7148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27929930-A661-45AA-A24B-9035815BD3E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M-02-36
 商品形態マスタ削除確認画面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814</xdr:row>
      <xdr:rowOff>0</xdr:rowOff>
    </xdr:from>
    <xdr:to>
      <xdr:col>80</xdr:col>
      <xdr:colOff>1</xdr:colOff>
      <xdr:row>830</xdr:row>
      <xdr:rowOff>0</xdr:rowOff>
    </xdr:to>
    <xdr:cxnSp macro="">
      <xdr:nvCxnSpPr>
        <xdr:cNvPr id="1021" name="コネクタ: カギ線 1020">
          <a:extLst>
            <a:ext uri="{FF2B5EF4-FFF2-40B4-BE49-F238E27FC236}">
              <a16:creationId xmlns:a16="http://schemas.microsoft.com/office/drawing/2014/main" id="{E5640C08-ED71-4CD0-B8CA-88764BCA2470}"/>
            </a:ext>
          </a:extLst>
        </xdr:cNvPr>
        <xdr:cNvCxnSpPr>
          <a:stCxn id="1004" idx="3"/>
          <a:endCxn id="1020" idx="1"/>
        </xdr:cNvCxnSpPr>
      </xdr:nvCxnSpPr>
      <xdr:spPr>
        <a:xfrm>
          <a:off x="14801851" y="70151625"/>
          <a:ext cx="1200150" cy="1524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828</xdr:row>
      <xdr:rowOff>0</xdr:rowOff>
    </xdr:from>
    <xdr:to>
      <xdr:col>79</xdr:col>
      <xdr:colOff>1</xdr:colOff>
      <xdr:row>830</xdr:row>
      <xdr:rowOff>0</xdr:rowOff>
    </xdr:to>
    <xdr:sp macro="" textlink="">
      <xdr:nvSpPr>
        <xdr:cNvPr id="1022" name="テキスト ボックス 1021">
          <a:extLst>
            <a:ext uri="{FF2B5EF4-FFF2-40B4-BE49-F238E27FC236}">
              <a16:creationId xmlns:a16="http://schemas.microsoft.com/office/drawing/2014/main" id="{61DF6D60-D94C-4FA2-AC9B-4C0C6C700E5B}"/>
            </a:ext>
          </a:extLst>
        </xdr:cNvPr>
        <xdr:cNvSpPr txBox="1"/>
      </xdr:nvSpPr>
      <xdr:spPr>
        <a:xfrm>
          <a:off x="15001876" y="7148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twoCellAnchor>
    <xdr:from>
      <xdr:col>81</xdr:col>
      <xdr:colOff>1</xdr:colOff>
      <xdr:row>832</xdr:row>
      <xdr:rowOff>0</xdr:rowOff>
    </xdr:from>
    <xdr:to>
      <xdr:col>85</xdr:col>
      <xdr:colOff>1</xdr:colOff>
      <xdr:row>834</xdr:row>
      <xdr:rowOff>0</xdr:rowOff>
    </xdr:to>
    <xdr:sp macro="" textlink="">
      <xdr:nvSpPr>
        <xdr:cNvPr id="1023" name="テキスト ボックス 1022">
          <a:extLst>
            <a:ext uri="{FF2B5EF4-FFF2-40B4-BE49-F238E27FC236}">
              <a16:creationId xmlns:a16="http://schemas.microsoft.com/office/drawing/2014/main" id="{033E6868-E8F3-4080-9463-27C3D09EE9D8}"/>
            </a:ext>
          </a:extLst>
        </xdr:cNvPr>
        <xdr:cNvSpPr txBox="1"/>
      </xdr:nvSpPr>
      <xdr:spPr>
        <a:xfrm>
          <a:off x="16202026" y="71866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削除押下でデータ削除後、画面を閉じる</a:t>
          </a:r>
        </a:p>
      </xdr:txBody>
    </xdr:sp>
    <xdr:clientData/>
  </xdr:twoCellAnchor>
  <xdr:twoCellAnchor>
    <xdr:from>
      <xdr:col>58</xdr:col>
      <xdr:colOff>0</xdr:colOff>
      <xdr:row>622</xdr:row>
      <xdr:rowOff>0</xdr:rowOff>
    </xdr:from>
    <xdr:to>
      <xdr:col>64</xdr:col>
      <xdr:colOff>1</xdr:colOff>
      <xdr:row>814</xdr:row>
      <xdr:rowOff>0</xdr:rowOff>
    </xdr:to>
    <xdr:cxnSp macro="">
      <xdr:nvCxnSpPr>
        <xdr:cNvPr id="1024" name="コネクタ: カギ線 1023">
          <a:extLst>
            <a:ext uri="{FF2B5EF4-FFF2-40B4-BE49-F238E27FC236}">
              <a16:creationId xmlns:a16="http://schemas.microsoft.com/office/drawing/2014/main" id="{AE829B8C-CF2D-48EA-834B-B4FEB0970FA2}"/>
            </a:ext>
          </a:extLst>
        </xdr:cNvPr>
        <xdr:cNvCxnSpPr>
          <a:cxnSpLocks/>
          <a:stCxn id="864" idx="3"/>
          <a:endCxn id="1004" idx="1"/>
        </xdr:cNvCxnSpPr>
      </xdr:nvCxnSpPr>
      <xdr:spPr>
        <a:xfrm>
          <a:off x="11601450" y="51863625"/>
          <a:ext cx="1200151" cy="18288000"/>
        </a:xfrm>
        <a:prstGeom prst="bentConnector3">
          <a:avLst>
            <a:gd name="adj1" fmla="val 15873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64</xdr:col>
      <xdr:colOff>1</xdr:colOff>
      <xdr:row>836</xdr:row>
      <xdr:rowOff>0</xdr:rowOff>
    </xdr:from>
    <xdr:ext cx="2000250" cy="381000"/>
    <xdr:sp macro="" textlink="画面一覧!$I$233">
      <xdr:nvSpPr>
        <xdr:cNvPr id="1025" name="テキスト ボックス 1024">
          <a:extLst>
            <a:ext uri="{FF2B5EF4-FFF2-40B4-BE49-F238E27FC236}">
              <a16:creationId xmlns:a16="http://schemas.microsoft.com/office/drawing/2014/main" id="{B0A6D641-CA29-4A67-A2B4-732BFA241DEB}"/>
            </a:ext>
          </a:extLst>
        </xdr:cNvPr>
        <xdr:cNvSpPr txBox="1"/>
      </xdr:nvSpPr>
      <xdr:spPr>
        <a:xfrm>
          <a:off x="12801601" y="72247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D07CBA5-9FDA-4320-9A87-8AB2B7C6FB7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M-02-33
 商品形態マスタ一覧画面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59</xdr:col>
      <xdr:colOff>0</xdr:colOff>
      <xdr:row>834</xdr:row>
      <xdr:rowOff>0</xdr:rowOff>
    </xdr:from>
    <xdr:to>
      <xdr:col>64</xdr:col>
      <xdr:colOff>0</xdr:colOff>
      <xdr:row>838</xdr:row>
      <xdr:rowOff>0</xdr:rowOff>
    </xdr:to>
    <xdr:sp macro="" textlink="">
      <xdr:nvSpPr>
        <xdr:cNvPr id="1026" name="テキスト ボックス 1025">
          <a:extLst>
            <a:ext uri="{FF2B5EF4-FFF2-40B4-BE49-F238E27FC236}">
              <a16:creationId xmlns:a16="http://schemas.microsoft.com/office/drawing/2014/main" id="{B325DCF0-7686-4CF9-9AC3-1CB73EC6CAF1}"/>
            </a:ext>
          </a:extLst>
        </xdr:cNvPr>
        <xdr:cNvSpPr txBox="1"/>
      </xdr:nvSpPr>
      <xdr:spPr>
        <a:xfrm>
          <a:off x="11801475" y="72056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商品形態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1</xdr:colOff>
      <xdr:row>836</xdr:row>
      <xdr:rowOff>0</xdr:rowOff>
    </xdr:from>
    <xdr:ext cx="2000250" cy="381000"/>
    <xdr:sp macro="" textlink="画面一覧!$I$234">
      <xdr:nvSpPr>
        <xdr:cNvPr id="1027" name="テキスト ボックス 1026">
          <a:extLst>
            <a:ext uri="{FF2B5EF4-FFF2-40B4-BE49-F238E27FC236}">
              <a16:creationId xmlns:a16="http://schemas.microsoft.com/office/drawing/2014/main" id="{47E2F2FE-8392-4D10-9F05-99C276AC9C10}"/>
            </a:ext>
          </a:extLst>
        </xdr:cNvPr>
        <xdr:cNvSpPr txBox="1"/>
      </xdr:nvSpPr>
      <xdr:spPr>
        <a:xfrm>
          <a:off x="16002001" y="7224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3550030E-A44F-46FE-A09E-4798D865C262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M-02-34
 商品形態マスタ追加画面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838</xdr:row>
      <xdr:rowOff>0</xdr:rowOff>
    </xdr:from>
    <xdr:to>
      <xdr:col>80</xdr:col>
      <xdr:colOff>1</xdr:colOff>
      <xdr:row>838</xdr:row>
      <xdr:rowOff>0</xdr:rowOff>
    </xdr:to>
    <xdr:cxnSp macro="">
      <xdr:nvCxnSpPr>
        <xdr:cNvPr id="1028" name="直線矢印コネクタ 1027">
          <a:extLst>
            <a:ext uri="{FF2B5EF4-FFF2-40B4-BE49-F238E27FC236}">
              <a16:creationId xmlns:a16="http://schemas.microsoft.com/office/drawing/2014/main" id="{608F6B52-C704-4341-BF99-B3C5C0D943C8}"/>
            </a:ext>
          </a:extLst>
        </xdr:cNvPr>
        <xdr:cNvCxnSpPr>
          <a:stCxn id="1025" idx="3"/>
          <a:endCxn id="1027" idx="1"/>
        </xdr:cNvCxnSpPr>
      </xdr:nvCxnSpPr>
      <xdr:spPr>
        <a:xfrm>
          <a:off x="14801851" y="72437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836</xdr:row>
      <xdr:rowOff>0</xdr:rowOff>
    </xdr:from>
    <xdr:to>
      <xdr:col>79</xdr:col>
      <xdr:colOff>1</xdr:colOff>
      <xdr:row>838</xdr:row>
      <xdr:rowOff>0</xdr:rowOff>
    </xdr:to>
    <xdr:sp macro="" textlink="">
      <xdr:nvSpPr>
        <xdr:cNvPr id="1029" name="テキスト ボックス 1028">
          <a:extLst>
            <a:ext uri="{FF2B5EF4-FFF2-40B4-BE49-F238E27FC236}">
              <a16:creationId xmlns:a16="http://schemas.microsoft.com/office/drawing/2014/main" id="{0674E111-31ED-4EF5-A839-4E786B6F0CA4}"/>
            </a:ext>
          </a:extLst>
        </xdr:cNvPr>
        <xdr:cNvSpPr txBox="1"/>
      </xdr:nvSpPr>
      <xdr:spPr>
        <a:xfrm>
          <a:off x="15001876" y="7224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追加</a:t>
          </a:r>
        </a:p>
      </xdr:txBody>
    </xdr:sp>
    <xdr:clientData/>
  </xdr:twoCellAnchor>
  <xdr:oneCellAnchor>
    <xdr:from>
      <xdr:col>96</xdr:col>
      <xdr:colOff>1</xdr:colOff>
      <xdr:row>836</xdr:row>
      <xdr:rowOff>0</xdr:rowOff>
    </xdr:from>
    <xdr:ext cx="2000250" cy="381000"/>
    <xdr:sp macro="" textlink="画面一覧!$I$235">
      <xdr:nvSpPr>
        <xdr:cNvPr id="1030" name="テキスト ボックス 1029">
          <a:extLst>
            <a:ext uri="{FF2B5EF4-FFF2-40B4-BE49-F238E27FC236}">
              <a16:creationId xmlns:a16="http://schemas.microsoft.com/office/drawing/2014/main" id="{4EE22DEF-0F20-4CF5-AE39-3B51E4687EA4}"/>
            </a:ext>
          </a:extLst>
        </xdr:cNvPr>
        <xdr:cNvSpPr txBox="1"/>
      </xdr:nvSpPr>
      <xdr:spPr>
        <a:xfrm>
          <a:off x="19202401" y="7224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07A7C583-E506-4572-85FA-D89031B8786F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M-02-34-1
 商品形態マスタ追加確認画面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838</xdr:row>
      <xdr:rowOff>0</xdr:rowOff>
    </xdr:from>
    <xdr:to>
      <xdr:col>96</xdr:col>
      <xdr:colOff>1</xdr:colOff>
      <xdr:row>838</xdr:row>
      <xdr:rowOff>0</xdr:rowOff>
    </xdr:to>
    <xdr:cxnSp macro="">
      <xdr:nvCxnSpPr>
        <xdr:cNvPr id="1031" name="直線矢印コネクタ 1030">
          <a:extLst>
            <a:ext uri="{FF2B5EF4-FFF2-40B4-BE49-F238E27FC236}">
              <a16:creationId xmlns:a16="http://schemas.microsoft.com/office/drawing/2014/main" id="{B4A4B57B-E0D4-4675-8601-17B580ED3467}"/>
            </a:ext>
          </a:extLst>
        </xdr:cNvPr>
        <xdr:cNvCxnSpPr>
          <a:stCxn id="1027" idx="3"/>
          <a:endCxn id="1030" idx="1"/>
        </xdr:cNvCxnSpPr>
      </xdr:nvCxnSpPr>
      <xdr:spPr>
        <a:xfrm>
          <a:off x="18002251" y="72437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836</xdr:row>
      <xdr:rowOff>0</xdr:rowOff>
    </xdr:from>
    <xdr:to>
      <xdr:col>94</xdr:col>
      <xdr:colOff>1</xdr:colOff>
      <xdr:row>838</xdr:row>
      <xdr:rowOff>0</xdr:rowOff>
    </xdr:to>
    <xdr:sp macro="" textlink="">
      <xdr:nvSpPr>
        <xdr:cNvPr id="1032" name="テキスト ボックス 1031">
          <a:extLst>
            <a:ext uri="{FF2B5EF4-FFF2-40B4-BE49-F238E27FC236}">
              <a16:creationId xmlns:a16="http://schemas.microsoft.com/office/drawing/2014/main" id="{6AF2839F-6872-4D30-8FE4-2C076BFE8E37}"/>
            </a:ext>
          </a:extLst>
        </xdr:cNvPr>
        <xdr:cNvSpPr txBox="1"/>
      </xdr:nvSpPr>
      <xdr:spPr>
        <a:xfrm>
          <a:off x="18002251" y="7224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840</xdr:row>
      <xdr:rowOff>0</xdr:rowOff>
    </xdr:from>
    <xdr:to>
      <xdr:col>101</xdr:col>
      <xdr:colOff>1</xdr:colOff>
      <xdr:row>842</xdr:row>
      <xdr:rowOff>0</xdr:rowOff>
    </xdr:to>
    <xdr:sp macro="" textlink="">
      <xdr:nvSpPr>
        <xdr:cNvPr id="1033" name="テキスト ボックス 1032">
          <a:extLst>
            <a:ext uri="{FF2B5EF4-FFF2-40B4-BE49-F238E27FC236}">
              <a16:creationId xmlns:a16="http://schemas.microsoft.com/office/drawing/2014/main" id="{3F55210E-9F86-450A-B56B-3A4817FCED67}"/>
            </a:ext>
          </a:extLst>
        </xdr:cNvPr>
        <xdr:cNvSpPr txBox="1"/>
      </xdr:nvSpPr>
      <xdr:spPr>
        <a:xfrm>
          <a:off x="19402426" y="72628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80</xdr:col>
      <xdr:colOff>1</xdr:colOff>
      <xdr:row>844</xdr:row>
      <xdr:rowOff>0</xdr:rowOff>
    </xdr:from>
    <xdr:ext cx="2000250" cy="381000"/>
    <xdr:sp macro="" textlink="画面一覧!$I$236">
      <xdr:nvSpPr>
        <xdr:cNvPr id="1034" name="テキスト ボックス 1033">
          <a:extLst>
            <a:ext uri="{FF2B5EF4-FFF2-40B4-BE49-F238E27FC236}">
              <a16:creationId xmlns:a16="http://schemas.microsoft.com/office/drawing/2014/main" id="{C9BA9AAB-D46A-43FB-BA83-56A40404BE51}"/>
            </a:ext>
          </a:extLst>
        </xdr:cNvPr>
        <xdr:cNvSpPr txBox="1"/>
      </xdr:nvSpPr>
      <xdr:spPr>
        <a:xfrm>
          <a:off x="16002001" y="7300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063FBBA-D52C-467E-9940-EEC4AED070CF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M-02-35
 商品形態マスタ修正画面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838</xdr:row>
      <xdr:rowOff>0</xdr:rowOff>
    </xdr:from>
    <xdr:to>
      <xdr:col>80</xdr:col>
      <xdr:colOff>1</xdr:colOff>
      <xdr:row>846</xdr:row>
      <xdr:rowOff>0</xdr:rowOff>
    </xdr:to>
    <xdr:cxnSp macro="">
      <xdr:nvCxnSpPr>
        <xdr:cNvPr id="1035" name="コネクタ: カギ線 1034">
          <a:extLst>
            <a:ext uri="{FF2B5EF4-FFF2-40B4-BE49-F238E27FC236}">
              <a16:creationId xmlns:a16="http://schemas.microsoft.com/office/drawing/2014/main" id="{D17BCBFF-484F-470B-A2EB-83ABA966682C}"/>
            </a:ext>
          </a:extLst>
        </xdr:cNvPr>
        <xdr:cNvCxnSpPr>
          <a:stCxn id="1025" idx="3"/>
          <a:endCxn id="1034" idx="1"/>
        </xdr:cNvCxnSpPr>
      </xdr:nvCxnSpPr>
      <xdr:spPr>
        <a:xfrm>
          <a:off x="14801851" y="72437625"/>
          <a:ext cx="1200150" cy="762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844</xdr:row>
      <xdr:rowOff>0</xdr:rowOff>
    </xdr:from>
    <xdr:to>
      <xdr:col>79</xdr:col>
      <xdr:colOff>1</xdr:colOff>
      <xdr:row>846</xdr:row>
      <xdr:rowOff>0</xdr:rowOff>
    </xdr:to>
    <xdr:sp macro="" textlink="">
      <xdr:nvSpPr>
        <xdr:cNvPr id="1036" name="テキスト ボックス 1035">
          <a:extLst>
            <a:ext uri="{FF2B5EF4-FFF2-40B4-BE49-F238E27FC236}">
              <a16:creationId xmlns:a16="http://schemas.microsoft.com/office/drawing/2014/main" id="{08474690-2688-4A1C-A279-78B9252AEF55}"/>
            </a:ext>
          </a:extLst>
        </xdr:cNvPr>
        <xdr:cNvSpPr txBox="1"/>
      </xdr:nvSpPr>
      <xdr:spPr>
        <a:xfrm>
          <a:off x="15001876" y="7300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96</xdr:col>
      <xdr:colOff>1</xdr:colOff>
      <xdr:row>844</xdr:row>
      <xdr:rowOff>0</xdr:rowOff>
    </xdr:from>
    <xdr:ext cx="2000250" cy="381000"/>
    <xdr:sp macro="" textlink="画面一覧!$I$237">
      <xdr:nvSpPr>
        <xdr:cNvPr id="1037" name="テキスト ボックス 1036">
          <a:extLst>
            <a:ext uri="{FF2B5EF4-FFF2-40B4-BE49-F238E27FC236}">
              <a16:creationId xmlns:a16="http://schemas.microsoft.com/office/drawing/2014/main" id="{1F931832-7CED-4CCD-A941-EB5AF2F24870}"/>
            </a:ext>
          </a:extLst>
        </xdr:cNvPr>
        <xdr:cNvSpPr txBox="1"/>
      </xdr:nvSpPr>
      <xdr:spPr>
        <a:xfrm>
          <a:off x="19202401" y="7300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8CB6D702-11FE-4AD3-9175-E2A4C91D0C4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M-02-35-1
 商品形態マスタ修正確認画面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846</xdr:row>
      <xdr:rowOff>0</xdr:rowOff>
    </xdr:from>
    <xdr:to>
      <xdr:col>96</xdr:col>
      <xdr:colOff>1</xdr:colOff>
      <xdr:row>846</xdr:row>
      <xdr:rowOff>0</xdr:rowOff>
    </xdr:to>
    <xdr:cxnSp macro="">
      <xdr:nvCxnSpPr>
        <xdr:cNvPr id="1038" name="直線矢印コネクタ 1037">
          <a:extLst>
            <a:ext uri="{FF2B5EF4-FFF2-40B4-BE49-F238E27FC236}">
              <a16:creationId xmlns:a16="http://schemas.microsoft.com/office/drawing/2014/main" id="{CAA02E5B-8B21-415C-A66A-2B57D54C91F8}"/>
            </a:ext>
          </a:extLst>
        </xdr:cNvPr>
        <xdr:cNvCxnSpPr>
          <a:stCxn id="1034" idx="3"/>
          <a:endCxn id="1037" idx="1"/>
        </xdr:cNvCxnSpPr>
      </xdr:nvCxnSpPr>
      <xdr:spPr>
        <a:xfrm>
          <a:off x="18002251" y="73199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844</xdr:row>
      <xdr:rowOff>0</xdr:rowOff>
    </xdr:from>
    <xdr:to>
      <xdr:col>94</xdr:col>
      <xdr:colOff>1</xdr:colOff>
      <xdr:row>846</xdr:row>
      <xdr:rowOff>0</xdr:rowOff>
    </xdr:to>
    <xdr:sp macro="" textlink="">
      <xdr:nvSpPr>
        <xdr:cNvPr id="1039" name="テキスト ボックス 1038">
          <a:extLst>
            <a:ext uri="{FF2B5EF4-FFF2-40B4-BE49-F238E27FC236}">
              <a16:creationId xmlns:a16="http://schemas.microsoft.com/office/drawing/2014/main" id="{8662011D-D11F-403E-99D0-AA57128316A9}"/>
            </a:ext>
          </a:extLst>
        </xdr:cNvPr>
        <xdr:cNvSpPr txBox="1"/>
      </xdr:nvSpPr>
      <xdr:spPr>
        <a:xfrm>
          <a:off x="18002251" y="7300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848</xdr:row>
      <xdr:rowOff>0</xdr:rowOff>
    </xdr:from>
    <xdr:to>
      <xdr:col>101</xdr:col>
      <xdr:colOff>1</xdr:colOff>
      <xdr:row>850</xdr:row>
      <xdr:rowOff>0</xdr:rowOff>
    </xdr:to>
    <xdr:sp macro="" textlink="">
      <xdr:nvSpPr>
        <xdr:cNvPr id="1040" name="テキスト ボックス 1039">
          <a:extLst>
            <a:ext uri="{FF2B5EF4-FFF2-40B4-BE49-F238E27FC236}">
              <a16:creationId xmlns:a16="http://schemas.microsoft.com/office/drawing/2014/main" id="{A77031A8-4504-4567-BE6F-B86560839E7D}"/>
            </a:ext>
          </a:extLst>
        </xdr:cNvPr>
        <xdr:cNvSpPr txBox="1"/>
      </xdr:nvSpPr>
      <xdr:spPr>
        <a:xfrm>
          <a:off x="19402426" y="73390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登録押下でデータ更新後、画面を閉じる</a:t>
          </a:r>
        </a:p>
      </xdr:txBody>
    </xdr:sp>
    <xdr:clientData/>
  </xdr:twoCellAnchor>
  <xdr:oneCellAnchor>
    <xdr:from>
      <xdr:col>80</xdr:col>
      <xdr:colOff>1</xdr:colOff>
      <xdr:row>852</xdr:row>
      <xdr:rowOff>0</xdr:rowOff>
    </xdr:from>
    <xdr:ext cx="2000250" cy="381000"/>
    <xdr:sp macro="" textlink="画面一覧!$I$238">
      <xdr:nvSpPr>
        <xdr:cNvPr id="1041" name="テキスト ボックス 1040">
          <a:extLst>
            <a:ext uri="{FF2B5EF4-FFF2-40B4-BE49-F238E27FC236}">
              <a16:creationId xmlns:a16="http://schemas.microsoft.com/office/drawing/2014/main" id="{15D87F34-FC2A-4BDE-A4AF-D0F4B4CEBF31}"/>
            </a:ext>
          </a:extLst>
        </xdr:cNvPr>
        <xdr:cNvSpPr txBox="1"/>
      </xdr:nvSpPr>
      <xdr:spPr>
        <a:xfrm>
          <a:off x="16002001" y="7377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27929930-A661-45AA-A24B-9035815BD3E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M-02-36
 商品形態マスタ削除確認画面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838</xdr:row>
      <xdr:rowOff>0</xdr:rowOff>
    </xdr:from>
    <xdr:to>
      <xdr:col>80</xdr:col>
      <xdr:colOff>1</xdr:colOff>
      <xdr:row>854</xdr:row>
      <xdr:rowOff>0</xdr:rowOff>
    </xdr:to>
    <xdr:cxnSp macro="">
      <xdr:nvCxnSpPr>
        <xdr:cNvPr id="1042" name="コネクタ: カギ線 1041">
          <a:extLst>
            <a:ext uri="{FF2B5EF4-FFF2-40B4-BE49-F238E27FC236}">
              <a16:creationId xmlns:a16="http://schemas.microsoft.com/office/drawing/2014/main" id="{80BCA778-F79E-4CC4-B49C-E943E3E35B72}"/>
            </a:ext>
          </a:extLst>
        </xdr:cNvPr>
        <xdr:cNvCxnSpPr>
          <a:stCxn id="1025" idx="3"/>
          <a:endCxn id="1041" idx="1"/>
        </xdr:cNvCxnSpPr>
      </xdr:nvCxnSpPr>
      <xdr:spPr>
        <a:xfrm>
          <a:off x="14801851" y="72437625"/>
          <a:ext cx="1200150" cy="1524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852</xdr:row>
      <xdr:rowOff>0</xdr:rowOff>
    </xdr:from>
    <xdr:to>
      <xdr:col>79</xdr:col>
      <xdr:colOff>1</xdr:colOff>
      <xdr:row>854</xdr:row>
      <xdr:rowOff>0</xdr:rowOff>
    </xdr:to>
    <xdr:sp macro="" textlink="">
      <xdr:nvSpPr>
        <xdr:cNvPr id="1043" name="テキスト ボックス 1042">
          <a:extLst>
            <a:ext uri="{FF2B5EF4-FFF2-40B4-BE49-F238E27FC236}">
              <a16:creationId xmlns:a16="http://schemas.microsoft.com/office/drawing/2014/main" id="{C146AB42-9C4C-42B1-8C62-382AF5A55CE2}"/>
            </a:ext>
          </a:extLst>
        </xdr:cNvPr>
        <xdr:cNvSpPr txBox="1"/>
      </xdr:nvSpPr>
      <xdr:spPr>
        <a:xfrm>
          <a:off x="15001876" y="7377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twoCellAnchor>
    <xdr:from>
      <xdr:col>81</xdr:col>
      <xdr:colOff>1</xdr:colOff>
      <xdr:row>856</xdr:row>
      <xdr:rowOff>0</xdr:rowOff>
    </xdr:from>
    <xdr:to>
      <xdr:col>85</xdr:col>
      <xdr:colOff>1</xdr:colOff>
      <xdr:row>858</xdr:row>
      <xdr:rowOff>0</xdr:rowOff>
    </xdr:to>
    <xdr:sp macro="" textlink="">
      <xdr:nvSpPr>
        <xdr:cNvPr id="1044" name="テキスト ボックス 1043">
          <a:extLst>
            <a:ext uri="{FF2B5EF4-FFF2-40B4-BE49-F238E27FC236}">
              <a16:creationId xmlns:a16="http://schemas.microsoft.com/office/drawing/2014/main" id="{8B3E6EEE-6E36-4974-A7F8-27D9767A96C9}"/>
            </a:ext>
          </a:extLst>
        </xdr:cNvPr>
        <xdr:cNvSpPr txBox="1"/>
      </xdr:nvSpPr>
      <xdr:spPr>
        <a:xfrm>
          <a:off x="16202026" y="74152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削除押下でデータ削除後、画面を閉じる</a:t>
          </a:r>
        </a:p>
      </xdr:txBody>
    </xdr:sp>
    <xdr:clientData/>
  </xdr:twoCellAnchor>
  <xdr:twoCellAnchor>
    <xdr:from>
      <xdr:col>58</xdr:col>
      <xdr:colOff>0</xdr:colOff>
      <xdr:row>622</xdr:row>
      <xdr:rowOff>0</xdr:rowOff>
    </xdr:from>
    <xdr:to>
      <xdr:col>64</xdr:col>
      <xdr:colOff>1</xdr:colOff>
      <xdr:row>838</xdr:row>
      <xdr:rowOff>0</xdr:rowOff>
    </xdr:to>
    <xdr:cxnSp macro="">
      <xdr:nvCxnSpPr>
        <xdr:cNvPr id="1045" name="コネクタ: カギ線 1044">
          <a:extLst>
            <a:ext uri="{FF2B5EF4-FFF2-40B4-BE49-F238E27FC236}">
              <a16:creationId xmlns:a16="http://schemas.microsoft.com/office/drawing/2014/main" id="{291FA10D-1565-4BB1-B266-1FC85F0692B0}"/>
            </a:ext>
          </a:extLst>
        </xdr:cNvPr>
        <xdr:cNvCxnSpPr>
          <a:cxnSpLocks/>
          <a:stCxn id="864" idx="3"/>
          <a:endCxn id="1025" idx="1"/>
        </xdr:cNvCxnSpPr>
      </xdr:nvCxnSpPr>
      <xdr:spPr>
        <a:xfrm>
          <a:off x="11601450" y="51863625"/>
          <a:ext cx="1200151" cy="20574000"/>
        </a:xfrm>
        <a:prstGeom prst="bentConnector3">
          <a:avLst>
            <a:gd name="adj1" fmla="val 15873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64</xdr:col>
      <xdr:colOff>1</xdr:colOff>
      <xdr:row>860</xdr:row>
      <xdr:rowOff>0</xdr:rowOff>
    </xdr:from>
    <xdr:ext cx="2000250" cy="381000"/>
    <xdr:sp macro="" textlink="画面一覧!$I$239">
      <xdr:nvSpPr>
        <xdr:cNvPr id="1046" name="テキスト ボックス 1045">
          <a:extLst>
            <a:ext uri="{FF2B5EF4-FFF2-40B4-BE49-F238E27FC236}">
              <a16:creationId xmlns:a16="http://schemas.microsoft.com/office/drawing/2014/main" id="{34D815AA-9193-43C7-A1E5-AE14D10CA775}"/>
            </a:ext>
          </a:extLst>
        </xdr:cNvPr>
        <xdr:cNvSpPr txBox="1"/>
      </xdr:nvSpPr>
      <xdr:spPr>
        <a:xfrm>
          <a:off x="12801601" y="74533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3DBE2DE5-B95C-4311-A0BF-F2732D80BF8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M-02-37
 売上区分マスタ一覧画面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59</xdr:col>
      <xdr:colOff>0</xdr:colOff>
      <xdr:row>858</xdr:row>
      <xdr:rowOff>0</xdr:rowOff>
    </xdr:from>
    <xdr:to>
      <xdr:col>64</xdr:col>
      <xdr:colOff>0</xdr:colOff>
      <xdr:row>862</xdr:row>
      <xdr:rowOff>0</xdr:rowOff>
    </xdr:to>
    <xdr:sp macro="" textlink="">
      <xdr:nvSpPr>
        <xdr:cNvPr id="1047" name="テキスト ボックス 1046">
          <a:extLst>
            <a:ext uri="{FF2B5EF4-FFF2-40B4-BE49-F238E27FC236}">
              <a16:creationId xmlns:a16="http://schemas.microsoft.com/office/drawing/2014/main" id="{21F7E1F7-F9A2-4C1D-8BBF-0249376BB10C}"/>
            </a:ext>
          </a:extLst>
        </xdr:cNvPr>
        <xdr:cNvSpPr txBox="1"/>
      </xdr:nvSpPr>
      <xdr:spPr>
        <a:xfrm>
          <a:off x="11801475" y="74342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売上区分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1</xdr:colOff>
      <xdr:row>860</xdr:row>
      <xdr:rowOff>0</xdr:rowOff>
    </xdr:from>
    <xdr:ext cx="2000250" cy="381000"/>
    <xdr:sp macro="" textlink="画面一覧!$I$240">
      <xdr:nvSpPr>
        <xdr:cNvPr id="1048" name="テキスト ボックス 1047">
          <a:extLst>
            <a:ext uri="{FF2B5EF4-FFF2-40B4-BE49-F238E27FC236}">
              <a16:creationId xmlns:a16="http://schemas.microsoft.com/office/drawing/2014/main" id="{F197C406-C9EF-4BCE-BF4D-9CA7B50FF628}"/>
            </a:ext>
          </a:extLst>
        </xdr:cNvPr>
        <xdr:cNvSpPr txBox="1"/>
      </xdr:nvSpPr>
      <xdr:spPr>
        <a:xfrm>
          <a:off x="16002001" y="7453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3DDED97-1C16-4DDB-AB22-170392DF232A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M-02-38
 売上区分マスタ追加画面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862</xdr:row>
      <xdr:rowOff>0</xdr:rowOff>
    </xdr:from>
    <xdr:to>
      <xdr:col>80</xdr:col>
      <xdr:colOff>1</xdr:colOff>
      <xdr:row>862</xdr:row>
      <xdr:rowOff>0</xdr:rowOff>
    </xdr:to>
    <xdr:cxnSp macro="">
      <xdr:nvCxnSpPr>
        <xdr:cNvPr id="1049" name="直線矢印コネクタ 1048">
          <a:extLst>
            <a:ext uri="{FF2B5EF4-FFF2-40B4-BE49-F238E27FC236}">
              <a16:creationId xmlns:a16="http://schemas.microsoft.com/office/drawing/2014/main" id="{A55C004B-6AE6-4318-AECC-44B8DB2605D1}"/>
            </a:ext>
          </a:extLst>
        </xdr:cNvPr>
        <xdr:cNvCxnSpPr>
          <a:stCxn id="1046" idx="3"/>
          <a:endCxn id="1048" idx="1"/>
        </xdr:cNvCxnSpPr>
      </xdr:nvCxnSpPr>
      <xdr:spPr>
        <a:xfrm>
          <a:off x="14801851" y="74723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860</xdr:row>
      <xdr:rowOff>0</xdr:rowOff>
    </xdr:from>
    <xdr:to>
      <xdr:col>79</xdr:col>
      <xdr:colOff>1</xdr:colOff>
      <xdr:row>862</xdr:row>
      <xdr:rowOff>0</xdr:rowOff>
    </xdr:to>
    <xdr:sp macro="" textlink="">
      <xdr:nvSpPr>
        <xdr:cNvPr id="1050" name="テキスト ボックス 1049">
          <a:extLst>
            <a:ext uri="{FF2B5EF4-FFF2-40B4-BE49-F238E27FC236}">
              <a16:creationId xmlns:a16="http://schemas.microsoft.com/office/drawing/2014/main" id="{451BD5C4-419B-4568-BB24-045F82F95FAF}"/>
            </a:ext>
          </a:extLst>
        </xdr:cNvPr>
        <xdr:cNvSpPr txBox="1"/>
      </xdr:nvSpPr>
      <xdr:spPr>
        <a:xfrm>
          <a:off x="15001876" y="7453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追加</a:t>
          </a:r>
        </a:p>
      </xdr:txBody>
    </xdr:sp>
    <xdr:clientData/>
  </xdr:twoCellAnchor>
  <xdr:oneCellAnchor>
    <xdr:from>
      <xdr:col>96</xdr:col>
      <xdr:colOff>1</xdr:colOff>
      <xdr:row>860</xdr:row>
      <xdr:rowOff>0</xdr:rowOff>
    </xdr:from>
    <xdr:ext cx="2000250" cy="381000"/>
    <xdr:sp macro="" textlink="画面一覧!$I$241">
      <xdr:nvSpPr>
        <xdr:cNvPr id="1051" name="テキスト ボックス 1050">
          <a:extLst>
            <a:ext uri="{FF2B5EF4-FFF2-40B4-BE49-F238E27FC236}">
              <a16:creationId xmlns:a16="http://schemas.microsoft.com/office/drawing/2014/main" id="{985CCE2A-342B-4E80-917A-4A944AB217CB}"/>
            </a:ext>
          </a:extLst>
        </xdr:cNvPr>
        <xdr:cNvSpPr txBox="1"/>
      </xdr:nvSpPr>
      <xdr:spPr>
        <a:xfrm>
          <a:off x="19202401" y="7453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32784436-9DD9-4E61-9BC0-70ADF71ADA7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M-02-38-1
 売上区分マスタ追加確認画面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862</xdr:row>
      <xdr:rowOff>0</xdr:rowOff>
    </xdr:from>
    <xdr:to>
      <xdr:col>96</xdr:col>
      <xdr:colOff>1</xdr:colOff>
      <xdr:row>862</xdr:row>
      <xdr:rowOff>0</xdr:rowOff>
    </xdr:to>
    <xdr:cxnSp macro="">
      <xdr:nvCxnSpPr>
        <xdr:cNvPr id="1052" name="直線矢印コネクタ 1051">
          <a:extLst>
            <a:ext uri="{FF2B5EF4-FFF2-40B4-BE49-F238E27FC236}">
              <a16:creationId xmlns:a16="http://schemas.microsoft.com/office/drawing/2014/main" id="{572ECB87-3722-46EE-8B8B-A6151BD3CF7A}"/>
            </a:ext>
          </a:extLst>
        </xdr:cNvPr>
        <xdr:cNvCxnSpPr>
          <a:stCxn id="1048" idx="3"/>
          <a:endCxn id="1051" idx="1"/>
        </xdr:cNvCxnSpPr>
      </xdr:nvCxnSpPr>
      <xdr:spPr>
        <a:xfrm>
          <a:off x="18002251" y="74723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860</xdr:row>
      <xdr:rowOff>0</xdr:rowOff>
    </xdr:from>
    <xdr:to>
      <xdr:col>94</xdr:col>
      <xdr:colOff>1</xdr:colOff>
      <xdr:row>862</xdr:row>
      <xdr:rowOff>0</xdr:rowOff>
    </xdr:to>
    <xdr:sp macro="" textlink="">
      <xdr:nvSpPr>
        <xdr:cNvPr id="1053" name="テキスト ボックス 1052">
          <a:extLst>
            <a:ext uri="{FF2B5EF4-FFF2-40B4-BE49-F238E27FC236}">
              <a16:creationId xmlns:a16="http://schemas.microsoft.com/office/drawing/2014/main" id="{F38F97CD-8AA6-411E-BCEA-D5D9367493F7}"/>
            </a:ext>
          </a:extLst>
        </xdr:cNvPr>
        <xdr:cNvSpPr txBox="1"/>
      </xdr:nvSpPr>
      <xdr:spPr>
        <a:xfrm>
          <a:off x="18002251" y="7453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864</xdr:row>
      <xdr:rowOff>0</xdr:rowOff>
    </xdr:from>
    <xdr:to>
      <xdr:col>101</xdr:col>
      <xdr:colOff>1</xdr:colOff>
      <xdr:row>866</xdr:row>
      <xdr:rowOff>0</xdr:rowOff>
    </xdr:to>
    <xdr:sp macro="" textlink="">
      <xdr:nvSpPr>
        <xdr:cNvPr id="1054" name="テキスト ボックス 1053">
          <a:extLst>
            <a:ext uri="{FF2B5EF4-FFF2-40B4-BE49-F238E27FC236}">
              <a16:creationId xmlns:a16="http://schemas.microsoft.com/office/drawing/2014/main" id="{DC908257-450E-4BB1-B5E1-F85FA3518AEF}"/>
            </a:ext>
          </a:extLst>
        </xdr:cNvPr>
        <xdr:cNvSpPr txBox="1"/>
      </xdr:nvSpPr>
      <xdr:spPr>
        <a:xfrm>
          <a:off x="19402426" y="74914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80</xdr:col>
      <xdr:colOff>1</xdr:colOff>
      <xdr:row>868</xdr:row>
      <xdr:rowOff>0</xdr:rowOff>
    </xdr:from>
    <xdr:ext cx="2000250" cy="381000"/>
    <xdr:sp macro="" textlink="画面一覧!$I$242">
      <xdr:nvSpPr>
        <xdr:cNvPr id="1055" name="テキスト ボックス 1054">
          <a:extLst>
            <a:ext uri="{FF2B5EF4-FFF2-40B4-BE49-F238E27FC236}">
              <a16:creationId xmlns:a16="http://schemas.microsoft.com/office/drawing/2014/main" id="{9D1A44C9-1DEB-4A8F-8E63-2FB7022F2F7D}"/>
            </a:ext>
          </a:extLst>
        </xdr:cNvPr>
        <xdr:cNvSpPr txBox="1"/>
      </xdr:nvSpPr>
      <xdr:spPr>
        <a:xfrm>
          <a:off x="16002001" y="7529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194F1DE8-D0CC-4379-B1B8-F87F189ECCDB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M-02-39
 売上区分マスタ修正画面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862</xdr:row>
      <xdr:rowOff>0</xdr:rowOff>
    </xdr:from>
    <xdr:to>
      <xdr:col>80</xdr:col>
      <xdr:colOff>1</xdr:colOff>
      <xdr:row>870</xdr:row>
      <xdr:rowOff>0</xdr:rowOff>
    </xdr:to>
    <xdr:cxnSp macro="">
      <xdr:nvCxnSpPr>
        <xdr:cNvPr id="1056" name="コネクタ: カギ線 1055">
          <a:extLst>
            <a:ext uri="{FF2B5EF4-FFF2-40B4-BE49-F238E27FC236}">
              <a16:creationId xmlns:a16="http://schemas.microsoft.com/office/drawing/2014/main" id="{B775B073-E1D6-46FB-AD4A-2D3510E335CF}"/>
            </a:ext>
          </a:extLst>
        </xdr:cNvPr>
        <xdr:cNvCxnSpPr>
          <a:stCxn id="1046" idx="3"/>
          <a:endCxn id="1055" idx="1"/>
        </xdr:cNvCxnSpPr>
      </xdr:nvCxnSpPr>
      <xdr:spPr>
        <a:xfrm>
          <a:off x="14801851" y="74723625"/>
          <a:ext cx="1200150" cy="762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868</xdr:row>
      <xdr:rowOff>0</xdr:rowOff>
    </xdr:from>
    <xdr:to>
      <xdr:col>79</xdr:col>
      <xdr:colOff>1</xdr:colOff>
      <xdr:row>870</xdr:row>
      <xdr:rowOff>0</xdr:rowOff>
    </xdr:to>
    <xdr:sp macro="" textlink="">
      <xdr:nvSpPr>
        <xdr:cNvPr id="1057" name="テキスト ボックス 1056">
          <a:extLst>
            <a:ext uri="{FF2B5EF4-FFF2-40B4-BE49-F238E27FC236}">
              <a16:creationId xmlns:a16="http://schemas.microsoft.com/office/drawing/2014/main" id="{92674094-27E8-4EEC-BD96-AED21CD01A89}"/>
            </a:ext>
          </a:extLst>
        </xdr:cNvPr>
        <xdr:cNvSpPr txBox="1"/>
      </xdr:nvSpPr>
      <xdr:spPr>
        <a:xfrm>
          <a:off x="15001876" y="7529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96</xdr:col>
      <xdr:colOff>1</xdr:colOff>
      <xdr:row>868</xdr:row>
      <xdr:rowOff>0</xdr:rowOff>
    </xdr:from>
    <xdr:ext cx="2000250" cy="381000"/>
    <xdr:sp macro="" textlink="画面一覧!$I$243">
      <xdr:nvSpPr>
        <xdr:cNvPr id="1058" name="テキスト ボックス 1057">
          <a:extLst>
            <a:ext uri="{FF2B5EF4-FFF2-40B4-BE49-F238E27FC236}">
              <a16:creationId xmlns:a16="http://schemas.microsoft.com/office/drawing/2014/main" id="{6007E560-3FF0-4348-A69E-193EFE10A7B1}"/>
            </a:ext>
          </a:extLst>
        </xdr:cNvPr>
        <xdr:cNvSpPr txBox="1"/>
      </xdr:nvSpPr>
      <xdr:spPr>
        <a:xfrm>
          <a:off x="19202401" y="7529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B640C69E-6B2D-4F92-9477-5354ED880EF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M-02-39-1
 売上区分マスタ修正確認画面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870</xdr:row>
      <xdr:rowOff>0</xdr:rowOff>
    </xdr:from>
    <xdr:to>
      <xdr:col>96</xdr:col>
      <xdr:colOff>1</xdr:colOff>
      <xdr:row>870</xdr:row>
      <xdr:rowOff>0</xdr:rowOff>
    </xdr:to>
    <xdr:cxnSp macro="">
      <xdr:nvCxnSpPr>
        <xdr:cNvPr id="1059" name="直線矢印コネクタ 1058">
          <a:extLst>
            <a:ext uri="{FF2B5EF4-FFF2-40B4-BE49-F238E27FC236}">
              <a16:creationId xmlns:a16="http://schemas.microsoft.com/office/drawing/2014/main" id="{EB02E68E-2BB8-4802-91E8-3A99CB494CCD}"/>
            </a:ext>
          </a:extLst>
        </xdr:cNvPr>
        <xdr:cNvCxnSpPr>
          <a:stCxn id="1055" idx="3"/>
          <a:endCxn id="1058" idx="1"/>
        </xdr:cNvCxnSpPr>
      </xdr:nvCxnSpPr>
      <xdr:spPr>
        <a:xfrm>
          <a:off x="18002251" y="75485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868</xdr:row>
      <xdr:rowOff>0</xdr:rowOff>
    </xdr:from>
    <xdr:to>
      <xdr:col>94</xdr:col>
      <xdr:colOff>1</xdr:colOff>
      <xdr:row>870</xdr:row>
      <xdr:rowOff>0</xdr:rowOff>
    </xdr:to>
    <xdr:sp macro="" textlink="">
      <xdr:nvSpPr>
        <xdr:cNvPr id="1060" name="テキスト ボックス 1059">
          <a:extLst>
            <a:ext uri="{FF2B5EF4-FFF2-40B4-BE49-F238E27FC236}">
              <a16:creationId xmlns:a16="http://schemas.microsoft.com/office/drawing/2014/main" id="{50FB19E2-6FDC-4510-9B83-3D7C0DBEEBB5}"/>
            </a:ext>
          </a:extLst>
        </xdr:cNvPr>
        <xdr:cNvSpPr txBox="1"/>
      </xdr:nvSpPr>
      <xdr:spPr>
        <a:xfrm>
          <a:off x="18002251" y="7529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872</xdr:row>
      <xdr:rowOff>0</xdr:rowOff>
    </xdr:from>
    <xdr:to>
      <xdr:col>101</xdr:col>
      <xdr:colOff>1</xdr:colOff>
      <xdr:row>874</xdr:row>
      <xdr:rowOff>0</xdr:rowOff>
    </xdr:to>
    <xdr:sp macro="" textlink="">
      <xdr:nvSpPr>
        <xdr:cNvPr id="1061" name="テキスト ボックス 1060">
          <a:extLst>
            <a:ext uri="{FF2B5EF4-FFF2-40B4-BE49-F238E27FC236}">
              <a16:creationId xmlns:a16="http://schemas.microsoft.com/office/drawing/2014/main" id="{25898C1D-90A4-4859-960F-A8EAE8A32A45}"/>
            </a:ext>
          </a:extLst>
        </xdr:cNvPr>
        <xdr:cNvSpPr txBox="1"/>
      </xdr:nvSpPr>
      <xdr:spPr>
        <a:xfrm>
          <a:off x="19402426" y="75676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登録押下でデータ更新後、画面を閉じる</a:t>
          </a:r>
        </a:p>
      </xdr:txBody>
    </xdr:sp>
    <xdr:clientData/>
  </xdr:twoCellAnchor>
  <xdr:oneCellAnchor>
    <xdr:from>
      <xdr:col>80</xdr:col>
      <xdr:colOff>1</xdr:colOff>
      <xdr:row>876</xdr:row>
      <xdr:rowOff>0</xdr:rowOff>
    </xdr:from>
    <xdr:ext cx="2000250" cy="381000"/>
    <xdr:sp macro="" textlink="画面一覧!$I$244">
      <xdr:nvSpPr>
        <xdr:cNvPr id="1062" name="テキスト ボックス 1061">
          <a:extLst>
            <a:ext uri="{FF2B5EF4-FFF2-40B4-BE49-F238E27FC236}">
              <a16:creationId xmlns:a16="http://schemas.microsoft.com/office/drawing/2014/main" id="{34D16D02-D78E-4BE3-8EF7-A34587861CBF}"/>
            </a:ext>
          </a:extLst>
        </xdr:cNvPr>
        <xdr:cNvSpPr txBox="1"/>
      </xdr:nvSpPr>
      <xdr:spPr>
        <a:xfrm>
          <a:off x="16002001" y="7605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177715CA-0811-4116-B269-019FA18B152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M-02-40
 売上区分マスタ削除確認画面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862</xdr:row>
      <xdr:rowOff>0</xdr:rowOff>
    </xdr:from>
    <xdr:to>
      <xdr:col>80</xdr:col>
      <xdr:colOff>1</xdr:colOff>
      <xdr:row>878</xdr:row>
      <xdr:rowOff>0</xdr:rowOff>
    </xdr:to>
    <xdr:cxnSp macro="">
      <xdr:nvCxnSpPr>
        <xdr:cNvPr id="1063" name="コネクタ: カギ線 1062">
          <a:extLst>
            <a:ext uri="{FF2B5EF4-FFF2-40B4-BE49-F238E27FC236}">
              <a16:creationId xmlns:a16="http://schemas.microsoft.com/office/drawing/2014/main" id="{7D606A27-09E2-4C87-8381-B76C657C0510}"/>
            </a:ext>
          </a:extLst>
        </xdr:cNvPr>
        <xdr:cNvCxnSpPr>
          <a:stCxn id="1046" idx="3"/>
          <a:endCxn id="1062" idx="1"/>
        </xdr:cNvCxnSpPr>
      </xdr:nvCxnSpPr>
      <xdr:spPr>
        <a:xfrm>
          <a:off x="14801851" y="74723625"/>
          <a:ext cx="1200150" cy="1524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876</xdr:row>
      <xdr:rowOff>0</xdr:rowOff>
    </xdr:from>
    <xdr:to>
      <xdr:col>79</xdr:col>
      <xdr:colOff>1</xdr:colOff>
      <xdr:row>878</xdr:row>
      <xdr:rowOff>0</xdr:rowOff>
    </xdr:to>
    <xdr:sp macro="" textlink="">
      <xdr:nvSpPr>
        <xdr:cNvPr id="1064" name="テキスト ボックス 1063">
          <a:extLst>
            <a:ext uri="{FF2B5EF4-FFF2-40B4-BE49-F238E27FC236}">
              <a16:creationId xmlns:a16="http://schemas.microsoft.com/office/drawing/2014/main" id="{46DF5F17-B9E2-4B04-8601-89008273CBD2}"/>
            </a:ext>
          </a:extLst>
        </xdr:cNvPr>
        <xdr:cNvSpPr txBox="1"/>
      </xdr:nvSpPr>
      <xdr:spPr>
        <a:xfrm>
          <a:off x="15001876" y="7605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twoCellAnchor>
    <xdr:from>
      <xdr:col>81</xdr:col>
      <xdr:colOff>0</xdr:colOff>
      <xdr:row>880</xdr:row>
      <xdr:rowOff>1</xdr:rowOff>
    </xdr:from>
    <xdr:to>
      <xdr:col>85</xdr:col>
      <xdr:colOff>0</xdr:colOff>
      <xdr:row>882</xdr:row>
      <xdr:rowOff>1</xdr:rowOff>
    </xdr:to>
    <xdr:sp macro="" textlink="">
      <xdr:nvSpPr>
        <xdr:cNvPr id="1065" name="テキスト ボックス 1064">
          <a:extLst>
            <a:ext uri="{FF2B5EF4-FFF2-40B4-BE49-F238E27FC236}">
              <a16:creationId xmlns:a16="http://schemas.microsoft.com/office/drawing/2014/main" id="{BA9FEA4F-0EFD-46B9-A1CD-0414C2B093F8}"/>
            </a:ext>
          </a:extLst>
        </xdr:cNvPr>
        <xdr:cNvSpPr txBox="1"/>
      </xdr:nvSpPr>
      <xdr:spPr>
        <a:xfrm>
          <a:off x="16202025" y="76438126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削除押下でデータ削除後、画面を閉じる</a:t>
          </a:r>
        </a:p>
      </xdr:txBody>
    </xdr:sp>
    <xdr:clientData/>
  </xdr:twoCellAnchor>
  <xdr:twoCellAnchor>
    <xdr:from>
      <xdr:col>58</xdr:col>
      <xdr:colOff>0</xdr:colOff>
      <xdr:row>622</xdr:row>
      <xdr:rowOff>0</xdr:rowOff>
    </xdr:from>
    <xdr:to>
      <xdr:col>64</xdr:col>
      <xdr:colOff>1</xdr:colOff>
      <xdr:row>862</xdr:row>
      <xdr:rowOff>0</xdr:rowOff>
    </xdr:to>
    <xdr:cxnSp macro="">
      <xdr:nvCxnSpPr>
        <xdr:cNvPr id="1067" name="コネクタ: カギ線 1066">
          <a:extLst>
            <a:ext uri="{FF2B5EF4-FFF2-40B4-BE49-F238E27FC236}">
              <a16:creationId xmlns:a16="http://schemas.microsoft.com/office/drawing/2014/main" id="{B7F52266-C5BC-4684-8FF6-B7252978D546}"/>
            </a:ext>
          </a:extLst>
        </xdr:cNvPr>
        <xdr:cNvCxnSpPr>
          <a:cxnSpLocks/>
          <a:stCxn id="864" idx="3"/>
          <a:endCxn id="1046" idx="1"/>
        </xdr:cNvCxnSpPr>
      </xdr:nvCxnSpPr>
      <xdr:spPr>
        <a:xfrm>
          <a:off x="11601450" y="51863625"/>
          <a:ext cx="1200151" cy="22860000"/>
        </a:xfrm>
        <a:prstGeom prst="bentConnector3">
          <a:avLst>
            <a:gd name="adj1" fmla="val 15873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64</xdr:col>
      <xdr:colOff>1</xdr:colOff>
      <xdr:row>884</xdr:row>
      <xdr:rowOff>0</xdr:rowOff>
    </xdr:from>
    <xdr:ext cx="2000250" cy="381000"/>
    <xdr:sp macro="" textlink="画面一覧!$I$245">
      <xdr:nvSpPr>
        <xdr:cNvPr id="1068" name="テキスト ボックス 1067">
          <a:extLst>
            <a:ext uri="{FF2B5EF4-FFF2-40B4-BE49-F238E27FC236}">
              <a16:creationId xmlns:a16="http://schemas.microsoft.com/office/drawing/2014/main" id="{0B893565-6757-4004-AA99-E220D2F42F10}"/>
            </a:ext>
          </a:extLst>
        </xdr:cNvPr>
        <xdr:cNvSpPr txBox="1"/>
      </xdr:nvSpPr>
      <xdr:spPr>
        <a:xfrm>
          <a:off x="12801601" y="76819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DBD86BA-39A6-4052-89E4-BD4A77258596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M-02-41
 対象年齢マスタ一覧画面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59</xdr:col>
      <xdr:colOff>0</xdr:colOff>
      <xdr:row>882</xdr:row>
      <xdr:rowOff>0</xdr:rowOff>
    </xdr:from>
    <xdr:to>
      <xdr:col>64</xdr:col>
      <xdr:colOff>0</xdr:colOff>
      <xdr:row>886</xdr:row>
      <xdr:rowOff>0</xdr:rowOff>
    </xdr:to>
    <xdr:sp macro="" textlink="">
      <xdr:nvSpPr>
        <xdr:cNvPr id="1069" name="テキスト ボックス 1068">
          <a:extLst>
            <a:ext uri="{FF2B5EF4-FFF2-40B4-BE49-F238E27FC236}">
              <a16:creationId xmlns:a16="http://schemas.microsoft.com/office/drawing/2014/main" id="{379237F4-92D0-40C3-97F0-FF117356AFBB}"/>
            </a:ext>
          </a:extLst>
        </xdr:cNvPr>
        <xdr:cNvSpPr txBox="1"/>
      </xdr:nvSpPr>
      <xdr:spPr>
        <a:xfrm>
          <a:off x="11801475" y="76628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対象年齢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1</xdr:colOff>
      <xdr:row>884</xdr:row>
      <xdr:rowOff>0</xdr:rowOff>
    </xdr:from>
    <xdr:ext cx="2000250" cy="381000"/>
    <xdr:sp macro="" textlink="画面一覧!$I$246">
      <xdr:nvSpPr>
        <xdr:cNvPr id="1070" name="テキスト ボックス 1069">
          <a:extLst>
            <a:ext uri="{FF2B5EF4-FFF2-40B4-BE49-F238E27FC236}">
              <a16:creationId xmlns:a16="http://schemas.microsoft.com/office/drawing/2014/main" id="{DF4289DB-A112-44E5-B247-4CD7C76C3560}"/>
            </a:ext>
          </a:extLst>
        </xdr:cNvPr>
        <xdr:cNvSpPr txBox="1"/>
      </xdr:nvSpPr>
      <xdr:spPr>
        <a:xfrm>
          <a:off x="16002001" y="7681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FA2CA73-F3D3-4F8D-AF9E-3562EB0D4CA4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M-02-42
 対象年齢マスタ追加画面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886</xdr:row>
      <xdr:rowOff>0</xdr:rowOff>
    </xdr:from>
    <xdr:to>
      <xdr:col>80</xdr:col>
      <xdr:colOff>1</xdr:colOff>
      <xdr:row>886</xdr:row>
      <xdr:rowOff>0</xdr:rowOff>
    </xdr:to>
    <xdr:cxnSp macro="">
      <xdr:nvCxnSpPr>
        <xdr:cNvPr id="1071" name="直線矢印コネクタ 1070">
          <a:extLst>
            <a:ext uri="{FF2B5EF4-FFF2-40B4-BE49-F238E27FC236}">
              <a16:creationId xmlns:a16="http://schemas.microsoft.com/office/drawing/2014/main" id="{65494E39-407C-4853-A41D-8A935698D0ED}"/>
            </a:ext>
          </a:extLst>
        </xdr:cNvPr>
        <xdr:cNvCxnSpPr>
          <a:stCxn id="1068" idx="3"/>
          <a:endCxn id="1070" idx="1"/>
        </xdr:cNvCxnSpPr>
      </xdr:nvCxnSpPr>
      <xdr:spPr>
        <a:xfrm>
          <a:off x="14801851" y="77009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884</xdr:row>
      <xdr:rowOff>0</xdr:rowOff>
    </xdr:from>
    <xdr:to>
      <xdr:col>79</xdr:col>
      <xdr:colOff>1</xdr:colOff>
      <xdr:row>886</xdr:row>
      <xdr:rowOff>0</xdr:rowOff>
    </xdr:to>
    <xdr:sp macro="" textlink="">
      <xdr:nvSpPr>
        <xdr:cNvPr id="1072" name="テキスト ボックス 1071">
          <a:extLst>
            <a:ext uri="{FF2B5EF4-FFF2-40B4-BE49-F238E27FC236}">
              <a16:creationId xmlns:a16="http://schemas.microsoft.com/office/drawing/2014/main" id="{DE86A32F-F209-4EA5-9830-214B7CC6312C}"/>
            </a:ext>
          </a:extLst>
        </xdr:cNvPr>
        <xdr:cNvSpPr txBox="1"/>
      </xdr:nvSpPr>
      <xdr:spPr>
        <a:xfrm>
          <a:off x="15001876" y="7681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追加</a:t>
          </a:r>
        </a:p>
      </xdr:txBody>
    </xdr:sp>
    <xdr:clientData/>
  </xdr:twoCellAnchor>
  <xdr:oneCellAnchor>
    <xdr:from>
      <xdr:col>96</xdr:col>
      <xdr:colOff>1</xdr:colOff>
      <xdr:row>884</xdr:row>
      <xdr:rowOff>0</xdr:rowOff>
    </xdr:from>
    <xdr:ext cx="2000250" cy="381000"/>
    <xdr:sp macro="" textlink="画面一覧!$I$247">
      <xdr:nvSpPr>
        <xdr:cNvPr id="1073" name="テキスト ボックス 1072">
          <a:extLst>
            <a:ext uri="{FF2B5EF4-FFF2-40B4-BE49-F238E27FC236}">
              <a16:creationId xmlns:a16="http://schemas.microsoft.com/office/drawing/2014/main" id="{A04474C4-27A2-407D-906C-382F9F41BC5A}"/>
            </a:ext>
          </a:extLst>
        </xdr:cNvPr>
        <xdr:cNvSpPr txBox="1"/>
      </xdr:nvSpPr>
      <xdr:spPr>
        <a:xfrm>
          <a:off x="19202401" y="7681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B1702C2-2C5A-451E-A468-B5208DCB8F5A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M-02-42-1
 対象年齢マスタ追加確認画面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886</xdr:row>
      <xdr:rowOff>0</xdr:rowOff>
    </xdr:from>
    <xdr:to>
      <xdr:col>96</xdr:col>
      <xdr:colOff>1</xdr:colOff>
      <xdr:row>886</xdr:row>
      <xdr:rowOff>0</xdr:rowOff>
    </xdr:to>
    <xdr:cxnSp macro="">
      <xdr:nvCxnSpPr>
        <xdr:cNvPr id="1074" name="直線矢印コネクタ 1073">
          <a:extLst>
            <a:ext uri="{FF2B5EF4-FFF2-40B4-BE49-F238E27FC236}">
              <a16:creationId xmlns:a16="http://schemas.microsoft.com/office/drawing/2014/main" id="{8A61D155-1D21-449D-AFF1-186393A3CEFC}"/>
            </a:ext>
          </a:extLst>
        </xdr:cNvPr>
        <xdr:cNvCxnSpPr>
          <a:stCxn id="1070" idx="3"/>
          <a:endCxn id="1073" idx="1"/>
        </xdr:cNvCxnSpPr>
      </xdr:nvCxnSpPr>
      <xdr:spPr>
        <a:xfrm>
          <a:off x="18002251" y="77009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884</xdr:row>
      <xdr:rowOff>0</xdr:rowOff>
    </xdr:from>
    <xdr:to>
      <xdr:col>94</xdr:col>
      <xdr:colOff>1</xdr:colOff>
      <xdr:row>886</xdr:row>
      <xdr:rowOff>0</xdr:rowOff>
    </xdr:to>
    <xdr:sp macro="" textlink="">
      <xdr:nvSpPr>
        <xdr:cNvPr id="1075" name="テキスト ボックス 1074">
          <a:extLst>
            <a:ext uri="{FF2B5EF4-FFF2-40B4-BE49-F238E27FC236}">
              <a16:creationId xmlns:a16="http://schemas.microsoft.com/office/drawing/2014/main" id="{CF780728-ADCC-41CA-A3FF-AF321B700700}"/>
            </a:ext>
          </a:extLst>
        </xdr:cNvPr>
        <xdr:cNvSpPr txBox="1"/>
      </xdr:nvSpPr>
      <xdr:spPr>
        <a:xfrm>
          <a:off x="18002251" y="7681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888</xdr:row>
      <xdr:rowOff>0</xdr:rowOff>
    </xdr:from>
    <xdr:to>
      <xdr:col>101</xdr:col>
      <xdr:colOff>1</xdr:colOff>
      <xdr:row>890</xdr:row>
      <xdr:rowOff>0</xdr:rowOff>
    </xdr:to>
    <xdr:sp macro="" textlink="">
      <xdr:nvSpPr>
        <xdr:cNvPr id="1076" name="テキスト ボックス 1075">
          <a:extLst>
            <a:ext uri="{FF2B5EF4-FFF2-40B4-BE49-F238E27FC236}">
              <a16:creationId xmlns:a16="http://schemas.microsoft.com/office/drawing/2014/main" id="{2E76D67C-D502-4376-8417-6903999EBD9C}"/>
            </a:ext>
          </a:extLst>
        </xdr:cNvPr>
        <xdr:cNvSpPr txBox="1"/>
      </xdr:nvSpPr>
      <xdr:spPr>
        <a:xfrm>
          <a:off x="19402426" y="77200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80</xdr:col>
      <xdr:colOff>1</xdr:colOff>
      <xdr:row>892</xdr:row>
      <xdr:rowOff>0</xdr:rowOff>
    </xdr:from>
    <xdr:ext cx="2000250" cy="381000"/>
    <xdr:sp macro="" textlink="画面一覧!$I$248">
      <xdr:nvSpPr>
        <xdr:cNvPr id="1077" name="テキスト ボックス 1076">
          <a:extLst>
            <a:ext uri="{FF2B5EF4-FFF2-40B4-BE49-F238E27FC236}">
              <a16:creationId xmlns:a16="http://schemas.microsoft.com/office/drawing/2014/main" id="{DC16B048-4ABD-4683-98BC-8CDAC85AB370}"/>
            </a:ext>
          </a:extLst>
        </xdr:cNvPr>
        <xdr:cNvSpPr txBox="1"/>
      </xdr:nvSpPr>
      <xdr:spPr>
        <a:xfrm>
          <a:off x="16002001" y="7758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216E471-A65B-4679-8B5B-8EFBE511B18B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M-02-43
 対象年齢マスタ修正画面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886</xdr:row>
      <xdr:rowOff>0</xdr:rowOff>
    </xdr:from>
    <xdr:to>
      <xdr:col>80</xdr:col>
      <xdr:colOff>1</xdr:colOff>
      <xdr:row>894</xdr:row>
      <xdr:rowOff>0</xdr:rowOff>
    </xdr:to>
    <xdr:cxnSp macro="">
      <xdr:nvCxnSpPr>
        <xdr:cNvPr id="1078" name="コネクタ: カギ線 1077">
          <a:extLst>
            <a:ext uri="{FF2B5EF4-FFF2-40B4-BE49-F238E27FC236}">
              <a16:creationId xmlns:a16="http://schemas.microsoft.com/office/drawing/2014/main" id="{D36788EF-E2DD-44E0-9DDA-40AD9CA3CE42}"/>
            </a:ext>
          </a:extLst>
        </xdr:cNvPr>
        <xdr:cNvCxnSpPr>
          <a:stCxn id="1068" idx="3"/>
          <a:endCxn id="1077" idx="1"/>
        </xdr:cNvCxnSpPr>
      </xdr:nvCxnSpPr>
      <xdr:spPr>
        <a:xfrm>
          <a:off x="14801851" y="77009625"/>
          <a:ext cx="1200150" cy="762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892</xdr:row>
      <xdr:rowOff>0</xdr:rowOff>
    </xdr:from>
    <xdr:to>
      <xdr:col>79</xdr:col>
      <xdr:colOff>1</xdr:colOff>
      <xdr:row>894</xdr:row>
      <xdr:rowOff>0</xdr:rowOff>
    </xdr:to>
    <xdr:sp macro="" textlink="">
      <xdr:nvSpPr>
        <xdr:cNvPr id="1079" name="テキスト ボックス 1078">
          <a:extLst>
            <a:ext uri="{FF2B5EF4-FFF2-40B4-BE49-F238E27FC236}">
              <a16:creationId xmlns:a16="http://schemas.microsoft.com/office/drawing/2014/main" id="{61EBE37D-F267-4A83-A8BB-10F373E93475}"/>
            </a:ext>
          </a:extLst>
        </xdr:cNvPr>
        <xdr:cNvSpPr txBox="1"/>
      </xdr:nvSpPr>
      <xdr:spPr>
        <a:xfrm>
          <a:off x="15001876" y="7758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96</xdr:col>
      <xdr:colOff>1</xdr:colOff>
      <xdr:row>892</xdr:row>
      <xdr:rowOff>0</xdr:rowOff>
    </xdr:from>
    <xdr:ext cx="2000250" cy="381000"/>
    <xdr:sp macro="" textlink="画面一覧!$I$249">
      <xdr:nvSpPr>
        <xdr:cNvPr id="1080" name="テキスト ボックス 1079">
          <a:extLst>
            <a:ext uri="{FF2B5EF4-FFF2-40B4-BE49-F238E27FC236}">
              <a16:creationId xmlns:a16="http://schemas.microsoft.com/office/drawing/2014/main" id="{80477B03-B64F-44EC-A6F7-8A08B7355780}"/>
            </a:ext>
          </a:extLst>
        </xdr:cNvPr>
        <xdr:cNvSpPr txBox="1"/>
      </xdr:nvSpPr>
      <xdr:spPr>
        <a:xfrm>
          <a:off x="19202401" y="7758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8D71460-05D0-48D5-8ADD-CD3CF7E2DC3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M-02-43-1
 対象年齢マスタ修正確認画面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894</xdr:row>
      <xdr:rowOff>0</xdr:rowOff>
    </xdr:from>
    <xdr:to>
      <xdr:col>96</xdr:col>
      <xdr:colOff>1</xdr:colOff>
      <xdr:row>894</xdr:row>
      <xdr:rowOff>0</xdr:rowOff>
    </xdr:to>
    <xdr:cxnSp macro="">
      <xdr:nvCxnSpPr>
        <xdr:cNvPr id="1081" name="直線矢印コネクタ 1080">
          <a:extLst>
            <a:ext uri="{FF2B5EF4-FFF2-40B4-BE49-F238E27FC236}">
              <a16:creationId xmlns:a16="http://schemas.microsoft.com/office/drawing/2014/main" id="{EEF7611D-0BD1-4FE1-BCEA-A418385D5489}"/>
            </a:ext>
          </a:extLst>
        </xdr:cNvPr>
        <xdr:cNvCxnSpPr>
          <a:stCxn id="1077" idx="3"/>
          <a:endCxn id="1080" idx="1"/>
        </xdr:cNvCxnSpPr>
      </xdr:nvCxnSpPr>
      <xdr:spPr>
        <a:xfrm>
          <a:off x="18002251" y="77771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892</xdr:row>
      <xdr:rowOff>0</xdr:rowOff>
    </xdr:from>
    <xdr:to>
      <xdr:col>94</xdr:col>
      <xdr:colOff>1</xdr:colOff>
      <xdr:row>894</xdr:row>
      <xdr:rowOff>0</xdr:rowOff>
    </xdr:to>
    <xdr:sp macro="" textlink="">
      <xdr:nvSpPr>
        <xdr:cNvPr id="1082" name="テキスト ボックス 1081">
          <a:extLst>
            <a:ext uri="{FF2B5EF4-FFF2-40B4-BE49-F238E27FC236}">
              <a16:creationId xmlns:a16="http://schemas.microsoft.com/office/drawing/2014/main" id="{3E8883EF-9186-4C31-8328-E01ADE97E70E}"/>
            </a:ext>
          </a:extLst>
        </xdr:cNvPr>
        <xdr:cNvSpPr txBox="1"/>
      </xdr:nvSpPr>
      <xdr:spPr>
        <a:xfrm>
          <a:off x="18002251" y="7758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896</xdr:row>
      <xdr:rowOff>0</xdr:rowOff>
    </xdr:from>
    <xdr:to>
      <xdr:col>101</xdr:col>
      <xdr:colOff>1</xdr:colOff>
      <xdr:row>898</xdr:row>
      <xdr:rowOff>0</xdr:rowOff>
    </xdr:to>
    <xdr:sp macro="" textlink="">
      <xdr:nvSpPr>
        <xdr:cNvPr id="1083" name="テキスト ボックス 1082">
          <a:extLst>
            <a:ext uri="{FF2B5EF4-FFF2-40B4-BE49-F238E27FC236}">
              <a16:creationId xmlns:a16="http://schemas.microsoft.com/office/drawing/2014/main" id="{E97A4448-5C2B-42B7-B80F-6AE2E41145F0}"/>
            </a:ext>
          </a:extLst>
        </xdr:cNvPr>
        <xdr:cNvSpPr txBox="1"/>
      </xdr:nvSpPr>
      <xdr:spPr>
        <a:xfrm>
          <a:off x="19402426" y="77962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登録押下でデータ更新後、画面を閉じる</a:t>
          </a:r>
        </a:p>
      </xdr:txBody>
    </xdr:sp>
    <xdr:clientData/>
  </xdr:twoCellAnchor>
  <xdr:oneCellAnchor>
    <xdr:from>
      <xdr:col>80</xdr:col>
      <xdr:colOff>1</xdr:colOff>
      <xdr:row>900</xdr:row>
      <xdr:rowOff>0</xdr:rowOff>
    </xdr:from>
    <xdr:ext cx="2000250" cy="381000"/>
    <xdr:sp macro="" textlink="画面一覧!$I$250">
      <xdr:nvSpPr>
        <xdr:cNvPr id="1084" name="テキスト ボックス 1083">
          <a:extLst>
            <a:ext uri="{FF2B5EF4-FFF2-40B4-BE49-F238E27FC236}">
              <a16:creationId xmlns:a16="http://schemas.microsoft.com/office/drawing/2014/main" id="{B6139143-4332-44FD-9A7C-C28D0111DE5C}"/>
            </a:ext>
          </a:extLst>
        </xdr:cNvPr>
        <xdr:cNvSpPr txBox="1"/>
      </xdr:nvSpPr>
      <xdr:spPr>
        <a:xfrm>
          <a:off x="16002001" y="7834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EDE06756-7A71-4121-86ED-BE9BF1ABA56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M-02-44
 対象年齢マスタ削除確認画面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886</xdr:row>
      <xdr:rowOff>0</xdr:rowOff>
    </xdr:from>
    <xdr:to>
      <xdr:col>80</xdr:col>
      <xdr:colOff>1</xdr:colOff>
      <xdr:row>902</xdr:row>
      <xdr:rowOff>0</xdr:rowOff>
    </xdr:to>
    <xdr:cxnSp macro="">
      <xdr:nvCxnSpPr>
        <xdr:cNvPr id="1085" name="コネクタ: カギ線 1084">
          <a:extLst>
            <a:ext uri="{FF2B5EF4-FFF2-40B4-BE49-F238E27FC236}">
              <a16:creationId xmlns:a16="http://schemas.microsoft.com/office/drawing/2014/main" id="{37A42B86-6893-45C1-A7D3-4B1084BF688B}"/>
            </a:ext>
          </a:extLst>
        </xdr:cNvPr>
        <xdr:cNvCxnSpPr>
          <a:stCxn id="1068" idx="3"/>
          <a:endCxn id="1084" idx="1"/>
        </xdr:cNvCxnSpPr>
      </xdr:nvCxnSpPr>
      <xdr:spPr>
        <a:xfrm>
          <a:off x="14801851" y="77009625"/>
          <a:ext cx="1200150" cy="1524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900</xdr:row>
      <xdr:rowOff>0</xdr:rowOff>
    </xdr:from>
    <xdr:to>
      <xdr:col>79</xdr:col>
      <xdr:colOff>1</xdr:colOff>
      <xdr:row>902</xdr:row>
      <xdr:rowOff>0</xdr:rowOff>
    </xdr:to>
    <xdr:sp macro="" textlink="">
      <xdr:nvSpPr>
        <xdr:cNvPr id="1086" name="テキスト ボックス 1085">
          <a:extLst>
            <a:ext uri="{FF2B5EF4-FFF2-40B4-BE49-F238E27FC236}">
              <a16:creationId xmlns:a16="http://schemas.microsoft.com/office/drawing/2014/main" id="{DCEBAF7C-876B-44DF-95B0-1E532A76CDAB}"/>
            </a:ext>
          </a:extLst>
        </xdr:cNvPr>
        <xdr:cNvSpPr txBox="1"/>
      </xdr:nvSpPr>
      <xdr:spPr>
        <a:xfrm>
          <a:off x="15001876" y="7834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twoCellAnchor>
    <xdr:from>
      <xdr:col>81</xdr:col>
      <xdr:colOff>0</xdr:colOff>
      <xdr:row>904</xdr:row>
      <xdr:rowOff>1</xdr:rowOff>
    </xdr:from>
    <xdr:to>
      <xdr:col>85</xdr:col>
      <xdr:colOff>0</xdr:colOff>
      <xdr:row>906</xdr:row>
      <xdr:rowOff>1</xdr:rowOff>
    </xdr:to>
    <xdr:sp macro="" textlink="">
      <xdr:nvSpPr>
        <xdr:cNvPr id="1087" name="テキスト ボックス 1086">
          <a:extLst>
            <a:ext uri="{FF2B5EF4-FFF2-40B4-BE49-F238E27FC236}">
              <a16:creationId xmlns:a16="http://schemas.microsoft.com/office/drawing/2014/main" id="{0D655230-C633-48D2-936A-6EEB60F32742}"/>
            </a:ext>
          </a:extLst>
        </xdr:cNvPr>
        <xdr:cNvSpPr txBox="1"/>
      </xdr:nvSpPr>
      <xdr:spPr>
        <a:xfrm>
          <a:off x="16202025" y="78724126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削除押下でデータ削除後、画面を閉じる</a:t>
          </a:r>
        </a:p>
      </xdr:txBody>
    </xdr:sp>
    <xdr:clientData/>
  </xdr:twoCellAnchor>
  <xdr:twoCellAnchor>
    <xdr:from>
      <xdr:col>58</xdr:col>
      <xdr:colOff>0</xdr:colOff>
      <xdr:row>622</xdr:row>
      <xdr:rowOff>0</xdr:rowOff>
    </xdr:from>
    <xdr:to>
      <xdr:col>64</xdr:col>
      <xdr:colOff>1</xdr:colOff>
      <xdr:row>886</xdr:row>
      <xdr:rowOff>0</xdr:rowOff>
    </xdr:to>
    <xdr:cxnSp macro="">
      <xdr:nvCxnSpPr>
        <xdr:cNvPr id="1088" name="コネクタ: カギ線 1087">
          <a:extLst>
            <a:ext uri="{FF2B5EF4-FFF2-40B4-BE49-F238E27FC236}">
              <a16:creationId xmlns:a16="http://schemas.microsoft.com/office/drawing/2014/main" id="{AA8AE7D3-F2E4-4536-B03A-B138ED6A4CC4}"/>
            </a:ext>
          </a:extLst>
        </xdr:cNvPr>
        <xdr:cNvCxnSpPr>
          <a:cxnSpLocks/>
          <a:stCxn id="864" idx="3"/>
          <a:endCxn id="1068" idx="1"/>
        </xdr:cNvCxnSpPr>
      </xdr:nvCxnSpPr>
      <xdr:spPr>
        <a:xfrm>
          <a:off x="11601450" y="51863625"/>
          <a:ext cx="1200151" cy="25146000"/>
        </a:xfrm>
        <a:prstGeom prst="bentConnector3">
          <a:avLst>
            <a:gd name="adj1" fmla="val 15873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64</xdr:col>
      <xdr:colOff>1</xdr:colOff>
      <xdr:row>908</xdr:row>
      <xdr:rowOff>0</xdr:rowOff>
    </xdr:from>
    <xdr:ext cx="2000250" cy="381000"/>
    <xdr:sp macro="" textlink="画面一覧!$I$251">
      <xdr:nvSpPr>
        <xdr:cNvPr id="1089" name="テキスト ボックス 1088">
          <a:extLst>
            <a:ext uri="{FF2B5EF4-FFF2-40B4-BE49-F238E27FC236}">
              <a16:creationId xmlns:a16="http://schemas.microsoft.com/office/drawing/2014/main" id="{276DE52D-98E9-4DA6-9A6E-44EFD8145271}"/>
            </a:ext>
          </a:extLst>
        </xdr:cNvPr>
        <xdr:cNvSpPr txBox="1"/>
      </xdr:nvSpPr>
      <xdr:spPr>
        <a:xfrm>
          <a:off x="12801601" y="79105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05391A04-7ED4-4C17-9C60-1FFA5CF999B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M-02-45
 運搬方法マスタ一覧画面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59</xdr:col>
      <xdr:colOff>0</xdr:colOff>
      <xdr:row>906</xdr:row>
      <xdr:rowOff>0</xdr:rowOff>
    </xdr:from>
    <xdr:to>
      <xdr:col>64</xdr:col>
      <xdr:colOff>0</xdr:colOff>
      <xdr:row>910</xdr:row>
      <xdr:rowOff>0</xdr:rowOff>
    </xdr:to>
    <xdr:sp macro="" textlink="">
      <xdr:nvSpPr>
        <xdr:cNvPr id="1090" name="テキスト ボックス 1089">
          <a:extLst>
            <a:ext uri="{FF2B5EF4-FFF2-40B4-BE49-F238E27FC236}">
              <a16:creationId xmlns:a16="http://schemas.microsoft.com/office/drawing/2014/main" id="{E76AF7BC-9320-4741-8A42-5A6661E14BC6}"/>
            </a:ext>
          </a:extLst>
        </xdr:cNvPr>
        <xdr:cNvSpPr txBox="1"/>
      </xdr:nvSpPr>
      <xdr:spPr>
        <a:xfrm>
          <a:off x="11801475" y="78914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運搬方法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1</xdr:colOff>
      <xdr:row>908</xdr:row>
      <xdr:rowOff>0</xdr:rowOff>
    </xdr:from>
    <xdr:ext cx="2000250" cy="381000"/>
    <xdr:sp macro="" textlink="画面一覧!$I$252">
      <xdr:nvSpPr>
        <xdr:cNvPr id="1091" name="テキスト ボックス 1090">
          <a:extLst>
            <a:ext uri="{FF2B5EF4-FFF2-40B4-BE49-F238E27FC236}">
              <a16:creationId xmlns:a16="http://schemas.microsoft.com/office/drawing/2014/main" id="{6C2D4231-848A-4F6A-8686-F71F1C31937E}"/>
            </a:ext>
          </a:extLst>
        </xdr:cNvPr>
        <xdr:cNvSpPr txBox="1"/>
      </xdr:nvSpPr>
      <xdr:spPr>
        <a:xfrm>
          <a:off x="16002001" y="7910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06254B6F-1D5D-498A-AA2B-3B6F5683D9B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M-02-46
 運搬方法マスタ追加画面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910</xdr:row>
      <xdr:rowOff>0</xdr:rowOff>
    </xdr:from>
    <xdr:to>
      <xdr:col>80</xdr:col>
      <xdr:colOff>1</xdr:colOff>
      <xdr:row>910</xdr:row>
      <xdr:rowOff>0</xdr:rowOff>
    </xdr:to>
    <xdr:cxnSp macro="">
      <xdr:nvCxnSpPr>
        <xdr:cNvPr id="1092" name="直線矢印コネクタ 1091">
          <a:extLst>
            <a:ext uri="{FF2B5EF4-FFF2-40B4-BE49-F238E27FC236}">
              <a16:creationId xmlns:a16="http://schemas.microsoft.com/office/drawing/2014/main" id="{DE872936-AD23-4DC9-95B1-DB56FB8F0A9A}"/>
            </a:ext>
          </a:extLst>
        </xdr:cNvPr>
        <xdr:cNvCxnSpPr>
          <a:stCxn id="1089" idx="3"/>
          <a:endCxn id="1091" idx="1"/>
        </xdr:cNvCxnSpPr>
      </xdr:nvCxnSpPr>
      <xdr:spPr>
        <a:xfrm>
          <a:off x="14801851" y="79295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908</xdr:row>
      <xdr:rowOff>0</xdr:rowOff>
    </xdr:from>
    <xdr:to>
      <xdr:col>79</xdr:col>
      <xdr:colOff>1</xdr:colOff>
      <xdr:row>910</xdr:row>
      <xdr:rowOff>0</xdr:rowOff>
    </xdr:to>
    <xdr:sp macro="" textlink="">
      <xdr:nvSpPr>
        <xdr:cNvPr id="1093" name="テキスト ボックス 1092">
          <a:extLst>
            <a:ext uri="{FF2B5EF4-FFF2-40B4-BE49-F238E27FC236}">
              <a16:creationId xmlns:a16="http://schemas.microsoft.com/office/drawing/2014/main" id="{8542721E-09E0-44A0-B3E4-8DC2ED2AB2BE}"/>
            </a:ext>
          </a:extLst>
        </xdr:cNvPr>
        <xdr:cNvSpPr txBox="1"/>
      </xdr:nvSpPr>
      <xdr:spPr>
        <a:xfrm>
          <a:off x="15001876" y="7910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追加</a:t>
          </a:r>
        </a:p>
      </xdr:txBody>
    </xdr:sp>
    <xdr:clientData/>
  </xdr:twoCellAnchor>
  <xdr:oneCellAnchor>
    <xdr:from>
      <xdr:col>96</xdr:col>
      <xdr:colOff>1</xdr:colOff>
      <xdr:row>908</xdr:row>
      <xdr:rowOff>0</xdr:rowOff>
    </xdr:from>
    <xdr:ext cx="2000250" cy="381000"/>
    <xdr:sp macro="" textlink="画面一覧!$I$253">
      <xdr:nvSpPr>
        <xdr:cNvPr id="1094" name="テキスト ボックス 1093">
          <a:extLst>
            <a:ext uri="{FF2B5EF4-FFF2-40B4-BE49-F238E27FC236}">
              <a16:creationId xmlns:a16="http://schemas.microsoft.com/office/drawing/2014/main" id="{C99E416D-49FE-4FAB-8DFD-31B07831FAFB}"/>
            </a:ext>
          </a:extLst>
        </xdr:cNvPr>
        <xdr:cNvSpPr txBox="1"/>
      </xdr:nvSpPr>
      <xdr:spPr>
        <a:xfrm>
          <a:off x="19202401" y="7910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092FACA0-2293-401E-82B6-991A66F851DE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M-02-46-1
 運搬方法マスタ追加確認画面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910</xdr:row>
      <xdr:rowOff>0</xdr:rowOff>
    </xdr:from>
    <xdr:to>
      <xdr:col>96</xdr:col>
      <xdr:colOff>1</xdr:colOff>
      <xdr:row>910</xdr:row>
      <xdr:rowOff>0</xdr:rowOff>
    </xdr:to>
    <xdr:cxnSp macro="">
      <xdr:nvCxnSpPr>
        <xdr:cNvPr id="1095" name="直線矢印コネクタ 1094">
          <a:extLst>
            <a:ext uri="{FF2B5EF4-FFF2-40B4-BE49-F238E27FC236}">
              <a16:creationId xmlns:a16="http://schemas.microsoft.com/office/drawing/2014/main" id="{AA8D636D-CB01-46B2-B58E-6CBA2F278C59}"/>
            </a:ext>
          </a:extLst>
        </xdr:cNvPr>
        <xdr:cNvCxnSpPr>
          <a:stCxn id="1091" idx="3"/>
          <a:endCxn id="1094" idx="1"/>
        </xdr:cNvCxnSpPr>
      </xdr:nvCxnSpPr>
      <xdr:spPr>
        <a:xfrm>
          <a:off x="18002251" y="79295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908</xdr:row>
      <xdr:rowOff>0</xdr:rowOff>
    </xdr:from>
    <xdr:to>
      <xdr:col>94</xdr:col>
      <xdr:colOff>1</xdr:colOff>
      <xdr:row>910</xdr:row>
      <xdr:rowOff>0</xdr:rowOff>
    </xdr:to>
    <xdr:sp macro="" textlink="">
      <xdr:nvSpPr>
        <xdr:cNvPr id="1096" name="テキスト ボックス 1095">
          <a:extLst>
            <a:ext uri="{FF2B5EF4-FFF2-40B4-BE49-F238E27FC236}">
              <a16:creationId xmlns:a16="http://schemas.microsoft.com/office/drawing/2014/main" id="{42CF2C90-ACE7-4662-AD06-BCA3A841EE83}"/>
            </a:ext>
          </a:extLst>
        </xdr:cNvPr>
        <xdr:cNvSpPr txBox="1"/>
      </xdr:nvSpPr>
      <xdr:spPr>
        <a:xfrm>
          <a:off x="18002251" y="7910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912</xdr:row>
      <xdr:rowOff>0</xdr:rowOff>
    </xdr:from>
    <xdr:to>
      <xdr:col>101</xdr:col>
      <xdr:colOff>1</xdr:colOff>
      <xdr:row>914</xdr:row>
      <xdr:rowOff>0</xdr:rowOff>
    </xdr:to>
    <xdr:sp macro="" textlink="">
      <xdr:nvSpPr>
        <xdr:cNvPr id="1097" name="テキスト ボックス 1096">
          <a:extLst>
            <a:ext uri="{FF2B5EF4-FFF2-40B4-BE49-F238E27FC236}">
              <a16:creationId xmlns:a16="http://schemas.microsoft.com/office/drawing/2014/main" id="{F01D18AB-3603-4A99-92EC-FC7906574A34}"/>
            </a:ext>
          </a:extLst>
        </xdr:cNvPr>
        <xdr:cNvSpPr txBox="1"/>
      </xdr:nvSpPr>
      <xdr:spPr>
        <a:xfrm>
          <a:off x="19402426" y="79486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80</xdr:col>
      <xdr:colOff>1</xdr:colOff>
      <xdr:row>916</xdr:row>
      <xdr:rowOff>0</xdr:rowOff>
    </xdr:from>
    <xdr:ext cx="2000250" cy="381000"/>
    <xdr:sp macro="" textlink="画面一覧!$I$254">
      <xdr:nvSpPr>
        <xdr:cNvPr id="1098" name="テキスト ボックス 1097">
          <a:extLst>
            <a:ext uri="{FF2B5EF4-FFF2-40B4-BE49-F238E27FC236}">
              <a16:creationId xmlns:a16="http://schemas.microsoft.com/office/drawing/2014/main" id="{1BFCDB90-B47A-435F-855B-57252C3B49FF}"/>
            </a:ext>
          </a:extLst>
        </xdr:cNvPr>
        <xdr:cNvSpPr txBox="1"/>
      </xdr:nvSpPr>
      <xdr:spPr>
        <a:xfrm>
          <a:off x="16002001" y="7986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7903931-F867-47D2-A39C-D4C1CC71E7B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M-02-47
 運搬方法マスタ修正画面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910</xdr:row>
      <xdr:rowOff>0</xdr:rowOff>
    </xdr:from>
    <xdr:to>
      <xdr:col>80</xdr:col>
      <xdr:colOff>1</xdr:colOff>
      <xdr:row>918</xdr:row>
      <xdr:rowOff>0</xdr:rowOff>
    </xdr:to>
    <xdr:cxnSp macro="">
      <xdr:nvCxnSpPr>
        <xdr:cNvPr id="1099" name="コネクタ: カギ線 1098">
          <a:extLst>
            <a:ext uri="{FF2B5EF4-FFF2-40B4-BE49-F238E27FC236}">
              <a16:creationId xmlns:a16="http://schemas.microsoft.com/office/drawing/2014/main" id="{E737EE17-89DB-4612-9F8C-A5592E522E42}"/>
            </a:ext>
          </a:extLst>
        </xdr:cNvPr>
        <xdr:cNvCxnSpPr>
          <a:stCxn id="1089" idx="3"/>
          <a:endCxn id="1098" idx="1"/>
        </xdr:cNvCxnSpPr>
      </xdr:nvCxnSpPr>
      <xdr:spPr>
        <a:xfrm>
          <a:off x="14801851" y="79295625"/>
          <a:ext cx="1200150" cy="762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916</xdr:row>
      <xdr:rowOff>0</xdr:rowOff>
    </xdr:from>
    <xdr:to>
      <xdr:col>79</xdr:col>
      <xdr:colOff>1</xdr:colOff>
      <xdr:row>918</xdr:row>
      <xdr:rowOff>0</xdr:rowOff>
    </xdr:to>
    <xdr:sp macro="" textlink="">
      <xdr:nvSpPr>
        <xdr:cNvPr id="1100" name="テキスト ボックス 1099">
          <a:extLst>
            <a:ext uri="{FF2B5EF4-FFF2-40B4-BE49-F238E27FC236}">
              <a16:creationId xmlns:a16="http://schemas.microsoft.com/office/drawing/2014/main" id="{DF247A4F-DFC1-467C-9213-6F89FB3E04C2}"/>
            </a:ext>
          </a:extLst>
        </xdr:cNvPr>
        <xdr:cNvSpPr txBox="1"/>
      </xdr:nvSpPr>
      <xdr:spPr>
        <a:xfrm>
          <a:off x="15001876" y="7986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96</xdr:col>
      <xdr:colOff>1</xdr:colOff>
      <xdr:row>916</xdr:row>
      <xdr:rowOff>0</xdr:rowOff>
    </xdr:from>
    <xdr:ext cx="2000250" cy="381000"/>
    <xdr:sp macro="" textlink="画面一覧!$I$255">
      <xdr:nvSpPr>
        <xdr:cNvPr id="1101" name="テキスト ボックス 1100">
          <a:extLst>
            <a:ext uri="{FF2B5EF4-FFF2-40B4-BE49-F238E27FC236}">
              <a16:creationId xmlns:a16="http://schemas.microsoft.com/office/drawing/2014/main" id="{CC651164-43AE-4165-BDC1-CB26F9C4F8B5}"/>
            </a:ext>
          </a:extLst>
        </xdr:cNvPr>
        <xdr:cNvSpPr txBox="1"/>
      </xdr:nvSpPr>
      <xdr:spPr>
        <a:xfrm>
          <a:off x="19202401" y="7986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79E8ACA-8C27-4321-B892-D745508FA63E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M-02-47-1
 運搬方法マスタ修正確認画面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1</xdr:colOff>
      <xdr:row>918</xdr:row>
      <xdr:rowOff>0</xdr:rowOff>
    </xdr:from>
    <xdr:to>
      <xdr:col>96</xdr:col>
      <xdr:colOff>1</xdr:colOff>
      <xdr:row>918</xdr:row>
      <xdr:rowOff>0</xdr:rowOff>
    </xdr:to>
    <xdr:cxnSp macro="">
      <xdr:nvCxnSpPr>
        <xdr:cNvPr id="1102" name="直線矢印コネクタ 1101">
          <a:extLst>
            <a:ext uri="{FF2B5EF4-FFF2-40B4-BE49-F238E27FC236}">
              <a16:creationId xmlns:a16="http://schemas.microsoft.com/office/drawing/2014/main" id="{A664D1DC-8D70-45A1-87CA-4DCF401FA0D2}"/>
            </a:ext>
          </a:extLst>
        </xdr:cNvPr>
        <xdr:cNvCxnSpPr>
          <a:stCxn id="1098" idx="3"/>
          <a:endCxn id="1101" idx="1"/>
        </xdr:cNvCxnSpPr>
      </xdr:nvCxnSpPr>
      <xdr:spPr>
        <a:xfrm>
          <a:off x="18002251" y="80057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</xdr:colOff>
      <xdr:row>916</xdr:row>
      <xdr:rowOff>0</xdr:rowOff>
    </xdr:from>
    <xdr:to>
      <xdr:col>94</xdr:col>
      <xdr:colOff>1</xdr:colOff>
      <xdr:row>918</xdr:row>
      <xdr:rowOff>0</xdr:rowOff>
    </xdr:to>
    <xdr:sp macro="" textlink="">
      <xdr:nvSpPr>
        <xdr:cNvPr id="1103" name="テキスト ボックス 1102">
          <a:extLst>
            <a:ext uri="{FF2B5EF4-FFF2-40B4-BE49-F238E27FC236}">
              <a16:creationId xmlns:a16="http://schemas.microsoft.com/office/drawing/2014/main" id="{4631D6E7-F969-43E1-B55C-79CFBAF83B79}"/>
            </a:ext>
          </a:extLst>
        </xdr:cNvPr>
        <xdr:cNvSpPr txBox="1"/>
      </xdr:nvSpPr>
      <xdr:spPr>
        <a:xfrm>
          <a:off x="18002251" y="7986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97</xdr:col>
      <xdr:colOff>1</xdr:colOff>
      <xdr:row>920</xdr:row>
      <xdr:rowOff>0</xdr:rowOff>
    </xdr:from>
    <xdr:to>
      <xdr:col>101</xdr:col>
      <xdr:colOff>1</xdr:colOff>
      <xdr:row>922</xdr:row>
      <xdr:rowOff>0</xdr:rowOff>
    </xdr:to>
    <xdr:sp macro="" textlink="">
      <xdr:nvSpPr>
        <xdr:cNvPr id="1104" name="テキスト ボックス 1103">
          <a:extLst>
            <a:ext uri="{FF2B5EF4-FFF2-40B4-BE49-F238E27FC236}">
              <a16:creationId xmlns:a16="http://schemas.microsoft.com/office/drawing/2014/main" id="{FD4C2B49-0F97-49D0-9B32-44B864BEEBDD}"/>
            </a:ext>
          </a:extLst>
        </xdr:cNvPr>
        <xdr:cNvSpPr txBox="1"/>
      </xdr:nvSpPr>
      <xdr:spPr>
        <a:xfrm>
          <a:off x="19402426" y="80248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登録押下でデータ更新後、画面を閉じる</a:t>
          </a:r>
        </a:p>
      </xdr:txBody>
    </xdr:sp>
    <xdr:clientData/>
  </xdr:twoCellAnchor>
  <xdr:oneCellAnchor>
    <xdr:from>
      <xdr:col>80</xdr:col>
      <xdr:colOff>1</xdr:colOff>
      <xdr:row>924</xdr:row>
      <xdr:rowOff>0</xdr:rowOff>
    </xdr:from>
    <xdr:ext cx="2000250" cy="381000"/>
    <xdr:sp macro="" textlink="画面一覧!$I$256">
      <xdr:nvSpPr>
        <xdr:cNvPr id="1105" name="テキスト ボックス 1104">
          <a:extLst>
            <a:ext uri="{FF2B5EF4-FFF2-40B4-BE49-F238E27FC236}">
              <a16:creationId xmlns:a16="http://schemas.microsoft.com/office/drawing/2014/main" id="{FC8AD90E-D571-47E4-9A55-520BF1A9268F}"/>
            </a:ext>
          </a:extLst>
        </xdr:cNvPr>
        <xdr:cNvSpPr txBox="1"/>
      </xdr:nvSpPr>
      <xdr:spPr>
        <a:xfrm>
          <a:off x="16002001" y="8062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68B4745D-9436-47AE-A13E-75D1280DAFE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M-02-48
 運搬方法マスタ削除確認画面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1</xdr:colOff>
      <xdr:row>910</xdr:row>
      <xdr:rowOff>0</xdr:rowOff>
    </xdr:from>
    <xdr:to>
      <xdr:col>80</xdr:col>
      <xdr:colOff>1</xdr:colOff>
      <xdr:row>926</xdr:row>
      <xdr:rowOff>0</xdr:rowOff>
    </xdr:to>
    <xdr:cxnSp macro="">
      <xdr:nvCxnSpPr>
        <xdr:cNvPr id="1106" name="コネクタ: カギ線 1105">
          <a:extLst>
            <a:ext uri="{FF2B5EF4-FFF2-40B4-BE49-F238E27FC236}">
              <a16:creationId xmlns:a16="http://schemas.microsoft.com/office/drawing/2014/main" id="{1F1EA14C-C852-4852-9B1B-1BC630EB18AA}"/>
            </a:ext>
          </a:extLst>
        </xdr:cNvPr>
        <xdr:cNvCxnSpPr>
          <a:stCxn id="1089" idx="3"/>
          <a:endCxn id="1105" idx="1"/>
        </xdr:cNvCxnSpPr>
      </xdr:nvCxnSpPr>
      <xdr:spPr>
        <a:xfrm>
          <a:off x="14801851" y="79295625"/>
          <a:ext cx="1200150" cy="1524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</xdr:colOff>
      <xdr:row>924</xdr:row>
      <xdr:rowOff>0</xdr:rowOff>
    </xdr:from>
    <xdr:to>
      <xdr:col>79</xdr:col>
      <xdr:colOff>1</xdr:colOff>
      <xdr:row>926</xdr:row>
      <xdr:rowOff>0</xdr:rowOff>
    </xdr:to>
    <xdr:sp macro="" textlink="">
      <xdr:nvSpPr>
        <xdr:cNvPr id="1107" name="テキスト ボックス 1106">
          <a:extLst>
            <a:ext uri="{FF2B5EF4-FFF2-40B4-BE49-F238E27FC236}">
              <a16:creationId xmlns:a16="http://schemas.microsoft.com/office/drawing/2014/main" id="{514B052D-9884-459B-9A53-D3FD7EFE3690}"/>
            </a:ext>
          </a:extLst>
        </xdr:cNvPr>
        <xdr:cNvSpPr txBox="1"/>
      </xdr:nvSpPr>
      <xdr:spPr>
        <a:xfrm>
          <a:off x="15001876" y="8062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twoCellAnchor>
    <xdr:from>
      <xdr:col>81</xdr:col>
      <xdr:colOff>0</xdr:colOff>
      <xdr:row>928</xdr:row>
      <xdr:rowOff>1</xdr:rowOff>
    </xdr:from>
    <xdr:to>
      <xdr:col>85</xdr:col>
      <xdr:colOff>0</xdr:colOff>
      <xdr:row>930</xdr:row>
      <xdr:rowOff>1</xdr:rowOff>
    </xdr:to>
    <xdr:sp macro="" textlink="">
      <xdr:nvSpPr>
        <xdr:cNvPr id="1108" name="テキスト ボックス 1107">
          <a:extLst>
            <a:ext uri="{FF2B5EF4-FFF2-40B4-BE49-F238E27FC236}">
              <a16:creationId xmlns:a16="http://schemas.microsoft.com/office/drawing/2014/main" id="{FA39FE79-286B-4DDC-B6EB-8B6652FDFFC9}"/>
            </a:ext>
          </a:extLst>
        </xdr:cNvPr>
        <xdr:cNvSpPr txBox="1"/>
      </xdr:nvSpPr>
      <xdr:spPr>
        <a:xfrm>
          <a:off x="16202025" y="81010126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削除押下でデータ削除後、画面を閉じる</a:t>
          </a:r>
        </a:p>
      </xdr:txBody>
    </xdr:sp>
    <xdr:clientData/>
  </xdr:twoCellAnchor>
  <xdr:twoCellAnchor>
    <xdr:from>
      <xdr:col>58</xdr:col>
      <xdr:colOff>0</xdr:colOff>
      <xdr:row>622</xdr:row>
      <xdr:rowOff>0</xdr:rowOff>
    </xdr:from>
    <xdr:to>
      <xdr:col>64</xdr:col>
      <xdr:colOff>1</xdr:colOff>
      <xdr:row>910</xdr:row>
      <xdr:rowOff>0</xdr:rowOff>
    </xdr:to>
    <xdr:cxnSp macro="">
      <xdr:nvCxnSpPr>
        <xdr:cNvPr id="1109" name="コネクタ: カギ線 1108">
          <a:extLst>
            <a:ext uri="{FF2B5EF4-FFF2-40B4-BE49-F238E27FC236}">
              <a16:creationId xmlns:a16="http://schemas.microsoft.com/office/drawing/2014/main" id="{42E392A3-A685-4DD0-AF0C-340867CCE21C}"/>
            </a:ext>
          </a:extLst>
        </xdr:cNvPr>
        <xdr:cNvCxnSpPr>
          <a:cxnSpLocks/>
          <a:stCxn id="864" idx="3"/>
          <a:endCxn id="1089" idx="1"/>
        </xdr:cNvCxnSpPr>
      </xdr:nvCxnSpPr>
      <xdr:spPr>
        <a:xfrm>
          <a:off x="11601450" y="51863625"/>
          <a:ext cx="1200151" cy="27432000"/>
        </a:xfrm>
        <a:prstGeom prst="bentConnector3">
          <a:avLst>
            <a:gd name="adj1" fmla="val 15873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48</xdr:col>
      <xdr:colOff>0</xdr:colOff>
      <xdr:row>932</xdr:row>
      <xdr:rowOff>0</xdr:rowOff>
    </xdr:from>
    <xdr:ext cx="2000250" cy="381000"/>
    <xdr:sp macro="" textlink="画面一覧!$I$257">
      <xdr:nvSpPr>
        <xdr:cNvPr id="1110" name="テキスト ボックス 1109">
          <a:extLst>
            <a:ext uri="{FF2B5EF4-FFF2-40B4-BE49-F238E27FC236}">
              <a16:creationId xmlns:a16="http://schemas.microsoft.com/office/drawing/2014/main" id="{F4BD4FEC-BE5E-43CC-8077-6B2D5E619F6A}"/>
            </a:ext>
          </a:extLst>
        </xdr:cNvPr>
        <xdr:cNvSpPr txBox="1"/>
      </xdr:nvSpPr>
      <xdr:spPr>
        <a:xfrm>
          <a:off x="9601200" y="81391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21D4DAB-EA84-48BD-9B3E-F5D130B4036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M-03-00
 マスタB管理メニュー画面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622</xdr:row>
      <xdr:rowOff>0</xdr:rowOff>
    </xdr:from>
    <xdr:to>
      <xdr:col>48</xdr:col>
      <xdr:colOff>0</xdr:colOff>
      <xdr:row>934</xdr:row>
      <xdr:rowOff>0</xdr:rowOff>
    </xdr:to>
    <xdr:cxnSp macro="">
      <xdr:nvCxnSpPr>
        <xdr:cNvPr id="1111" name="コネクタ: カギ線 1110">
          <a:extLst>
            <a:ext uri="{FF2B5EF4-FFF2-40B4-BE49-F238E27FC236}">
              <a16:creationId xmlns:a16="http://schemas.microsoft.com/office/drawing/2014/main" id="{AE8F69AC-8573-4CA3-8E30-95FC603897FB}"/>
            </a:ext>
          </a:extLst>
        </xdr:cNvPr>
        <xdr:cNvCxnSpPr>
          <a:cxnSpLocks/>
          <a:stCxn id="859" idx="3"/>
          <a:endCxn id="1110" idx="1"/>
        </xdr:cNvCxnSpPr>
      </xdr:nvCxnSpPr>
      <xdr:spPr>
        <a:xfrm>
          <a:off x="8401050" y="51863625"/>
          <a:ext cx="1200150" cy="29718000"/>
        </a:xfrm>
        <a:prstGeom prst="bentConnector3">
          <a:avLst>
            <a:gd name="adj1" fmla="val 17460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932</xdr:row>
      <xdr:rowOff>0</xdr:rowOff>
    </xdr:from>
    <xdr:to>
      <xdr:col>47</xdr:col>
      <xdr:colOff>0</xdr:colOff>
      <xdr:row>934</xdr:row>
      <xdr:rowOff>0</xdr:rowOff>
    </xdr:to>
    <xdr:sp macro="" textlink="">
      <xdr:nvSpPr>
        <xdr:cNvPr id="1112" name="テキスト ボックス 1111">
          <a:extLst>
            <a:ext uri="{FF2B5EF4-FFF2-40B4-BE49-F238E27FC236}">
              <a16:creationId xmlns:a16="http://schemas.microsoft.com/office/drawing/2014/main" id="{8A6D6C7D-5B57-43D9-8E47-A1F8A4340DF0}"/>
            </a:ext>
          </a:extLst>
        </xdr:cNvPr>
        <xdr:cNvSpPr txBox="1"/>
      </xdr:nvSpPr>
      <xdr:spPr>
        <a:xfrm>
          <a:off x="8601075" y="8139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B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64</xdr:col>
      <xdr:colOff>0</xdr:colOff>
      <xdr:row>932</xdr:row>
      <xdr:rowOff>0</xdr:rowOff>
    </xdr:from>
    <xdr:ext cx="2000250" cy="381000"/>
    <xdr:sp macro="" textlink="画面一覧!$I$258">
      <xdr:nvSpPr>
        <xdr:cNvPr id="1113" name="テキスト ボックス 1112">
          <a:extLst>
            <a:ext uri="{FF2B5EF4-FFF2-40B4-BE49-F238E27FC236}">
              <a16:creationId xmlns:a16="http://schemas.microsoft.com/office/drawing/2014/main" id="{B389F6BA-79EA-4DC9-8D7D-8EF05AC5181D}"/>
            </a:ext>
          </a:extLst>
        </xdr:cNvPr>
        <xdr:cNvSpPr txBox="1"/>
      </xdr:nvSpPr>
      <xdr:spPr>
        <a:xfrm>
          <a:off x="12801600" y="81391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0A93329-9989-4733-AF1F-5D3081BA2F6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M-03-01
 会社マスタ検索画面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59</xdr:col>
      <xdr:colOff>0</xdr:colOff>
      <xdr:row>930</xdr:row>
      <xdr:rowOff>0</xdr:rowOff>
    </xdr:from>
    <xdr:to>
      <xdr:col>64</xdr:col>
      <xdr:colOff>0</xdr:colOff>
      <xdr:row>934</xdr:row>
      <xdr:rowOff>0</xdr:rowOff>
    </xdr:to>
    <xdr:sp macro="" textlink="">
      <xdr:nvSpPr>
        <xdr:cNvPr id="1114" name="テキスト ボックス 1113">
          <a:extLst>
            <a:ext uri="{FF2B5EF4-FFF2-40B4-BE49-F238E27FC236}">
              <a16:creationId xmlns:a16="http://schemas.microsoft.com/office/drawing/2014/main" id="{9D9B75DB-6320-43CF-8EC3-B99EBF7A537B}"/>
            </a:ext>
          </a:extLst>
        </xdr:cNvPr>
        <xdr:cNvSpPr txBox="1"/>
      </xdr:nvSpPr>
      <xdr:spPr>
        <a:xfrm>
          <a:off x="11801475" y="81200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会社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58</xdr:col>
      <xdr:colOff>0</xdr:colOff>
      <xdr:row>934</xdr:row>
      <xdr:rowOff>0</xdr:rowOff>
    </xdr:from>
    <xdr:to>
      <xdr:col>64</xdr:col>
      <xdr:colOff>0</xdr:colOff>
      <xdr:row>934</xdr:row>
      <xdr:rowOff>0</xdr:rowOff>
    </xdr:to>
    <xdr:cxnSp macro="">
      <xdr:nvCxnSpPr>
        <xdr:cNvPr id="1115" name="直線矢印コネクタ 1114">
          <a:extLst>
            <a:ext uri="{FF2B5EF4-FFF2-40B4-BE49-F238E27FC236}">
              <a16:creationId xmlns:a16="http://schemas.microsoft.com/office/drawing/2014/main" id="{B926AE72-7320-4919-9D7D-20904A92D415}"/>
            </a:ext>
          </a:extLst>
        </xdr:cNvPr>
        <xdr:cNvCxnSpPr>
          <a:stCxn id="1110" idx="3"/>
          <a:endCxn id="1113" idx="1"/>
        </xdr:cNvCxnSpPr>
      </xdr:nvCxnSpPr>
      <xdr:spPr>
        <a:xfrm>
          <a:off x="11601450" y="81581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80</xdr:col>
      <xdr:colOff>0</xdr:colOff>
      <xdr:row>932</xdr:row>
      <xdr:rowOff>0</xdr:rowOff>
    </xdr:from>
    <xdr:ext cx="2000250" cy="381000"/>
    <xdr:sp macro="" textlink="画面一覧!$I$259">
      <xdr:nvSpPr>
        <xdr:cNvPr id="1116" name="テキスト ボックス 1115">
          <a:extLst>
            <a:ext uri="{FF2B5EF4-FFF2-40B4-BE49-F238E27FC236}">
              <a16:creationId xmlns:a16="http://schemas.microsoft.com/office/drawing/2014/main" id="{0479A7BA-8F98-47AA-9EA9-C6C7DA07C836}"/>
            </a:ext>
          </a:extLst>
        </xdr:cNvPr>
        <xdr:cNvSpPr txBox="1"/>
      </xdr:nvSpPr>
      <xdr:spPr>
        <a:xfrm>
          <a:off x="16002000" y="8139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55EF459-2995-4585-8C28-F832CF21EC7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M-03-02
 会社マスタ一覧画面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934</xdr:row>
      <xdr:rowOff>0</xdr:rowOff>
    </xdr:from>
    <xdr:to>
      <xdr:col>80</xdr:col>
      <xdr:colOff>0</xdr:colOff>
      <xdr:row>934</xdr:row>
      <xdr:rowOff>0</xdr:rowOff>
    </xdr:to>
    <xdr:cxnSp macro="">
      <xdr:nvCxnSpPr>
        <xdr:cNvPr id="1117" name="直線矢印コネクタ 1116">
          <a:extLst>
            <a:ext uri="{FF2B5EF4-FFF2-40B4-BE49-F238E27FC236}">
              <a16:creationId xmlns:a16="http://schemas.microsoft.com/office/drawing/2014/main" id="{B852B36F-3241-4B60-9AB9-3566FB104B3B}"/>
            </a:ext>
          </a:extLst>
        </xdr:cNvPr>
        <xdr:cNvCxnSpPr>
          <a:stCxn id="1113" idx="3"/>
          <a:endCxn id="1116" idx="1"/>
        </xdr:cNvCxnSpPr>
      </xdr:nvCxnSpPr>
      <xdr:spPr>
        <a:xfrm>
          <a:off x="14801850" y="81581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0</xdr:colOff>
      <xdr:row>932</xdr:row>
      <xdr:rowOff>0</xdr:rowOff>
    </xdr:from>
    <xdr:to>
      <xdr:col>78</xdr:col>
      <xdr:colOff>0</xdr:colOff>
      <xdr:row>934</xdr:row>
      <xdr:rowOff>0</xdr:rowOff>
    </xdr:to>
    <xdr:sp macro="" textlink="">
      <xdr:nvSpPr>
        <xdr:cNvPr id="1118" name="テキスト ボックス 1117">
          <a:extLst>
            <a:ext uri="{FF2B5EF4-FFF2-40B4-BE49-F238E27FC236}">
              <a16:creationId xmlns:a16="http://schemas.microsoft.com/office/drawing/2014/main" id="{EAFB5C98-5275-42CB-98CA-ECE4A17E5D66}"/>
            </a:ext>
          </a:extLst>
        </xdr:cNvPr>
        <xdr:cNvSpPr txBox="1"/>
      </xdr:nvSpPr>
      <xdr:spPr>
        <a:xfrm>
          <a:off x="14801850" y="8139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96</xdr:col>
      <xdr:colOff>0</xdr:colOff>
      <xdr:row>932</xdr:row>
      <xdr:rowOff>0</xdr:rowOff>
    </xdr:from>
    <xdr:ext cx="2000250" cy="381000"/>
    <xdr:sp macro="" textlink="画面一覧!$I$260">
      <xdr:nvSpPr>
        <xdr:cNvPr id="1119" name="テキスト ボックス 1118">
          <a:extLst>
            <a:ext uri="{FF2B5EF4-FFF2-40B4-BE49-F238E27FC236}">
              <a16:creationId xmlns:a16="http://schemas.microsoft.com/office/drawing/2014/main" id="{2412D5D9-A14B-433B-B1E8-A0138E510A90}"/>
            </a:ext>
          </a:extLst>
        </xdr:cNvPr>
        <xdr:cNvSpPr txBox="1"/>
      </xdr:nvSpPr>
      <xdr:spPr>
        <a:xfrm>
          <a:off x="19202400" y="8139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13BBBB48-D13B-4ADD-84EC-C0D22007321D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M-03-03
 会社マスタ追加画面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934</xdr:row>
      <xdr:rowOff>0</xdr:rowOff>
    </xdr:from>
    <xdr:to>
      <xdr:col>96</xdr:col>
      <xdr:colOff>0</xdr:colOff>
      <xdr:row>934</xdr:row>
      <xdr:rowOff>0</xdr:rowOff>
    </xdr:to>
    <xdr:cxnSp macro="">
      <xdr:nvCxnSpPr>
        <xdr:cNvPr id="1120" name="直線矢印コネクタ 1119">
          <a:extLst>
            <a:ext uri="{FF2B5EF4-FFF2-40B4-BE49-F238E27FC236}">
              <a16:creationId xmlns:a16="http://schemas.microsoft.com/office/drawing/2014/main" id="{ADF547C0-BFFA-4D6A-956D-8CA54C8563EE}"/>
            </a:ext>
          </a:extLst>
        </xdr:cNvPr>
        <xdr:cNvCxnSpPr>
          <a:stCxn id="1116" idx="3"/>
          <a:endCxn id="1119" idx="1"/>
        </xdr:cNvCxnSpPr>
      </xdr:nvCxnSpPr>
      <xdr:spPr>
        <a:xfrm>
          <a:off x="18002250" y="81581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0</xdr:colOff>
      <xdr:row>932</xdr:row>
      <xdr:rowOff>0</xdr:rowOff>
    </xdr:from>
    <xdr:to>
      <xdr:col>95</xdr:col>
      <xdr:colOff>0</xdr:colOff>
      <xdr:row>934</xdr:row>
      <xdr:rowOff>0</xdr:rowOff>
    </xdr:to>
    <xdr:sp macro="" textlink="">
      <xdr:nvSpPr>
        <xdr:cNvPr id="1121" name="テキスト ボックス 1120">
          <a:extLst>
            <a:ext uri="{FF2B5EF4-FFF2-40B4-BE49-F238E27FC236}">
              <a16:creationId xmlns:a16="http://schemas.microsoft.com/office/drawing/2014/main" id="{14A3C823-2482-4E6D-9E6C-A3A3F407DA31}"/>
            </a:ext>
          </a:extLst>
        </xdr:cNvPr>
        <xdr:cNvSpPr txBox="1"/>
      </xdr:nvSpPr>
      <xdr:spPr>
        <a:xfrm>
          <a:off x="18202275" y="8139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追加</a:t>
          </a:r>
        </a:p>
      </xdr:txBody>
    </xdr:sp>
    <xdr:clientData/>
  </xdr:twoCellAnchor>
  <xdr:oneCellAnchor>
    <xdr:from>
      <xdr:col>112</xdr:col>
      <xdr:colOff>0</xdr:colOff>
      <xdr:row>932</xdr:row>
      <xdr:rowOff>0</xdr:rowOff>
    </xdr:from>
    <xdr:ext cx="2000250" cy="381000"/>
    <xdr:sp macro="" textlink="画面一覧!$I$262">
      <xdr:nvSpPr>
        <xdr:cNvPr id="1122" name="テキスト ボックス 1121">
          <a:extLst>
            <a:ext uri="{FF2B5EF4-FFF2-40B4-BE49-F238E27FC236}">
              <a16:creationId xmlns:a16="http://schemas.microsoft.com/office/drawing/2014/main" id="{194571E3-94F2-48E2-AD45-484BBDCE341C}"/>
            </a:ext>
          </a:extLst>
        </xdr:cNvPr>
        <xdr:cNvSpPr txBox="1"/>
      </xdr:nvSpPr>
      <xdr:spPr>
        <a:xfrm>
          <a:off x="22402800" y="8139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8B832ED-CD0A-4922-B1F5-546713BBA29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M-03-03-2
 会社マスタ追加確認エラー画面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106</xdr:col>
      <xdr:colOff>0</xdr:colOff>
      <xdr:row>934</xdr:row>
      <xdr:rowOff>0</xdr:rowOff>
    </xdr:from>
    <xdr:to>
      <xdr:col>112</xdr:col>
      <xdr:colOff>0</xdr:colOff>
      <xdr:row>934</xdr:row>
      <xdr:rowOff>0</xdr:rowOff>
    </xdr:to>
    <xdr:cxnSp macro="">
      <xdr:nvCxnSpPr>
        <xdr:cNvPr id="1123" name="直線矢印コネクタ 1122">
          <a:extLst>
            <a:ext uri="{FF2B5EF4-FFF2-40B4-BE49-F238E27FC236}">
              <a16:creationId xmlns:a16="http://schemas.microsoft.com/office/drawing/2014/main" id="{3B0D1A26-FD2C-4321-BBB8-02E47784EFB1}"/>
            </a:ext>
          </a:extLst>
        </xdr:cNvPr>
        <xdr:cNvCxnSpPr>
          <a:stCxn id="1119" idx="3"/>
          <a:endCxn id="1122" idx="1"/>
        </xdr:cNvCxnSpPr>
      </xdr:nvCxnSpPr>
      <xdr:spPr>
        <a:xfrm>
          <a:off x="21202650" y="81581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0</xdr:colOff>
      <xdr:row>932</xdr:row>
      <xdr:rowOff>0</xdr:rowOff>
    </xdr:from>
    <xdr:to>
      <xdr:col>110</xdr:col>
      <xdr:colOff>0</xdr:colOff>
      <xdr:row>934</xdr:row>
      <xdr:rowOff>0</xdr:rowOff>
    </xdr:to>
    <xdr:sp macro="" textlink="">
      <xdr:nvSpPr>
        <xdr:cNvPr id="1124" name="テキスト ボックス 1123">
          <a:extLst>
            <a:ext uri="{FF2B5EF4-FFF2-40B4-BE49-F238E27FC236}">
              <a16:creationId xmlns:a16="http://schemas.microsoft.com/office/drawing/2014/main" id="{BEBE1951-51E3-44C2-9506-2E8F55CB0713}"/>
            </a:ext>
          </a:extLst>
        </xdr:cNvPr>
        <xdr:cNvSpPr txBox="1"/>
      </xdr:nvSpPr>
      <xdr:spPr>
        <a:xfrm>
          <a:off x="21202650" y="8139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113</xdr:col>
      <xdr:colOff>0</xdr:colOff>
      <xdr:row>936</xdr:row>
      <xdr:rowOff>0</xdr:rowOff>
    </xdr:from>
    <xdr:to>
      <xdr:col>117</xdr:col>
      <xdr:colOff>0</xdr:colOff>
      <xdr:row>938</xdr:row>
      <xdr:rowOff>0</xdr:rowOff>
    </xdr:to>
    <xdr:sp macro="" textlink="">
      <xdr:nvSpPr>
        <xdr:cNvPr id="1125" name="テキスト ボックス 1124">
          <a:extLst>
            <a:ext uri="{FF2B5EF4-FFF2-40B4-BE49-F238E27FC236}">
              <a16:creationId xmlns:a16="http://schemas.microsoft.com/office/drawing/2014/main" id="{DF57F7C9-BA10-4FFC-9E59-AFEE6CB4F692}"/>
            </a:ext>
          </a:extLst>
        </xdr:cNvPr>
        <xdr:cNvSpPr txBox="1"/>
      </xdr:nvSpPr>
      <xdr:spPr>
        <a:xfrm>
          <a:off x="22602825" y="81772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96</xdr:col>
      <xdr:colOff>0</xdr:colOff>
      <xdr:row>940</xdr:row>
      <xdr:rowOff>0</xdr:rowOff>
    </xdr:from>
    <xdr:ext cx="2000250" cy="381000"/>
    <xdr:sp macro="" textlink="画面一覧!$I$263">
      <xdr:nvSpPr>
        <xdr:cNvPr id="1126" name="テキスト ボックス 1125">
          <a:extLst>
            <a:ext uri="{FF2B5EF4-FFF2-40B4-BE49-F238E27FC236}">
              <a16:creationId xmlns:a16="http://schemas.microsoft.com/office/drawing/2014/main" id="{24E85ABC-8A4E-4179-BB79-206429162713}"/>
            </a:ext>
          </a:extLst>
        </xdr:cNvPr>
        <xdr:cNvSpPr txBox="1"/>
      </xdr:nvSpPr>
      <xdr:spPr>
        <a:xfrm>
          <a:off x="19202400" y="8215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66C92BB8-896C-4CC1-9F81-A11E1155537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M-03-04
 会社マスタ修正画面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934</xdr:row>
      <xdr:rowOff>0</xdr:rowOff>
    </xdr:from>
    <xdr:to>
      <xdr:col>96</xdr:col>
      <xdr:colOff>0</xdr:colOff>
      <xdr:row>942</xdr:row>
      <xdr:rowOff>0</xdr:rowOff>
    </xdr:to>
    <xdr:cxnSp macro="">
      <xdr:nvCxnSpPr>
        <xdr:cNvPr id="1127" name="コネクタ: カギ線 1126">
          <a:extLst>
            <a:ext uri="{FF2B5EF4-FFF2-40B4-BE49-F238E27FC236}">
              <a16:creationId xmlns:a16="http://schemas.microsoft.com/office/drawing/2014/main" id="{5E14B2AD-F5EE-4FAA-8B1C-63CD96E15F1E}"/>
            </a:ext>
          </a:extLst>
        </xdr:cNvPr>
        <xdr:cNvCxnSpPr>
          <a:stCxn id="1116" idx="3"/>
          <a:endCxn id="1126" idx="1"/>
        </xdr:cNvCxnSpPr>
      </xdr:nvCxnSpPr>
      <xdr:spPr>
        <a:xfrm>
          <a:off x="18002250" y="81581625"/>
          <a:ext cx="1200150" cy="762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0</xdr:colOff>
      <xdr:row>940</xdr:row>
      <xdr:rowOff>0</xdr:rowOff>
    </xdr:from>
    <xdr:to>
      <xdr:col>95</xdr:col>
      <xdr:colOff>0</xdr:colOff>
      <xdr:row>942</xdr:row>
      <xdr:rowOff>0</xdr:rowOff>
    </xdr:to>
    <xdr:sp macro="" textlink="">
      <xdr:nvSpPr>
        <xdr:cNvPr id="1128" name="テキスト ボックス 1127">
          <a:extLst>
            <a:ext uri="{FF2B5EF4-FFF2-40B4-BE49-F238E27FC236}">
              <a16:creationId xmlns:a16="http://schemas.microsoft.com/office/drawing/2014/main" id="{F1D373B1-0F25-457A-87F7-567DA3C0AE41}"/>
            </a:ext>
          </a:extLst>
        </xdr:cNvPr>
        <xdr:cNvSpPr txBox="1"/>
      </xdr:nvSpPr>
      <xdr:spPr>
        <a:xfrm>
          <a:off x="18202275" y="8215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112</xdr:col>
      <xdr:colOff>0</xdr:colOff>
      <xdr:row>940</xdr:row>
      <xdr:rowOff>0</xdr:rowOff>
    </xdr:from>
    <xdr:ext cx="2000250" cy="381000"/>
    <xdr:sp macro="" textlink="画面一覧!$I$265">
      <xdr:nvSpPr>
        <xdr:cNvPr id="1129" name="テキスト ボックス 1128">
          <a:extLst>
            <a:ext uri="{FF2B5EF4-FFF2-40B4-BE49-F238E27FC236}">
              <a16:creationId xmlns:a16="http://schemas.microsoft.com/office/drawing/2014/main" id="{C48DACF3-FFB4-450B-A743-52EACC53FEF6}"/>
            </a:ext>
          </a:extLst>
        </xdr:cNvPr>
        <xdr:cNvSpPr txBox="1"/>
      </xdr:nvSpPr>
      <xdr:spPr>
        <a:xfrm>
          <a:off x="22402800" y="8215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BA45C0A-BD81-4ED1-B86F-95EC6D2A53D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M-03-04-2
 会社マスタ修正エラー画面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106</xdr:col>
      <xdr:colOff>0</xdr:colOff>
      <xdr:row>942</xdr:row>
      <xdr:rowOff>0</xdr:rowOff>
    </xdr:from>
    <xdr:to>
      <xdr:col>112</xdr:col>
      <xdr:colOff>0</xdr:colOff>
      <xdr:row>942</xdr:row>
      <xdr:rowOff>0</xdr:rowOff>
    </xdr:to>
    <xdr:cxnSp macro="">
      <xdr:nvCxnSpPr>
        <xdr:cNvPr id="1130" name="直線矢印コネクタ 1129">
          <a:extLst>
            <a:ext uri="{FF2B5EF4-FFF2-40B4-BE49-F238E27FC236}">
              <a16:creationId xmlns:a16="http://schemas.microsoft.com/office/drawing/2014/main" id="{D204C46C-CF35-460E-93CF-CE21450E304A}"/>
            </a:ext>
          </a:extLst>
        </xdr:cNvPr>
        <xdr:cNvCxnSpPr>
          <a:stCxn id="1126" idx="3"/>
          <a:endCxn id="1129" idx="1"/>
        </xdr:cNvCxnSpPr>
      </xdr:nvCxnSpPr>
      <xdr:spPr>
        <a:xfrm>
          <a:off x="21202650" y="82343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0</xdr:colOff>
      <xdr:row>940</xdr:row>
      <xdr:rowOff>0</xdr:rowOff>
    </xdr:from>
    <xdr:to>
      <xdr:col>110</xdr:col>
      <xdr:colOff>0</xdr:colOff>
      <xdr:row>942</xdr:row>
      <xdr:rowOff>0</xdr:rowOff>
    </xdr:to>
    <xdr:sp macro="" textlink="">
      <xdr:nvSpPr>
        <xdr:cNvPr id="1131" name="テキスト ボックス 1130">
          <a:extLst>
            <a:ext uri="{FF2B5EF4-FFF2-40B4-BE49-F238E27FC236}">
              <a16:creationId xmlns:a16="http://schemas.microsoft.com/office/drawing/2014/main" id="{F10170F7-88B6-458A-B394-B67076CE88EE}"/>
            </a:ext>
          </a:extLst>
        </xdr:cNvPr>
        <xdr:cNvSpPr txBox="1"/>
      </xdr:nvSpPr>
      <xdr:spPr>
        <a:xfrm>
          <a:off x="21202650" y="8215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113</xdr:col>
      <xdr:colOff>0</xdr:colOff>
      <xdr:row>944</xdr:row>
      <xdr:rowOff>0</xdr:rowOff>
    </xdr:from>
    <xdr:to>
      <xdr:col>117</xdr:col>
      <xdr:colOff>0</xdr:colOff>
      <xdr:row>946</xdr:row>
      <xdr:rowOff>0</xdr:rowOff>
    </xdr:to>
    <xdr:sp macro="" textlink="">
      <xdr:nvSpPr>
        <xdr:cNvPr id="1132" name="テキスト ボックス 1131">
          <a:extLst>
            <a:ext uri="{FF2B5EF4-FFF2-40B4-BE49-F238E27FC236}">
              <a16:creationId xmlns:a16="http://schemas.microsoft.com/office/drawing/2014/main" id="{781261F7-5BCA-47AB-8FC4-EF50956376D6}"/>
            </a:ext>
          </a:extLst>
        </xdr:cNvPr>
        <xdr:cNvSpPr txBox="1"/>
      </xdr:nvSpPr>
      <xdr:spPr>
        <a:xfrm>
          <a:off x="22602825" y="82534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96</xdr:col>
      <xdr:colOff>0</xdr:colOff>
      <xdr:row>948</xdr:row>
      <xdr:rowOff>0</xdr:rowOff>
    </xdr:from>
    <xdr:ext cx="2000250" cy="381000"/>
    <xdr:sp macro="" textlink="画面一覧!$I$266">
      <xdr:nvSpPr>
        <xdr:cNvPr id="1133" name="テキスト ボックス 1132">
          <a:extLst>
            <a:ext uri="{FF2B5EF4-FFF2-40B4-BE49-F238E27FC236}">
              <a16:creationId xmlns:a16="http://schemas.microsoft.com/office/drawing/2014/main" id="{D3D85DFA-5FD1-42E1-9FC5-0E6C294743C2}"/>
            </a:ext>
          </a:extLst>
        </xdr:cNvPr>
        <xdr:cNvSpPr txBox="1"/>
      </xdr:nvSpPr>
      <xdr:spPr>
        <a:xfrm>
          <a:off x="19202400" y="8291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6A372A5-1A52-4030-8F29-613B341A1D8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M-03-05
 会社マスタ削除確認画面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934</xdr:row>
      <xdr:rowOff>0</xdr:rowOff>
    </xdr:from>
    <xdr:to>
      <xdr:col>96</xdr:col>
      <xdr:colOff>0</xdr:colOff>
      <xdr:row>950</xdr:row>
      <xdr:rowOff>0</xdr:rowOff>
    </xdr:to>
    <xdr:cxnSp macro="">
      <xdr:nvCxnSpPr>
        <xdr:cNvPr id="1134" name="コネクタ: カギ線 1133">
          <a:extLst>
            <a:ext uri="{FF2B5EF4-FFF2-40B4-BE49-F238E27FC236}">
              <a16:creationId xmlns:a16="http://schemas.microsoft.com/office/drawing/2014/main" id="{5EA60934-F9D9-484C-ABB3-92C13536C331}"/>
            </a:ext>
          </a:extLst>
        </xdr:cNvPr>
        <xdr:cNvCxnSpPr>
          <a:stCxn id="1116" idx="3"/>
          <a:endCxn id="1133" idx="1"/>
        </xdr:cNvCxnSpPr>
      </xdr:nvCxnSpPr>
      <xdr:spPr>
        <a:xfrm>
          <a:off x="18002250" y="81581625"/>
          <a:ext cx="1200150" cy="1524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0</xdr:colOff>
      <xdr:row>948</xdr:row>
      <xdr:rowOff>0</xdr:rowOff>
    </xdr:from>
    <xdr:to>
      <xdr:col>95</xdr:col>
      <xdr:colOff>0</xdr:colOff>
      <xdr:row>950</xdr:row>
      <xdr:rowOff>0</xdr:rowOff>
    </xdr:to>
    <xdr:sp macro="" textlink="">
      <xdr:nvSpPr>
        <xdr:cNvPr id="1135" name="テキスト ボックス 1134">
          <a:extLst>
            <a:ext uri="{FF2B5EF4-FFF2-40B4-BE49-F238E27FC236}">
              <a16:creationId xmlns:a16="http://schemas.microsoft.com/office/drawing/2014/main" id="{E5C4430B-865F-4432-9E9B-E8F59D578F33}"/>
            </a:ext>
          </a:extLst>
        </xdr:cNvPr>
        <xdr:cNvSpPr txBox="1"/>
      </xdr:nvSpPr>
      <xdr:spPr>
        <a:xfrm>
          <a:off x="18202275" y="8291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twoCellAnchor>
    <xdr:from>
      <xdr:col>97</xdr:col>
      <xdr:colOff>0</xdr:colOff>
      <xdr:row>952</xdr:row>
      <xdr:rowOff>0</xdr:rowOff>
    </xdr:from>
    <xdr:to>
      <xdr:col>101</xdr:col>
      <xdr:colOff>0</xdr:colOff>
      <xdr:row>954</xdr:row>
      <xdr:rowOff>0</xdr:rowOff>
    </xdr:to>
    <xdr:sp macro="" textlink="">
      <xdr:nvSpPr>
        <xdr:cNvPr id="1136" name="テキスト ボックス 1135">
          <a:extLst>
            <a:ext uri="{FF2B5EF4-FFF2-40B4-BE49-F238E27FC236}">
              <a16:creationId xmlns:a16="http://schemas.microsoft.com/office/drawing/2014/main" id="{8EAAA875-93D2-4128-ABD5-390EBB597686}"/>
            </a:ext>
          </a:extLst>
        </xdr:cNvPr>
        <xdr:cNvSpPr txBox="1"/>
      </xdr:nvSpPr>
      <xdr:spPr>
        <a:xfrm>
          <a:off x="19402425" y="83296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削除押下でデータ削除後、画面を閉じる</a:t>
          </a:r>
        </a:p>
      </xdr:txBody>
    </xdr:sp>
    <xdr:clientData/>
  </xdr:twoCellAnchor>
  <xdr:oneCellAnchor>
    <xdr:from>
      <xdr:col>64</xdr:col>
      <xdr:colOff>0</xdr:colOff>
      <xdr:row>956</xdr:row>
      <xdr:rowOff>0</xdr:rowOff>
    </xdr:from>
    <xdr:ext cx="2000250" cy="381000"/>
    <xdr:sp macro="" textlink="画面一覧!$I$268">
      <xdr:nvSpPr>
        <xdr:cNvPr id="1137" name="テキスト ボックス 1136">
          <a:extLst>
            <a:ext uri="{FF2B5EF4-FFF2-40B4-BE49-F238E27FC236}">
              <a16:creationId xmlns:a16="http://schemas.microsoft.com/office/drawing/2014/main" id="{E0841F68-DCF0-4CFB-A7C1-CB5B06F6AE82}"/>
            </a:ext>
          </a:extLst>
        </xdr:cNvPr>
        <xdr:cNvSpPr txBox="1"/>
      </xdr:nvSpPr>
      <xdr:spPr>
        <a:xfrm>
          <a:off x="12801600" y="83677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A567C9D-20D6-40E0-9482-FF19CAB183E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M-03-06
 グループマスタ検索画面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59</xdr:col>
      <xdr:colOff>0</xdr:colOff>
      <xdr:row>954</xdr:row>
      <xdr:rowOff>0</xdr:rowOff>
    </xdr:from>
    <xdr:to>
      <xdr:col>64</xdr:col>
      <xdr:colOff>0</xdr:colOff>
      <xdr:row>958</xdr:row>
      <xdr:rowOff>0</xdr:rowOff>
    </xdr:to>
    <xdr:sp macro="" textlink="">
      <xdr:nvSpPr>
        <xdr:cNvPr id="1138" name="テキスト ボックス 1137">
          <a:extLst>
            <a:ext uri="{FF2B5EF4-FFF2-40B4-BE49-F238E27FC236}">
              <a16:creationId xmlns:a16="http://schemas.microsoft.com/office/drawing/2014/main" id="{BE92D56D-736A-496C-96F6-6BD1BA71BF87}"/>
            </a:ext>
          </a:extLst>
        </xdr:cNvPr>
        <xdr:cNvSpPr txBox="1"/>
      </xdr:nvSpPr>
      <xdr:spPr>
        <a:xfrm>
          <a:off x="11801475" y="83486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グループ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0</xdr:colOff>
      <xdr:row>956</xdr:row>
      <xdr:rowOff>0</xdr:rowOff>
    </xdr:from>
    <xdr:ext cx="2000250" cy="381000"/>
    <xdr:sp macro="" textlink="画面一覧!$I$269">
      <xdr:nvSpPr>
        <xdr:cNvPr id="1139" name="テキスト ボックス 1138">
          <a:extLst>
            <a:ext uri="{FF2B5EF4-FFF2-40B4-BE49-F238E27FC236}">
              <a16:creationId xmlns:a16="http://schemas.microsoft.com/office/drawing/2014/main" id="{2473E63D-7388-4401-9315-5CDF1E65AA47}"/>
            </a:ext>
          </a:extLst>
        </xdr:cNvPr>
        <xdr:cNvSpPr txBox="1"/>
      </xdr:nvSpPr>
      <xdr:spPr>
        <a:xfrm>
          <a:off x="16002000" y="8367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A976069-7C90-487B-B5AB-0C3A8F19107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M-03-07
 グループマスタ一覧画面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958</xdr:row>
      <xdr:rowOff>0</xdr:rowOff>
    </xdr:from>
    <xdr:to>
      <xdr:col>80</xdr:col>
      <xdr:colOff>0</xdr:colOff>
      <xdr:row>958</xdr:row>
      <xdr:rowOff>0</xdr:rowOff>
    </xdr:to>
    <xdr:cxnSp macro="">
      <xdr:nvCxnSpPr>
        <xdr:cNvPr id="1140" name="直線矢印コネクタ 1139">
          <a:extLst>
            <a:ext uri="{FF2B5EF4-FFF2-40B4-BE49-F238E27FC236}">
              <a16:creationId xmlns:a16="http://schemas.microsoft.com/office/drawing/2014/main" id="{101BB597-9DB9-4C51-B6EC-FEFB35B27C4D}"/>
            </a:ext>
          </a:extLst>
        </xdr:cNvPr>
        <xdr:cNvCxnSpPr>
          <a:stCxn id="1137" idx="3"/>
          <a:endCxn id="1139" idx="1"/>
        </xdr:cNvCxnSpPr>
      </xdr:nvCxnSpPr>
      <xdr:spPr>
        <a:xfrm>
          <a:off x="14801850" y="83867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0</xdr:colOff>
      <xdr:row>956</xdr:row>
      <xdr:rowOff>0</xdr:rowOff>
    </xdr:from>
    <xdr:to>
      <xdr:col>78</xdr:col>
      <xdr:colOff>0</xdr:colOff>
      <xdr:row>958</xdr:row>
      <xdr:rowOff>0</xdr:rowOff>
    </xdr:to>
    <xdr:sp macro="" textlink="">
      <xdr:nvSpPr>
        <xdr:cNvPr id="1141" name="テキスト ボックス 1140">
          <a:extLst>
            <a:ext uri="{FF2B5EF4-FFF2-40B4-BE49-F238E27FC236}">
              <a16:creationId xmlns:a16="http://schemas.microsoft.com/office/drawing/2014/main" id="{5D2340CF-E794-41F4-B6F4-F90B0F5A8B32}"/>
            </a:ext>
          </a:extLst>
        </xdr:cNvPr>
        <xdr:cNvSpPr txBox="1"/>
      </xdr:nvSpPr>
      <xdr:spPr>
        <a:xfrm>
          <a:off x="14801850" y="8367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96</xdr:col>
      <xdr:colOff>0</xdr:colOff>
      <xdr:row>956</xdr:row>
      <xdr:rowOff>0</xdr:rowOff>
    </xdr:from>
    <xdr:ext cx="2000250" cy="381000"/>
    <xdr:sp macro="" textlink="画面一覧!$I$270">
      <xdr:nvSpPr>
        <xdr:cNvPr id="1142" name="テキスト ボックス 1141">
          <a:extLst>
            <a:ext uri="{FF2B5EF4-FFF2-40B4-BE49-F238E27FC236}">
              <a16:creationId xmlns:a16="http://schemas.microsoft.com/office/drawing/2014/main" id="{1E85A005-061B-4122-8D86-342D4DA98CC0}"/>
            </a:ext>
          </a:extLst>
        </xdr:cNvPr>
        <xdr:cNvSpPr txBox="1"/>
      </xdr:nvSpPr>
      <xdr:spPr>
        <a:xfrm>
          <a:off x="19202400" y="8367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C08DC03C-5BB0-4EAD-A50B-AC4DC4806B0D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M-03-08
 グループマスタ追加画面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958</xdr:row>
      <xdr:rowOff>0</xdr:rowOff>
    </xdr:from>
    <xdr:to>
      <xdr:col>96</xdr:col>
      <xdr:colOff>0</xdr:colOff>
      <xdr:row>958</xdr:row>
      <xdr:rowOff>0</xdr:rowOff>
    </xdr:to>
    <xdr:cxnSp macro="">
      <xdr:nvCxnSpPr>
        <xdr:cNvPr id="1143" name="直線矢印コネクタ 1142">
          <a:extLst>
            <a:ext uri="{FF2B5EF4-FFF2-40B4-BE49-F238E27FC236}">
              <a16:creationId xmlns:a16="http://schemas.microsoft.com/office/drawing/2014/main" id="{4F850CBE-51CA-4173-A365-20D7EA8F9DEA}"/>
            </a:ext>
          </a:extLst>
        </xdr:cNvPr>
        <xdr:cNvCxnSpPr>
          <a:stCxn id="1139" idx="3"/>
          <a:endCxn id="1142" idx="1"/>
        </xdr:cNvCxnSpPr>
      </xdr:nvCxnSpPr>
      <xdr:spPr>
        <a:xfrm>
          <a:off x="18002250" y="83867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0</xdr:colOff>
      <xdr:row>956</xdr:row>
      <xdr:rowOff>0</xdr:rowOff>
    </xdr:from>
    <xdr:to>
      <xdr:col>95</xdr:col>
      <xdr:colOff>0</xdr:colOff>
      <xdr:row>958</xdr:row>
      <xdr:rowOff>0</xdr:rowOff>
    </xdr:to>
    <xdr:sp macro="" textlink="">
      <xdr:nvSpPr>
        <xdr:cNvPr id="1144" name="テキスト ボックス 1143">
          <a:extLst>
            <a:ext uri="{FF2B5EF4-FFF2-40B4-BE49-F238E27FC236}">
              <a16:creationId xmlns:a16="http://schemas.microsoft.com/office/drawing/2014/main" id="{5DCC054D-143C-4B3C-B5B6-E2FB73E1C5AC}"/>
            </a:ext>
          </a:extLst>
        </xdr:cNvPr>
        <xdr:cNvSpPr txBox="1"/>
      </xdr:nvSpPr>
      <xdr:spPr>
        <a:xfrm>
          <a:off x="18202275" y="8367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追加</a:t>
          </a:r>
        </a:p>
      </xdr:txBody>
    </xdr:sp>
    <xdr:clientData/>
  </xdr:twoCellAnchor>
  <xdr:oneCellAnchor>
    <xdr:from>
      <xdr:col>112</xdr:col>
      <xdr:colOff>0</xdr:colOff>
      <xdr:row>956</xdr:row>
      <xdr:rowOff>0</xdr:rowOff>
    </xdr:from>
    <xdr:ext cx="2000250" cy="381000"/>
    <xdr:sp macro="" textlink="画面一覧!$I$271">
      <xdr:nvSpPr>
        <xdr:cNvPr id="1145" name="テキスト ボックス 1144">
          <a:extLst>
            <a:ext uri="{FF2B5EF4-FFF2-40B4-BE49-F238E27FC236}">
              <a16:creationId xmlns:a16="http://schemas.microsoft.com/office/drawing/2014/main" id="{CE2A6A7B-E5C1-4A66-BB24-1FF871FA5C33}"/>
            </a:ext>
          </a:extLst>
        </xdr:cNvPr>
        <xdr:cNvSpPr txBox="1"/>
      </xdr:nvSpPr>
      <xdr:spPr>
        <a:xfrm>
          <a:off x="22402800" y="83677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39E47A76-A160-4196-8A74-3092A808243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M-03-08-1
 グループマスタ追加確認画面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106</xdr:col>
      <xdr:colOff>0</xdr:colOff>
      <xdr:row>958</xdr:row>
      <xdr:rowOff>0</xdr:rowOff>
    </xdr:from>
    <xdr:to>
      <xdr:col>112</xdr:col>
      <xdr:colOff>0</xdr:colOff>
      <xdr:row>958</xdr:row>
      <xdr:rowOff>0</xdr:rowOff>
    </xdr:to>
    <xdr:cxnSp macro="">
      <xdr:nvCxnSpPr>
        <xdr:cNvPr id="1146" name="直線矢印コネクタ 1145">
          <a:extLst>
            <a:ext uri="{FF2B5EF4-FFF2-40B4-BE49-F238E27FC236}">
              <a16:creationId xmlns:a16="http://schemas.microsoft.com/office/drawing/2014/main" id="{883952F6-4AB3-439D-90F7-0D14D5F8A05E}"/>
            </a:ext>
          </a:extLst>
        </xdr:cNvPr>
        <xdr:cNvCxnSpPr>
          <a:stCxn id="1142" idx="3"/>
          <a:endCxn id="1145" idx="1"/>
        </xdr:cNvCxnSpPr>
      </xdr:nvCxnSpPr>
      <xdr:spPr>
        <a:xfrm>
          <a:off x="21202650" y="83867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0</xdr:colOff>
      <xdr:row>956</xdr:row>
      <xdr:rowOff>0</xdr:rowOff>
    </xdr:from>
    <xdr:to>
      <xdr:col>110</xdr:col>
      <xdr:colOff>0</xdr:colOff>
      <xdr:row>958</xdr:row>
      <xdr:rowOff>0</xdr:rowOff>
    </xdr:to>
    <xdr:sp macro="" textlink="">
      <xdr:nvSpPr>
        <xdr:cNvPr id="1147" name="テキスト ボックス 1146">
          <a:extLst>
            <a:ext uri="{FF2B5EF4-FFF2-40B4-BE49-F238E27FC236}">
              <a16:creationId xmlns:a16="http://schemas.microsoft.com/office/drawing/2014/main" id="{07609F75-65F6-4DEF-A4BB-B82AEBB352F1}"/>
            </a:ext>
          </a:extLst>
        </xdr:cNvPr>
        <xdr:cNvSpPr txBox="1"/>
      </xdr:nvSpPr>
      <xdr:spPr>
        <a:xfrm>
          <a:off x="21202650" y="8367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113</xdr:col>
      <xdr:colOff>0</xdr:colOff>
      <xdr:row>960</xdr:row>
      <xdr:rowOff>0</xdr:rowOff>
    </xdr:from>
    <xdr:to>
      <xdr:col>117</xdr:col>
      <xdr:colOff>0</xdr:colOff>
      <xdr:row>962</xdr:row>
      <xdr:rowOff>0</xdr:rowOff>
    </xdr:to>
    <xdr:sp macro="" textlink="">
      <xdr:nvSpPr>
        <xdr:cNvPr id="1148" name="テキスト ボックス 1147">
          <a:extLst>
            <a:ext uri="{FF2B5EF4-FFF2-40B4-BE49-F238E27FC236}">
              <a16:creationId xmlns:a16="http://schemas.microsoft.com/office/drawing/2014/main" id="{23A3061E-5C99-4638-9D6C-57FB5B272B7B}"/>
            </a:ext>
          </a:extLst>
        </xdr:cNvPr>
        <xdr:cNvSpPr txBox="1"/>
      </xdr:nvSpPr>
      <xdr:spPr>
        <a:xfrm>
          <a:off x="22602825" y="84058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96</xdr:col>
      <xdr:colOff>0</xdr:colOff>
      <xdr:row>964</xdr:row>
      <xdr:rowOff>0</xdr:rowOff>
    </xdr:from>
    <xdr:ext cx="2000250" cy="381000"/>
    <xdr:sp macro="" textlink="画面一覧!$I$272">
      <xdr:nvSpPr>
        <xdr:cNvPr id="1149" name="テキスト ボックス 1148">
          <a:extLst>
            <a:ext uri="{FF2B5EF4-FFF2-40B4-BE49-F238E27FC236}">
              <a16:creationId xmlns:a16="http://schemas.microsoft.com/office/drawing/2014/main" id="{07C11991-00D4-42BF-A8C6-DD3F5659E8FD}"/>
            </a:ext>
          </a:extLst>
        </xdr:cNvPr>
        <xdr:cNvSpPr txBox="1"/>
      </xdr:nvSpPr>
      <xdr:spPr>
        <a:xfrm>
          <a:off x="19202400" y="8443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1144B0CD-C92B-4C56-B3CD-7B3572044E39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M-03-09
 グループマスタ修正画面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958</xdr:row>
      <xdr:rowOff>0</xdr:rowOff>
    </xdr:from>
    <xdr:to>
      <xdr:col>96</xdr:col>
      <xdr:colOff>0</xdr:colOff>
      <xdr:row>966</xdr:row>
      <xdr:rowOff>0</xdr:rowOff>
    </xdr:to>
    <xdr:cxnSp macro="">
      <xdr:nvCxnSpPr>
        <xdr:cNvPr id="1150" name="コネクタ: カギ線 1149">
          <a:extLst>
            <a:ext uri="{FF2B5EF4-FFF2-40B4-BE49-F238E27FC236}">
              <a16:creationId xmlns:a16="http://schemas.microsoft.com/office/drawing/2014/main" id="{FFA4DE22-71A1-4D11-88BC-2D609A5D2FA4}"/>
            </a:ext>
          </a:extLst>
        </xdr:cNvPr>
        <xdr:cNvCxnSpPr>
          <a:stCxn id="1139" idx="3"/>
          <a:endCxn id="1149" idx="1"/>
        </xdr:cNvCxnSpPr>
      </xdr:nvCxnSpPr>
      <xdr:spPr>
        <a:xfrm>
          <a:off x="18002250" y="83867625"/>
          <a:ext cx="1200150" cy="762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0</xdr:colOff>
      <xdr:row>964</xdr:row>
      <xdr:rowOff>0</xdr:rowOff>
    </xdr:from>
    <xdr:to>
      <xdr:col>95</xdr:col>
      <xdr:colOff>0</xdr:colOff>
      <xdr:row>966</xdr:row>
      <xdr:rowOff>0</xdr:rowOff>
    </xdr:to>
    <xdr:sp macro="" textlink="">
      <xdr:nvSpPr>
        <xdr:cNvPr id="1151" name="テキスト ボックス 1150">
          <a:extLst>
            <a:ext uri="{FF2B5EF4-FFF2-40B4-BE49-F238E27FC236}">
              <a16:creationId xmlns:a16="http://schemas.microsoft.com/office/drawing/2014/main" id="{5B334012-8FAD-467C-9F76-975CD2203256}"/>
            </a:ext>
          </a:extLst>
        </xdr:cNvPr>
        <xdr:cNvSpPr txBox="1"/>
      </xdr:nvSpPr>
      <xdr:spPr>
        <a:xfrm>
          <a:off x="18202275" y="8443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112</xdr:col>
      <xdr:colOff>0</xdr:colOff>
      <xdr:row>964</xdr:row>
      <xdr:rowOff>0</xdr:rowOff>
    </xdr:from>
    <xdr:ext cx="2000250" cy="381000"/>
    <xdr:sp macro="" textlink="画面一覧!$I$273">
      <xdr:nvSpPr>
        <xdr:cNvPr id="1152" name="テキスト ボックス 1151">
          <a:extLst>
            <a:ext uri="{FF2B5EF4-FFF2-40B4-BE49-F238E27FC236}">
              <a16:creationId xmlns:a16="http://schemas.microsoft.com/office/drawing/2014/main" id="{20B98E3D-9F36-4EA5-AEF8-56F2AAF5095F}"/>
            </a:ext>
          </a:extLst>
        </xdr:cNvPr>
        <xdr:cNvSpPr txBox="1"/>
      </xdr:nvSpPr>
      <xdr:spPr>
        <a:xfrm>
          <a:off x="22402800" y="84439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6720B44-6E82-44A8-A75F-AFDE507E9604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M-03-09-1
 グループマスタ修正確認画面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106</xdr:col>
      <xdr:colOff>0</xdr:colOff>
      <xdr:row>966</xdr:row>
      <xdr:rowOff>0</xdr:rowOff>
    </xdr:from>
    <xdr:to>
      <xdr:col>112</xdr:col>
      <xdr:colOff>0</xdr:colOff>
      <xdr:row>966</xdr:row>
      <xdr:rowOff>0</xdr:rowOff>
    </xdr:to>
    <xdr:cxnSp macro="">
      <xdr:nvCxnSpPr>
        <xdr:cNvPr id="1153" name="直線矢印コネクタ 1152">
          <a:extLst>
            <a:ext uri="{FF2B5EF4-FFF2-40B4-BE49-F238E27FC236}">
              <a16:creationId xmlns:a16="http://schemas.microsoft.com/office/drawing/2014/main" id="{195EBE4D-967E-441F-9EAE-A3B247F1ACE8}"/>
            </a:ext>
          </a:extLst>
        </xdr:cNvPr>
        <xdr:cNvCxnSpPr>
          <a:stCxn id="1149" idx="3"/>
          <a:endCxn id="1152" idx="1"/>
        </xdr:cNvCxnSpPr>
      </xdr:nvCxnSpPr>
      <xdr:spPr>
        <a:xfrm>
          <a:off x="21202650" y="84629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0</xdr:colOff>
      <xdr:row>964</xdr:row>
      <xdr:rowOff>0</xdr:rowOff>
    </xdr:from>
    <xdr:to>
      <xdr:col>110</xdr:col>
      <xdr:colOff>0</xdr:colOff>
      <xdr:row>966</xdr:row>
      <xdr:rowOff>0</xdr:rowOff>
    </xdr:to>
    <xdr:sp macro="" textlink="">
      <xdr:nvSpPr>
        <xdr:cNvPr id="1154" name="テキスト ボックス 1153">
          <a:extLst>
            <a:ext uri="{FF2B5EF4-FFF2-40B4-BE49-F238E27FC236}">
              <a16:creationId xmlns:a16="http://schemas.microsoft.com/office/drawing/2014/main" id="{FB3AF061-2C1A-4CD6-A3B5-CAB7EFE3023A}"/>
            </a:ext>
          </a:extLst>
        </xdr:cNvPr>
        <xdr:cNvSpPr txBox="1"/>
      </xdr:nvSpPr>
      <xdr:spPr>
        <a:xfrm>
          <a:off x="21202650" y="8443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113</xdr:col>
      <xdr:colOff>0</xdr:colOff>
      <xdr:row>968</xdr:row>
      <xdr:rowOff>0</xdr:rowOff>
    </xdr:from>
    <xdr:to>
      <xdr:col>117</xdr:col>
      <xdr:colOff>0</xdr:colOff>
      <xdr:row>970</xdr:row>
      <xdr:rowOff>0</xdr:rowOff>
    </xdr:to>
    <xdr:sp macro="" textlink="">
      <xdr:nvSpPr>
        <xdr:cNvPr id="1155" name="テキスト ボックス 1154">
          <a:extLst>
            <a:ext uri="{FF2B5EF4-FFF2-40B4-BE49-F238E27FC236}">
              <a16:creationId xmlns:a16="http://schemas.microsoft.com/office/drawing/2014/main" id="{EB8C711C-D330-4983-AC0A-29BDE55AA529}"/>
            </a:ext>
          </a:extLst>
        </xdr:cNvPr>
        <xdr:cNvSpPr txBox="1"/>
      </xdr:nvSpPr>
      <xdr:spPr>
        <a:xfrm>
          <a:off x="22602825" y="84820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96</xdr:col>
      <xdr:colOff>0</xdr:colOff>
      <xdr:row>972</xdr:row>
      <xdr:rowOff>0</xdr:rowOff>
    </xdr:from>
    <xdr:ext cx="2000250" cy="381000"/>
    <xdr:sp macro="" textlink="画面一覧!$I$274">
      <xdr:nvSpPr>
        <xdr:cNvPr id="1156" name="テキスト ボックス 1155">
          <a:extLst>
            <a:ext uri="{FF2B5EF4-FFF2-40B4-BE49-F238E27FC236}">
              <a16:creationId xmlns:a16="http://schemas.microsoft.com/office/drawing/2014/main" id="{C0EF5CD3-8005-4E61-A434-358E42BED4FC}"/>
            </a:ext>
          </a:extLst>
        </xdr:cNvPr>
        <xdr:cNvSpPr txBox="1"/>
      </xdr:nvSpPr>
      <xdr:spPr>
        <a:xfrm>
          <a:off x="19202400" y="85201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95AD0B5A-47BE-4660-A131-B015552F6B0E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M-03-10
 グループマスタ削除確認画面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958</xdr:row>
      <xdr:rowOff>0</xdr:rowOff>
    </xdr:from>
    <xdr:to>
      <xdr:col>96</xdr:col>
      <xdr:colOff>0</xdr:colOff>
      <xdr:row>974</xdr:row>
      <xdr:rowOff>0</xdr:rowOff>
    </xdr:to>
    <xdr:cxnSp macro="">
      <xdr:nvCxnSpPr>
        <xdr:cNvPr id="1157" name="コネクタ: カギ線 1156">
          <a:extLst>
            <a:ext uri="{FF2B5EF4-FFF2-40B4-BE49-F238E27FC236}">
              <a16:creationId xmlns:a16="http://schemas.microsoft.com/office/drawing/2014/main" id="{2A3F7F63-2ECB-4E47-8F62-8EC7E08924C2}"/>
            </a:ext>
          </a:extLst>
        </xdr:cNvPr>
        <xdr:cNvCxnSpPr>
          <a:stCxn id="1139" idx="3"/>
          <a:endCxn id="1156" idx="1"/>
        </xdr:cNvCxnSpPr>
      </xdr:nvCxnSpPr>
      <xdr:spPr>
        <a:xfrm>
          <a:off x="18002250" y="83867625"/>
          <a:ext cx="1200150" cy="1524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0</xdr:colOff>
      <xdr:row>972</xdr:row>
      <xdr:rowOff>0</xdr:rowOff>
    </xdr:from>
    <xdr:to>
      <xdr:col>95</xdr:col>
      <xdr:colOff>0</xdr:colOff>
      <xdr:row>974</xdr:row>
      <xdr:rowOff>0</xdr:rowOff>
    </xdr:to>
    <xdr:sp macro="" textlink="">
      <xdr:nvSpPr>
        <xdr:cNvPr id="1158" name="テキスト ボックス 1157">
          <a:extLst>
            <a:ext uri="{FF2B5EF4-FFF2-40B4-BE49-F238E27FC236}">
              <a16:creationId xmlns:a16="http://schemas.microsoft.com/office/drawing/2014/main" id="{F94049F3-13BD-40ED-9922-D2602213F5B1}"/>
            </a:ext>
          </a:extLst>
        </xdr:cNvPr>
        <xdr:cNvSpPr txBox="1"/>
      </xdr:nvSpPr>
      <xdr:spPr>
        <a:xfrm>
          <a:off x="18202275" y="8520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</a:t>
          </a:r>
        </a:p>
      </xdr:txBody>
    </xdr:sp>
    <xdr:clientData/>
  </xdr:twoCellAnchor>
  <xdr:twoCellAnchor>
    <xdr:from>
      <xdr:col>97</xdr:col>
      <xdr:colOff>0</xdr:colOff>
      <xdr:row>976</xdr:row>
      <xdr:rowOff>0</xdr:rowOff>
    </xdr:from>
    <xdr:to>
      <xdr:col>101</xdr:col>
      <xdr:colOff>0</xdr:colOff>
      <xdr:row>978</xdr:row>
      <xdr:rowOff>0</xdr:rowOff>
    </xdr:to>
    <xdr:sp macro="" textlink="">
      <xdr:nvSpPr>
        <xdr:cNvPr id="1159" name="テキスト ボックス 1158">
          <a:extLst>
            <a:ext uri="{FF2B5EF4-FFF2-40B4-BE49-F238E27FC236}">
              <a16:creationId xmlns:a16="http://schemas.microsoft.com/office/drawing/2014/main" id="{2468284D-6BA9-49C0-8021-BF66D532E573}"/>
            </a:ext>
          </a:extLst>
        </xdr:cNvPr>
        <xdr:cNvSpPr txBox="1"/>
      </xdr:nvSpPr>
      <xdr:spPr>
        <a:xfrm>
          <a:off x="19402425" y="85582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削除押下でデータ削除後、画面を閉じる</a:t>
          </a:r>
        </a:p>
      </xdr:txBody>
    </xdr:sp>
    <xdr:clientData/>
  </xdr:twoCellAnchor>
  <xdr:twoCellAnchor>
    <xdr:from>
      <xdr:col>58</xdr:col>
      <xdr:colOff>0</xdr:colOff>
      <xdr:row>934</xdr:row>
      <xdr:rowOff>0</xdr:rowOff>
    </xdr:from>
    <xdr:to>
      <xdr:col>64</xdr:col>
      <xdr:colOff>0</xdr:colOff>
      <xdr:row>958</xdr:row>
      <xdr:rowOff>0</xdr:rowOff>
    </xdr:to>
    <xdr:cxnSp macro="">
      <xdr:nvCxnSpPr>
        <xdr:cNvPr id="1160" name="コネクタ: カギ線 1159">
          <a:extLst>
            <a:ext uri="{FF2B5EF4-FFF2-40B4-BE49-F238E27FC236}">
              <a16:creationId xmlns:a16="http://schemas.microsoft.com/office/drawing/2014/main" id="{028DFBDC-7B4A-4C19-9307-46CFA7A04563}"/>
            </a:ext>
          </a:extLst>
        </xdr:cNvPr>
        <xdr:cNvCxnSpPr>
          <a:stCxn id="1110" idx="3"/>
          <a:endCxn id="1137" idx="1"/>
        </xdr:cNvCxnSpPr>
      </xdr:nvCxnSpPr>
      <xdr:spPr>
        <a:xfrm>
          <a:off x="11601450" y="81581625"/>
          <a:ext cx="1200150" cy="2286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64</xdr:col>
      <xdr:colOff>0</xdr:colOff>
      <xdr:row>980</xdr:row>
      <xdr:rowOff>0</xdr:rowOff>
    </xdr:from>
    <xdr:ext cx="2000250" cy="381000"/>
    <xdr:sp macro="" textlink="画面一覧!$I$275">
      <xdr:nvSpPr>
        <xdr:cNvPr id="1161" name="テキスト ボックス 1160">
          <a:extLst>
            <a:ext uri="{FF2B5EF4-FFF2-40B4-BE49-F238E27FC236}">
              <a16:creationId xmlns:a16="http://schemas.microsoft.com/office/drawing/2014/main" id="{FE15D07F-69DF-491B-86AE-B3DFE098CFDC}"/>
            </a:ext>
          </a:extLst>
        </xdr:cNvPr>
        <xdr:cNvSpPr txBox="1"/>
      </xdr:nvSpPr>
      <xdr:spPr>
        <a:xfrm>
          <a:off x="12801600" y="85963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34E77C0E-5C85-4382-A7C3-579D23BA709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M-03-11
 通貨レートマスタ検索画面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59</xdr:col>
      <xdr:colOff>0</xdr:colOff>
      <xdr:row>978</xdr:row>
      <xdr:rowOff>0</xdr:rowOff>
    </xdr:from>
    <xdr:to>
      <xdr:col>64</xdr:col>
      <xdr:colOff>0</xdr:colOff>
      <xdr:row>982</xdr:row>
      <xdr:rowOff>0</xdr:rowOff>
    </xdr:to>
    <xdr:sp macro="" textlink="">
      <xdr:nvSpPr>
        <xdr:cNvPr id="1162" name="テキスト ボックス 1161">
          <a:extLst>
            <a:ext uri="{FF2B5EF4-FFF2-40B4-BE49-F238E27FC236}">
              <a16:creationId xmlns:a16="http://schemas.microsoft.com/office/drawing/2014/main" id="{C0A17884-1E33-457E-A53A-286FD2625CC1}"/>
            </a:ext>
          </a:extLst>
        </xdr:cNvPr>
        <xdr:cNvSpPr txBox="1"/>
      </xdr:nvSpPr>
      <xdr:spPr>
        <a:xfrm>
          <a:off x="11801475" y="85772625"/>
          <a:ext cx="10001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通貨レート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0</xdr:colOff>
      <xdr:row>980</xdr:row>
      <xdr:rowOff>0</xdr:rowOff>
    </xdr:from>
    <xdr:ext cx="2000250" cy="381000"/>
    <xdr:sp macro="" textlink="画面一覧!$I$276">
      <xdr:nvSpPr>
        <xdr:cNvPr id="1163" name="テキスト ボックス 1162">
          <a:extLst>
            <a:ext uri="{FF2B5EF4-FFF2-40B4-BE49-F238E27FC236}">
              <a16:creationId xmlns:a16="http://schemas.microsoft.com/office/drawing/2014/main" id="{CCF9B428-9C86-40FD-B89D-2D5B2D84414A}"/>
            </a:ext>
          </a:extLst>
        </xdr:cNvPr>
        <xdr:cNvSpPr txBox="1"/>
      </xdr:nvSpPr>
      <xdr:spPr>
        <a:xfrm>
          <a:off x="16002000" y="8596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BD57B03F-9718-4728-B25A-7C7546283103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M-03-12
 通貨レートマスタ一覧画面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982</xdr:row>
      <xdr:rowOff>0</xdr:rowOff>
    </xdr:from>
    <xdr:to>
      <xdr:col>80</xdr:col>
      <xdr:colOff>0</xdr:colOff>
      <xdr:row>982</xdr:row>
      <xdr:rowOff>0</xdr:rowOff>
    </xdr:to>
    <xdr:cxnSp macro="">
      <xdr:nvCxnSpPr>
        <xdr:cNvPr id="1164" name="直線矢印コネクタ 1163">
          <a:extLst>
            <a:ext uri="{FF2B5EF4-FFF2-40B4-BE49-F238E27FC236}">
              <a16:creationId xmlns:a16="http://schemas.microsoft.com/office/drawing/2014/main" id="{078DCD37-FC99-4E17-8589-EF9D9FFF7A89}"/>
            </a:ext>
          </a:extLst>
        </xdr:cNvPr>
        <xdr:cNvCxnSpPr>
          <a:stCxn id="1161" idx="3"/>
          <a:endCxn id="1163" idx="1"/>
        </xdr:cNvCxnSpPr>
      </xdr:nvCxnSpPr>
      <xdr:spPr>
        <a:xfrm>
          <a:off x="14801850" y="86153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0</xdr:colOff>
      <xdr:row>980</xdr:row>
      <xdr:rowOff>0</xdr:rowOff>
    </xdr:from>
    <xdr:to>
      <xdr:col>78</xdr:col>
      <xdr:colOff>0</xdr:colOff>
      <xdr:row>982</xdr:row>
      <xdr:rowOff>0</xdr:rowOff>
    </xdr:to>
    <xdr:sp macro="" textlink="">
      <xdr:nvSpPr>
        <xdr:cNvPr id="1165" name="テキスト ボックス 1164">
          <a:extLst>
            <a:ext uri="{FF2B5EF4-FFF2-40B4-BE49-F238E27FC236}">
              <a16:creationId xmlns:a16="http://schemas.microsoft.com/office/drawing/2014/main" id="{0C708B82-01D6-4DF1-97FA-6461CA4AA3BB}"/>
            </a:ext>
          </a:extLst>
        </xdr:cNvPr>
        <xdr:cNvSpPr txBox="1"/>
      </xdr:nvSpPr>
      <xdr:spPr>
        <a:xfrm>
          <a:off x="14801850" y="8596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96</xdr:col>
      <xdr:colOff>0</xdr:colOff>
      <xdr:row>980</xdr:row>
      <xdr:rowOff>0</xdr:rowOff>
    </xdr:from>
    <xdr:ext cx="2000250" cy="381000"/>
    <xdr:sp macro="" textlink="画面一覧!$I$277">
      <xdr:nvSpPr>
        <xdr:cNvPr id="1166" name="テキスト ボックス 1165">
          <a:extLst>
            <a:ext uri="{FF2B5EF4-FFF2-40B4-BE49-F238E27FC236}">
              <a16:creationId xmlns:a16="http://schemas.microsoft.com/office/drawing/2014/main" id="{8EB5C7C8-7CA1-4097-A6A2-19D6520A6A1F}"/>
            </a:ext>
          </a:extLst>
        </xdr:cNvPr>
        <xdr:cNvSpPr txBox="1"/>
      </xdr:nvSpPr>
      <xdr:spPr>
        <a:xfrm>
          <a:off x="19202400" y="8596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6B69BF0-BC44-4903-BCAA-F8E9A0B7A3D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M-03-13
 通貨レートマスタ追加画面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982</xdr:row>
      <xdr:rowOff>0</xdr:rowOff>
    </xdr:from>
    <xdr:to>
      <xdr:col>96</xdr:col>
      <xdr:colOff>0</xdr:colOff>
      <xdr:row>982</xdr:row>
      <xdr:rowOff>0</xdr:rowOff>
    </xdr:to>
    <xdr:cxnSp macro="">
      <xdr:nvCxnSpPr>
        <xdr:cNvPr id="1167" name="直線矢印コネクタ 1166">
          <a:extLst>
            <a:ext uri="{FF2B5EF4-FFF2-40B4-BE49-F238E27FC236}">
              <a16:creationId xmlns:a16="http://schemas.microsoft.com/office/drawing/2014/main" id="{CFD1E570-0F3B-429F-91AB-131B4AA9B28E}"/>
            </a:ext>
          </a:extLst>
        </xdr:cNvPr>
        <xdr:cNvCxnSpPr>
          <a:stCxn id="1163" idx="3"/>
          <a:endCxn id="1166" idx="1"/>
        </xdr:cNvCxnSpPr>
      </xdr:nvCxnSpPr>
      <xdr:spPr>
        <a:xfrm>
          <a:off x="18002250" y="86153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0</xdr:colOff>
      <xdr:row>980</xdr:row>
      <xdr:rowOff>0</xdr:rowOff>
    </xdr:from>
    <xdr:to>
      <xdr:col>95</xdr:col>
      <xdr:colOff>0</xdr:colOff>
      <xdr:row>982</xdr:row>
      <xdr:rowOff>0</xdr:rowOff>
    </xdr:to>
    <xdr:sp macro="" textlink="">
      <xdr:nvSpPr>
        <xdr:cNvPr id="1168" name="テキスト ボックス 1167">
          <a:extLst>
            <a:ext uri="{FF2B5EF4-FFF2-40B4-BE49-F238E27FC236}">
              <a16:creationId xmlns:a16="http://schemas.microsoft.com/office/drawing/2014/main" id="{0528E46A-3C23-4E97-A2F4-6F8243C40FF7}"/>
            </a:ext>
          </a:extLst>
        </xdr:cNvPr>
        <xdr:cNvSpPr txBox="1"/>
      </xdr:nvSpPr>
      <xdr:spPr>
        <a:xfrm>
          <a:off x="18202275" y="8596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追加</a:t>
          </a:r>
        </a:p>
      </xdr:txBody>
    </xdr:sp>
    <xdr:clientData/>
  </xdr:twoCellAnchor>
  <xdr:oneCellAnchor>
    <xdr:from>
      <xdr:col>112</xdr:col>
      <xdr:colOff>0</xdr:colOff>
      <xdr:row>980</xdr:row>
      <xdr:rowOff>0</xdr:rowOff>
    </xdr:from>
    <xdr:ext cx="2000250" cy="381000"/>
    <xdr:sp macro="" textlink="画面一覧!$I$278">
      <xdr:nvSpPr>
        <xdr:cNvPr id="1169" name="テキスト ボックス 1168">
          <a:extLst>
            <a:ext uri="{FF2B5EF4-FFF2-40B4-BE49-F238E27FC236}">
              <a16:creationId xmlns:a16="http://schemas.microsoft.com/office/drawing/2014/main" id="{2683981F-C514-48B7-909F-42B760E65F2C}"/>
            </a:ext>
          </a:extLst>
        </xdr:cNvPr>
        <xdr:cNvSpPr txBox="1"/>
      </xdr:nvSpPr>
      <xdr:spPr>
        <a:xfrm>
          <a:off x="22402800" y="85963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CC7B4999-646C-4968-8C78-0C7B74503CF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M-03-13-1
 通貨レートマスタ追加確認画面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106</xdr:col>
      <xdr:colOff>0</xdr:colOff>
      <xdr:row>982</xdr:row>
      <xdr:rowOff>0</xdr:rowOff>
    </xdr:from>
    <xdr:to>
      <xdr:col>112</xdr:col>
      <xdr:colOff>0</xdr:colOff>
      <xdr:row>982</xdr:row>
      <xdr:rowOff>0</xdr:rowOff>
    </xdr:to>
    <xdr:cxnSp macro="">
      <xdr:nvCxnSpPr>
        <xdr:cNvPr id="1170" name="直線矢印コネクタ 1169">
          <a:extLst>
            <a:ext uri="{FF2B5EF4-FFF2-40B4-BE49-F238E27FC236}">
              <a16:creationId xmlns:a16="http://schemas.microsoft.com/office/drawing/2014/main" id="{406A6A70-09F9-4536-94EC-EA0B915E70ED}"/>
            </a:ext>
          </a:extLst>
        </xdr:cNvPr>
        <xdr:cNvCxnSpPr>
          <a:stCxn id="1166" idx="3"/>
          <a:endCxn id="1169" idx="1"/>
        </xdr:cNvCxnSpPr>
      </xdr:nvCxnSpPr>
      <xdr:spPr>
        <a:xfrm>
          <a:off x="21202650" y="86153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0</xdr:colOff>
      <xdr:row>980</xdr:row>
      <xdr:rowOff>0</xdr:rowOff>
    </xdr:from>
    <xdr:to>
      <xdr:col>110</xdr:col>
      <xdr:colOff>0</xdr:colOff>
      <xdr:row>982</xdr:row>
      <xdr:rowOff>0</xdr:rowOff>
    </xdr:to>
    <xdr:sp macro="" textlink="">
      <xdr:nvSpPr>
        <xdr:cNvPr id="1171" name="テキスト ボックス 1170">
          <a:extLst>
            <a:ext uri="{FF2B5EF4-FFF2-40B4-BE49-F238E27FC236}">
              <a16:creationId xmlns:a16="http://schemas.microsoft.com/office/drawing/2014/main" id="{985775AE-C948-4375-91AD-B4E9518305C0}"/>
            </a:ext>
          </a:extLst>
        </xdr:cNvPr>
        <xdr:cNvSpPr txBox="1"/>
      </xdr:nvSpPr>
      <xdr:spPr>
        <a:xfrm>
          <a:off x="21202650" y="8596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113</xdr:col>
      <xdr:colOff>0</xdr:colOff>
      <xdr:row>984</xdr:row>
      <xdr:rowOff>0</xdr:rowOff>
    </xdr:from>
    <xdr:to>
      <xdr:col>117</xdr:col>
      <xdr:colOff>0</xdr:colOff>
      <xdr:row>986</xdr:row>
      <xdr:rowOff>0</xdr:rowOff>
    </xdr:to>
    <xdr:sp macro="" textlink="">
      <xdr:nvSpPr>
        <xdr:cNvPr id="1172" name="テキスト ボックス 1171">
          <a:extLst>
            <a:ext uri="{FF2B5EF4-FFF2-40B4-BE49-F238E27FC236}">
              <a16:creationId xmlns:a16="http://schemas.microsoft.com/office/drawing/2014/main" id="{7E6437E4-0E31-4282-94FC-1E6B526C079C}"/>
            </a:ext>
          </a:extLst>
        </xdr:cNvPr>
        <xdr:cNvSpPr txBox="1"/>
      </xdr:nvSpPr>
      <xdr:spPr>
        <a:xfrm>
          <a:off x="22602825" y="86344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oneCellAnchor>
    <xdr:from>
      <xdr:col>96</xdr:col>
      <xdr:colOff>0</xdr:colOff>
      <xdr:row>988</xdr:row>
      <xdr:rowOff>0</xdr:rowOff>
    </xdr:from>
    <xdr:ext cx="2000250" cy="381000"/>
    <xdr:sp macro="" textlink="画面一覧!$I$279">
      <xdr:nvSpPr>
        <xdr:cNvPr id="1173" name="テキスト ボックス 1172">
          <a:extLst>
            <a:ext uri="{FF2B5EF4-FFF2-40B4-BE49-F238E27FC236}">
              <a16:creationId xmlns:a16="http://schemas.microsoft.com/office/drawing/2014/main" id="{7FE1EA47-E518-41D2-83FF-70E17F043E48}"/>
            </a:ext>
          </a:extLst>
        </xdr:cNvPr>
        <xdr:cNvSpPr txBox="1"/>
      </xdr:nvSpPr>
      <xdr:spPr>
        <a:xfrm>
          <a:off x="19202400" y="8672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4D0CB14-E028-42AB-BFC7-7977EA5EF8B9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M-03-14
 通貨レートマスタ修正画面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90</xdr:col>
      <xdr:colOff>0</xdr:colOff>
      <xdr:row>982</xdr:row>
      <xdr:rowOff>0</xdr:rowOff>
    </xdr:from>
    <xdr:to>
      <xdr:col>96</xdr:col>
      <xdr:colOff>0</xdr:colOff>
      <xdr:row>990</xdr:row>
      <xdr:rowOff>0</xdr:rowOff>
    </xdr:to>
    <xdr:cxnSp macro="">
      <xdr:nvCxnSpPr>
        <xdr:cNvPr id="1174" name="コネクタ: カギ線 1173">
          <a:extLst>
            <a:ext uri="{FF2B5EF4-FFF2-40B4-BE49-F238E27FC236}">
              <a16:creationId xmlns:a16="http://schemas.microsoft.com/office/drawing/2014/main" id="{F2BC8F92-5A8D-41BF-A47F-19F4718C0971}"/>
            </a:ext>
          </a:extLst>
        </xdr:cNvPr>
        <xdr:cNvCxnSpPr>
          <a:stCxn id="1163" idx="3"/>
          <a:endCxn id="1173" idx="1"/>
        </xdr:cNvCxnSpPr>
      </xdr:nvCxnSpPr>
      <xdr:spPr>
        <a:xfrm>
          <a:off x="18002250" y="86153625"/>
          <a:ext cx="1200150" cy="762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0</xdr:colOff>
      <xdr:row>988</xdr:row>
      <xdr:rowOff>0</xdr:rowOff>
    </xdr:from>
    <xdr:to>
      <xdr:col>95</xdr:col>
      <xdr:colOff>0</xdr:colOff>
      <xdr:row>990</xdr:row>
      <xdr:rowOff>0</xdr:rowOff>
    </xdr:to>
    <xdr:sp macro="" textlink="">
      <xdr:nvSpPr>
        <xdr:cNvPr id="1175" name="テキスト ボックス 1174">
          <a:extLst>
            <a:ext uri="{FF2B5EF4-FFF2-40B4-BE49-F238E27FC236}">
              <a16:creationId xmlns:a16="http://schemas.microsoft.com/office/drawing/2014/main" id="{3106086E-4649-4524-846E-C749EC4D2E83}"/>
            </a:ext>
          </a:extLst>
        </xdr:cNvPr>
        <xdr:cNvSpPr txBox="1"/>
      </xdr:nvSpPr>
      <xdr:spPr>
        <a:xfrm>
          <a:off x="18202275" y="8672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112</xdr:col>
      <xdr:colOff>0</xdr:colOff>
      <xdr:row>988</xdr:row>
      <xdr:rowOff>0</xdr:rowOff>
    </xdr:from>
    <xdr:ext cx="2000250" cy="381000"/>
    <xdr:sp macro="" textlink="画面一覧!$I$280">
      <xdr:nvSpPr>
        <xdr:cNvPr id="1176" name="テキスト ボックス 1175">
          <a:extLst>
            <a:ext uri="{FF2B5EF4-FFF2-40B4-BE49-F238E27FC236}">
              <a16:creationId xmlns:a16="http://schemas.microsoft.com/office/drawing/2014/main" id="{9750EC5D-E725-424F-B035-26674A46C8A5}"/>
            </a:ext>
          </a:extLst>
        </xdr:cNvPr>
        <xdr:cNvSpPr txBox="1"/>
      </xdr:nvSpPr>
      <xdr:spPr>
        <a:xfrm>
          <a:off x="22402800" y="86725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09FA1A8-8AA0-4089-9327-42EFF1172F4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M-03-14-1
 通貨レートマスタ修正確認画面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106</xdr:col>
      <xdr:colOff>0</xdr:colOff>
      <xdr:row>990</xdr:row>
      <xdr:rowOff>0</xdr:rowOff>
    </xdr:from>
    <xdr:to>
      <xdr:col>112</xdr:col>
      <xdr:colOff>0</xdr:colOff>
      <xdr:row>990</xdr:row>
      <xdr:rowOff>0</xdr:rowOff>
    </xdr:to>
    <xdr:cxnSp macro="">
      <xdr:nvCxnSpPr>
        <xdr:cNvPr id="1177" name="直線矢印コネクタ 1176">
          <a:extLst>
            <a:ext uri="{FF2B5EF4-FFF2-40B4-BE49-F238E27FC236}">
              <a16:creationId xmlns:a16="http://schemas.microsoft.com/office/drawing/2014/main" id="{BF5CA7C7-9883-49F3-B931-275FDF19652B}"/>
            </a:ext>
          </a:extLst>
        </xdr:cNvPr>
        <xdr:cNvCxnSpPr>
          <a:stCxn id="1173" idx="3"/>
          <a:endCxn id="1176" idx="1"/>
        </xdr:cNvCxnSpPr>
      </xdr:nvCxnSpPr>
      <xdr:spPr>
        <a:xfrm>
          <a:off x="21202650" y="86915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0</xdr:colOff>
      <xdr:row>988</xdr:row>
      <xdr:rowOff>0</xdr:rowOff>
    </xdr:from>
    <xdr:to>
      <xdr:col>110</xdr:col>
      <xdr:colOff>0</xdr:colOff>
      <xdr:row>990</xdr:row>
      <xdr:rowOff>0</xdr:rowOff>
    </xdr:to>
    <xdr:sp macro="" textlink="">
      <xdr:nvSpPr>
        <xdr:cNvPr id="1178" name="テキスト ボックス 1177">
          <a:extLst>
            <a:ext uri="{FF2B5EF4-FFF2-40B4-BE49-F238E27FC236}">
              <a16:creationId xmlns:a16="http://schemas.microsoft.com/office/drawing/2014/main" id="{E95942C8-BD29-48FF-A85F-9B9574BB3EEE}"/>
            </a:ext>
          </a:extLst>
        </xdr:cNvPr>
        <xdr:cNvSpPr txBox="1"/>
      </xdr:nvSpPr>
      <xdr:spPr>
        <a:xfrm>
          <a:off x="21202650" y="8672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113</xdr:col>
      <xdr:colOff>0</xdr:colOff>
      <xdr:row>992</xdr:row>
      <xdr:rowOff>0</xdr:rowOff>
    </xdr:from>
    <xdr:to>
      <xdr:col>117</xdr:col>
      <xdr:colOff>0</xdr:colOff>
      <xdr:row>994</xdr:row>
      <xdr:rowOff>0</xdr:rowOff>
    </xdr:to>
    <xdr:sp macro="" textlink="">
      <xdr:nvSpPr>
        <xdr:cNvPr id="1179" name="テキスト ボックス 1178">
          <a:extLst>
            <a:ext uri="{FF2B5EF4-FFF2-40B4-BE49-F238E27FC236}">
              <a16:creationId xmlns:a16="http://schemas.microsoft.com/office/drawing/2014/main" id="{89DCDFAF-5FA8-4071-BD62-648D85B44FB5}"/>
            </a:ext>
          </a:extLst>
        </xdr:cNvPr>
        <xdr:cNvSpPr txBox="1"/>
      </xdr:nvSpPr>
      <xdr:spPr>
        <a:xfrm>
          <a:off x="22602825" y="87106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登録押下でデータ登録後、画面を閉じる</a:t>
          </a:r>
        </a:p>
      </xdr:txBody>
    </xdr:sp>
    <xdr:clientData/>
  </xdr:twoCellAnchor>
  <xdr:twoCellAnchor>
    <xdr:from>
      <xdr:col>58</xdr:col>
      <xdr:colOff>0</xdr:colOff>
      <xdr:row>934</xdr:row>
      <xdr:rowOff>0</xdr:rowOff>
    </xdr:from>
    <xdr:to>
      <xdr:col>64</xdr:col>
      <xdr:colOff>0</xdr:colOff>
      <xdr:row>982</xdr:row>
      <xdr:rowOff>0</xdr:rowOff>
    </xdr:to>
    <xdr:cxnSp macro="">
      <xdr:nvCxnSpPr>
        <xdr:cNvPr id="1184" name="コネクタ: カギ線 1183">
          <a:extLst>
            <a:ext uri="{FF2B5EF4-FFF2-40B4-BE49-F238E27FC236}">
              <a16:creationId xmlns:a16="http://schemas.microsoft.com/office/drawing/2014/main" id="{393BF97D-7907-41BB-85F3-AEC08D043551}"/>
            </a:ext>
          </a:extLst>
        </xdr:cNvPr>
        <xdr:cNvCxnSpPr>
          <a:stCxn id="1110" idx="3"/>
          <a:endCxn id="1161" idx="1"/>
        </xdr:cNvCxnSpPr>
      </xdr:nvCxnSpPr>
      <xdr:spPr>
        <a:xfrm>
          <a:off x="11601450" y="81581625"/>
          <a:ext cx="1200150" cy="4572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32</xdr:col>
      <xdr:colOff>0</xdr:colOff>
      <xdr:row>996</xdr:row>
      <xdr:rowOff>0</xdr:rowOff>
    </xdr:from>
    <xdr:ext cx="2000250" cy="381000"/>
    <xdr:sp macro="" textlink="画面一覧!$I$281">
      <xdr:nvSpPr>
        <xdr:cNvPr id="1185" name="テキスト ボックス 1184">
          <a:extLst>
            <a:ext uri="{FF2B5EF4-FFF2-40B4-BE49-F238E27FC236}">
              <a16:creationId xmlns:a16="http://schemas.microsoft.com/office/drawing/2014/main" id="{15CB97B4-E349-45EA-B130-2C8C1485819E}"/>
            </a:ext>
          </a:extLst>
        </xdr:cNvPr>
        <xdr:cNvSpPr txBox="1"/>
      </xdr:nvSpPr>
      <xdr:spPr>
        <a:xfrm>
          <a:off x="6400800" y="87487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8A0B9E5E-E96C-4AE7-9FCF-4D634616CCB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M-04-00
 締め処理画面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20</xdr:col>
      <xdr:colOff>194815</xdr:colOff>
      <xdr:row>6</xdr:row>
      <xdr:rowOff>10432</xdr:rowOff>
    </xdr:from>
    <xdr:to>
      <xdr:col>32</xdr:col>
      <xdr:colOff>1</xdr:colOff>
      <xdr:row>997</xdr:row>
      <xdr:rowOff>95249</xdr:rowOff>
    </xdr:to>
    <xdr:cxnSp macro="">
      <xdr:nvCxnSpPr>
        <xdr:cNvPr id="1186" name="コネクタ: カギ線 1185">
          <a:extLst>
            <a:ext uri="{FF2B5EF4-FFF2-40B4-BE49-F238E27FC236}">
              <a16:creationId xmlns:a16="http://schemas.microsoft.com/office/drawing/2014/main" id="{DA14F797-1B01-4989-937A-7A38861F7E21}"/>
            </a:ext>
          </a:extLst>
        </xdr:cNvPr>
        <xdr:cNvCxnSpPr>
          <a:cxnSpLocks/>
          <a:stCxn id="13" idx="2"/>
          <a:endCxn id="1185" idx="1"/>
        </xdr:cNvCxnSpPr>
      </xdr:nvCxnSpPr>
      <xdr:spPr>
        <a:xfrm rot="16200000" flipH="1">
          <a:off x="-38225976" y="43050848"/>
          <a:ext cx="87048067" cy="2205486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996</xdr:row>
      <xdr:rowOff>0</xdr:rowOff>
    </xdr:from>
    <xdr:to>
      <xdr:col>25</xdr:col>
      <xdr:colOff>0</xdr:colOff>
      <xdr:row>998</xdr:row>
      <xdr:rowOff>0</xdr:rowOff>
    </xdr:to>
    <xdr:sp macro="" textlink="">
      <xdr:nvSpPr>
        <xdr:cNvPr id="1187" name="テキスト ボックス 1186">
          <a:extLst>
            <a:ext uri="{FF2B5EF4-FFF2-40B4-BE49-F238E27FC236}">
              <a16:creationId xmlns:a16="http://schemas.microsoft.com/office/drawing/2014/main" id="{42D1C8E1-6F9B-4E3E-B41D-F2D84ADE0009}"/>
            </a:ext>
          </a:extLst>
        </xdr:cNvPr>
        <xdr:cNvSpPr txBox="1"/>
      </xdr:nvSpPr>
      <xdr:spPr>
        <a:xfrm>
          <a:off x="4200525" y="8748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DATA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48</xdr:col>
      <xdr:colOff>0</xdr:colOff>
      <xdr:row>996</xdr:row>
      <xdr:rowOff>0</xdr:rowOff>
    </xdr:from>
    <xdr:ext cx="2000250" cy="381000"/>
    <xdr:sp macro="" textlink="画面一覧!$I$282">
      <xdr:nvSpPr>
        <xdr:cNvPr id="1188" name="テキスト ボックス 1187">
          <a:extLst>
            <a:ext uri="{FF2B5EF4-FFF2-40B4-BE49-F238E27FC236}">
              <a16:creationId xmlns:a16="http://schemas.microsoft.com/office/drawing/2014/main" id="{A292C881-11E2-4235-9842-0AB7A6690073}"/>
            </a:ext>
          </a:extLst>
        </xdr:cNvPr>
        <xdr:cNvSpPr txBox="1"/>
      </xdr:nvSpPr>
      <xdr:spPr>
        <a:xfrm>
          <a:off x="9601200" y="87487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936AFA03-8871-4255-84B2-728AD20ACE66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M-04-01
 締め処理完了画面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998</xdr:row>
      <xdr:rowOff>0</xdr:rowOff>
    </xdr:from>
    <xdr:to>
      <xdr:col>48</xdr:col>
      <xdr:colOff>0</xdr:colOff>
      <xdr:row>998</xdr:row>
      <xdr:rowOff>0</xdr:rowOff>
    </xdr:to>
    <xdr:cxnSp macro="">
      <xdr:nvCxnSpPr>
        <xdr:cNvPr id="1189" name="直線矢印コネクタ 1188">
          <a:extLst>
            <a:ext uri="{FF2B5EF4-FFF2-40B4-BE49-F238E27FC236}">
              <a16:creationId xmlns:a16="http://schemas.microsoft.com/office/drawing/2014/main" id="{BAF50FD0-9590-4763-92E9-D8938E8F1B23}"/>
            </a:ext>
          </a:extLst>
        </xdr:cNvPr>
        <xdr:cNvCxnSpPr>
          <a:stCxn id="1185" idx="3"/>
          <a:endCxn id="1188" idx="1"/>
        </xdr:cNvCxnSpPr>
      </xdr:nvCxnSpPr>
      <xdr:spPr>
        <a:xfrm>
          <a:off x="8401050" y="87677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996</xdr:row>
      <xdr:rowOff>0</xdr:rowOff>
    </xdr:from>
    <xdr:to>
      <xdr:col>46</xdr:col>
      <xdr:colOff>0</xdr:colOff>
      <xdr:row>998</xdr:row>
      <xdr:rowOff>0</xdr:rowOff>
    </xdr:to>
    <xdr:sp macro="" textlink="">
      <xdr:nvSpPr>
        <xdr:cNvPr id="1190" name="テキスト ボックス 1189">
          <a:extLst>
            <a:ext uri="{FF2B5EF4-FFF2-40B4-BE49-F238E27FC236}">
              <a16:creationId xmlns:a16="http://schemas.microsoft.com/office/drawing/2014/main" id="{2EC2779F-DB81-4590-BDEB-FF8C962ACB9B}"/>
            </a:ext>
          </a:extLst>
        </xdr:cNvPr>
        <xdr:cNvSpPr txBox="1"/>
      </xdr:nvSpPr>
      <xdr:spPr>
        <a:xfrm>
          <a:off x="8401050" y="87487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処理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/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もどし</a:t>
          </a:r>
        </a:p>
      </xdr:txBody>
    </xdr:sp>
    <xdr:clientData/>
  </xdr:twoCellAnchor>
  <xdr:oneCellAnchor>
    <xdr:from>
      <xdr:col>32</xdr:col>
      <xdr:colOff>0</xdr:colOff>
      <xdr:row>1004</xdr:row>
      <xdr:rowOff>0</xdr:rowOff>
    </xdr:from>
    <xdr:ext cx="2000250" cy="381000"/>
    <xdr:sp macro="" textlink="画面一覧!$I$283">
      <xdr:nvSpPr>
        <xdr:cNvPr id="1191" name="テキスト ボックス 1190">
          <a:extLst>
            <a:ext uri="{FF2B5EF4-FFF2-40B4-BE49-F238E27FC236}">
              <a16:creationId xmlns:a16="http://schemas.microsoft.com/office/drawing/2014/main" id="{370ECBA6-A537-41F7-8D9F-2C5F58910C6E}"/>
            </a:ext>
          </a:extLst>
        </xdr:cNvPr>
        <xdr:cNvSpPr txBox="1"/>
      </xdr:nvSpPr>
      <xdr:spPr>
        <a:xfrm>
          <a:off x="6400800" y="88249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3B4490B7-79EA-4331-A0AA-CFF25A4D953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M-05-00
 システム管理メニュー画面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20</xdr:col>
      <xdr:colOff>194815</xdr:colOff>
      <xdr:row>6</xdr:row>
      <xdr:rowOff>10432</xdr:rowOff>
    </xdr:from>
    <xdr:to>
      <xdr:col>32</xdr:col>
      <xdr:colOff>1</xdr:colOff>
      <xdr:row>1005</xdr:row>
      <xdr:rowOff>95249</xdr:rowOff>
    </xdr:to>
    <xdr:cxnSp macro="">
      <xdr:nvCxnSpPr>
        <xdr:cNvPr id="1192" name="コネクタ: カギ線 1191">
          <a:extLst>
            <a:ext uri="{FF2B5EF4-FFF2-40B4-BE49-F238E27FC236}">
              <a16:creationId xmlns:a16="http://schemas.microsoft.com/office/drawing/2014/main" id="{AF04A232-405F-4CC6-8D5F-AD925F9AF4A0}"/>
            </a:ext>
          </a:extLst>
        </xdr:cNvPr>
        <xdr:cNvCxnSpPr>
          <a:cxnSpLocks/>
          <a:stCxn id="13" idx="2"/>
          <a:endCxn id="1191" idx="1"/>
        </xdr:cNvCxnSpPr>
      </xdr:nvCxnSpPr>
      <xdr:spPr>
        <a:xfrm rot="16200000" flipH="1">
          <a:off x="-38606976" y="43431848"/>
          <a:ext cx="87810067" cy="2205486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1004</xdr:row>
      <xdr:rowOff>0</xdr:rowOff>
    </xdr:from>
    <xdr:to>
      <xdr:col>25</xdr:col>
      <xdr:colOff>0</xdr:colOff>
      <xdr:row>1006</xdr:row>
      <xdr:rowOff>0</xdr:rowOff>
    </xdr:to>
    <xdr:sp macro="" textlink="">
      <xdr:nvSpPr>
        <xdr:cNvPr id="1193" name="テキスト ボックス 1192">
          <a:extLst>
            <a:ext uri="{FF2B5EF4-FFF2-40B4-BE49-F238E27FC236}">
              <a16:creationId xmlns:a16="http://schemas.microsoft.com/office/drawing/2014/main" id="{C6CD89B6-91A0-4231-A6EF-A33E0B7787A9}"/>
            </a:ext>
          </a:extLst>
        </xdr:cNvPr>
        <xdr:cNvSpPr txBox="1"/>
      </xdr:nvSpPr>
      <xdr:spPr>
        <a:xfrm>
          <a:off x="4200525" y="8824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SYSTEM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48</xdr:col>
      <xdr:colOff>0</xdr:colOff>
      <xdr:row>1004</xdr:row>
      <xdr:rowOff>0</xdr:rowOff>
    </xdr:from>
    <xdr:ext cx="2000250" cy="381000"/>
    <xdr:sp macro="" textlink="画面一覧!$I$284">
      <xdr:nvSpPr>
        <xdr:cNvPr id="1194" name="テキスト ボックス 1193">
          <a:extLst>
            <a:ext uri="{FF2B5EF4-FFF2-40B4-BE49-F238E27FC236}">
              <a16:creationId xmlns:a16="http://schemas.microsoft.com/office/drawing/2014/main" id="{4953352B-6AB8-4B9C-A85C-3BDB4DA8BB91}"/>
            </a:ext>
          </a:extLst>
        </xdr:cNvPr>
        <xdr:cNvSpPr txBox="1"/>
      </xdr:nvSpPr>
      <xdr:spPr>
        <a:xfrm>
          <a:off x="9601200" y="88249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8BBBA4D5-58D2-41E9-8C20-C5DDF57D278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M-05-01
 メッセージ登録画面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1006</xdr:row>
      <xdr:rowOff>0</xdr:rowOff>
    </xdr:from>
    <xdr:to>
      <xdr:col>48</xdr:col>
      <xdr:colOff>0</xdr:colOff>
      <xdr:row>1006</xdr:row>
      <xdr:rowOff>0</xdr:rowOff>
    </xdr:to>
    <xdr:cxnSp macro="">
      <xdr:nvCxnSpPr>
        <xdr:cNvPr id="1195" name="直線矢印コネクタ 1194">
          <a:extLst>
            <a:ext uri="{FF2B5EF4-FFF2-40B4-BE49-F238E27FC236}">
              <a16:creationId xmlns:a16="http://schemas.microsoft.com/office/drawing/2014/main" id="{6C6D87AE-38E5-4F46-B985-F55217986605}"/>
            </a:ext>
          </a:extLst>
        </xdr:cNvPr>
        <xdr:cNvCxnSpPr>
          <a:stCxn id="1191" idx="3"/>
          <a:endCxn id="1194" idx="1"/>
        </xdr:cNvCxnSpPr>
      </xdr:nvCxnSpPr>
      <xdr:spPr>
        <a:xfrm>
          <a:off x="8401050" y="88439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1004</xdr:row>
      <xdr:rowOff>0</xdr:rowOff>
    </xdr:from>
    <xdr:to>
      <xdr:col>47</xdr:col>
      <xdr:colOff>0</xdr:colOff>
      <xdr:row>1006</xdr:row>
      <xdr:rowOff>0</xdr:rowOff>
    </xdr:to>
    <xdr:sp macro="" textlink="">
      <xdr:nvSpPr>
        <xdr:cNvPr id="1196" name="テキスト ボックス 1195">
          <a:extLst>
            <a:ext uri="{FF2B5EF4-FFF2-40B4-BE49-F238E27FC236}">
              <a16:creationId xmlns:a16="http://schemas.microsoft.com/office/drawing/2014/main" id="{06EB60D1-E8CF-400F-8385-E5AB60DCD7F3}"/>
            </a:ext>
          </a:extLst>
        </xdr:cNvPr>
        <xdr:cNvSpPr txBox="1"/>
      </xdr:nvSpPr>
      <xdr:spPr>
        <a:xfrm>
          <a:off x="8601075" y="8824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メッセージ</a:t>
          </a:r>
        </a:p>
      </xdr:txBody>
    </xdr:sp>
    <xdr:clientData/>
  </xdr:twoCellAnchor>
  <xdr:oneCellAnchor>
    <xdr:from>
      <xdr:col>64</xdr:col>
      <xdr:colOff>0</xdr:colOff>
      <xdr:row>1004</xdr:row>
      <xdr:rowOff>0</xdr:rowOff>
    </xdr:from>
    <xdr:ext cx="2000250" cy="381000"/>
    <xdr:sp macro="" textlink="画面一覧!$I$285">
      <xdr:nvSpPr>
        <xdr:cNvPr id="1197" name="テキスト ボックス 1196">
          <a:extLst>
            <a:ext uri="{FF2B5EF4-FFF2-40B4-BE49-F238E27FC236}">
              <a16:creationId xmlns:a16="http://schemas.microsoft.com/office/drawing/2014/main" id="{D50BAAFF-26AA-47C3-A592-DF3626DB6725}"/>
            </a:ext>
          </a:extLst>
        </xdr:cNvPr>
        <xdr:cNvSpPr txBox="1"/>
      </xdr:nvSpPr>
      <xdr:spPr>
        <a:xfrm>
          <a:off x="12801600" y="88249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5637B18-36B8-4A14-9FFC-C5E374D9802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M-05-01-1
 メッセージ登録完了画面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1006</xdr:row>
      <xdr:rowOff>0</xdr:rowOff>
    </xdr:from>
    <xdr:to>
      <xdr:col>64</xdr:col>
      <xdr:colOff>0</xdr:colOff>
      <xdr:row>1006</xdr:row>
      <xdr:rowOff>0</xdr:rowOff>
    </xdr:to>
    <xdr:cxnSp macro="">
      <xdr:nvCxnSpPr>
        <xdr:cNvPr id="1198" name="直線矢印コネクタ 1197">
          <a:extLst>
            <a:ext uri="{FF2B5EF4-FFF2-40B4-BE49-F238E27FC236}">
              <a16:creationId xmlns:a16="http://schemas.microsoft.com/office/drawing/2014/main" id="{0765BBA6-D3A2-4330-B419-7A0DD32E9595}"/>
            </a:ext>
          </a:extLst>
        </xdr:cNvPr>
        <xdr:cNvCxnSpPr>
          <a:stCxn id="1194" idx="3"/>
          <a:endCxn id="1197" idx="1"/>
        </xdr:cNvCxnSpPr>
      </xdr:nvCxnSpPr>
      <xdr:spPr>
        <a:xfrm>
          <a:off x="11601450" y="88439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0</xdr:colOff>
      <xdr:row>1004</xdr:row>
      <xdr:rowOff>0</xdr:rowOff>
    </xdr:from>
    <xdr:to>
      <xdr:col>63</xdr:col>
      <xdr:colOff>0</xdr:colOff>
      <xdr:row>1006</xdr:row>
      <xdr:rowOff>0</xdr:rowOff>
    </xdr:to>
    <xdr:sp macro="" textlink="">
      <xdr:nvSpPr>
        <xdr:cNvPr id="1199" name="テキスト ボックス 1198">
          <a:extLst>
            <a:ext uri="{FF2B5EF4-FFF2-40B4-BE49-F238E27FC236}">
              <a16:creationId xmlns:a16="http://schemas.microsoft.com/office/drawing/2014/main" id="{3AD79E7D-DA6C-490F-A95E-018441F709B9}"/>
            </a:ext>
          </a:extLst>
        </xdr:cNvPr>
        <xdr:cNvSpPr txBox="1"/>
      </xdr:nvSpPr>
      <xdr:spPr>
        <a:xfrm>
          <a:off x="11801475" y="88249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53</xdr:col>
      <xdr:colOff>6350</xdr:colOff>
      <xdr:row>1003</xdr:row>
      <xdr:rowOff>88900</xdr:rowOff>
    </xdr:from>
    <xdr:to>
      <xdr:col>69</xdr:col>
      <xdr:colOff>6350</xdr:colOff>
      <xdr:row>1004</xdr:row>
      <xdr:rowOff>6350</xdr:rowOff>
    </xdr:to>
    <xdr:cxnSp macro="">
      <xdr:nvCxnSpPr>
        <xdr:cNvPr id="1200" name="コネクタ: カギ線 1199">
          <a:extLst>
            <a:ext uri="{FF2B5EF4-FFF2-40B4-BE49-F238E27FC236}">
              <a16:creationId xmlns:a16="http://schemas.microsoft.com/office/drawing/2014/main" id="{CEDA7B96-1028-41BA-BD7E-7DD548BE59C4}"/>
            </a:ext>
          </a:extLst>
        </xdr:cNvPr>
        <xdr:cNvCxnSpPr>
          <a:stCxn id="1197" idx="0"/>
          <a:endCxn id="1194" idx="0"/>
        </xdr:cNvCxnSpPr>
      </xdr:nvCxnSpPr>
      <xdr:spPr>
        <a:xfrm rot="16200000" flipV="1">
          <a:off x="12201525" y="86648925"/>
          <a:ext cx="12700" cy="3200400"/>
        </a:xfrm>
        <a:prstGeom prst="bentConnector3">
          <a:avLst>
            <a:gd name="adj1" fmla="val 1500000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0</xdr:colOff>
      <xdr:row>1002</xdr:row>
      <xdr:rowOff>0</xdr:rowOff>
    </xdr:from>
    <xdr:to>
      <xdr:col>73</xdr:col>
      <xdr:colOff>0</xdr:colOff>
      <xdr:row>1004</xdr:row>
      <xdr:rowOff>0</xdr:rowOff>
    </xdr:to>
    <xdr:sp macro="" textlink="">
      <xdr:nvSpPr>
        <xdr:cNvPr id="1201" name="テキスト ボックス 1200">
          <a:extLst>
            <a:ext uri="{FF2B5EF4-FFF2-40B4-BE49-F238E27FC236}">
              <a16:creationId xmlns:a16="http://schemas.microsoft.com/office/drawing/2014/main" id="{41D64181-80BF-4222-B5F2-0FE97D77CA90}"/>
            </a:ext>
          </a:extLst>
        </xdr:cNvPr>
        <xdr:cNvSpPr txBox="1"/>
      </xdr:nvSpPr>
      <xdr:spPr>
        <a:xfrm>
          <a:off x="13801725" y="88058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戻る</a:t>
          </a:r>
        </a:p>
      </xdr:txBody>
    </xdr:sp>
    <xdr:clientData/>
  </xdr:twoCellAnchor>
  <xdr:oneCellAnchor>
    <xdr:from>
      <xdr:col>64</xdr:col>
      <xdr:colOff>0</xdr:colOff>
      <xdr:row>1012</xdr:row>
      <xdr:rowOff>0</xdr:rowOff>
    </xdr:from>
    <xdr:ext cx="2000250" cy="381000"/>
    <xdr:sp macro="" textlink="画面一覧!$I$286">
      <xdr:nvSpPr>
        <xdr:cNvPr id="1202" name="テキスト ボックス 1201">
          <a:extLst>
            <a:ext uri="{FF2B5EF4-FFF2-40B4-BE49-F238E27FC236}">
              <a16:creationId xmlns:a16="http://schemas.microsoft.com/office/drawing/2014/main" id="{997067D9-3EF2-4A88-AD97-8AE1007BBB6B}"/>
            </a:ext>
          </a:extLst>
        </xdr:cNvPr>
        <xdr:cNvSpPr txBox="1"/>
      </xdr:nvSpPr>
      <xdr:spPr>
        <a:xfrm>
          <a:off x="12801600" y="89011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CF0992BF-142D-43BB-9077-9E6B8119D9E1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M-05-02
 過去メッセージ一覧画面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198860</xdr:colOff>
      <xdr:row>1010</xdr:row>
      <xdr:rowOff>95248</xdr:rowOff>
    </xdr:from>
    <xdr:to>
      <xdr:col>63</xdr:col>
      <xdr:colOff>200024</xdr:colOff>
      <xdr:row>1014</xdr:row>
      <xdr:rowOff>0</xdr:rowOff>
    </xdr:to>
    <xdr:cxnSp macro="">
      <xdr:nvCxnSpPr>
        <xdr:cNvPr id="1203" name="コネクタ: カギ線 1202">
          <a:extLst>
            <a:ext uri="{FF2B5EF4-FFF2-40B4-BE49-F238E27FC236}">
              <a16:creationId xmlns:a16="http://schemas.microsoft.com/office/drawing/2014/main" id="{AF4CC1C7-6FC7-4338-9497-0B1D0C15BC6F}"/>
            </a:ext>
          </a:extLst>
        </xdr:cNvPr>
        <xdr:cNvCxnSpPr>
          <a:stCxn id="1206" idx="2"/>
          <a:endCxn id="1202" idx="1"/>
        </xdr:cNvCxnSpPr>
      </xdr:nvCxnSpPr>
      <xdr:spPr>
        <a:xfrm rot="10800000" flipH="1" flipV="1">
          <a:off x="11800310" y="88915873"/>
          <a:ext cx="1001289" cy="285752"/>
        </a:xfrm>
        <a:prstGeom prst="bentConnector3">
          <a:avLst>
            <a:gd name="adj1" fmla="val 116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0</xdr:colOff>
      <xdr:row>1012</xdr:row>
      <xdr:rowOff>0</xdr:rowOff>
    </xdr:from>
    <xdr:to>
      <xdr:col>63</xdr:col>
      <xdr:colOff>0</xdr:colOff>
      <xdr:row>1014</xdr:row>
      <xdr:rowOff>0</xdr:rowOff>
    </xdr:to>
    <xdr:sp macro="" textlink="">
      <xdr:nvSpPr>
        <xdr:cNvPr id="1204" name="テキスト ボックス 1203">
          <a:extLst>
            <a:ext uri="{FF2B5EF4-FFF2-40B4-BE49-F238E27FC236}">
              <a16:creationId xmlns:a16="http://schemas.microsoft.com/office/drawing/2014/main" id="{8F796683-E9A2-48E6-B975-90926B0DC03A}"/>
            </a:ext>
          </a:extLst>
        </xdr:cNvPr>
        <xdr:cNvSpPr txBox="1"/>
      </xdr:nvSpPr>
      <xdr:spPr>
        <a:xfrm>
          <a:off x="11801475" y="89011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LOG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53</xdr:col>
      <xdr:colOff>0</xdr:colOff>
      <xdr:row>1008</xdr:row>
      <xdr:rowOff>0</xdr:rowOff>
    </xdr:from>
    <xdr:to>
      <xdr:col>69</xdr:col>
      <xdr:colOff>0</xdr:colOff>
      <xdr:row>1012</xdr:row>
      <xdr:rowOff>0</xdr:rowOff>
    </xdr:to>
    <xdr:cxnSp macro="">
      <xdr:nvCxnSpPr>
        <xdr:cNvPr id="1205" name="コネクタ: カギ線 1204">
          <a:extLst>
            <a:ext uri="{FF2B5EF4-FFF2-40B4-BE49-F238E27FC236}">
              <a16:creationId xmlns:a16="http://schemas.microsoft.com/office/drawing/2014/main" id="{C3DAD203-9397-4C97-AE06-FB01A23C5FC7}"/>
            </a:ext>
          </a:extLst>
        </xdr:cNvPr>
        <xdr:cNvCxnSpPr>
          <a:stCxn id="1202" idx="0"/>
          <a:endCxn id="1194" idx="2"/>
        </xdr:cNvCxnSpPr>
      </xdr:nvCxnSpPr>
      <xdr:spPr>
        <a:xfrm rot="16200000" flipV="1">
          <a:off x="12011025" y="87220425"/>
          <a:ext cx="381000" cy="3200400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1009</xdr:row>
      <xdr:rowOff>0</xdr:rowOff>
    </xdr:from>
    <xdr:to>
      <xdr:col>60</xdr:col>
      <xdr:colOff>0</xdr:colOff>
      <xdr:row>1011</xdr:row>
      <xdr:rowOff>0</xdr:rowOff>
    </xdr:to>
    <xdr:sp macro="" textlink="">
      <xdr:nvSpPr>
        <xdr:cNvPr id="1206" name="円弧 1205">
          <a:extLst>
            <a:ext uri="{FF2B5EF4-FFF2-40B4-BE49-F238E27FC236}">
              <a16:creationId xmlns:a16="http://schemas.microsoft.com/office/drawing/2014/main" id="{BB821E6A-9700-4819-8144-C4F26A0B34A2}"/>
            </a:ext>
          </a:extLst>
        </xdr:cNvPr>
        <xdr:cNvSpPr/>
      </xdr:nvSpPr>
      <xdr:spPr>
        <a:xfrm>
          <a:off x="11601450" y="88725375"/>
          <a:ext cx="400050" cy="190500"/>
        </a:xfrm>
        <a:prstGeom prst="arc">
          <a:avLst>
            <a:gd name="adj1" fmla="val 16200000"/>
            <a:gd name="adj2" fmla="val 5442012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58</xdr:col>
      <xdr:colOff>0</xdr:colOff>
      <xdr:row>1006</xdr:row>
      <xdr:rowOff>0</xdr:rowOff>
    </xdr:from>
    <xdr:to>
      <xdr:col>59</xdr:col>
      <xdr:colOff>0</xdr:colOff>
      <xdr:row>1009</xdr:row>
      <xdr:rowOff>0</xdr:rowOff>
    </xdr:to>
    <xdr:cxnSp macro="">
      <xdr:nvCxnSpPr>
        <xdr:cNvPr id="1207" name="コネクタ: カギ線 1206">
          <a:extLst>
            <a:ext uri="{FF2B5EF4-FFF2-40B4-BE49-F238E27FC236}">
              <a16:creationId xmlns:a16="http://schemas.microsoft.com/office/drawing/2014/main" id="{44A7647D-0AFD-4FDC-9A6F-757FE112FDF1}"/>
            </a:ext>
          </a:extLst>
        </xdr:cNvPr>
        <xdr:cNvCxnSpPr>
          <a:stCxn id="1194" idx="3"/>
          <a:endCxn id="1206" idx="0"/>
        </xdr:cNvCxnSpPr>
      </xdr:nvCxnSpPr>
      <xdr:spPr>
        <a:xfrm>
          <a:off x="11601450" y="88439625"/>
          <a:ext cx="200025" cy="285750"/>
        </a:xfrm>
        <a:prstGeom prst="bentConnector5">
          <a:avLst>
            <a:gd name="adj1" fmla="val 100000"/>
            <a:gd name="adj2" fmla="val 83333"/>
            <a:gd name="adj3" fmla="val 100000"/>
          </a:avLst>
        </a:prstGeom>
        <a:ln>
          <a:solidFill>
            <a:schemeClr val="tx1"/>
          </a:solidFill>
          <a:prstDash val="solid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161925</xdr:colOff>
      <xdr:row>1010</xdr:row>
      <xdr:rowOff>0</xdr:rowOff>
    </xdr:from>
    <xdr:to>
      <xdr:col>72</xdr:col>
      <xdr:colOff>161925</xdr:colOff>
      <xdr:row>1012</xdr:row>
      <xdr:rowOff>0</xdr:rowOff>
    </xdr:to>
    <xdr:sp macro="" textlink="">
      <xdr:nvSpPr>
        <xdr:cNvPr id="1208" name="テキスト ボックス 1207">
          <a:extLst>
            <a:ext uri="{FF2B5EF4-FFF2-40B4-BE49-F238E27FC236}">
              <a16:creationId xmlns:a16="http://schemas.microsoft.com/office/drawing/2014/main" id="{04CB9336-95DC-4268-A794-763AA1487A47}"/>
            </a:ext>
          </a:extLst>
        </xdr:cNvPr>
        <xdr:cNvSpPr txBox="1"/>
      </xdr:nvSpPr>
      <xdr:spPr>
        <a:xfrm>
          <a:off x="13763625" y="88820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BACK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73</xdr:col>
      <xdr:colOff>2</xdr:colOff>
      <xdr:row>1008</xdr:row>
      <xdr:rowOff>85725</xdr:rowOff>
    </xdr:from>
    <xdr:to>
      <xdr:col>75</xdr:col>
      <xdr:colOff>104777</xdr:colOff>
      <xdr:row>1013</xdr:row>
      <xdr:rowOff>85725</xdr:rowOff>
    </xdr:to>
    <xdr:sp macro="" textlink="">
      <xdr:nvSpPr>
        <xdr:cNvPr id="1209" name="円弧 1208">
          <a:extLst>
            <a:ext uri="{FF2B5EF4-FFF2-40B4-BE49-F238E27FC236}">
              <a16:creationId xmlns:a16="http://schemas.microsoft.com/office/drawing/2014/main" id="{4500D034-7688-4DB5-AE6B-3A5F126F5B63}"/>
            </a:ext>
          </a:extLst>
        </xdr:cNvPr>
        <xdr:cNvSpPr/>
      </xdr:nvSpPr>
      <xdr:spPr>
        <a:xfrm rot="16200000">
          <a:off x="14616115" y="88701562"/>
          <a:ext cx="476250" cy="504825"/>
        </a:xfrm>
        <a:prstGeom prst="arc">
          <a:avLst>
            <a:gd name="adj1" fmla="val 15534377"/>
            <a:gd name="adj2" fmla="val 11416528"/>
          </a:avLst>
        </a:prstGeom>
        <a:ln>
          <a:solidFill>
            <a:schemeClr val="tx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75</xdr:col>
      <xdr:colOff>47625</xdr:colOff>
      <xdr:row>1009</xdr:row>
      <xdr:rowOff>57150</xdr:rowOff>
    </xdr:from>
    <xdr:to>
      <xdr:col>79</xdr:col>
      <xdr:colOff>47625</xdr:colOff>
      <xdr:row>1011</xdr:row>
      <xdr:rowOff>57150</xdr:rowOff>
    </xdr:to>
    <xdr:sp macro="" textlink="">
      <xdr:nvSpPr>
        <xdr:cNvPr id="1210" name="テキスト ボックス 1209">
          <a:extLst>
            <a:ext uri="{FF2B5EF4-FFF2-40B4-BE49-F238E27FC236}">
              <a16:creationId xmlns:a16="http://schemas.microsoft.com/office/drawing/2014/main" id="{FFD02D5F-8496-4018-B043-82BE5CABF42F}"/>
            </a:ext>
          </a:extLst>
        </xdr:cNvPr>
        <xdr:cNvSpPr txBox="1"/>
      </xdr:nvSpPr>
      <xdr:spPr>
        <a:xfrm>
          <a:off x="15049500" y="887825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PREV/NEXT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80</xdr:col>
      <xdr:colOff>0</xdr:colOff>
      <xdr:row>1012</xdr:row>
      <xdr:rowOff>0</xdr:rowOff>
    </xdr:from>
    <xdr:ext cx="2000250" cy="381000"/>
    <xdr:sp macro="" textlink="画面一覧!$I$287">
      <xdr:nvSpPr>
        <xdr:cNvPr id="1211" name="テキスト ボックス 1210">
          <a:extLst>
            <a:ext uri="{FF2B5EF4-FFF2-40B4-BE49-F238E27FC236}">
              <a16:creationId xmlns:a16="http://schemas.microsoft.com/office/drawing/2014/main" id="{A452773B-59B1-4CCB-824B-8B52F9D80DF5}"/>
            </a:ext>
          </a:extLst>
        </xdr:cNvPr>
        <xdr:cNvSpPr txBox="1"/>
      </xdr:nvSpPr>
      <xdr:spPr>
        <a:xfrm>
          <a:off x="16002000" y="89011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71B10A6E-7506-439A-AF1F-7F140E52FDD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M-05-03
 メッセージ詳細画面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0</xdr:colOff>
      <xdr:row>1014</xdr:row>
      <xdr:rowOff>0</xdr:rowOff>
    </xdr:from>
    <xdr:to>
      <xdr:col>80</xdr:col>
      <xdr:colOff>0</xdr:colOff>
      <xdr:row>1014</xdr:row>
      <xdr:rowOff>0</xdr:rowOff>
    </xdr:to>
    <xdr:cxnSp macro="">
      <xdr:nvCxnSpPr>
        <xdr:cNvPr id="1212" name="直線矢印コネクタ 1211">
          <a:extLst>
            <a:ext uri="{FF2B5EF4-FFF2-40B4-BE49-F238E27FC236}">
              <a16:creationId xmlns:a16="http://schemas.microsoft.com/office/drawing/2014/main" id="{5AD6FEFA-F837-4290-8EFB-19DE0E624058}"/>
            </a:ext>
          </a:extLst>
        </xdr:cNvPr>
        <xdr:cNvCxnSpPr>
          <a:stCxn id="1202" idx="3"/>
          <a:endCxn id="1211" idx="1"/>
        </xdr:cNvCxnSpPr>
      </xdr:nvCxnSpPr>
      <xdr:spPr>
        <a:xfrm>
          <a:off x="14801850" y="892016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0</xdr:colOff>
      <xdr:row>1014</xdr:row>
      <xdr:rowOff>28575</xdr:rowOff>
    </xdr:from>
    <xdr:to>
      <xdr:col>78</xdr:col>
      <xdr:colOff>0</xdr:colOff>
      <xdr:row>1016</xdr:row>
      <xdr:rowOff>28575</xdr:rowOff>
    </xdr:to>
    <xdr:sp macro="" textlink="">
      <xdr:nvSpPr>
        <xdr:cNvPr id="1213" name="テキスト ボックス 1212">
          <a:extLst>
            <a:ext uri="{FF2B5EF4-FFF2-40B4-BE49-F238E27FC236}">
              <a16:creationId xmlns:a16="http://schemas.microsoft.com/office/drawing/2014/main" id="{100A06C6-5DDA-4681-93F5-13B9D4DA313E}"/>
            </a:ext>
          </a:extLst>
        </xdr:cNvPr>
        <xdr:cNvSpPr txBox="1"/>
      </xdr:nvSpPr>
      <xdr:spPr>
        <a:xfrm>
          <a:off x="14801850" y="89230200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詳細</a:t>
          </a:r>
        </a:p>
      </xdr:txBody>
    </xdr:sp>
    <xdr:clientData/>
  </xdr:twoCellAnchor>
  <xdr:twoCellAnchor>
    <xdr:from>
      <xdr:col>69</xdr:col>
      <xdr:colOff>6350</xdr:colOff>
      <xdr:row>1015</xdr:row>
      <xdr:rowOff>88900</xdr:rowOff>
    </xdr:from>
    <xdr:to>
      <xdr:col>85</xdr:col>
      <xdr:colOff>6350</xdr:colOff>
      <xdr:row>1016</xdr:row>
      <xdr:rowOff>6350</xdr:rowOff>
    </xdr:to>
    <xdr:cxnSp macro="">
      <xdr:nvCxnSpPr>
        <xdr:cNvPr id="1214" name="コネクタ: カギ線 1213">
          <a:extLst>
            <a:ext uri="{FF2B5EF4-FFF2-40B4-BE49-F238E27FC236}">
              <a16:creationId xmlns:a16="http://schemas.microsoft.com/office/drawing/2014/main" id="{14B85C6D-3C95-4067-97F3-E8D5D0466BB3}"/>
            </a:ext>
          </a:extLst>
        </xdr:cNvPr>
        <xdr:cNvCxnSpPr>
          <a:stCxn id="1211" idx="2"/>
          <a:endCxn id="1202" idx="2"/>
        </xdr:cNvCxnSpPr>
      </xdr:nvCxnSpPr>
      <xdr:spPr>
        <a:xfrm rot="5400000">
          <a:off x="15401925" y="87791925"/>
          <a:ext cx="12700" cy="3200400"/>
        </a:xfrm>
        <a:prstGeom prst="bentConnector3">
          <a:avLst>
            <a:gd name="adj1" fmla="val 1650000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0</xdr:colOff>
      <xdr:row>1016</xdr:row>
      <xdr:rowOff>0</xdr:rowOff>
    </xdr:from>
    <xdr:to>
      <xdr:col>89</xdr:col>
      <xdr:colOff>0</xdr:colOff>
      <xdr:row>1018</xdr:row>
      <xdr:rowOff>0</xdr:rowOff>
    </xdr:to>
    <xdr:sp macro="" textlink="">
      <xdr:nvSpPr>
        <xdr:cNvPr id="1215" name="テキスト ボックス 1214">
          <a:extLst>
            <a:ext uri="{FF2B5EF4-FFF2-40B4-BE49-F238E27FC236}">
              <a16:creationId xmlns:a16="http://schemas.microsoft.com/office/drawing/2014/main" id="{1A8EEB40-3A79-47FB-B6D7-F4A5B8602AC7}"/>
            </a:ext>
          </a:extLst>
        </xdr:cNvPr>
        <xdr:cNvSpPr txBox="1"/>
      </xdr:nvSpPr>
      <xdr:spPr>
        <a:xfrm>
          <a:off x="17002125" y="89392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BACK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48</xdr:col>
      <xdr:colOff>0</xdr:colOff>
      <xdr:row>1022</xdr:row>
      <xdr:rowOff>0</xdr:rowOff>
    </xdr:from>
    <xdr:ext cx="2000250" cy="381000"/>
    <xdr:sp macro="" textlink="画面一覧!$I$288">
      <xdr:nvSpPr>
        <xdr:cNvPr id="1216" name="テキスト ボックス 1215">
          <a:extLst>
            <a:ext uri="{FF2B5EF4-FFF2-40B4-BE49-F238E27FC236}">
              <a16:creationId xmlns:a16="http://schemas.microsoft.com/office/drawing/2014/main" id="{D74DCB82-A616-4AE4-8359-93E5319BD8A9}"/>
            </a:ext>
          </a:extLst>
        </xdr:cNvPr>
        <xdr:cNvSpPr txBox="1"/>
      </xdr:nvSpPr>
      <xdr:spPr>
        <a:xfrm>
          <a:off x="9601200" y="899636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5C4B229-6147-4AED-A066-71F460A09AD6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M-05-04
 管理者メール登録画面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1006</xdr:row>
      <xdr:rowOff>0</xdr:rowOff>
    </xdr:from>
    <xdr:to>
      <xdr:col>48</xdr:col>
      <xdr:colOff>0</xdr:colOff>
      <xdr:row>1024</xdr:row>
      <xdr:rowOff>0</xdr:rowOff>
    </xdr:to>
    <xdr:cxnSp macro="">
      <xdr:nvCxnSpPr>
        <xdr:cNvPr id="1217" name="コネクタ: カギ線 1216">
          <a:extLst>
            <a:ext uri="{FF2B5EF4-FFF2-40B4-BE49-F238E27FC236}">
              <a16:creationId xmlns:a16="http://schemas.microsoft.com/office/drawing/2014/main" id="{A102DEA5-525F-470D-A5D3-43C54B81DC7B}"/>
            </a:ext>
          </a:extLst>
        </xdr:cNvPr>
        <xdr:cNvCxnSpPr>
          <a:stCxn id="1191" idx="3"/>
          <a:endCxn id="1216" idx="1"/>
        </xdr:cNvCxnSpPr>
      </xdr:nvCxnSpPr>
      <xdr:spPr>
        <a:xfrm>
          <a:off x="8401050" y="88439625"/>
          <a:ext cx="1200150" cy="17145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1022</xdr:row>
      <xdr:rowOff>0</xdr:rowOff>
    </xdr:from>
    <xdr:to>
      <xdr:col>47</xdr:col>
      <xdr:colOff>0</xdr:colOff>
      <xdr:row>1024</xdr:row>
      <xdr:rowOff>0</xdr:rowOff>
    </xdr:to>
    <xdr:sp macro="" textlink="">
      <xdr:nvSpPr>
        <xdr:cNvPr id="1218" name="テキスト ボックス 1217">
          <a:extLst>
            <a:ext uri="{FF2B5EF4-FFF2-40B4-BE49-F238E27FC236}">
              <a16:creationId xmlns:a16="http://schemas.microsoft.com/office/drawing/2014/main" id="{D679C35B-5818-44E0-A143-3A854D51E3BB}"/>
            </a:ext>
          </a:extLst>
        </xdr:cNvPr>
        <xdr:cNvSpPr txBox="1"/>
      </xdr:nvSpPr>
      <xdr:spPr>
        <a:xfrm>
          <a:off x="8601075" y="89963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管理者メール</a:t>
          </a:r>
        </a:p>
      </xdr:txBody>
    </xdr:sp>
    <xdr:clientData/>
  </xdr:twoCellAnchor>
  <xdr:oneCellAnchor>
    <xdr:from>
      <xdr:col>64</xdr:col>
      <xdr:colOff>0</xdr:colOff>
      <xdr:row>1022</xdr:row>
      <xdr:rowOff>0</xdr:rowOff>
    </xdr:from>
    <xdr:ext cx="2000250" cy="381000"/>
    <xdr:sp macro="" textlink="画面一覧!$I$289">
      <xdr:nvSpPr>
        <xdr:cNvPr id="1219" name="テキスト ボックス 1218">
          <a:extLst>
            <a:ext uri="{FF2B5EF4-FFF2-40B4-BE49-F238E27FC236}">
              <a16:creationId xmlns:a16="http://schemas.microsoft.com/office/drawing/2014/main" id="{EB9697AE-2718-4DB7-BD45-7E2FCB7CDCCA}"/>
            </a:ext>
          </a:extLst>
        </xdr:cNvPr>
        <xdr:cNvSpPr txBox="1"/>
      </xdr:nvSpPr>
      <xdr:spPr>
        <a:xfrm>
          <a:off x="12801600" y="899636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864DCCB1-A52A-4DC1-8DEB-DCB5E716F3B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M-05-04-1
 管理者メール登録完了画面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1024</xdr:row>
      <xdr:rowOff>0</xdr:rowOff>
    </xdr:from>
    <xdr:to>
      <xdr:col>64</xdr:col>
      <xdr:colOff>0</xdr:colOff>
      <xdr:row>1024</xdr:row>
      <xdr:rowOff>0</xdr:rowOff>
    </xdr:to>
    <xdr:cxnSp macro="">
      <xdr:nvCxnSpPr>
        <xdr:cNvPr id="1220" name="直線矢印コネクタ 1219">
          <a:extLst>
            <a:ext uri="{FF2B5EF4-FFF2-40B4-BE49-F238E27FC236}">
              <a16:creationId xmlns:a16="http://schemas.microsoft.com/office/drawing/2014/main" id="{44D2CB61-D1AE-4091-828E-E4B0D8748097}"/>
            </a:ext>
          </a:extLst>
        </xdr:cNvPr>
        <xdr:cNvCxnSpPr>
          <a:stCxn id="1216" idx="3"/>
          <a:endCxn id="1219" idx="1"/>
        </xdr:cNvCxnSpPr>
      </xdr:nvCxnSpPr>
      <xdr:spPr>
        <a:xfrm>
          <a:off x="11601450" y="901541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0</xdr:colOff>
      <xdr:row>1022</xdr:row>
      <xdr:rowOff>0</xdr:rowOff>
    </xdr:from>
    <xdr:to>
      <xdr:col>62</xdr:col>
      <xdr:colOff>0</xdr:colOff>
      <xdr:row>1024</xdr:row>
      <xdr:rowOff>0</xdr:rowOff>
    </xdr:to>
    <xdr:sp macro="" textlink="">
      <xdr:nvSpPr>
        <xdr:cNvPr id="1221" name="テキスト ボックス 1220">
          <a:extLst>
            <a:ext uri="{FF2B5EF4-FFF2-40B4-BE49-F238E27FC236}">
              <a16:creationId xmlns:a16="http://schemas.microsoft.com/office/drawing/2014/main" id="{FE250919-619C-4495-A449-0F1F9B81E9CE}"/>
            </a:ext>
          </a:extLst>
        </xdr:cNvPr>
        <xdr:cNvSpPr txBox="1"/>
      </xdr:nvSpPr>
      <xdr:spPr>
        <a:xfrm>
          <a:off x="11601450" y="89963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53</xdr:col>
      <xdr:colOff>6350</xdr:colOff>
      <xdr:row>1021</xdr:row>
      <xdr:rowOff>88900</xdr:rowOff>
    </xdr:from>
    <xdr:to>
      <xdr:col>69</xdr:col>
      <xdr:colOff>6350</xdr:colOff>
      <xdr:row>1022</xdr:row>
      <xdr:rowOff>6350</xdr:rowOff>
    </xdr:to>
    <xdr:cxnSp macro="">
      <xdr:nvCxnSpPr>
        <xdr:cNvPr id="1222" name="コネクタ: カギ線 1221">
          <a:extLst>
            <a:ext uri="{FF2B5EF4-FFF2-40B4-BE49-F238E27FC236}">
              <a16:creationId xmlns:a16="http://schemas.microsoft.com/office/drawing/2014/main" id="{C66EFE91-8D65-43AE-9FE0-C76FE80B1270}"/>
            </a:ext>
          </a:extLst>
        </xdr:cNvPr>
        <xdr:cNvCxnSpPr>
          <a:stCxn id="1219" idx="0"/>
          <a:endCxn id="1216" idx="0"/>
        </xdr:cNvCxnSpPr>
      </xdr:nvCxnSpPr>
      <xdr:spPr>
        <a:xfrm rot="16200000" flipV="1">
          <a:off x="12201525" y="88363425"/>
          <a:ext cx="12700" cy="3200400"/>
        </a:xfrm>
        <a:prstGeom prst="bentConnector3">
          <a:avLst>
            <a:gd name="adj1" fmla="val 1500000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0</xdr:colOff>
      <xdr:row>1020</xdr:row>
      <xdr:rowOff>0</xdr:rowOff>
    </xdr:from>
    <xdr:to>
      <xdr:col>73</xdr:col>
      <xdr:colOff>0</xdr:colOff>
      <xdr:row>1022</xdr:row>
      <xdr:rowOff>0</xdr:rowOff>
    </xdr:to>
    <xdr:sp macro="" textlink="">
      <xdr:nvSpPr>
        <xdr:cNvPr id="1223" name="テキスト ボックス 1222">
          <a:extLst>
            <a:ext uri="{FF2B5EF4-FFF2-40B4-BE49-F238E27FC236}">
              <a16:creationId xmlns:a16="http://schemas.microsoft.com/office/drawing/2014/main" id="{D3467A4D-4EDC-49EE-BD60-CE8D1F50210D}"/>
            </a:ext>
          </a:extLst>
        </xdr:cNvPr>
        <xdr:cNvSpPr txBox="1"/>
      </xdr:nvSpPr>
      <xdr:spPr>
        <a:xfrm>
          <a:off x="13801725" y="89773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戻る</a:t>
          </a:r>
        </a:p>
      </xdr:txBody>
    </xdr:sp>
    <xdr:clientData/>
  </xdr:twoCellAnchor>
  <xdr:oneCellAnchor>
    <xdr:from>
      <xdr:col>48</xdr:col>
      <xdr:colOff>0</xdr:colOff>
      <xdr:row>1030</xdr:row>
      <xdr:rowOff>0</xdr:rowOff>
    </xdr:from>
    <xdr:ext cx="2000250" cy="381000"/>
    <xdr:sp macro="" textlink="画面一覧!$I$290">
      <xdr:nvSpPr>
        <xdr:cNvPr id="1224" name="テキスト ボックス 1223">
          <a:extLst>
            <a:ext uri="{FF2B5EF4-FFF2-40B4-BE49-F238E27FC236}">
              <a16:creationId xmlns:a16="http://schemas.microsoft.com/office/drawing/2014/main" id="{84208131-B5A7-44BA-95E7-373513A292C5}"/>
            </a:ext>
          </a:extLst>
        </xdr:cNvPr>
        <xdr:cNvSpPr txBox="1"/>
      </xdr:nvSpPr>
      <xdr:spPr>
        <a:xfrm>
          <a:off x="9601200" y="907256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FF79AC62-8424-4610-A8EE-DED4A0A448D2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M-05-05
 アクティブセッション一覧画面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1006</xdr:row>
      <xdr:rowOff>0</xdr:rowOff>
    </xdr:from>
    <xdr:to>
      <xdr:col>48</xdr:col>
      <xdr:colOff>0</xdr:colOff>
      <xdr:row>1032</xdr:row>
      <xdr:rowOff>0</xdr:rowOff>
    </xdr:to>
    <xdr:cxnSp macro="">
      <xdr:nvCxnSpPr>
        <xdr:cNvPr id="1225" name="コネクタ: カギ線 1224">
          <a:extLst>
            <a:ext uri="{FF2B5EF4-FFF2-40B4-BE49-F238E27FC236}">
              <a16:creationId xmlns:a16="http://schemas.microsoft.com/office/drawing/2014/main" id="{A320D9DD-6E5A-40E0-8A8D-EC30CAF8DDA1}"/>
            </a:ext>
          </a:extLst>
        </xdr:cNvPr>
        <xdr:cNvCxnSpPr>
          <a:stCxn id="1191" idx="3"/>
          <a:endCxn id="1224" idx="1"/>
        </xdr:cNvCxnSpPr>
      </xdr:nvCxnSpPr>
      <xdr:spPr>
        <a:xfrm>
          <a:off x="8401050" y="88439625"/>
          <a:ext cx="1200150" cy="24765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1030</xdr:row>
      <xdr:rowOff>0</xdr:rowOff>
    </xdr:from>
    <xdr:to>
      <xdr:col>47</xdr:col>
      <xdr:colOff>0</xdr:colOff>
      <xdr:row>1032</xdr:row>
      <xdr:rowOff>0</xdr:rowOff>
    </xdr:to>
    <xdr:sp macro="" textlink="">
      <xdr:nvSpPr>
        <xdr:cNvPr id="1226" name="テキスト ボックス 1225">
          <a:extLst>
            <a:ext uri="{FF2B5EF4-FFF2-40B4-BE49-F238E27FC236}">
              <a16:creationId xmlns:a16="http://schemas.microsoft.com/office/drawing/2014/main" id="{A6BCF315-EE85-4C02-A30D-F8C36F6BEF2F}"/>
            </a:ext>
          </a:extLst>
        </xdr:cNvPr>
        <xdr:cNvSpPr txBox="1"/>
      </xdr:nvSpPr>
      <xdr:spPr>
        <a:xfrm>
          <a:off x="8601075" y="90725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セッション</a:t>
          </a:r>
        </a:p>
      </xdr:txBody>
    </xdr:sp>
    <xdr:clientData/>
  </xdr:twoCellAnchor>
  <xdr:oneCellAnchor>
    <xdr:from>
      <xdr:col>64</xdr:col>
      <xdr:colOff>0</xdr:colOff>
      <xdr:row>1030</xdr:row>
      <xdr:rowOff>0</xdr:rowOff>
    </xdr:from>
    <xdr:ext cx="2000250" cy="381000"/>
    <xdr:sp macro="" textlink="画面一覧!$I$291">
      <xdr:nvSpPr>
        <xdr:cNvPr id="1227" name="テキスト ボックス 1226">
          <a:extLst>
            <a:ext uri="{FF2B5EF4-FFF2-40B4-BE49-F238E27FC236}">
              <a16:creationId xmlns:a16="http://schemas.microsoft.com/office/drawing/2014/main" id="{868AC1CB-E3F9-4254-BBCB-4C6AA2CD7F9E}"/>
            </a:ext>
          </a:extLst>
        </xdr:cNvPr>
        <xdr:cNvSpPr txBox="1"/>
      </xdr:nvSpPr>
      <xdr:spPr>
        <a:xfrm>
          <a:off x="12801600" y="907256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A1E7D43-FA93-4D79-8B65-5F06009D3352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M-05-06
 セッションログ一覧画面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0</xdr:colOff>
      <xdr:row>1032</xdr:row>
      <xdr:rowOff>0</xdr:rowOff>
    </xdr:from>
    <xdr:to>
      <xdr:col>64</xdr:col>
      <xdr:colOff>0</xdr:colOff>
      <xdr:row>1032</xdr:row>
      <xdr:rowOff>0</xdr:rowOff>
    </xdr:to>
    <xdr:cxnSp macro="">
      <xdr:nvCxnSpPr>
        <xdr:cNvPr id="1228" name="直線矢印コネクタ 1227">
          <a:extLst>
            <a:ext uri="{FF2B5EF4-FFF2-40B4-BE49-F238E27FC236}">
              <a16:creationId xmlns:a16="http://schemas.microsoft.com/office/drawing/2014/main" id="{A9A7AD1E-E456-4392-B59A-FCAE53746250}"/>
            </a:ext>
          </a:extLst>
        </xdr:cNvPr>
        <xdr:cNvCxnSpPr>
          <a:stCxn id="1224" idx="3"/>
          <a:endCxn id="1227" idx="1"/>
        </xdr:cNvCxnSpPr>
      </xdr:nvCxnSpPr>
      <xdr:spPr>
        <a:xfrm>
          <a:off x="11601450" y="90916125"/>
          <a:ext cx="1200150" cy="0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6350</xdr:colOff>
      <xdr:row>1033</xdr:row>
      <xdr:rowOff>88900</xdr:rowOff>
    </xdr:from>
    <xdr:to>
      <xdr:col>69</xdr:col>
      <xdr:colOff>6350</xdr:colOff>
      <xdr:row>1034</xdr:row>
      <xdr:rowOff>6350</xdr:rowOff>
    </xdr:to>
    <xdr:cxnSp macro="">
      <xdr:nvCxnSpPr>
        <xdr:cNvPr id="1229" name="コネクタ: カギ線 1228">
          <a:extLst>
            <a:ext uri="{FF2B5EF4-FFF2-40B4-BE49-F238E27FC236}">
              <a16:creationId xmlns:a16="http://schemas.microsoft.com/office/drawing/2014/main" id="{5D02007F-5BE5-46C0-AFD0-139C0CA402DB}"/>
            </a:ext>
          </a:extLst>
        </xdr:cNvPr>
        <xdr:cNvCxnSpPr>
          <a:stCxn id="1227" idx="2"/>
          <a:endCxn id="1224" idx="2"/>
        </xdr:cNvCxnSpPr>
      </xdr:nvCxnSpPr>
      <xdr:spPr>
        <a:xfrm rot="5400000">
          <a:off x="12201525" y="89506425"/>
          <a:ext cx="12700" cy="3200400"/>
        </a:xfrm>
        <a:prstGeom prst="bentConnector3">
          <a:avLst>
            <a:gd name="adj1" fmla="val 1575000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0</xdr:colOff>
      <xdr:row>1034</xdr:row>
      <xdr:rowOff>0</xdr:rowOff>
    </xdr:from>
    <xdr:to>
      <xdr:col>73</xdr:col>
      <xdr:colOff>0</xdr:colOff>
      <xdr:row>1036</xdr:row>
      <xdr:rowOff>0</xdr:rowOff>
    </xdr:to>
    <xdr:sp macro="" textlink="">
      <xdr:nvSpPr>
        <xdr:cNvPr id="1230" name="テキスト ボックス 1229">
          <a:extLst>
            <a:ext uri="{FF2B5EF4-FFF2-40B4-BE49-F238E27FC236}">
              <a16:creationId xmlns:a16="http://schemas.microsoft.com/office/drawing/2014/main" id="{FF300E2B-1ADD-4F9A-B398-D2D9D177F243}"/>
            </a:ext>
          </a:extLst>
        </xdr:cNvPr>
        <xdr:cNvSpPr txBox="1"/>
      </xdr:nvSpPr>
      <xdr:spPr>
        <a:xfrm>
          <a:off x="13801725" y="911066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BACK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57</xdr:col>
      <xdr:colOff>1</xdr:colOff>
      <xdr:row>1026</xdr:row>
      <xdr:rowOff>85725</xdr:rowOff>
    </xdr:from>
    <xdr:to>
      <xdr:col>59</xdr:col>
      <xdr:colOff>104776</xdr:colOff>
      <xdr:row>1031</xdr:row>
      <xdr:rowOff>85725</xdr:rowOff>
    </xdr:to>
    <xdr:sp macro="" textlink="">
      <xdr:nvSpPr>
        <xdr:cNvPr id="1231" name="円弧 1230">
          <a:extLst>
            <a:ext uri="{FF2B5EF4-FFF2-40B4-BE49-F238E27FC236}">
              <a16:creationId xmlns:a16="http://schemas.microsoft.com/office/drawing/2014/main" id="{CB95A969-87AA-4E20-BDD6-5D4EE090BB5F}"/>
            </a:ext>
          </a:extLst>
        </xdr:cNvPr>
        <xdr:cNvSpPr/>
      </xdr:nvSpPr>
      <xdr:spPr>
        <a:xfrm rot="16200000">
          <a:off x="11415714" y="90416062"/>
          <a:ext cx="476250" cy="504825"/>
        </a:xfrm>
        <a:prstGeom prst="arc">
          <a:avLst>
            <a:gd name="adj1" fmla="val 15534377"/>
            <a:gd name="adj2" fmla="val 11416528"/>
          </a:avLst>
        </a:prstGeom>
        <a:ln>
          <a:solidFill>
            <a:schemeClr val="tx1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59</xdr:col>
      <xdr:colOff>85725</xdr:colOff>
      <xdr:row>1027</xdr:row>
      <xdr:rowOff>66675</xdr:rowOff>
    </xdr:from>
    <xdr:to>
      <xdr:col>63</xdr:col>
      <xdr:colOff>85725</xdr:colOff>
      <xdr:row>1029</xdr:row>
      <xdr:rowOff>66675</xdr:rowOff>
    </xdr:to>
    <xdr:sp macro="" textlink="">
      <xdr:nvSpPr>
        <xdr:cNvPr id="1232" name="テキスト ボックス 1231">
          <a:extLst>
            <a:ext uri="{FF2B5EF4-FFF2-40B4-BE49-F238E27FC236}">
              <a16:creationId xmlns:a16="http://schemas.microsoft.com/office/drawing/2014/main" id="{89CBE09C-717C-4E3D-82B3-2C2A630AF359}"/>
            </a:ext>
          </a:extLst>
        </xdr:cNvPr>
        <xdr:cNvSpPr txBox="1"/>
      </xdr:nvSpPr>
      <xdr:spPr>
        <a:xfrm>
          <a:off x="11887200" y="90506550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RELOAD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58</xdr:col>
      <xdr:colOff>0</xdr:colOff>
      <xdr:row>1032</xdr:row>
      <xdr:rowOff>0</xdr:rowOff>
    </xdr:from>
    <xdr:to>
      <xdr:col>62</xdr:col>
      <xdr:colOff>0</xdr:colOff>
      <xdr:row>1034</xdr:row>
      <xdr:rowOff>0</xdr:rowOff>
    </xdr:to>
    <xdr:sp macro="" textlink="">
      <xdr:nvSpPr>
        <xdr:cNvPr id="1233" name="テキスト ボックス 1232">
          <a:extLst>
            <a:ext uri="{FF2B5EF4-FFF2-40B4-BE49-F238E27FC236}">
              <a16:creationId xmlns:a16="http://schemas.microsoft.com/office/drawing/2014/main" id="{4AAF94DB-82E9-40BF-8A62-AD0099DA6FD9}"/>
            </a:ext>
          </a:extLst>
        </xdr:cNvPr>
        <xdr:cNvSpPr txBox="1"/>
      </xdr:nvSpPr>
      <xdr:spPr>
        <a:xfrm>
          <a:off x="11601450" y="90916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LOG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48</xdr:col>
      <xdr:colOff>0</xdr:colOff>
      <xdr:row>1040</xdr:row>
      <xdr:rowOff>0</xdr:rowOff>
    </xdr:from>
    <xdr:ext cx="2000250" cy="381000"/>
    <xdr:sp macro="" textlink="画面一覧!$I$292">
      <xdr:nvSpPr>
        <xdr:cNvPr id="1234" name="テキスト ボックス 1233">
          <a:extLst>
            <a:ext uri="{FF2B5EF4-FFF2-40B4-BE49-F238E27FC236}">
              <a16:creationId xmlns:a16="http://schemas.microsoft.com/office/drawing/2014/main" id="{E0FCAD50-AEE3-457C-A192-1B1E37FA2DB4}"/>
            </a:ext>
          </a:extLst>
        </xdr:cNvPr>
        <xdr:cNvSpPr txBox="1"/>
      </xdr:nvSpPr>
      <xdr:spPr>
        <a:xfrm>
          <a:off x="9601200" y="91678125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B9A370C-9DBA-438C-B0E0-08735F9CC97A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M-05-07
 サーバ管理画面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42</xdr:col>
      <xdr:colOff>0</xdr:colOff>
      <xdr:row>1006</xdr:row>
      <xdr:rowOff>0</xdr:rowOff>
    </xdr:from>
    <xdr:to>
      <xdr:col>48</xdr:col>
      <xdr:colOff>0</xdr:colOff>
      <xdr:row>1042</xdr:row>
      <xdr:rowOff>0</xdr:rowOff>
    </xdr:to>
    <xdr:cxnSp macro="">
      <xdr:nvCxnSpPr>
        <xdr:cNvPr id="1235" name="コネクタ: カギ線 1234">
          <a:extLst>
            <a:ext uri="{FF2B5EF4-FFF2-40B4-BE49-F238E27FC236}">
              <a16:creationId xmlns:a16="http://schemas.microsoft.com/office/drawing/2014/main" id="{120D8941-0938-462A-82F7-EE84EA559D1B}"/>
            </a:ext>
          </a:extLst>
        </xdr:cNvPr>
        <xdr:cNvCxnSpPr>
          <a:stCxn id="1191" idx="3"/>
          <a:endCxn id="1234" idx="1"/>
        </xdr:cNvCxnSpPr>
      </xdr:nvCxnSpPr>
      <xdr:spPr>
        <a:xfrm>
          <a:off x="8401050" y="88439625"/>
          <a:ext cx="1200150" cy="3429000"/>
        </a:xfrm>
        <a:prstGeom prst="bentConnector3">
          <a:avLst>
            <a:gd name="adj1" fmla="val 16667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1040</xdr:row>
      <xdr:rowOff>0</xdr:rowOff>
    </xdr:from>
    <xdr:to>
      <xdr:col>47</xdr:col>
      <xdr:colOff>0</xdr:colOff>
      <xdr:row>1042</xdr:row>
      <xdr:rowOff>0</xdr:rowOff>
    </xdr:to>
    <xdr:sp macro="" textlink="">
      <xdr:nvSpPr>
        <xdr:cNvPr id="1236" name="テキスト ボックス 1235">
          <a:extLst>
            <a:ext uri="{FF2B5EF4-FFF2-40B4-BE49-F238E27FC236}">
              <a16:creationId xmlns:a16="http://schemas.microsoft.com/office/drawing/2014/main" id="{370C6C5A-BD76-4689-9DFF-B15EF04915BA}"/>
            </a:ext>
          </a:extLst>
        </xdr:cNvPr>
        <xdr:cNvSpPr txBox="1"/>
      </xdr:nvSpPr>
      <xdr:spPr>
        <a:xfrm>
          <a:off x="8601075" y="91678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サーバ</a:t>
          </a:r>
        </a:p>
      </xdr:txBody>
    </xdr:sp>
    <xdr:clientData/>
  </xdr:twoCellAnchor>
  <xdr:oneCellAnchor>
    <xdr:from>
      <xdr:col>2</xdr:col>
      <xdr:colOff>0</xdr:colOff>
      <xdr:row>48</xdr:row>
      <xdr:rowOff>0</xdr:rowOff>
    </xdr:from>
    <xdr:ext cx="2000250" cy="381000"/>
    <xdr:sp macro="" textlink="画面一覧!$I$8">
      <xdr:nvSpPr>
        <xdr:cNvPr id="1245" name="テキスト ボックス 1244">
          <a:extLst>
            <a:ext uri="{FF2B5EF4-FFF2-40B4-BE49-F238E27FC236}">
              <a16:creationId xmlns:a16="http://schemas.microsoft.com/office/drawing/2014/main" id="{B01E1741-7E6E-4961-84F3-F5103B62B673}"/>
            </a:ext>
          </a:extLst>
        </xdr:cNvPr>
        <xdr:cNvSpPr txBox="1"/>
      </xdr:nvSpPr>
      <xdr:spPr>
        <a:xfrm>
          <a:off x="400050" y="2524125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C3F9FCFB-4B92-46D7-9054-61B7391C07B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U-01-02
 ログアウト確認画面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</xdr:col>
      <xdr:colOff>0</xdr:colOff>
      <xdr:row>18</xdr:row>
      <xdr:rowOff>16328</xdr:rowOff>
    </xdr:from>
    <xdr:to>
      <xdr:col>2</xdr:col>
      <xdr:colOff>12700</xdr:colOff>
      <xdr:row>50</xdr:row>
      <xdr:rowOff>16329</xdr:rowOff>
    </xdr:to>
    <xdr:cxnSp macro="">
      <xdr:nvCxnSpPr>
        <xdr:cNvPr id="1246" name="コネクタ: カギ線 1245">
          <a:extLst>
            <a:ext uri="{FF2B5EF4-FFF2-40B4-BE49-F238E27FC236}">
              <a16:creationId xmlns:a16="http://schemas.microsoft.com/office/drawing/2014/main" id="{6BCD2490-E76D-4FD5-8C77-AC6510672A72}"/>
            </a:ext>
          </a:extLst>
        </xdr:cNvPr>
        <xdr:cNvCxnSpPr>
          <a:cxnSpLocks/>
          <a:stCxn id="1245" idx="1"/>
          <a:endCxn id="3" idx="1"/>
        </xdr:cNvCxnSpPr>
      </xdr:nvCxnSpPr>
      <xdr:spPr>
        <a:xfrm rot="10800000">
          <a:off x="391886" y="1703614"/>
          <a:ext cx="12700" cy="2612572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42</xdr:row>
      <xdr:rowOff>0</xdr:rowOff>
    </xdr:from>
    <xdr:to>
      <xdr:col>4</xdr:col>
      <xdr:colOff>0</xdr:colOff>
      <xdr:row>44</xdr:row>
      <xdr:rowOff>0</xdr:rowOff>
    </xdr:to>
    <xdr:sp macro="" textlink="">
      <xdr:nvSpPr>
        <xdr:cNvPr id="1247" name="テキスト ボックス 1246">
          <a:extLst>
            <a:ext uri="{FF2B5EF4-FFF2-40B4-BE49-F238E27FC236}">
              <a16:creationId xmlns:a16="http://schemas.microsoft.com/office/drawing/2014/main" id="{9058F781-C962-4AAB-AA04-E235898EE302}"/>
            </a:ext>
          </a:extLst>
        </xdr:cNvPr>
        <xdr:cNvSpPr txBox="1"/>
      </xdr:nvSpPr>
      <xdr:spPr>
        <a:xfrm>
          <a:off x="200025" y="2333625"/>
          <a:ext cx="600075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0" bIns="0" rtlCol="0" anchor="t"/>
        <a:lstStyle/>
        <a:p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LOGOUT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</xdr:col>
      <xdr:colOff>0</xdr:colOff>
      <xdr:row>52</xdr:row>
      <xdr:rowOff>0</xdr:rowOff>
    </xdr:from>
    <xdr:to>
      <xdr:col>7</xdr:col>
      <xdr:colOff>0</xdr:colOff>
      <xdr:row>54</xdr:row>
      <xdr:rowOff>0</xdr:rowOff>
    </xdr:to>
    <xdr:sp macro="" textlink="">
      <xdr:nvSpPr>
        <xdr:cNvPr id="1248" name="テキスト ボックス 1247">
          <a:extLst>
            <a:ext uri="{FF2B5EF4-FFF2-40B4-BE49-F238E27FC236}">
              <a16:creationId xmlns:a16="http://schemas.microsoft.com/office/drawing/2014/main" id="{6EFB331A-DCC4-4B20-A656-B7D5A98BE60E}"/>
            </a:ext>
          </a:extLst>
        </xdr:cNvPr>
        <xdr:cNvSpPr txBox="1"/>
      </xdr:nvSpPr>
      <xdr:spPr>
        <a:xfrm>
          <a:off x="600075" y="2905125"/>
          <a:ext cx="80010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[BACK]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押下で遷移元の画面に戻る</a:t>
          </a:r>
        </a:p>
      </xdr:txBody>
    </xdr:sp>
    <xdr:clientData/>
  </xdr:twoCellAnchor>
  <xdr:twoCellAnchor>
    <xdr:from>
      <xdr:col>90</xdr:col>
      <xdr:colOff>40822</xdr:colOff>
      <xdr:row>4</xdr:row>
      <xdr:rowOff>16328</xdr:rowOff>
    </xdr:from>
    <xdr:to>
      <xdr:col>106</xdr:col>
      <xdr:colOff>163286</xdr:colOff>
      <xdr:row>18</xdr:row>
      <xdr:rowOff>0</xdr:rowOff>
    </xdr:to>
    <xdr:cxnSp macro="">
      <xdr:nvCxnSpPr>
        <xdr:cNvPr id="1066" name="コネクタ: カギ線 1065">
          <a:extLst>
            <a:ext uri="{FF2B5EF4-FFF2-40B4-BE49-F238E27FC236}">
              <a16:creationId xmlns:a16="http://schemas.microsoft.com/office/drawing/2014/main" id="{D93A19C7-238A-43A2-BDF1-137E191FE237}"/>
            </a:ext>
          </a:extLst>
        </xdr:cNvPr>
        <xdr:cNvCxnSpPr>
          <a:stCxn id="101" idx="3"/>
        </xdr:cNvCxnSpPr>
      </xdr:nvCxnSpPr>
      <xdr:spPr>
        <a:xfrm>
          <a:off x="17675679" y="484414"/>
          <a:ext cx="3257550" cy="1202872"/>
        </a:xfrm>
        <a:prstGeom prst="bentConnector3">
          <a:avLst>
            <a:gd name="adj1" fmla="val 4553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118</xdr:col>
      <xdr:colOff>43543</xdr:colOff>
      <xdr:row>15</xdr:row>
      <xdr:rowOff>1</xdr:rowOff>
    </xdr:from>
    <xdr:to>
      <xdr:col>122</xdr:col>
      <xdr:colOff>43542</xdr:colOff>
      <xdr:row>17</xdr:row>
      <xdr:rowOff>32657</xdr:rowOff>
    </xdr:to>
    <xdr:sp macro="" textlink="">
      <xdr:nvSpPr>
        <xdr:cNvPr id="1180" name="テキスト ボックス 1179">
          <a:extLst>
            <a:ext uri="{FF2B5EF4-FFF2-40B4-BE49-F238E27FC236}">
              <a16:creationId xmlns:a16="http://schemas.microsoft.com/office/drawing/2014/main" id="{8B5D5637-DF2B-46BB-870C-8AD7509ACD29}"/>
            </a:ext>
          </a:extLst>
        </xdr:cNvPr>
        <xdr:cNvSpPr txBox="1"/>
      </xdr:nvSpPr>
      <xdr:spPr>
        <a:xfrm>
          <a:off x="23164800" y="1426030"/>
          <a:ext cx="783771" cy="2068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修正で実行</a:t>
          </a:r>
        </a:p>
      </xdr:txBody>
    </xdr:sp>
    <xdr:clientData/>
  </xdr:twoCellAnchor>
  <xdr:oneCellAnchor>
    <xdr:from>
      <xdr:col>112</xdr:col>
      <xdr:colOff>0</xdr:colOff>
      <xdr:row>56</xdr:row>
      <xdr:rowOff>0</xdr:rowOff>
    </xdr:from>
    <xdr:ext cx="2000249" cy="381000"/>
    <xdr:sp macro="" textlink="画面一覧!$I$21">
      <xdr:nvSpPr>
        <xdr:cNvPr id="1181" name="テキスト ボックス 1180">
          <a:extLst>
            <a:ext uri="{FF2B5EF4-FFF2-40B4-BE49-F238E27FC236}">
              <a16:creationId xmlns:a16="http://schemas.microsoft.com/office/drawing/2014/main" id="{07315A16-B69B-456E-954D-9E98DAB695E5}"/>
            </a:ext>
          </a:extLst>
        </xdr:cNvPr>
        <xdr:cNvSpPr txBox="1"/>
      </xdr:nvSpPr>
      <xdr:spPr>
        <a:xfrm>
          <a:off x="21945600" y="3603171"/>
          <a:ext cx="2000249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9632138-3A60-4F60-848B-DB85A425A14C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U-03-06-1
 見積原価登録完了画面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106</xdr:col>
      <xdr:colOff>65314</xdr:colOff>
      <xdr:row>51</xdr:row>
      <xdr:rowOff>21771</xdr:rowOff>
    </xdr:from>
    <xdr:to>
      <xdr:col>112</xdr:col>
      <xdr:colOff>0</xdr:colOff>
      <xdr:row>58</xdr:row>
      <xdr:rowOff>16328</xdr:rowOff>
    </xdr:to>
    <xdr:cxnSp macro="">
      <xdr:nvCxnSpPr>
        <xdr:cNvPr id="1183" name="コネクタ: カギ線 1182">
          <a:extLst>
            <a:ext uri="{FF2B5EF4-FFF2-40B4-BE49-F238E27FC236}">
              <a16:creationId xmlns:a16="http://schemas.microsoft.com/office/drawing/2014/main" id="{BC18FD6B-6977-49A5-8C24-C479FBE39BF4}"/>
            </a:ext>
          </a:extLst>
        </xdr:cNvPr>
        <xdr:cNvCxnSpPr>
          <a:endCxn id="1181" idx="1"/>
        </xdr:cNvCxnSpPr>
      </xdr:nvCxnSpPr>
      <xdr:spPr>
        <a:xfrm>
          <a:off x="20835257" y="3189514"/>
          <a:ext cx="1110343" cy="604157"/>
        </a:xfrm>
        <a:prstGeom prst="bentConnector3">
          <a:avLst>
            <a:gd name="adj1" fmla="val 9804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174172</xdr:colOff>
      <xdr:row>48</xdr:row>
      <xdr:rowOff>43542</xdr:rowOff>
    </xdr:from>
    <xdr:to>
      <xdr:col>110</xdr:col>
      <xdr:colOff>174172</xdr:colOff>
      <xdr:row>50</xdr:row>
      <xdr:rowOff>43543</xdr:rowOff>
    </xdr:to>
    <xdr:sp macro="" textlink="">
      <xdr:nvSpPr>
        <xdr:cNvPr id="1237" name="テキスト ボックス 1236">
          <a:extLst>
            <a:ext uri="{FF2B5EF4-FFF2-40B4-BE49-F238E27FC236}">
              <a16:creationId xmlns:a16="http://schemas.microsoft.com/office/drawing/2014/main" id="{91C2906D-9148-4F30-91F2-521526E2AC95}"/>
            </a:ext>
          </a:extLst>
        </xdr:cNvPr>
        <xdr:cNvSpPr txBox="1"/>
      </xdr:nvSpPr>
      <xdr:spPr>
        <a:xfrm>
          <a:off x="20944115" y="3298371"/>
          <a:ext cx="783771" cy="174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レート編集</a:t>
          </a:r>
          <a:endParaRPr lang="ja-JP" altLang="ja-JP" sz="1000">
            <a:effectLst/>
          </a:endParaRPr>
        </a:p>
      </xdr:txBody>
    </xdr:sp>
    <xdr:clientData/>
  </xdr:twoCellAnchor>
  <xdr:twoCellAnchor>
    <xdr:from>
      <xdr:col>101</xdr:col>
      <xdr:colOff>26760</xdr:colOff>
      <xdr:row>48</xdr:row>
      <xdr:rowOff>80735</xdr:rowOff>
    </xdr:from>
    <xdr:to>
      <xdr:col>117</xdr:col>
      <xdr:colOff>26761</xdr:colOff>
      <xdr:row>49</xdr:row>
      <xdr:rowOff>6350</xdr:rowOff>
    </xdr:to>
    <xdr:cxnSp macro="">
      <xdr:nvCxnSpPr>
        <xdr:cNvPr id="1238" name="コネクタ: カギ線 1237">
          <a:extLst>
            <a:ext uri="{FF2B5EF4-FFF2-40B4-BE49-F238E27FC236}">
              <a16:creationId xmlns:a16="http://schemas.microsoft.com/office/drawing/2014/main" id="{B96DFB6B-EE3F-4071-86E2-79B4872014C3}"/>
            </a:ext>
          </a:extLst>
        </xdr:cNvPr>
        <xdr:cNvCxnSpPr>
          <a:stCxn id="146" idx="0"/>
          <a:endCxn id="133" idx="0"/>
        </xdr:cNvCxnSpPr>
      </xdr:nvCxnSpPr>
      <xdr:spPr>
        <a:xfrm rot="16200000" flipV="1">
          <a:off x="21378182" y="1774371"/>
          <a:ext cx="12700" cy="3135086"/>
        </a:xfrm>
        <a:prstGeom prst="bentConnector3">
          <a:avLst>
            <a:gd name="adj1" fmla="val 180000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107</xdr:col>
      <xdr:colOff>185057</xdr:colOff>
      <xdr:row>43</xdr:row>
      <xdr:rowOff>43543</xdr:rowOff>
    </xdr:from>
    <xdr:to>
      <xdr:col>111</xdr:col>
      <xdr:colOff>185057</xdr:colOff>
      <xdr:row>45</xdr:row>
      <xdr:rowOff>43544</xdr:rowOff>
    </xdr:to>
    <xdr:sp macro="" textlink="">
      <xdr:nvSpPr>
        <xdr:cNvPr id="1239" name="テキスト ボックス 1238">
          <a:extLst>
            <a:ext uri="{FF2B5EF4-FFF2-40B4-BE49-F238E27FC236}">
              <a16:creationId xmlns:a16="http://schemas.microsoft.com/office/drawing/2014/main" id="{54ED7843-D565-4E7F-841E-69A69302FC86}"/>
            </a:ext>
          </a:extLst>
        </xdr:cNvPr>
        <xdr:cNvSpPr txBox="1"/>
      </xdr:nvSpPr>
      <xdr:spPr>
        <a:xfrm>
          <a:off x="21150943" y="2862943"/>
          <a:ext cx="783771" cy="174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適用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82</xdr:col>
      <xdr:colOff>119743</xdr:colOff>
      <xdr:row>6</xdr:row>
      <xdr:rowOff>65314</xdr:rowOff>
    </xdr:from>
    <xdr:to>
      <xdr:col>101</xdr:col>
      <xdr:colOff>20410</xdr:colOff>
      <xdr:row>53</xdr:row>
      <xdr:rowOff>32657</xdr:rowOff>
    </xdr:to>
    <xdr:cxnSp macro="">
      <xdr:nvCxnSpPr>
        <xdr:cNvPr id="1240" name="コネクタ: カギ線 1239">
          <a:extLst>
            <a:ext uri="{FF2B5EF4-FFF2-40B4-BE49-F238E27FC236}">
              <a16:creationId xmlns:a16="http://schemas.microsoft.com/office/drawing/2014/main" id="{BFDDF251-51C7-491F-B48C-2551A79B3E18}"/>
            </a:ext>
          </a:extLst>
        </xdr:cNvPr>
        <xdr:cNvCxnSpPr>
          <a:stCxn id="133" idx="2"/>
        </xdr:cNvCxnSpPr>
      </xdr:nvCxnSpPr>
      <xdr:spPr>
        <a:xfrm rot="5400000" flipH="1">
          <a:off x="16055748" y="838880"/>
          <a:ext cx="3886200" cy="3623582"/>
        </a:xfrm>
        <a:prstGeom prst="bentConnector3">
          <a:avLst>
            <a:gd name="adj1" fmla="val -5882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43543</xdr:colOff>
      <xdr:row>57</xdr:row>
      <xdr:rowOff>0</xdr:rowOff>
    </xdr:from>
    <xdr:to>
      <xdr:col>90</xdr:col>
      <xdr:colOff>43543</xdr:colOff>
      <xdr:row>59</xdr:row>
      <xdr:rowOff>1</xdr:rowOff>
    </xdr:to>
    <xdr:sp macro="" textlink="">
      <xdr:nvSpPr>
        <xdr:cNvPr id="1241" name="テキスト ボックス 1240">
          <a:extLst>
            <a:ext uri="{FF2B5EF4-FFF2-40B4-BE49-F238E27FC236}">
              <a16:creationId xmlns:a16="http://schemas.microsoft.com/office/drawing/2014/main" id="{BF398994-73D1-4C24-844B-7C3996443861}"/>
            </a:ext>
          </a:extLst>
        </xdr:cNvPr>
        <xdr:cNvSpPr txBox="1"/>
      </xdr:nvSpPr>
      <xdr:spPr>
        <a:xfrm>
          <a:off x="16894629" y="4038600"/>
          <a:ext cx="783771" cy="174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中止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90</xdr:col>
      <xdr:colOff>40822</xdr:colOff>
      <xdr:row>4</xdr:row>
      <xdr:rowOff>16328</xdr:rowOff>
    </xdr:from>
    <xdr:to>
      <xdr:col>95</xdr:col>
      <xdr:colOff>152400</xdr:colOff>
      <xdr:row>10</xdr:row>
      <xdr:rowOff>21771</xdr:rowOff>
    </xdr:to>
    <xdr:cxnSp macro="">
      <xdr:nvCxnSpPr>
        <xdr:cNvPr id="1250" name="コネクタ: カギ線 1249">
          <a:extLst>
            <a:ext uri="{FF2B5EF4-FFF2-40B4-BE49-F238E27FC236}">
              <a16:creationId xmlns:a16="http://schemas.microsoft.com/office/drawing/2014/main" id="{07A3CC2E-C0E0-469A-AB7A-5D4131BB5423}"/>
            </a:ext>
          </a:extLst>
        </xdr:cNvPr>
        <xdr:cNvCxnSpPr>
          <a:stCxn id="101" idx="3"/>
        </xdr:cNvCxnSpPr>
      </xdr:nvCxnSpPr>
      <xdr:spPr>
        <a:xfrm>
          <a:off x="17675679" y="484414"/>
          <a:ext cx="1091292" cy="527957"/>
        </a:xfrm>
        <a:prstGeom prst="bentConnector3">
          <a:avLst>
            <a:gd name="adj1" fmla="val 1409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141514</xdr:colOff>
      <xdr:row>7</xdr:row>
      <xdr:rowOff>54428</xdr:rowOff>
    </xdr:from>
    <xdr:to>
      <xdr:col>94</xdr:col>
      <xdr:colOff>141513</xdr:colOff>
      <xdr:row>9</xdr:row>
      <xdr:rowOff>54429</xdr:rowOff>
    </xdr:to>
    <xdr:sp macro="" textlink="">
      <xdr:nvSpPr>
        <xdr:cNvPr id="1251" name="テキスト ボックス 1250">
          <a:extLst>
            <a:ext uri="{FF2B5EF4-FFF2-40B4-BE49-F238E27FC236}">
              <a16:creationId xmlns:a16="http://schemas.microsoft.com/office/drawing/2014/main" id="{A6AE969C-9E75-4B3A-9BE2-926FB7BBD1E9}"/>
            </a:ext>
          </a:extLst>
        </xdr:cNvPr>
        <xdr:cNvSpPr txBox="1"/>
      </xdr:nvSpPr>
      <xdr:spPr>
        <a:xfrm>
          <a:off x="17776371" y="783771"/>
          <a:ext cx="783771" cy="174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受注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確定取消</a:t>
          </a:r>
        </a:p>
      </xdr:txBody>
    </xdr:sp>
    <xdr:clientData/>
  </xdr:twoCellAnchor>
  <xdr:twoCellAnchor>
    <xdr:from>
      <xdr:col>91</xdr:col>
      <xdr:colOff>4</xdr:colOff>
      <xdr:row>5</xdr:row>
      <xdr:rowOff>10887</xdr:rowOff>
    </xdr:from>
    <xdr:to>
      <xdr:col>95</xdr:col>
      <xdr:colOff>163287</xdr:colOff>
      <xdr:row>33</xdr:row>
      <xdr:rowOff>76199</xdr:rowOff>
    </xdr:to>
    <xdr:cxnSp macro="">
      <xdr:nvCxnSpPr>
        <xdr:cNvPr id="1252" name="コネクタ: カギ線 1251">
          <a:extLst>
            <a:ext uri="{FF2B5EF4-FFF2-40B4-BE49-F238E27FC236}">
              <a16:creationId xmlns:a16="http://schemas.microsoft.com/office/drawing/2014/main" id="{E6C206A4-74BC-4927-8760-5ECFA70105BE}"/>
            </a:ext>
          </a:extLst>
        </xdr:cNvPr>
        <xdr:cNvCxnSpPr>
          <a:cxnSpLocks/>
        </xdr:cNvCxnSpPr>
      </xdr:nvCxnSpPr>
      <xdr:spPr>
        <a:xfrm rot="16200000" flipH="1">
          <a:off x="17139560" y="1257302"/>
          <a:ext cx="2329541" cy="947054"/>
        </a:xfrm>
        <a:prstGeom prst="bentConnector3">
          <a:avLst>
            <a:gd name="adj1" fmla="val 100467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186418</xdr:colOff>
      <xdr:row>31</xdr:row>
      <xdr:rowOff>31296</xdr:rowOff>
    </xdr:from>
    <xdr:to>
      <xdr:col>94</xdr:col>
      <xdr:colOff>186417</xdr:colOff>
      <xdr:row>33</xdr:row>
      <xdr:rowOff>31297</xdr:rowOff>
    </xdr:to>
    <xdr:sp macro="" textlink="">
      <xdr:nvSpPr>
        <xdr:cNvPr id="1254" name="テキスト ボックス 1253">
          <a:extLst>
            <a:ext uri="{FF2B5EF4-FFF2-40B4-BE49-F238E27FC236}">
              <a16:creationId xmlns:a16="http://schemas.microsoft.com/office/drawing/2014/main" id="{9DF38CAE-3B4A-4EC1-8C3F-1EEE29C55452}"/>
            </a:ext>
          </a:extLst>
        </xdr:cNvPr>
        <xdr:cNvSpPr txBox="1"/>
      </xdr:nvSpPr>
      <xdr:spPr>
        <a:xfrm>
          <a:off x="17821275" y="2676525"/>
          <a:ext cx="783771" cy="174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発注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確定取消</a:t>
          </a:r>
        </a:p>
      </xdr:txBody>
    </xdr:sp>
    <xdr:clientData/>
  </xdr:twoCellAnchor>
  <xdr:twoCellAnchor>
    <xdr:from>
      <xdr:col>94</xdr:col>
      <xdr:colOff>65314</xdr:colOff>
      <xdr:row>22</xdr:row>
      <xdr:rowOff>65314</xdr:rowOff>
    </xdr:from>
    <xdr:to>
      <xdr:col>98</xdr:col>
      <xdr:colOff>65314</xdr:colOff>
      <xdr:row>25</xdr:row>
      <xdr:rowOff>0</xdr:rowOff>
    </xdr:to>
    <xdr:sp macro="" textlink="">
      <xdr:nvSpPr>
        <xdr:cNvPr id="1255" name="テキスト ボックス 1254">
          <a:extLst>
            <a:ext uri="{FF2B5EF4-FFF2-40B4-BE49-F238E27FC236}">
              <a16:creationId xmlns:a16="http://schemas.microsoft.com/office/drawing/2014/main" id="{C5F2B900-19F5-488F-8393-0D3A06CB4DFD}"/>
            </a:ext>
          </a:extLst>
        </xdr:cNvPr>
        <xdr:cNvSpPr txBox="1"/>
      </xdr:nvSpPr>
      <xdr:spPr>
        <a:xfrm>
          <a:off x="18483943" y="2100943"/>
          <a:ext cx="783771" cy="1959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発注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確定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(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上記以外の場合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117</xdr:col>
      <xdr:colOff>54429</xdr:colOff>
      <xdr:row>18</xdr:row>
      <xdr:rowOff>0</xdr:rowOff>
    </xdr:from>
    <xdr:to>
      <xdr:col>122</xdr:col>
      <xdr:colOff>185056</xdr:colOff>
      <xdr:row>18</xdr:row>
      <xdr:rowOff>1</xdr:rowOff>
    </xdr:to>
    <xdr:cxnSp macro="">
      <xdr:nvCxnSpPr>
        <xdr:cNvPr id="1256" name="コネクタ: カギ線 1255">
          <a:extLst>
            <a:ext uri="{FF2B5EF4-FFF2-40B4-BE49-F238E27FC236}">
              <a16:creationId xmlns:a16="http://schemas.microsoft.com/office/drawing/2014/main" id="{99A369F9-53BA-46CF-B646-01DE255239B7}"/>
            </a:ext>
          </a:extLst>
        </xdr:cNvPr>
        <xdr:cNvCxnSpPr>
          <a:cxnSpLocks/>
        </xdr:cNvCxnSpPr>
      </xdr:nvCxnSpPr>
      <xdr:spPr>
        <a:xfrm flipV="1">
          <a:off x="22979743" y="1687286"/>
          <a:ext cx="1110342" cy="1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90</xdr:col>
      <xdr:colOff>193222</xdr:colOff>
      <xdr:row>5</xdr:row>
      <xdr:rowOff>81642</xdr:rowOff>
    </xdr:from>
    <xdr:to>
      <xdr:col>106</xdr:col>
      <xdr:colOff>163286</xdr:colOff>
      <xdr:row>26</xdr:row>
      <xdr:rowOff>76200</xdr:rowOff>
    </xdr:to>
    <xdr:cxnSp macro="">
      <xdr:nvCxnSpPr>
        <xdr:cNvPr id="1257" name="コネクタ: カギ線 1256">
          <a:extLst>
            <a:ext uri="{FF2B5EF4-FFF2-40B4-BE49-F238E27FC236}">
              <a16:creationId xmlns:a16="http://schemas.microsoft.com/office/drawing/2014/main" id="{35E511B7-706C-4CE8-8027-0F9C1EA51F25}"/>
            </a:ext>
          </a:extLst>
        </xdr:cNvPr>
        <xdr:cNvCxnSpPr/>
      </xdr:nvCxnSpPr>
      <xdr:spPr>
        <a:xfrm>
          <a:off x="17828079" y="636813"/>
          <a:ext cx="3105150" cy="1823358"/>
        </a:xfrm>
        <a:prstGeom prst="bentConnector3">
          <a:avLst>
            <a:gd name="adj1" fmla="val 219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108856</xdr:colOff>
      <xdr:row>12</xdr:row>
      <xdr:rowOff>32659</xdr:rowOff>
    </xdr:from>
    <xdr:to>
      <xdr:col>105</xdr:col>
      <xdr:colOff>163286</xdr:colOff>
      <xdr:row>24</xdr:row>
      <xdr:rowOff>76200</xdr:rowOff>
    </xdr:to>
    <xdr:sp macro="" textlink="">
      <xdr:nvSpPr>
        <xdr:cNvPr id="1258" name="テキスト ボックス 1257">
          <a:extLst>
            <a:ext uri="{FF2B5EF4-FFF2-40B4-BE49-F238E27FC236}">
              <a16:creationId xmlns:a16="http://schemas.microsoft.com/office/drawing/2014/main" id="{BB223C33-2E5C-4E62-9C5A-0FFC262F7167}"/>
            </a:ext>
          </a:extLst>
        </xdr:cNvPr>
        <xdr:cNvSpPr txBox="1"/>
      </xdr:nvSpPr>
      <xdr:spPr>
        <a:xfrm>
          <a:off x="18135599" y="1197430"/>
          <a:ext cx="2601687" cy="1088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発注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確定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(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選択した明細と同じ仕入先、同じ通貨、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発注ステータス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=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発注の発注書が有の場合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或いは同じ仕入先、同じ通貨、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明細なしの発注書があった場合</a:t>
          </a:r>
        </a:p>
      </xdr:txBody>
    </xdr:sp>
    <xdr:clientData/>
  </xdr:twoCellAnchor>
  <xdr:oneCellAnchor>
    <xdr:from>
      <xdr:col>80</xdr:col>
      <xdr:colOff>10886</xdr:colOff>
      <xdr:row>111</xdr:row>
      <xdr:rowOff>65315</xdr:rowOff>
    </xdr:from>
    <xdr:ext cx="1968500" cy="381000"/>
    <xdr:sp macro="" textlink="画面一覧!$I$41">
      <xdr:nvSpPr>
        <xdr:cNvPr id="1259" name="テキスト ボックス 1258">
          <a:extLst>
            <a:ext uri="{FF2B5EF4-FFF2-40B4-BE49-F238E27FC236}">
              <a16:creationId xmlns:a16="http://schemas.microsoft.com/office/drawing/2014/main" id="{9958871A-6A3D-4A1E-960B-C35AB0113CD9}"/>
            </a:ext>
          </a:extLst>
        </xdr:cNvPr>
        <xdr:cNvSpPr txBox="1"/>
      </xdr:nvSpPr>
      <xdr:spPr>
        <a:xfrm>
          <a:off x="15686315" y="9851572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68A2C8F8-1391-4102-9F9B-B17D2D142726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U-04-06
 受注修正画面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9072</xdr:colOff>
      <xdr:row>99</xdr:row>
      <xdr:rowOff>16328</xdr:rowOff>
    </xdr:from>
    <xdr:to>
      <xdr:col>80</xdr:col>
      <xdr:colOff>10886</xdr:colOff>
      <xdr:row>113</xdr:row>
      <xdr:rowOff>81643</xdr:rowOff>
    </xdr:to>
    <xdr:cxnSp macro="">
      <xdr:nvCxnSpPr>
        <xdr:cNvPr id="1260" name="コネクタ: カギ線 1259">
          <a:extLst>
            <a:ext uri="{FF2B5EF4-FFF2-40B4-BE49-F238E27FC236}">
              <a16:creationId xmlns:a16="http://schemas.microsoft.com/office/drawing/2014/main" id="{C90BED42-F530-47EA-8A45-8E9854D8C139}"/>
            </a:ext>
          </a:extLst>
        </xdr:cNvPr>
        <xdr:cNvCxnSpPr>
          <a:stCxn id="327" idx="3"/>
          <a:endCxn id="1259" idx="1"/>
        </xdr:cNvCxnSpPr>
      </xdr:nvCxnSpPr>
      <xdr:spPr>
        <a:xfrm>
          <a:off x="14508843" y="8757557"/>
          <a:ext cx="1177472" cy="1284515"/>
        </a:xfrm>
        <a:prstGeom prst="bentConnector3">
          <a:avLst>
            <a:gd name="adj1" fmla="val 16718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0</xdr:colOff>
      <xdr:row>127</xdr:row>
      <xdr:rowOff>76200</xdr:rowOff>
    </xdr:from>
    <xdr:to>
      <xdr:col>79</xdr:col>
      <xdr:colOff>0</xdr:colOff>
      <xdr:row>129</xdr:row>
      <xdr:rowOff>76201</xdr:rowOff>
    </xdr:to>
    <xdr:sp macro="" textlink="">
      <xdr:nvSpPr>
        <xdr:cNvPr id="1261" name="テキスト ボックス 1260">
          <a:extLst>
            <a:ext uri="{FF2B5EF4-FFF2-40B4-BE49-F238E27FC236}">
              <a16:creationId xmlns:a16="http://schemas.microsoft.com/office/drawing/2014/main" id="{ED90FA17-2E22-429E-AE87-1B2B9406D85D}"/>
            </a:ext>
          </a:extLst>
        </xdr:cNvPr>
        <xdr:cNvSpPr txBox="1"/>
      </xdr:nvSpPr>
      <xdr:spPr>
        <a:xfrm>
          <a:off x="14695714" y="11255829"/>
          <a:ext cx="783772" cy="174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endParaRPr kumimoji="1" lang="ja-JP" altLang="en-US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90</xdr:col>
      <xdr:colOff>19958</xdr:colOff>
      <xdr:row>113</xdr:row>
      <xdr:rowOff>81643</xdr:rowOff>
    </xdr:from>
    <xdr:to>
      <xdr:col>96</xdr:col>
      <xdr:colOff>32657</xdr:colOff>
      <xdr:row>113</xdr:row>
      <xdr:rowOff>81644</xdr:rowOff>
    </xdr:to>
    <xdr:cxnSp macro="">
      <xdr:nvCxnSpPr>
        <xdr:cNvPr id="1262" name="コネクタ: カギ線 1261">
          <a:extLst>
            <a:ext uri="{FF2B5EF4-FFF2-40B4-BE49-F238E27FC236}">
              <a16:creationId xmlns:a16="http://schemas.microsoft.com/office/drawing/2014/main" id="{3A0D1CF1-7D72-47B4-ACB3-ACB76124AB75}"/>
            </a:ext>
          </a:extLst>
        </xdr:cNvPr>
        <xdr:cNvCxnSpPr>
          <a:stCxn id="1259" idx="3"/>
          <a:endCxn id="1182" idx="1"/>
        </xdr:cNvCxnSpPr>
      </xdr:nvCxnSpPr>
      <xdr:spPr>
        <a:xfrm>
          <a:off x="17654815" y="10042072"/>
          <a:ext cx="1188356" cy="1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87085</xdr:colOff>
      <xdr:row>115</xdr:row>
      <xdr:rowOff>0</xdr:rowOff>
    </xdr:from>
    <xdr:to>
      <xdr:col>95</xdr:col>
      <xdr:colOff>87085</xdr:colOff>
      <xdr:row>117</xdr:row>
      <xdr:rowOff>0</xdr:rowOff>
    </xdr:to>
    <xdr:sp macro="" textlink="">
      <xdr:nvSpPr>
        <xdr:cNvPr id="1263" name="テキスト ボックス 1262">
          <a:extLst>
            <a:ext uri="{FF2B5EF4-FFF2-40B4-BE49-F238E27FC236}">
              <a16:creationId xmlns:a16="http://schemas.microsoft.com/office/drawing/2014/main" id="{72337615-EDDA-4846-A703-9D4BC52F8F95}"/>
            </a:ext>
          </a:extLst>
        </xdr:cNvPr>
        <xdr:cNvSpPr txBox="1"/>
      </xdr:nvSpPr>
      <xdr:spPr>
        <a:xfrm>
          <a:off x="17917885" y="10134600"/>
          <a:ext cx="783771" cy="1741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96</xdr:col>
      <xdr:colOff>32657</xdr:colOff>
      <xdr:row>111</xdr:row>
      <xdr:rowOff>65316</xdr:rowOff>
    </xdr:from>
    <xdr:ext cx="1968500" cy="381000"/>
    <xdr:sp macro="" textlink="画面一覧!$I$42">
      <xdr:nvSpPr>
        <xdr:cNvPr id="1182" name="テキスト ボックス 1181">
          <a:extLst>
            <a:ext uri="{FF2B5EF4-FFF2-40B4-BE49-F238E27FC236}">
              <a16:creationId xmlns:a16="http://schemas.microsoft.com/office/drawing/2014/main" id="{DF9DBAF3-241F-4280-97CB-102E24D6D3F9}"/>
            </a:ext>
          </a:extLst>
        </xdr:cNvPr>
        <xdr:cNvSpPr txBox="1"/>
      </xdr:nvSpPr>
      <xdr:spPr>
        <a:xfrm>
          <a:off x="18843171" y="9851573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BFD50266-017A-4E12-95C9-EDA9C249AF77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U-04-06-1
 受注修正確認画面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oneCellAnchor>
    <xdr:from>
      <xdr:col>112</xdr:col>
      <xdr:colOff>10886</xdr:colOff>
      <xdr:row>111</xdr:row>
      <xdr:rowOff>76200</xdr:rowOff>
    </xdr:from>
    <xdr:ext cx="1968500" cy="381000"/>
    <xdr:sp macro="" textlink="画面一覧!$I$43">
      <xdr:nvSpPr>
        <xdr:cNvPr id="1242" name="テキスト ボックス 1241">
          <a:extLst>
            <a:ext uri="{FF2B5EF4-FFF2-40B4-BE49-F238E27FC236}">
              <a16:creationId xmlns:a16="http://schemas.microsoft.com/office/drawing/2014/main" id="{59745EE8-CC81-48D7-B022-028F8EFD66E1}"/>
            </a:ext>
          </a:extLst>
        </xdr:cNvPr>
        <xdr:cNvSpPr txBox="1"/>
      </xdr:nvSpPr>
      <xdr:spPr>
        <a:xfrm>
          <a:off x="21956486" y="9862457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52DB85D5-EEDA-460D-B5A9-91ADEC54A01E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U-04-06-2
 受注修正完了画面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106</xdr:col>
      <xdr:colOff>41728</xdr:colOff>
      <xdr:row>113</xdr:row>
      <xdr:rowOff>81644</xdr:rowOff>
    </xdr:from>
    <xdr:to>
      <xdr:col>112</xdr:col>
      <xdr:colOff>10886</xdr:colOff>
      <xdr:row>114</xdr:row>
      <xdr:rowOff>5443</xdr:rowOff>
    </xdr:to>
    <xdr:cxnSp macro="">
      <xdr:nvCxnSpPr>
        <xdr:cNvPr id="1243" name="直線矢印コネクタ 1242">
          <a:extLst>
            <a:ext uri="{FF2B5EF4-FFF2-40B4-BE49-F238E27FC236}">
              <a16:creationId xmlns:a16="http://schemas.microsoft.com/office/drawing/2014/main" id="{160F9A90-9DC0-4736-8E97-AF39913213C9}"/>
            </a:ext>
          </a:extLst>
        </xdr:cNvPr>
        <xdr:cNvCxnSpPr>
          <a:stCxn id="1182" idx="3"/>
          <a:endCxn id="1242" idx="1"/>
        </xdr:cNvCxnSpPr>
      </xdr:nvCxnSpPr>
      <xdr:spPr>
        <a:xfrm>
          <a:off x="20811671" y="10042073"/>
          <a:ext cx="1144815" cy="10884"/>
        </a:xfrm>
        <a:prstGeom prst="straightConnector1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107</xdr:col>
      <xdr:colOff>163285</xdr:colOff>
      <xdr:row>114</xdr:row>
      <xdr:rowOff>54429</xdr:rowOff>
    </xdr:from>
    <xdr:to>
      <xdr:col>111</xdr:col>
      <xdr:colOff>163285</xdr:colOff>
      <xdr:row>116</xdr:row>
      <xdr:rowOff>54428</xdr:rowOff>
    </xdr:to>
    <xdr:sp macro="" textlink="">
      <xdr:nvSpPr>
        <xdr:cNvPr id="1244" name="テキスト ボックス 1243">
          <a:extLst>
            <a:ext uri="{FF2B5EF4-FFF2-40B4-BE49-F238E27FC236}">
              <a16:creationId xmlns:a16="http://schemas.microsoft.com/office/drawing/2014/main" id="{9F2733A9-25A4-4D35-9F36-2C0606CC707B}"/>
            </a:ext>
          </a:extLst>
        </xdr:cNvPr>
        <xdr:cNvSpPr txBox="1"/>
      </xdr:nvSpPr>
      <xdr:spPr>
        <a:xfrm>
          <a:off x="21129171" y="10101943"/>
          <a:ext cx="783771" cy="1741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75</xdr:col>
      <xdr:colOff>13608</xdr:colOff>
      <xdr:row>111</xdr:row>
      <xdr:rowOff>39007</xdr:rowOff>
    </xdr:from>
    <xdr:to>
      <xdr:col>79</xdr:col>
      <xdr:colOff>13608</xdr:colOff>
      <xdr:row>113</xdr:row>
      <xdr:rowOff>39006</xdr:rowOff>
    </xdr:to>
    <xdr:sp macro="" textlink="">
      <xdr:nvSpPr>
        <xdr:cNvPr id="1253" name="テキスト ボックス 1252">
          <a:extLst>
            <a:ext uri="{FF2B5EF4-FFF2-40B4-BE49-F238E27FC236}">
              <a16:creationId xmlns:a16="http://schemas.microsoft.com/office/drawing/2014/main" id="{92769140-5B98-4801-961F-F39E47ED0E65}"/>
            </a:ext>
          </a:extLst>
        </xdr:cNvPr>
        <xdr:cNvSpPr txBox="1"/>
      </xdr:nvSpPr>
      <xdr:spPr>
        <a:xfrm>
          <a:off x="14709322" y="9825264"/>
          <a:ext cx="783772" cy="1741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修正</a:t>
          </a:r>
        </a:p>
      </xdr:txBody>
    </xdr:sp>
    <xdr:clientData/>
  </xdr:twoCellAnchor>
  <xdr:oneCellAnchor>
    <xdr:from>
      <xdr:col>88</xdr:col>
      <xdr:colOff>43543</xdr:colOff>
      <xdr:row>160</xdr:row>
      <xdr:rowOff>76200</xdr:rowOff>
    </xdr:from>
    <xdr:ext cx="1968500" cy="381000"/>
    <xdr:sp macro="" textlink="画面一覧!$I$47">
      <xdr:nvSpPr>
        <xdr:cNvPr id="1264" name="テキスト ボックス 1263">
          <a:extLst>
            <a:ext uri="{FF2B5EF4-FFF2-40B4-BE49-F238E27FC236}">
              <a16:creationId xmlns:a16="http://schemas.microsoft.com/office/drawing/2014/main" id="{C80F83C1-4111-4526-B9A7-5E9023DB866E}"/>
            </a:ext>
          </a:extLst>
        </xdr:cNvPr>
        <xdr:cNvSpPr txBox="1"/>
      </xdr:nvSpPr>
      <xdr:spPr>
        <a:xfrm>
          <a:off x="17286514" y="14129657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C96FAC73-217C-42A6-93BF-DFF615B73A36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U-05-03
 発注確定タイプ選択画面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9072</xdr:colOff>
      <xdr:row>141</xdr:row>
      <xdr:rowOff>16328</xdr:rowOff>
    </xdr:from>
    <xdr:to>
      <xdr:col>88</xdr:col>
      <xdr:colOff>43543</xdr:colOff>
      <xdr:row>163</xdr:row>
      <xdr:rowOff>5443</xdr:rowOff>
    </xdr:to>
    <xdr:cxnSp macro="">
      <xdr:nvCxnSpPr>
        <xdr:cNvPr id="1268" name="コネクタ: カギ線 1267">
          <a:extLst>
            <a:ext uri="{FF2B5EF4-FFF2-40B4-BE49-F238E27FC236}">
              <a16:creationId xmlns:a16="http://schemas.microsoft.com/office/drawing/2014/main" id="{A4AE4FF6-D575-4077-A138-B9926C5CE01B}"/>
            </a:ext>
          </a:extLst>
        </xdr:cNvPr>
        <xdr:cNvCxnSpPr>
          <a:stCxn id="393" idx="3"/>
          <a:endCxn id="1264" idx="1"/>
        </xdr:cNvCxnSpPr>
      </xdr:nvCxnSpPr>
      <xdr:spPr>
        <a:xfrm>
          <a:off x="14508843" y="12415157"/>
          <a:ext cx="2777671" cy="1905000"/>
        </a:xfrm>
        <a:prstGeom prst="bentConnector3">
          <a:avLst>
            <a:gd name="adj1" fmla="val 6891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43543</xdr:colOff>
      <xdr:row>156</xdr:row>
      <xdr:rowOff>65315</xdr:rowOff>
    </xdr:from>
    <xdr:to>
      <xdr:col>88</xdr:col>
      <xdr:colOff>97973</xdr:colOff>
      <xdr:row>169</xdr:row>
      <xdr:rowOff>21770</xdr:rowOff>
    </xdr:to>
    <xdr:sp macro="" textlink="">
      <xdr:nvSpPr>
        <xdr:cNvPr id="1269" name="テキスト ボックス 1268">
          <a:extLst>
            <a:ext uri="{FF2B5EF4-FFF2-40B4-BE49-F238E27FC236}">
              <a16:creationId xmlns:a16="http://schemas.microsoft.com/office/drawing/2014/main" id="{675756EF-20D1-44EA-85A3-97C4C1F483B6}"/>
            </a:ext>
          </a:extLst>
        </xdr:cNvPr>
        <xdr:cNvSpPr txBox="1"/>
      </xdr:nvSpPr>
      <xdr:spPr>
        <a:xfrm>
          <a:off x="14739257" y="13770429"/>
          <a:ext cx="2601687" cy="1088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[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発注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]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確定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(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選択した明細と同じ仕入先、同じ通貨、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発注ステータス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=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発注の発注書が有の場合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或いは同じ仕入先、同じ通貨、</a:t>
          </a:r>
          <a:endParaRPr kumimoji="1" lang="en-US" altLang="ja-JP" sz="10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明細なしの発注書があった場合</a:t>
          </a:r>
        </a:p>
      </xdr:txBody>
    </xdr:sp>
    <xdr:clientData/>
  </xdr:twoCellAnchor>
  <xdr:twoCellAnchor>
    <xdr:from>
      <xdr:col>84</xdr:col>
      <xdr:colOff>189594</xdr:colOff>
      <xdr:row>151</xdr:row>
      <xdr:rowOff>43542</xdr:rowOff>
    </xdr:from>
    <xdr:to>
      <xdr:col>93</xdr:col>
      <xdr:colOff>48079</xdr:colOff>
      <xdr:row>160</xdr:row>
      <xdr:rowOff>76200</xdr:rowOff>
    </xdr:to>
    <xdr:cxnSp macro="">
      <xdr:nvCxnSpPr>
        <xdr:cNvPr id="1270" name="直線矢印コネクタ 1269">
          <a:extLst>
            <a:ext uri="{FF2B5EF4-FFF2-40B4-BE49-F238E27FC236}">
              <a16:creationId xmlns:a16="http://schemas.microsoft.com/office/drawing/2014/main" id="{AB9FBDB4-51BB-4067-8F6A-9E89C18A3CFD}"/>
            </a:ext>
          </a:extLst>
        </xdr:cNvPr>
        <xdr:cNvCxnSpPr>
          <a:stCxn id="1264" idx="0"/>
          <a:endCxn id="403" idx="2"/>
        </xdr:cNvCxnSpPr>
      </xdr:nvCxnSpPr>
      <xdr:spPr>
        <a:xfrm rot="16200000" flipV="1">
          <a:off x="17051565" y="12910457"/>
          <a:ext cx="816429" cy="1621971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87</xdr:col>
      <xdr:colOff>27214</xdr:colOff>
      <xdr:row>153</xdr:row>
      <xdr:rowOff>71665</xdr:rowOff>
    </xdr:from>
    <xdr:to>
      <xdr:col>91</xdr:col>
      <xdr:colOff>27215</xdr:colOff>
      <xdr:row>155</xdr:row>
      <xdr:rowOff>71664</xdr:rowOff>
    </xdr:to>
    <xdr:sp macro="" textlink="">
      <xdr:nvSpPr>
        <xdr:cNvPr id="1271" name="テキスト ボックス 1270">
          <a:extLst>
            <a:ext uri="{FF2B5EF4-FFF2-40B4-BE49-F238E27FC236}">
              <a16:creationId xmlns:a16="http://schemas.microsoft.com/office/drawing/2014/main" id="{3E0F0997-1E94-4DFC-A30C-3C95A3D0586D}"/>
            </a:ext>
          </a:extLst>
        </xdr:cNvPr>
        <xdr:cNvSpPr txBox="1"/>
      </xdr:nvSpPr>
      <xdr:spPr>
        <a:xfrm>
          <a:off x="17074243" y="13515522"/>
          <a:ext cx="783772" cy="1741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新規で作成</a:t>
          </a:r>
        </a:p>
      </xdr:txBody>
    </xdr:sp>
    <xdr:clientData/>
  </xdr:twoCellAnchor>
  <xdr:twoCellAnchor>
    <xdr:from>
      <xdr:col>107</xdr:col>
      <xdr:colOff>54428</xdr:colOff>
      <xdr:row>172</xdr:row>
      <xdr:rowOff>21770</xdr:rowOff>
    </xdr:from>
    <xdr:to>
      <xdr:col>111</xdr:col>
      <xdr:colOff>54429</xdr:colOff>
      <xdr:row>174</xdr:row>
      <xdr:rowOff>21770</xdr:rowOff>
    </xdr:to>
    <xdr:sp macro="" textlink="">
      <xdr:nvSpPr>
        <xdr:cNvPr id="1272" name="テキスト ボックス 1271">
          <a:extLst>
            <a:ext uri="{FF2B5EF4-FFF2-40B4-BE49-F238E27FC236}">
              <a16:creationId xmlns:a16="http://schemas.microsoft.com/office/drawing/2014/main" id="{55EF6F79-335E-446C-B265-1588EFEBE5FD}"/>
            </a:ext>
          </a:extLst>
        </xdr:cNvPr>
        <xdr:cNvSpPr txBox="1"/>
      </xdr:nvSpPr>
      <xdr:spPr>
        <a:xfrm>
          <a:off x="21020314" y="15120256"/>
          <a:ext cx="783772" cy="1741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新規で作成</a:t>
          </a:r>
        </a:p>
      </xdr:txBody>
    </xdr:sp>
    <xdr:clientData/>
  </xdr:twoCellAnchor>
  <xdr:twoCellAnchor>
    <xdr:from>
      <xdr:col>98</xdr:col>
      <xdr:colOff>52614</xdr:colOff>
      <xdr:row>163</xdr:row>
      <xdr:rowOff>5443</xdr:rowOff>
    </xdr:from>
    <xdr:to>
      <xdr:col>107</xdr:col>
      <xdr:colOff>26307</xdr:colOff>
      <xdr:row>186</xdr:row>
      <xdr:rowOff>10886</xdr:rowOff>
    </xdr:to>
    <xdr:cxnSp macro="">
      <xdr:nvCxnSpPr>
        <xdr:cNvPr id="1273" name="直線矢印コネクタ 1269">
          <a:extLst>
            <a:ext uri="{FF2B5EF4-FFF2-40B4-BE49-F238E27FC236}">
              <a16:creationId xmlns:a16="http://schemas.microsoft.com/office/drawing/2014/main" id="{E7F63373-5A8F-4DD9-8362-891199A780B3}"/>
            </a:ext>
          </a:extLst>
        </xdr:cNvPr>
        <xdr:cNvCxnSpPr>
          <a:stCxn id="1264" idx="3"/>
          <a:endCxn id="488" idx="0"/>
        </xdr:cNvCxnSpPr>
      </xdr:nvCxnSpPr>
      <xdr:spPr>
        <a:xfrm>
          <a:off x="19255014" y="14320157"/>
          <a:ext cx="1737179" cy="2008415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48</xdr:col>
      <xdr:colOff>10886</xdr:colOff>
      <xdr:row>513</xdr:row>
      <xdr:rowOff>76200</xdr:rowOff>
    </xdr:from>
    <xdr:ext cx="2000250" cy="381000"/>
    <xdr:sp macro="" textlink="画面一覧!$I$155">
      <xdr:nvSpPr>
        <xdr:cNvPr id="1274" name="テキスト ボックス 1273">
          <a:extLst>
            <a:ext uri="{FF2B5EF4-FFF2-40B4-BE49-F238E27FC236}">
              <a16:creationId xmlns:a16="http://schemas.microsoft.com/office/drawing/2014/main" id="{5760DEF9-D8B4-4F2E-8EBB-6C99D312A880}"/>
            </a:ext>
          </a:extLst>
        </xdr:cNvPr>
        <xdr:cNvSpPr txBox="1"/>
      </xdr:nvSpPr>
      <xdr:spPr>
        <a:xfrm>
          <a:off x="9416143" y="44174229"/>
          <a:ext cx="2000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37AD015-D91E-46BC-81CC-971FE81C0C08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U-11-07
 金型一覧検索画面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21</xdr:col>
      <xdr:colOff>15199</xdr:colOff>
      <xdr:row>6</xdr:row>
      <xdr:rowOff>43090</xdr:rowOff>
    </xdr:from>
    <xdr:to>
      <xdr:col>48</xdr:col>
      <xdr:colOff>10885</xdr:colOff>
      <xdr:row>516</xdr:row>
      <xdr:rowOff>5443</xdr:rowOff>
    </xdr:to>
    <xdr:cxnSp macro="">
      <xdr:nvCxnSpPr>
        <xdr:cNvPr id="1275" name="コネクタ: カギ線 1274">
          <a:extLst>
            <a:ext uri="{FF2B5EF4-FFF2-40B4-BE49-F238E27FC236}">
              <a16:creationId xmlns:a16="http://schemas.microsoft.com/office/drawing/2014/main" id="{1021A3BC-5973-4E93-A6B6-1DC9C26257A8}"/>
            </a:ext>
          </a:extLst>
        </xdr:cNvPr>
        <xdr:cNvCxnSpPr>
          <a:cxnSpLocks/>
          <a:stCxn id="13" idx="2"/>
          <a:endCxn id="1274" idx="1"/>
        </xdr:cNvCxnSpPr>
      </xdr:nvCxnSpPr>
      <xdr:spPr>
        <a:xfrm rot="16200000" flipH="1">
          <a:off x="-15066620" y="19881966"/>
          <a:ext cx="43679382" cy="5286143"/>
        </a:xfrm>
        <a:prstGeom prst="bentConnector2">
          <a:avLst/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32657</xdr:colOff>
      <xdr:row>513</xdr:row>
      <xdr:rowOff>43542</xdr:rowOff>
    </xdr:from>
    <xdr:to>
      <xdr:col>25</xdr:col>
      <xdr:colOff>32657</xdr:colOff>
      <xdr:row>515</xdr:row>
      <xdr:rowOff>43543</xdr:rowOff>
    </xdr:to>
    <xdr:sp macro="" textlink="">
      <xdr:nvSpPr>
        <xdr:cNvPr id="1277" name="テキスト ボックス 1276">
          <a:extLst>
            <a:ext uri="{FF2B5EF4-FFF2-40B4-BE49-F238E27FC236}">
              <a16:creationId xmlns:a16="http://schemas.microsoft.com/office/drawing/2014/main" id="{28E4D350-6D0D-4475-8F26-FCD06BDC2590}"/>
            </a:ext>
          </a:extLst>
        </xdr:cNvPr>
        <xdr:cNvSpPr txBox="1"/>
      </xdr:nvSpPr>
      <xdr:spPr>
        <a:xfrm>
          <a:off x="4147457" y="44141571"/>
          <a:ext cx="783771" cy="174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金型管理</a:t>
          </a:r>
          <a:r>
            <a:rPr kumimoji="1" lang="en-US" altLang="ja-JP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-</a:t>
          </a:r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金型一覧検索</a:t>
          </a:r>
        </a:p>
      </xdr:txBody>
    </xdr:sp>
    <xdr:clientData/>
  </xdr:twoCellAnchor>
  <xdr:twoCellAnchor>
    <xdr:from>
      <xdr:col>42</xdr:col>
      <xdr:colOff>40821</xdr:colOff>
      <xdr:row>472</xdr:row>
      <xdr:rowOff>16329</xdr:rowOff>
    </xdr:from>
    <xdr:to>
      <xdr:col>48</xdr:col>
      <xdr:colOff>10886</xdr:colOff>
      <xdr:row>516</xdr:row>
      <xdr:rowOff>5443</xdr:rowOff>
    </xdr:to>
    <xdr:cxnSp macro="">
      <xdr:nvCxnSpPr>
        <xdr:cNvPr id="1278" name="直線矢印コネクタ 1277">
          <a:extLst>
            <a:ext uri="{FF2B5EF4-FFF2-40B4-BE49-F238E27FC236}">
              <a16:creationId xmlns:a16="http://schemas.microsoft.com/office/drawing/2014/main" id="{F62315FE-38CB-4B77-8EE0-23EC6002D91B}"/>
            </a:ext>
          </a:extLst>
        </xdr:cNvPr>
        <xdr:cNvCxnSpPr>
          <a:stCxn id="558" idx="3"/>
          <a:endCxn id="1274" idx="1"/>
        </xdr:cNvCxnSpPr>
      </xdr:nvCxnSpPr>
      <xdr:spPr>
        <a:xfrm>
          <a:off x="8270421" y="40543843"/>
          <a:ext cx="1145722" cy="3820886"/>
        </a:xfrm>
        <a:prstGeom prst="bentConnector3">
          <a:avLst>
            <a:gd name="adj1" fmla="val 13896"/>
          </a:avLst>
        </a:prstGeom>
        <a:ln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54428</xdr:colOff>
      <xdr:row>513</xdr:row>
      <xdr:rowOff>76199</xdr:rowOff>
    </xdr:from>
    <xdr:to>
      <xdr:col>47</xdr:col>
      <xdr:colOff>54428</xdr:colOff>
      <xdr:row>515</xdr:row>
      <xdr:rowOff>76200</xdr:rowOff>
    </xdr:to>
    <xdr:sp macro="" textlink="">
      <xdr:nvSpPr>
        <xdr:cNvPr id="1279" name="テキスト ボックス 1278">
          <a:extLst>
            <a:ext uri="{FF2B5EF4-FFF2-40B4-BE49-F238E27FC236}">
              <a16:creationId xmlns:a16="http://schemas.microsoft.com/office/drawing/2014/main" id="{A4EE3E3A-57E6-49B6-ABCE-D0A52EFD926F}"/>
            </a:ext>
          </a:extLst>
        </xdr:cNvPr>
        <xdr:cNvSpPr txBox="1"/>
      </xdr:nvSpPr>
      <xdr:spPr>
        <a:xfrm>
          <a:off x="8479971" y="44174228"/>
          <a:ext cx="783771" cy="174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金型一覧検索</a:t>
          </a:r>
        </a:p>
      </xdr:txBody>
    </xdr:sp>
    <xdr:clientData/>
  </xdr:twoCellAnchor>
  <xdr:oneCellAnchor>
    <xdr:from>
      <xdr:col>63</xdr:col>
      <xdr:colOff>195942</xdr:colOff>
      <xdr:row>513</xdr:row>
      <xdr:rowOff>76199</xdr:rowOff>
    </xdr:from>
    <xdr:ext cx="2000250" cy="381000"/>
    <xdr:sp macro="" textlink="画面一覧!$I$156">
      <xdr:nvSpPr>
        <xdr:cNvPr id="1280" name="テキスト ボックス 1279">
          <a:extLst>
            <a:ext uri="{FF2B5EF4-FFF2-40B4-BE49-F238E27FC236}">
              <a16:creationId xmlns:a16="http://schemas.microsoft.com/office/drawing/2014/main" id="{75581F4C-2EB3-470B-97E8-409B33D9C8D9}"/>
            </a:ext>
          </a:extLst>
        </xdr:cNvPr>
        <xdr:cNvSpPr txBox="1"/>
      </xdr:nvSpPr>
      <xdr:spPr>
        <a:xfrm>
          <a:off x="12540342" y="44174228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D25FF5C7-2E2F-4093-B515-5AF9386AEF36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U-11-08
 金型一覧画面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58</xdr:col>
      <xdr:colOff>51707</xdr:colOff>
      <xdr:row>516</xdr:row>
      <xdr:rowOff>5442</xdr:rowOff>
    </xdr:from>
    <xdr:to>
      <xdr:col>63</xdr:col>
      <xdr:colOff>195942</xdr:colOff>
      <xdr:row>516</xdr:row>
      <xdr:rowOff>5443</xdr:rowOff>
    </xdr:to>
    <xdr:cxnSp macro="">
      <xdr:nvCxnSpPr>
        <xdr:cNvPr id="1281" name="直線矢印コネクタ 1280">
          <a:extLst>
            <a:ext uri="{FF2B5EF4-FFF2-40B4-BE49-F238E27FC236}">
              <a16:creationId xmlns:a16="http://schemas.microsoft.com/office/drawing/2014/main" id="{64ED8AB7-207E-49D1-B350-E5B2378B7457}"/>
            </a:ext>
          </a:extLst>
        </xdr:cNvPr>
        <xdr:cNvCxnSpPr>
          <a:stCxn id="1274" idx="3"/>
          <a:endCxn id="1280" idx="1"/>
        </xdr:cNvCxnSpPr>
      </xdr:nvCxnSpPr>
      <xdr:spPr>
        <a:xfrm flipV="1">
          <a:off x="11416393" y="44364728"/>
          <a:ext cx="1123949" cy="1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19050</xdr:colOff>
      <xdr:row>513</xdr:row>
      <xdr:rowOff>74839</xdr:rowOff>
    </xdr:from>
    <xdr:to>
      <xdr:col>63</xdr:col>
      <xdr:colOff>19050</xdr:colOff>
      <xdr:row>515</xdr:row>
      <xdr:rowOff>74840</xdr:rowOff>
    </xdr:to>
    <xdr:sp macro="" textlink="">
      <xdr:nvSpPr>
        <xdr:cNvPr id="1282" name="テキスト ボックス 1281">
          <a:extLst>
            <a:ext uri="{FF2B5EF4-FFF2-40B4-BE49-F238E27FC236}">
              <a16:creationId xmlns:a16="http://schemas.microsoft.com/office/drawing/2014/main" id="{6FF68245-19ED-4930-8A86-7D5A05DE42FD}"/>
            </a:ext>
          </a:extLst>
        </xdr:cNvPr>
        <xdr:cNvSpPr txBox="1"/>
      </xdr:nvSpPr>
      <xdr:spPr>
        <a:xfrm>
          <a:off x="11579679" y="44172868"/>
          <a:ext cx="783771" cy="174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検索</a:t>
          </a:r>
        </a:p>
      </xdr:txBody>
    </xdr:sp>
    <xdr:clientData/>
  </xdr:twoCellAnchor>
  <xdr:oneCellAnchor>
    <xdr:from>
      <xdr:col>80</xdr:col>
      <xdr:colOff>0</xdr:colOff>
      <xdr:row>513</xdr:row>
      <xdr:rowOff>76198</xdr:rowOff>
    </xdr:from>
    <xdr:ext cx="2000250" cy="381000"/>
    <xdr:sp macro="" textlink="画面一覧!$I$88">
      <xdr:nvSpPr>
        <xdr:cNvPr id="1283" name="テキスト ボックス 1282">
          <a:extLst>
            <a:ext uri="{FF2B5EF4-FFF2-40B4-BE49-F238E27FC236}">
              <a16:creationId xmlns:a16="http://schemas.microsoft.com/office/drawing/2014/main" id="{A3E34CD0-E9B6-46AC-8843-51D9739BCA2B}"/>
            </a:ext>
          </a:extLst>
        </xdr:cNvPr>
        <xdr:cNvSpPr txBox="1"/>
      </xdr:nvSpPr>
      <xdr:spPr>
        <a:xfrm>
          <a:off x="15675429" y="44174227"/>
          <a:ext cx="20002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34B9B58B-660A-4E34-A558-0076E2600B3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U-07-04
 仕入詳細画面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74</xdr:col>
      <xdr:colOff>40821</xdr:colOff>
      <xdr:row>516</xdr:row>
      <xdr:rowOff>5441</xdr:rowOff>
    </xdr:from>
    <xdr:to>
      <xdr:col>80</xdr:col>
      <xdr:colOff>0</xdr:colOff>
      <xdr:row>516</xdr:row>
      <xdr:rowOff>5442</xdr:rowOff>
    </xdr:to>
    <xdr:cxnSp macro="">
      <xdr:nvCxnSpPr>
        <xdr:cNvPr id="1284" name="直線矢印コネクタ 1283">
          <a:extLst>
            <a:ext uri="{FF2B5EF4-FFF2-40B4-BE49-F238E27FC236}">
              <a16:creationId xmlns:a16="http://schemas.microsoft.com/office/drawing/2014/main" id="{8B7F0115-07CA-4EE1-A61E-190235ECF608}"/>
            </a:ext>
          </a:extLst>
        </xdr:cNvPr>
        <xdr:cNvCxnSpPr>
          <a:stCxn id="1280" idx="3"/>
          <a:endCxn id="1283" idx="1"/>
        </xdr:cNvCxnSpPr>
      </xdr:nvCxnSpPr>
      <xdr:spPr>
        <a:xfrm flipV="1">
          <a:off x="14540592" y="44364727"/>
          <a:ext cx="1134837" cy="1"/>
        </a:xfrm>
        <a:prstGeom prst="straightConnector1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77561</xdr:colOff>
      <xdr:row>513</xdr:row>
      <xdr:rowOff>63953</xdr:rowOff>
    </xdr:from>
    <xdr:to>
      <xdr:col>79</xdr:col>
      <xdr:colOff>77561</xdr:colOff>
      <xdr:row>515</xdr:row>
      <xdr:rowOff>63954</xdr:rowOff>
    </xdr:to>
    <xdr:sp macro="" textlink="">
      <xdr:nvSpPr>
        <xdr:cNvPr id="1285" name="テキスト ボックス 1284">
          <a:extLst>
            <a:ext uri="{FF2B5EF4-FFF2-40B4-BE49-F238E27FC236}">
              <a16:creationId xmlns:a16="http://schemas.microsoft.com/office/drawing/2014/main" id="{4D4F77C0-179F-4FE7-9E47-FF3194457ABC}"/>
            </a:ext>
          </a:extLst>
        </xdr:cNvPr>
        <xdr:cNvSpPr txBox="1"/>
      </xdr:nvSpPr>
      <xdr:spPr>
        <a:xfrm>
          <a:off x="14773275" y="44161982"/>
          <a:ext cx="783772" cy="174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詳細</a:t>
          </a:r>
        </a:p>
      </xdr:txBody>
    </xdr:sp>
    <xdr:clientData/>
  </xdr:twoCellAnchor>
  <xdr:oneCellAnchor>
    <xdr:from>
      <xdr:col>102</xdr:col>
      <xdr:colOff>21772</xdr:colOff>
      <xdr:row>193</xdr:row>
      <xdr:rowOff>21772</xdr:rowOff>
    </xdr:from>
    <xdr:ext cx="1968500" cy="381000"/>
    <xdr:sp macro="" textlink="画面一覧!$I$63">
      <xdr:nvSpPr>
        <xdr:cNvPr id="1249" name="テキスト ボックス 1248">
          <a:extLst>
            <a:ext uri="{FF2B5EF4-FFF2-40B4-BE49-F238E27FC236}">
              <a16:creationId xmlns:a16="http://schemas.microsoft.com/office/drawing/2014/main" id="{0B9D5758-B18E-4B44-B31B-B970DA32B6FD}"/>
            </a:ext>
          </a:extLst>
        </xdr:cNvPr>
        <xdr:cNvSpPr txBox="1"/>
      </xdr:nvSpPr>
      <xdr:spPr>
        <a:xfrm>
          <a:off x="20007943" y="16949058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4A073610-C587-4447-A4A0-222B1ACAF0B5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U-05-11
 発注書削除確認画面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oneCellAnchor>
    <xdr:from>
      <xdr:col>117</xdr:col>
      <xdr:colOff>0</xdr:colOff>
      <xdr:row>193</xdr:row>
      <xdr:rowOff>10886</xdr:rowOff>
    </xdr:from>
    <xdr:ext cx="1968500" cy="381000"/>
    <xdr:sp macro="" textlink="画面一覧!$I$64">
      <xdr:nvSpPr>
        <xdr:cNvPr id="1265" name="テキスト ボックス 1264">
          <a:extLst>
            <a:ext uri="{FF2B5EF4-FFF2-40B4-BE49-F238E27FC236}">
              <a16:creationId xmlns:a16="http://schemas.microsoft.com/office/drawing/2014/main" id="{4EC052EA-E188-41BB-BE45-2DE5625C426A}"/>
            </a:ext>
          </a:extLst>
        </xdr:cNvPr>
        <xdr:cNvSpPr txBox="1"/>
      </xdr:nvSpPr>
      <xdr:spPr>
        <a:xfrm>
          <a:off x="22925314" y="16938172"/>
          <a:ext cx="196850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A513FC5E-6A01-42CC-9AEF-AD4EF51913BF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U-05-11-1
 発注書削除完了画面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oneCellAnchor>
    <xdr:from>
      <xdr:col>115</xdr:col>
      <xdr:colOff>163285</xdr:colOff>
      <xdr:row>186</xdr:row>
      <xdr:rowOff>10885</xdr:rowOff>
    </xdr:from>
    <xdr:ext cx="1469571" cy="381000"/>
    <xdr:sp macro="" textlink="画面一覧!$I$60">
      <xdr:nvSpPr>
        <xdr:cNvPr id="1266" name="テキスト ボックス 1265">
          <a:extLst>
            <a:ext uri="{FF2B5EF4-FFF2-40B4-BE49-F238E27FC236}">
              <a16:creationId xmlns:a16="http://schemas.microsoft.com/office/drawing/2014/main" id="{DDD9CB65-1AE3-4D8B-98A3-F1A57049B43A}"/>
            </a:ext>
          </a:extLst>
        </xdr:cNvPr>
        <xdr:cNvSpPr txBox="1"/>
      </xdr:nvSpPr>
      <xdr:spPr>
        <a:xfrm>
          <a:off x="22696714" y="16328571"/>
          <a:ext cx="1469571" cy="381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tIns="0" bIns="0" numCol="1" spcCol="0" rtlCol="0" anchor="t">
          <a:noAutofit/>
        </a:bodyPr>
        <a:lstStyle/>
        <a:p>
          <a:fld id="{8078A3E6-B53A-48CC-8F42-FEA1DDF78340}" type="TxLink">
            <a:rPr kumimoji="1" lang="en-US" altLang="en-US" sz="900" b="0" i="0" u="none" strike="noStrike">
              <a:solidFill>
                <a:srgbClr val="000000"/>
              </a:solidFill>
              <a:latin typeface="ＭＳ ゴシック"/>
              <a:ea typeface="ＭＳ ゴシック"/>
            </a:rPr>
            <a:pPr/>
            <a:t>U-05-10-1
 発注書（PO）修正確認画面</a:t>
          </a:fld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oneCellAnchor>
  <xdr:twoCellAnchor>
    <xdr:from>
      <xdr:col>123</xdr:col>
      <xdr:colOff>65314</xdr:colOff>
      <xdr:row>188</xdr:row>
      <xdr:rowOff>27214</xdr:rowOff>
    </xdr:from>
    <xdr:to>
      <xdr:col>128</xdr:col>
      <xdr:colOff>10886</xdr:colOff>
      <xdr:row>188</xdr:row>
      <xdr:rowOff>27214</xdr:rowOff>
    </xdr:to>
    <xdr:cxnSp macro="">
      <xdr:nvCxnSpPr>
        <xdr:cNvPr id="1286" name="直線矢印コネクタ 1285">
          <a:extLst>
            <a:ext uri="{FF2B5EF4-FFF2-40B4-BE49-F238E27FC236}">
              <a16:creationId xmlns:a16="http://schemas.microsoft.com/office/drawing/2014/main" id="{5E38F8C2-07DE-4CAE-8B40-26D7BEED4FD9}"/>
            </a:ext>
          </a:extLst>
        </xdr:cNvPr>
        <xdr:cNvCxnSpPr>
          <a:stCxn id="1266" idx="3"/>
          <a:endCxn id="495" idx="1"/>
        </xdr:cNvCxnSpPr>
      </xdr:nvCxnSpPr>
      <xdr:spPr>
        <a:xfrm>
          <a:off x="24166285" y="16519071"/>
          <a:ext cx="925287" cy="0"/>
        </a:xfrm>
        <a:prstGeom prst="straightConnector1">
          <a:avLst/>
        </a:prstGeom>
        <a:ln w="6350"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124</xdr:col>
      <xdr:colOff>32658</xdr:colOff>
      <xdr:row>185</xdr:row>
      <xdr:rowOff>54429</xdr:rowOff>
    </xdr:from>
    <xdr:to>
      <xdr:col>128</xdr:col>
      <xdr:colOff>32658</xdr:colOff>
      <xdr:row>187</xdr:row>
      <xdr:rowOff>54429</xdr:rowOff>
    </xdr:to>
    <xdr:sp macro="" textlink="">
      <xdr:nvSpPr>
        <xdr:cNvPr id="1287" name="テキスト ボックス 1286">
          <a:extLst>
            <a:ext uri="{FF2B5EF4-FFF2-40B4-BE49-F238E27FC236}">
              <a16:creationId xmlns:a16="http://schemas.microsoft.com/office/drawing/2014/main" id="{6E6C902B-5EED-456F-AF4F-08E13CEE9133}"/>
            </a:ext>
          </a:extLst>
        </xdr:cNvPr>
        <xdr:cNvSpPr txBox="1"/>
      </xdr:nvSpPr>
      <xdr:spPr>
        <a:xfrm>
          <a:off x="24329572" y="16285029"/>
          <a:ext cx="783772" cy="1741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72000" tIns="0" rIns="36000" bIns="0" rtlCol="0" anchor="t"/>
        <a:lstStyle/>
        <a:p>
          <a:pPr algn="l"/>
          <a:r>
            <a:rPr kumimoji="1" lang="ja-JP" altLang="en-US" sz="1000">
              <a:latin typeface="ＭＳ ゴシック" panose="020B0609070205080204" pitchFamily="49" charset="-128"/>
              <a:ea typeface="ＭＳ ゴシック" panose="020B0609070205080204" pitchFamily="49" charset="-128"/>
            </a:rPr>
            <a:t>登録</a:t>
          </a:r>
        </a:p>
      </xdr:txBody>
    </xdr:sp>
    <xdr:clientData/>
  </xdr:twoCellAnchor>
  <xdr:twoCellAnchor>
    <xdr:from>
      <xdr:col>74</xdr:col>
      <xdr:colOff>9072</xdr:colOff>
      <xdr:row>180</xdr:row>
      <xdr:rowOff>16329</xdr:rowOff>
    </xdr:from>
    <xdr:to>
      <xdr:col>102</xdr:col>
      <xdr:colOff>21772</xdr:colOff>
      <xdr:row>195</xdr:row>
      <xdr:rowOff>38101</xdr:rowOff>
    </xdr:to>
    <xdr:cxnSp macro="">
      <xdr:nvCxnSpPr>
        <xdr:cNvPr id="1288" name="コネクタ: カギ線 1287">
          <a:extLst>
            <a:ext uri="{FF2B5EF4-FFF2-40B4-BE49-F238E27FC236}">
              <a16:creationId xmlns:a16="http://schemas.microsoft.com/office/drawing/2014/main" id="{381817F4-5A09-4ABD-823C-432D5C0004E2}"/>
            </a:ext>
          </a:extLst>
        </xdr:cNvPr>
        <xdr:cNvCxnSpPr>
          <a:stCxn id="473" idx="3"/>
          <a:endCxn id="1249" idx="1"/>
        </xdr:cNvCxnSpPr>
      </xdr:nvCxnSpPr>
      <xdr:spPr>
        <a:xfrm>
          <a:off x="14508843" y="15811500"/>
          <a:ext cx="5499100" cy="1328058"/>
        </a:xfrm>
        <a:prstGeom prst="bentConnector3">
          <a:avLst>
            <a:gd name="adj1" fmla="val 7044"/>
          </a:avLst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112</xdr:col>
      <xdr:colOff>30843</xdr:colOff>
      <xdr:row>195</xdr:row>
      <xdr:rowOff>27215</xdr:rowOff>
    </xdr:from>
    <xdr:to>
      <xdr:col>117</xdr:col>
      <xdr:colOff>0</xdr:colOff>
      <xdr:row>195</xdr:row>
      <xdr:rowOff>38101</xdr:rowOff>
    </xdr:to>
    <xdr:cxnSp macro="">
      <xdr:nvCxnSpPr>
        <xdr:cNvPr id="1289" name="直線矢印コネクタ 1288">
          <a:extLst>
            <a:ext uri="{FF2B5EF4-FFF2-40B4-BE49-F238E27FC236}">
              <a16:creationId xmlns:a16="http://schemas.microsoft.com/office/drawing/2014/main" id="{31429C67-A919-4A10-AEE6-921EAC7B3AF4}"/>
            </a:ext>
          </a:extLst>
        </xdr:cNvPr>
        <xdr:cNvCxnSpPr>
          <a:stCxn id="1249" idx="3"/>
          <a:endCxn id="1265" idx="1"/>
        </xdr:cNvCxnSpPr>
      </xdr:nvCxnSpPr>
      <xdr:spPr>
        <a:xfrm flipV="1">
          <a:off x="21976443" y="17128672"/>
          <a:ext cx="948871" cy="10886"/>
        </a:xfrm>
        <a:prstGeom prst="straightConnector1">
          <a:avLst/>
        </a:prstGeom>
        <a:ln w="6350"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0A38D-8CC8-47B2-A149-E7FE6D826FF4}">
  <dimension ref="A1:K332"/>
  <sheetViews>
    <sheetView tabSelected="1" topLeftCell="D162" zoomScale="99" zoomScaleNormal="99" workbookViewId="0">
      <selection activeCell="G167" sqref="G167"/>
    </sheetView>
  </sheetViews>
  <sheetFormatPr defaultColWidth="8.59765625" defaultRowHeight="13.2" outlineLevelCol="1" x14ac:dyDescent="0.45"/>
  <cols>
    <col min="1" max="1" width="2.59765625" style="1" customWidth="1"/>
    <col min="2" max="2" width="5.5" style="1" bestFit="1" customWidth="1"/>
    <col min="3" max="3" width="18.3984375" style="1" bestFit="1" customWidth="1"/>
    <col min="4" max="4" width="11.3984375" style="1" bestFit="1" customWidth="1"/>
    <col min="5" max="5" width="2.59765625" style="56" customWidth="1"/>
    <col min="6" max="6" width="2.59765625" style="1" customWidth="1"/>
    <col min="7" max="7" width="57" style="1" customWidth="1"/>
    <col min="8" max="8" width="52.3984375" style="2" customWidth="1"/>
    <col min="9" max="9" width="45.09765625" style="4" customWidth="1" outlineLevel="1"/>
    <col min="10" max="10" width="8.3984375" style="4" customWidth="1" outlineLevel="1"/>
    <col min="11" max="11" width="44.3984375" style="4" customWidth="1" outlineLevel="1"/>
    <col min="12" max="16384" width="8.59765625" style="1"/>
  </cols>
  <sheetData>
    <row r="1" spans="1:11" ht="16.2" x14ac:dyDescent="0.45">
      <c r="A1" s="63" t="s">
        <v>31</v>
      </c>
      <c r="J1" s="138" t="s">
        <v>469</v>
      </c>
      <c r="K1" s="138"/>
    </row>
    <row r="2" spans="1:11" ht="13.8" thickBot="1" x14ac:dyDescent="0.5">
      <c r="B2" s="49" t="s">
        <v>32</v>
      </c>
      <c r="C2" s="49" t="s">
        <v>33</v>
      </c>
      <c r="D2" s="49" t="s">
        <v>34</v>
      </c>
      <c r="E2" s="132" t="s">
        <v>0</v>
      </c>
      <c r="F2" s="133"/>
      <c r="G2" s="134"/>
      <c r="H2" s="50" t="s">
        <v>44</v>
      </c>
      <c r="I2" s="40" t="s">
        <v>430</v>
      </c>
      <c r="J2" s="40" t="s">
        <v>34</v>
      </c>
      <c r="K2" s="40" t="s">
        <v>0</v>
      </c>
    </row>
    <row r="3" spans="1:11" ht="22.2" thickTop="1" x14ac:dyDescent="0.45">
      <c r="B3" s="47">
        <v>1</v>
      </c>
      <c r="C3" s="51" t="s">
        <v>1</v>
      </c>
      <c r="D3" s="48" t="s">
        <v>35</v>
      </c>
      <c r="E3" s="57" t="s">
        <v>43</v>
      </c>
      <c r="F3" s="53"/>
      <c r="G3" s="48"/>
      <c r="H3" s="21"/>
      <c r="I3" s="5" t="str">
        <f t="shared" ref="I3:I74" si="0">D3&amp;CHAR(10)&amp;" "&amp;IF(E3="",F3,E3)</f>
        <v>U-00-01
 サイトTOP画面</v>
      </c>
      <c r="J3" s="4" t="str">
        <f>D3</f>
        <v>U-00-01</v>
      </c>
      <c r="K3" s="4" t="str">
        <f>E3&amp;F3&amp;G3</f>
        <v>サイトTOP画面</v>
      </c>
    </row>
    <row r="4" spans="1:11" ht="21.6" x14ac:dyDescent="0.45">
      <c r="B4" s="41">
        <v>2</v>
      </c>
      <c r="C4" s="52"/>
      <c r="D4" s="15" t="s">
        <v>297</v>
      </c>
      <c r="E4" s="27" t="s">
        <v>26</v>
      </c>
      <c r="F4" s="54"/>
      <c r="G4" s="15"/>
      <c r="H4" s="14"/>
      <c r="I4" s="5" t="str">
        <f t="shared" si="0"/>
        <v>U-00-02
 ログイン画面</v>
      </c>
      <c r="J4" s="4" t="str">
        <f t="shared" ref="J4:J22" si="1">D4</f>
        <v>U-00-02</v>
      </c>
      <c r="K4" s="4" t="str">
        <f t="shared" ref="K4:K22" si="2">E4&amp;F4&amp;G4</f>
        <v>ログイン画面</v>
      </c>
    </row>
    <row r="5" spans="1:11" ht="21.6" x14ac:dyDescent="0.45">
      <c r="B5" s="41">
        <v>3</v>
      </c>
      <c r="C5" s="52"/>
      <c r="D5" s="15" t="s">
        <v>36</v>
      </c>
      <c r="E5" s="27" t="s">
        <v>45</v>
      </c>
      <c r="F5" s="54"/>
      <c r="G5" s="15"/>
      <c r="H5" s="14"/>
      <c r="I5" s="5" t="str">
        <f t="shared" si="0"/>
        <v>U-00-03
 メインメニュー画面</v>
      </c>
      <c r="J5" s="4" t="str">
        <f t="shared" si="1"/>
        <v>U-00-03</v>
      </c>
      <c r="K5" s="4" t="str">
        <f t="shared" si="2"/>
        <v>メインメニュー画面</v>
      </c>
    </row>
    <row r="6" spans="1:11" ht="21.6" x14ac:dyDescent="0.45">
      <c r="B6" s="41">
        <v>4</v>
      </c>
      <c r="C6" s="52"/>
      <c r="D6" s="15" t="s">
        <v>334</v>
      </c>
      <c r="E6" s="27" t="s">
        <v>333</v>
      </c>
      <c r="F6" s="54"/>
      <c r="G6" s="15"/>
      <c r="H6" s="14"/>
      <c r="I6" s="5" t="str">
        <f t="shared" si="0"/>
        <v>U-00-04
 パスワードリマインダ画面</v>
      </c>
      <c r="J6" s="4" t="str">
        <f t="shared" si="1"/>
        <v>U-00-04</v>
      </c>
      <c r="K6" s="4" t="str">
        <f t="shared" si="2"/>
        <v>パスワードリマインダ画面</v>
      </c>
    </row>
    <row r="7" spans="1:11" ht="21.6" x14ac:dyDescent="0.45">
      <c r="B7" s="41">
        <v>5</v>
      </c>
      <c r="C7" s="48"/>
      <c r="D7" s="15" t="s">
        <v>474</v>
      </c>
      <c r="E7" s="27" t="s">
        <v>300</v>
      </c>
      <c r="F7" s="54"/>
      <c r="G7" s="15"/>
      <c r="H7" s="14"/>
      <c r="I7" s="5" t="str">
        <f t="shared" si="0"/>
        <v>U-00-05
 ヘルプ画面</v>
      </c>
      <c r="J7" s="4" t="str">
        <f t="shared" si="1"/>
        <v>U-00-05</v>
      </c>
      <c r="K7" s="4" t="str">
        <f t="shared" si="2"/>
        <v>ヘルプ画面</v>
      </c>
    </row>
    <row r="8" spans="1:11" ht="26.4" x14ac:dyDescent="0.45">
      <c r="B8" s="41">
        <v>6</v>
      </c>
      <c r="C8" s="15" t="s">
        <v>30</v>
      </c>
      <c r="D8" s="15" t="s">
        <v>472</v>
      </c>
      <c r="E8" s="27" t="s">
        <v>298</v>
      </c>
      <c r="F8" s="54"/>
      <c r="G8" s="15"/>
      <c r="H8" s="14" t="s">
        <v>299</v>
      </c>
      <c r="I8" s="5" t="str">
        <f t="shared" si="0"/>
        <v>U-01-02
 ログアウト確認画面</v>
      </c>
      <c r="J8" s="4" t="str">
        <f t="shared" si="1"/>
        <v>U-01-02</v>
      </c>
      <c r="K8" s="4" t="str">
        <f t="shared" si="2"/>
        <v>ログアウト確認画面</v>
      </c>
    </row>
    <row r="9" spans="1:11" ht="21.6" x14ac:dyDescent="0.45">
      <c r="B9" s="41">
        <v>7</v>
      </c>
      <c r="C9" s="59" t="s">
        <v>37</v>
      </c>
      <c r="D9" s="15" t="s">
        <v>38</v>
      </c>
      <c r="E9" s="27" t="s">
        <v>46</v>
      </c>
      <c r="F9" s="54"/>
      <c r="G9" s="15"/>
      <c r="H9" s="14"/>
      <c r="I9" s="5" t="str">
        <f t="shared" si="0"/>
        <v>U-03-00
 見積原価管理メニュー画面</v>
      </c>
      <c r="J9" s="4" t="str">
        <f t="shared" si="1"/>
        <v>U-03-00</v>
      </c>
      <c r="K9" s="4" t="str">
        <f t="shared" si="2"/>
        <v>見積原価管理メニュー画面</v>
      </c>
    </row>
    <row r="10" spans="1:11" ht="21.6" x14ac:dyDescent="0.45">
      <c r="B10" s="41">
        <v>8</v>
      </c>
      <c r="C10" s="52"/>
      <c r="D10" s="15" t="s">
        <v>39</v>
      </c>
      <c r="E10" s="27" t="s">
        <v>47</v>
      </c>
      <c r="F10" s="54"/>
      <c r="G10" s="15"/>
      <c r="H10" s="14"/>
      <c r="I10" s="5" t="str">
        <f t="shared" si="0"/>
        <v>U-03-01
 見積原価アップロード画面</v>
      </c>
      <c r="J10" s="4" t="str">
        <f t="shared" si="1"/>
        <v>U-03-01</v>
      </c>
      <c r="K10" s="4" t="str">
        <f t="shared" si="2"/>
        <v>見積原価アップロード画面</v>
      </c>
    </row>
    <row r="11" spans="1:11" ht="21.6" x14ac:dyDescent="0.45">
      <c r="B11" s="41">
        <v>8</v>
      </c>
      <c r="C11" s="52"/>
      <c r="D11" s="15" t="s">
        <v>814</v>
      </c>
      <c r="E11" s="27" t="s">
        <v>813</v>
      </c>
      <c r="F11" s="54"/>
      <c r="G11" s="15"/>
      <c r="H11" s="14"/>
      <c r="I11" s="5" t="str">
        <f t="shared" ref="I11" si="3">D11&amp;CHAR(10)&amp;" "&amp;IF(E11="",F11,E11)</f>
        <v>U-03-02
 ワークシート選択画面</v>
      </c>
      <c r="J11" s="4" t="str">
        <f t="shared" ref="J11" si="4">D11</f>
        <v>U-03-02</v>
      </c>
      <c r="K11" s="4" t="str">
        <f t="shared" ref="K11" si="5">E11&amp;F11&amp;G11</f>
        <v>ワークシート選択画面</v>
      </c>
    </row>
    <row r="12" spans="1:11" ht="21.6" x14ac:dyDescent="0.45">
      <c r="B12" s="41">
        <v>8</v>
      </c>
      <c r="C12" s="52"/>
      <c r="D12" s="15" t="s">
        <v>821</v>
      </c>
      <c r="E12" s="27"/>
      <c r="F12" s="54" t="s">
        <v>819</v>
      </c>
      <c r="G12" s="15"/>
      <c r="H12" s="14"/>
      <c r="I12" s="5" t="str">
        <f t="shared" ref="I12" si="6">D12&amp;CHAR(10)&amp;" "&amp;IF(E12="",F12,E12)</f>
        <v>U-03-02-1
 ワークシート登録確認画面</v>
      </c>
      <c r="J12" s="4" t="str">
        <f t="shared" ref="J12" si="7">D12</f>
        <v>U-03-02-1</v>
      </c>
      <c r="K12" s="4" t="str">
        <f t="shared" ref="K12" si="8">E12&amp;F12&amp;G12</f>
        <v>ワークシート登録確認画面</v>
      </c>
    </row>
    <row r="13" spans="1:11" ht="21.6" x14ac:dyDescent="0.45">
      <c r="B13" s="41">
        <v>13</v>
      </c>
      <c r="C13" s="52"/>
      <c r="D13" s="15" t="s">
        <v>822</v>
      </c>
      <c r="E13" s="27"/>
      <c r="F13" s="54" t="s">
        <v>820</v>
      </c>
      <c r="G13" s="15"/>
      <c r="H13" s="14"/>
      <c r="I13" s="5" t="str">
        <f t="shared" si="0"/>
        <v>U-03-02-2
 ワークシート登録完了画面</v>
      </c>
      <c r="J13" s="4" t="str">
        <f t="shared" si="1"/>
        <v>U-03-02-2</v>
      </c>
      <c r="K13" s="4" t="str">
        <f t="shared" si="2"/>
        <v>ワークシート登録完了画面</v>
      </c>
    </row>
    <row r="14" spans="1:11" ht="21.6" x14ac:dyDescent="0.45">
      <c r="B14" s="41">
        <v>13</v>
      </c>
      <c r="C14" s="52"/>
      <c r="D14" s="15" t="s">
        <v>825</v>
      </c>
      <c r="E14" s="27"/>
      <c r="F14" s="54" t="s">
        <v>824</v>
      </c>
      <c r="G14" s="15"/>
      <c r="H14" s="14"/>
      <c r="I14" s="5" t="str">
        <f t="shared" ref="I14:I15" si="9">D14&amp;CHAR(10)&amp;" "&amp;IF(E14="",F14,E14)</f>
        <v>U-03-02-3
 ワークシート登録エラー画面</v>
      </c>
      <c r="J14" s="4" t="str">
        <f t="shared" ref="J14:J15" si="10">D14</f>
        <v>U-03-02-3</v>
      </c>
      <c r="K14" s="4" t="str">
        <f t="shared" ref="K14:K15" si="11">E14&amp;F14&amp;G14</f>
        <v>ワークシート登録エラー画面</v>
      </c>
    </row>
    <row r="15" spans="1:11" ht="21.6" x14ac:dyDescent="0.45">
      <c r="B15" s="41">
        <v>14</v>
      </c>
      <c r="C15" s="52"/>
      <c r="D15" s="15" t="s">
        <v>823</v>
      </c>
      <c r="E15" s="27" t="s">
        <v>826</v>
      </c>
      <c r="F15" s="54"/>
      <c r="G15" s="15"/>
      <c r="H15" s="14"/>
      <c r="I15" s="5" t="str">
        <f t="shared" si="9"/>
        <v>U-03-03
 見積原価検索画面</v>
      </c>
      <c r="J15" s="4" t="str">
        <f t="shared" si="10"/>
        <v>U-03-03</v>
      </c>
      <c r="K15" s="4" t="str">
        <f t="shared" si="11"/>
        <v>見積原価検索画面</v>
      </c>
    </row>
    <row r="16" spans="1:11" ht="21.6" x14ac:dyDescent="0.45">
      <c r="B16" s="41">
        <v>14</v>
      </c>
      <c r="C16" s="52"/>
      <c r="D16" s="15" t="s">
        <v>815</v>
      </c>
      <c r="E16" s="27" t="s">
        <v>48</v>
      </c>
      <c r="F16" s="54"/>
      <c r="G16" s="15"/>
      <c r="H16" s="14"/>
      <c r="I16" s="5" t="str">
        <f t="shared" si="0"/>
        <v>U-03-04
 見積原価一覧画面</v>
      </c>
      <c r="J16" s="4" t="str">
        <f t="shared" si="1"/>
        <v>U-03-04</v>
      </c>
      <c r="K16" s="4" t="str">
        <f t="shared" si="2"/>
        <v>見積原価一覧画面</v>
      </c>
    </row>
    <row r="17" spans="2:11" ht="21.6" x14ac:dyDescent="0.45">
      <c r="B17" s="41">
        <v>15</v>
      </c>
      <c r="C17" s="52"/>
      <c r="D17" s="15" t="s">
        <v>828</v>
      </c>
      <c r="E17" s="27" t="s">
        <v>832</v>
      </c>
      <c r="F17" s="54"/>
      <c r="G17" s="15"/>
      <c r="H17" s="14"/>
      <c r="I17" s="5" t="str">
        <f t="shared" si="0"/>
        <v>U-03-05
 見積原価閲覧画面</v>
      </c>
      <c r="J17" s="4" t="str">
        <f t="shared" si="1"/>
        <v>U-03-05</v>
      </c>
      <c r="K17" s="4" t="str">
        <f t="shared" si="2"/>
        <v>見積原価閲覧画面</v>
      </c>
    </row>
    <row r="18" spans="2:11" ht="21.6" x14ac:dyDescent="0.45">
      <c r="B18" s="41">
        <v>18</v>
      </c>
      <c r="C18" s="52"/>
      <c r="D18" s="15" t="s">
        <v>486</v>
      </c>
      <c r="E18" s="106"/>
      <c r="F18" s="102" t="s">
        <v>829</v>
      </c>
      <c r="G18" s="104"/>
      <c r="H18" s="105"/>
      <c r="I18" s="5" t="str">
        <f>D18&amp;CHAR(10)&amp;" "&amp;IF(E18="",F18,E18)</f>
        <v>U-03-05-1
 見積原価履歴プレビュー画面</v>
      </c>
      <c r="J18" s="4" t="str">
        <f>D18</f>
        <v>U-03-05-1</v>
      </c>
      <c r="K18" s="4" t="str">
        <f>E18&amp;F18&amp;G18</f>
        <v>見積原価履歴プレビュー画面</v>
      </c>
    </row>
    <row r="19" spans="2:11" ht="21.6" x14ac:dyDescent="0.45">
      <c r="B19" s="41">
        <v>19</v>
      </c>
      <c r="C19" s="52"/>
      <c r="D19" s="15" t="s">
        <v>833</v>
      </c>
      <c r="E19" s="101"/>
      <c r="F19" s="102" t="s">
        <v>335</v>
      </c>
      <c r="G19" s="103"/>
      <c r="H19" s="14"/>
      <c r="I19" s="5" t="str">
        <f>D19&amp;CHAR(10)&amp;" "&amp;IF(E19="",F19,E19)</f>
        <v>U-03-05-2
 見積原価印刷プレビュー画面</v>
      </c>
      <c r="J19" s="4" t="str">
        <f>D19</f>
        <v>U-03-05-2</v>
      </c>
      <c r="K19" s="4" t="str">
        <f>E19&amp;F19&amp;G19</f>
        <v>見積原価印刷プレビュー画面</v>
      </c>
    </row>
    <row r="20" spans="2:11" ht="21.6" x14ac:dyDescent="0.45">
      <c r="B20" s="41">
        <v>16</v>
      </c>
      <c r="C20" s="52"/>
      <c r="D20" s="15" t="s">
        <v>41</v>
      </c>
      <c r="E20" s="27" t="s">
        <v>831</v>
      </c>
      <c r="F20" s="54"/>
      <c r="G20" s="15"/>
      <c r="H20" s="14"/>
      <c r="I20" s="5" t="str">
        <f t="shared" si="0"/>
        <v>U-03-06
 見積原価編集画面</v>
      </c>
      <c r="J20" s="4" t="str">
        <f t="shared" si="1"/>
        <v>U-03-06</v>
      </c>
      <c r="K20" s="4" t="str">
        <f t="shared" si="2"/>
        <v>見積原価編集画面</v>
      </c>
    </row>
    <row r="21" spans="2:11" ht="21.6" x14ac:dyDescent="0.45">
      <c r="B21" s="41">
        <v>17</v>
      </c>
      <c r="C21" s="52"/>
      <c r="D21" s="15" t="s">
        <v>487</v>
      </c>
      <c r="E21" s="101"/>
      <c r="F21" s="102" t="s">
        <v>493</v>
      </c>
      <c r="G21" s="103"/>
      <c r="H21" s="14"/>
      <c r="I21" s="5" t="str">
        <f t="shared" ref="I21" si="12">D21&amp;CHAR(10)&amp;" "&amp;IF(E21="",F21,E21)</f>
        <v>U-03-06-1
 見積原価登録完了画面</v>
      </c>
      <c r="J21" s="4" t="str">
        <f t="shared" ref="J21" si="13">D21</f>
        <v>U-03-06-1</v>
      </c>
      <c r="K21" s="4" t="str">
        <f t="shared" ref="K21" si="14">E21&amp;F21&amp;G21</f>
        <v>見積原価登録完了画面</v>
      </c>
    </row>
    <row r="22" spans="2:11" ht="21.6" x14ac:dyDescent="0.45">
      <c r="B22" s="41">
        <v>17</v>
      </c>
      <c r="C22" s="52"/>
      <c r="D22" s="15" t="s">
        <v>827</v>
      </c>
      <c r="E22" s="101"/>
      <c r="F22" s="102" t="s">
        <v>627</v>
      </c>
      <c r="G22" s="103"/>
      <c r="H22" s="14"/>
      <c r="I22" s="5" t="str">
        <f t="shared" si="0"/>
        <v>U-03-06-2
 レート一括編集画面</v>
      </c>
      <c r="J22" s="4" t="str">
        <f t="shared" si="1"/>
        <v>U-03-06-2</v>
      </c>
      <c r="K22" s="4" t="str">
        <f t="shared" si="2"/>
        <v>レート一括編集画面</v>
      </c>
    </row>
    <row r="23" spans="2:11" ht="26.4" x14ac:dyDescent="0.45">
      <c r="B23" s="41">
        <v>20</v>
      </c>
      <c r="C23" s="52"/>
      <c r="D23" s="15" t="s">
        <v>816</v>
      </c>
      <c r="E23" s="101" t="s">
        <v>42</v>
      </c>
      <c r="F23" s="102"/>
      <c r="G23" s="103"/>
      <c r="H23" s="14" t="s">
        <v>476</v>
      </c>
      <c r="I23" s="5" t="str">
        <f t="shared" si="0"/>
        <v>U-03-07
 見積原価削除</v>
      </c>
      <c r="J23" s="4" t="str">
        <f t="shared" ref="J23:J93" si="15">D23</f>
        <v>U-03-07</v>
      </c>
      <c r="K23" s="4" t="str">
        <f t="shared" ref="K23:K93" si="16">E23&amp;F23&amp;G23</f>
        <v>見積原価削除</v>
      </c>
    </row>
    <row r="24" spans="2:11" ht="21.6" x14ac:dyDescent="0.45">
      <c r="B24" s="41">
        <v>21</v>
      </c>
      <c r="C24" s="52"/>
      <c r="D24" s="15" t="s">
        <v>817</v>
      </c>
      <c r="E24" s="101"/>
      <c r="F24" s="102" t="s">
        <v>494</v>
      </c>
      <c r="G24" s="103"/>
      <c r="H24" s="14"/>
      <c r="I24" s="5" t="str">
        <f t="shared" si="0"/>
        <v>U-03-07-1
 見積原価削除確認画面</v>
      </c>
      <c r="J24" s="4" t="str">
        <f t="shared" si="15"/>
        <v>U-03-07-1</v>
      </c>
      <c r="K24" s="4" t="str">
        <f t="shared" si="16"/>
        <v>見積原価削除確認画面</v>
      </c>
    </row>
    <row r="25" spans="2:11" ht="21.6" x14ac:dyDescent="0.45">
      <c r="B25" s="41">
        <v>22</v>
      </c>
      <c r="C25" s="48"/>
      <c r="D25" s="15" t="s">
        <v>818</v>
      </c>
      <c r="E25" s="101"/>
      <c r="F25" s="102" t="s">
        <v>495</v>
      </c>
      <c r="G25" s="103"/>
      <c r="H25" s="14"/>
      <c r="I25" s="5" t="str">
        <f t="shared" si="0"/>
        <v>U-03-07-2
 見積原価削除完了画面</v>
      </c>
      <c r="J25" s="4" t="str">
        <f t="shared" si="15"/>
        <v>U-03-07-2</v>
      </c>
      <c r="K25" s="4" t="str">
        <f t="shared" si="16"/>
        <v>見積原価削除完了画面</v>
      </c>
    </row>
    <row r="26" spans="2:11" ht="21.6" x14ac:dyDescent="0.45">
      <c r="B26" s="41">
        <v>23</v>
      </c>
      <c r="C26" s="59" t="s">
        <v>21</v>
      </c>
      <c r="D26" s="42" t="s">
        <v>52</v>
      </c>
      <c r="E26" s="58" t="s">
        <v>51</v>
      </c>
      <c r="F26" s="55"/>
      <c r="G26" s="42"/>
      <c r="H26" s="43"/>
      <c r="I26" s="5" t="str">
        <f t="shared" si="0"/>
        <v>U-02-00
 商品管理メニュー画面</v>
      </c>
      <c r="J26" s="4" t="str">
        <f t="shared" si="15"/>
        <v>U-02-00</v>
      </c>
      <c r="K26" s="4" t="str">
        <f t="shared" si="16"/>
        <v>商品管理メニュー画面</v>
      </c>
    </row>
    <row r="27" spans="2:11" ht="21.6" x14ac:dyDescent="0.45">
      <c r="B27" s="41">
        <v>24</v>
      </c>
      <c r="C27" s="52"/>
      <c r="D27" s="15" t="s">
        <v>488</v>
      </c>
      <c r="E27" s="27" t="s">
        <v>49</v>
      </c>
      <c r="F27" s="54"/>
      <c r="G27" s="15"/>
      <c r="H27" s="14"/>
      <c r="I27" s="5" t="str">
        <f t="shared" si="0"/>
        <v>U-02-01
 商品検索画面</v>
      </c>
      <c r="J27" s="4" t="str">
        <f t="shared" si="15"/>
        <v>U-02-01</v>
      </c>
      <c r="K27" s="4" t="str">
        <f t="shared" si="16"/>
        <v>商品検索画面</v>
      </c>
    </row>
    <row r="28" spans="2:11" ht="21.6" x14ac:dyDescent="0.45">
      <c r="B28" s="41">
        <v>25</v>
      </c>
      <c r="C28" s="52"/>
      <c r="D28" s="42" t="s">
        <v>50</v>
      </c>
      <c r="E28" s="27" t="s">
        <v>53</v>
      </c>
      <c r="F28" s="55"/>
      <c r="G28" s="42"/>
      <c r="H28" s="43"/>
      <c r="I28" s="5" t="str">
        <f t="shared" si="0"/>
        <v>U-02-02
 商品一覧画面</v>
      </c>
      <c r="J28" s="4" t="str">
        <f t="shared" si="15"/>
        <v>U-02-02</v>
      </c>
      <c r="K28" s="4" t="str">
        <f t="shared" si="16"/>
        <v>商品一覧画面</v>
      </c>
    </row>
    <row r="29" spans="2:11" ht="21.6" x14ac:dyDescent="0.45">
      <c r="B29" s="41">
        <v>26</v>
      </c>
      <c r="C29" s="52"/>
      <c r="D29" s="42" t="s">
        <v>54</v>
      </c>
      <c r="E29" s="58" t="s">
        <v>55</v>
      </c>
      <c r="F29" s="55"/>
      <c r="G29" s="42"/>
      <c r="H29" s="43"/>
      <c r="I29" s="5" t="str">
        <f t="shared" si="0"/>
        <v>U-02-03
 商品詳細画面</v>
      </c>
      <c r="J29" s="4" t="str">
        <f t="shared" si="15"/>
        <v>U-02-03</v>
      </c>
      <c r="K29" s="4" t="str">
        <f t="shared" si="16"/>
        <v>商品詳細画面</v>
      </c>
    </row>
    <row r="30" spans="2:11" ht="21.6" x14ac:dyDescent="0.45">
      <c r="B30" s="41">
        <v>27</v>
      </c>
      <c r="C30" s="52"/>
      <c r="D30" s="42" t="s">
        <v>135</v>
      </c>
      <c r="E30" s="58"/>
      <c r="F30" s="107" t="s">
        <v>496</v>
      </c>
      <c r="G30" s="92"/>
      <c r="H30" s="43" t="s">
        <v>56</v>
      </c>
      <c r="I30" s="5" t="str">
        <f t="shared" si="0"/>
        <v>U-09-03
 商品企画書印刷プレビュー画面</v>
      </c>
      <c r="J30" s="4" t="str">
        <f t="shared" si="15"/>
        <v>U-09-03</v>
      </c>
      <c r="K30" s="4" t="str">
        <f t="shared" si="16"/>
        <v>商品企画書印刷プレビュー画面</v>
      </c>
    </row>
    <row r="31" spans="2:11" ht="21.6" x14ac:dyDescent="0.45">
      <c r="B31" s="41">
        <v>29</v>
      </c>
      <c r="C31" s="59" t="s">
        <v>19</v>
      </c>
      <c r="D31" s="15" t="s">
        <v>58</v>
      </c>
      <c r="E31" s="58" t="s">
        <v>57</v>
      </c>
      <c r="F31" s="55"/>
      <c r="G31" s="42"/>
      <c r="H31" s="14"/>
      <c r="I31" s="5" t="str">
        <f t="shared" si="0"/>
        <v>U-04-00
 受注管理メニュー画面</v>
      </c>
      <c r="J31" s="4" t="str">
        <f t="shared" si="15"/>
        <v>U-04-00</v>
      </c>
      <c r="K31" s="4" t="str">
        <f t="shared" si="16"/>
        <v>受注管理メニュー画面</v>
      </c>
    </row>
    <row r="32" spans="2:11" ht="21.6" x14ac:dyDescent="0.45">
      <c r="B32" s="41">
        <v>30</v>
      </c>
      <c r="C32" s="52"/>
      <c r="D32" s="15" t="s">
        <v>489</v>
      </c>
      <c r="E32" s="27" t="s">
        <v>59</v>
      </c>
      <c r="F32" s="54"/>
      <c r="G32" s="15"/>
      <c r="H32" s="14"/>
      <c r="I32" s="5" t="str">
        <f t="shared" si="0"/>
        <v>U-04-01
 受注検索画面</v>
      </c>
      <c r="J32" s="4" t="str">
        <f t="shared" si="15"/>
        <v>U-04-01</v>
      </c>
      <c r="K32" s="4" t="str">
        <f t="shared" si="16"/>
        <v>受注検索画面</v>
      </c>
    </row>
    <row r="33" spans="2:11" ht="21.6" x14ac:dyDescent="0.45">
      <c r="B33" s="41">
        <v>31</v>
      </c>
      <c r="C33" s="52"/>
      <c r="D33" s="15" t="s">
        <v>60</v>
      </c>
      <c r="E33" s="27" t="s">
        <v>61</v>
      </c>
      <c r="F33" s="54"/>
      <c r="G33" s="15"/>
      <c r="H33" s="14"/>
      <c r="I33" s="5" t="str">
        <f t="shared" si="0"/>
        <v>U-04-02
 受注一覧画面</v>
      </c>
      <c r="J33" s="4" t="str">
        <f t="shared" si="15"/>
        <v>U-04-02</v>
      </c>
      <c r="K33" s="4" t="str">
        <f t="shared" si="16"/>
        <v>受注一覧画面</v>
      </c>
    </row>
    <row r="34" spans="2:11" ht="21.6" x14ac:dyDescent="0.45">
      <c r="B34" s="41">
        <v>34</v>
      </c>
      <c r="C34" s="52"/>
      <c r="D34" s="42" t="s">
        <v>62</v>
      </c>
      <c r="E34" s="58" t="s">
        <v>353</v>
      </c>
      <c r="F34" s="55"/>
      <c r="G34" s="42"/>
      <c r="H34" s="43"/>
      <c r="I34" s="5" t="str">
        <f t="shared" si="0"/>
        <v>U-04-03
 受注詳細画面</v>
      </c>
      <c r="J34" s="4" t="str">
        <f t="shared" si="15"/>
        <v>U-04-03</v>
      </c>
      <c r="K34" s="4" t="str">
        <f t="shared" si="16"/>
        <v>受注詳細画面</v>
      </c>
    </row>
    <row r="35" spans="2:11" ht="21.6" x14ac:dyDescent="0.45">
      <c r="B35" s="41">
        <v>35</v>
      </c>
      <c r="C35" s="52"/>
      <c r="D35" s="15" t="s">
        <v>352</v>
      </c>
      <c r="E35" s="27" t="s">
        <v>63</v>
      </c>
      <c r="F35" s="54"/>
      <c r="G35" s="15"/>
      <c r="H35" s="14"/>
      <c r="I35" s="5" t="str">
        <f t="shared" si="0"/>
        <v>U-04-04
 受注確定画面</v>
      </c>
      <c r="J35" s="4" t="str">
        <f t="shared" si="15"/>
        <v>U-04-04</v>
      </c>
      <c r="K35" s="4" t="str">
        <f t="shared" si="16"/>
        <v>受注確定画面</v>
      </c>
    </row>
    <row r="36" spans="2:11" ht="21.6" x14ac:dyDescent="0.45">
      <c r="B36" s="41">
        <v>36</v>
      </c>
      <c r="C36" s="52"/>
      <c r="D36" s="15" t="s">
        <v>490</v>
      </c>
      <c r="E36" s="101"/>
      <c r="F36" s="102" t="s">
        <v>497</v>
      </c>
      <c r="G36" s="103"/>
      <c r="H36" s="14"/>
      <c r="I36" s="5" t="str">
        <f t="shared" si="0"/>
        <v>U-04-04-1
 受注確定検索条件設定画面</v>
      </c>
      <c r="J36" s="4" t="str">
        <f t="shared" si="15"/>
        <v>U-04-04-1</v>
      </c>
      <c r="K36" s="4" t="str">
        <f t="shared" si="16"/>
        <v>受注確定検索条件設定画面</v>
      </c>
    </row>
    <row r="37" spans="2:11" ht="21.6" x14ac:dyDescent="0.45">
      <c r="B37" s="41">
        <v>37</v>
      </c>
      <c r="C37" s="52"/>
      <c r="D37" s="15" t="s">
        <v>491</v>
      </c>
      <c r="E37" s="101"/>
      <c r="F37" s="102" t="s">
        <v>65</v>
      </c>
      <c r="G37" s="103"/>
      <c r="H37" s="44"/>
      <c r="I37" s="5" t="str">
        <f t="shared" si="0"/>
        <v>U-04-04-2
 受注確定確認画面</v>
      </c>
      <c r="J37" s="4" t="str">
        <f t="shared" si="15"/>
        <v>U-04-04-2</v>
      </c>
      <c r="K37" s="4" t="str">
        <f t="shared" si="16"/>
        <v>受注確定確認画面</v>
      </c>
    </row>
    <row r="38" spans="2:11" ht="21.6" x14ac:dyDescent="0.45">
      <c r="B38" s="41">
        <v>38</v>
      </c>
      <c r="C38" s="52"/>
      <c r="D38" s="15" t="s">
        <v>492</v>
      </c>
      <c r="E38" s="101"/>
      <c r="F38" s="102" t="s">
        <v>498</v>
      </c>
      <c r="G38" s="103"/>
      <c r="H38" s="14"/>
      <c r="I38" s="5" t="str">
        <f t="shared" si="0"/>
        <v>U-04-04-3
 受注確定完了画面</v>
      </c>
      <c r="J38" s="4" t="str">
        <f t="shared" si="15"/>
        <v>U-04-04-3</v>
      </c>
      <c r="K38" s="4" t="str">
        <f t="shared" si="16"/>
        <v>受注確定完了画面</v>
      </c>
    </row>
    <row r="39" spans="2:11" ht="20.399999999999999" customHeight="1" x14ac:dyDescent="0.45">
      <c r="B39" s="41">
        <v>32</v>
      </c>
      <c r="C39" s="52"/>
      <c r="D39" s="15" t="s">
        <v>64</v>
      </c>
      <c r="E39" s="102" t="s">
        <v>499</v>
      </c>
      <c r="F39" s="108"/>
      <c r="G39" s="103"/>
      <c r="H39" s="14"/>
      <c r="I39" s="5" t="str">
        <f t="shared" ref="I39" si="17">D39&amp;CHAR(10)&amp;" "&amp;IF(E39="",F39,E39)</f>
        <v>U-04-05
 受注確定取消確認画面</v>
      </c>
      <c r="J39" s="4" t="str">
        <f>D39</f>
        <v>U-04-05</v>
      </c>
      <c r="K39" s="4" t="str">
        <f t="shared" ref="K39" si="18">E39&amp;F39&amp;G39</f>
        <v>受注確定取消確認画面</v>
      </c>
    </row>
    <row r="40" spans="2:11" ht="20.399999999999999" customHeight="1" x14ac:dyDescent="0.45">
      <c r="B40" s="41">
        <v>32</v>
      </c>
      <c r="C40" s="52"/>
      <c r="D40" s="15" t="s">
        <v>66</v>
      </c>
      <c r="E40" s="101"/>
      <c r="F40" s="102" t="s">
        <v>500</v>
      </c>
      <c r="G40" s="103"/>
      <c r="H40" s="14"/>
      <c r="I40" s="5" t="str">
        <f t="shared" si="0"/>
        <v>U-04-05-1
 受注確定取消完了画面</v>
      </c>
      <c r="J40" s="4" t="str">
        <f>D40</f>
        <v>U-04-05-1</v>
      </c>
      <c r="K40" s="4" t="str">
        <f t="shared" si="16"/>
        <v>受注確定取消完了画面</v>
      </c>
    </row>
    <row r="41" spans="2:11" ht="21.6" x14ac:dyDescent="0.45">
      <c r="B41" s="41">
        <v>33</v>
      </c>
      <c r="C41" s="52"/>
      <c r="D41" s="15" t="s">
        <v>631</v>
      </c>
      <c r="E41" s="101" t="s">
        <v>636</v>
      </c>
      <c r="F41" s="102"/>
      <c r="G41" s="103"/>
      <c r="H41" s="14"/>
      <c r="I41" s="5" t="str">
        <f>D41&amp;CHAR(10)&amp;" "&amp;IF(E41="",F41,E41)</f>
        <v>U-04-06
 受注修正画面</v>
      </c>
      <c r="J41" s="4" t="str">
        <f>D41</f>
        <v>U-04-06</v>
      </c>
      <c r="K41" s="4" t="str">
        <f>E41&amp;F41&amp;G41</f>
        <v>受注修正画面</v>
      </c>
    </row>
    <row r="42" spans="2:11" ht="21.6" x14ac:dyDescent="0.45">
      <c r="B42" s="41">
        <v>37</v>
      </c>
      <c r="C42" s="52"/>
      <c r="D42" s="15" t="s">
        <v>634</v>
      </c>
      <c r="E42" s="101"/>
      <c r="F42" s="102" t="s">
        <v>632</v>
      </c>
      <c r="G42" s="103"/>
      <c r="H42" s="44"/>
      <c r="I42" s="5" t="str">
        <f t="shared" ref="I42:I43" si="19">D42&amp;CHAR(10)&amp;" "&amp;IF(E42="",F42,E42)</f>
        <v>U-04-06-1
 受注修正確認画面</v>
      </c>
      <c r="J42" s="4" t="str">
        <f t="shared" ref="J42:J43" si="20">D42</f>
        <v>U-04-06-1</v>
      </c>
      <c r="K42" s="4" t="str">
        <f t="shared" ref="K42:K43" si="21">E42&amp;F42&amp;G42</f>
        <v>受注修正確認画面</v>
      </c>
    </row>
    <row r="43" spans="2:11" ht="21.6" x14ac:dyDescent="0.45">
      <c r="B43" s="41">
        <v>38</v>
      </c>
      <c r="C43" s="52"/>
      <c r="D43" s="15" t="s">
        <v>635</v>
      </c>
      <c r="E43" s="101"/>
      <c r="F43" s="102" t="s">
        <v>633</v>
      </c>
      <c r="G43" s="103"/>
      <c r="H43" s="14"/>
      <c r="I43" s="5" t="str">
        <f t="shared" si="19"/>
        <v>U-04-06-2
 受注修正完了画面</v>
      </c>
      <c r="J43" s="4" t="str">
        <f t="shared" si="20"/>
        <v>U-04-06-2</v>
      </c>
      <c r="K43" s="4" t="str">
        <f t="shared" si="21"/>
        <v>受注修正完了画面</v>
      </c>
    </row>
    <row r="44" spans="2:11" ht="21.6" x14ac:dyDescent="0.45">
      <c r="B44" s="41">
        <v>39</v>
      </c>
      <c r="C44" s="59" t="s">
        <v>20</v>
      </c>
      <c r="D44" s="15" t="s">
        <v>68</v>
      </c>
      <c r="E44" s="27" t="s">
        <v>67</v>
      </c>
      <c r="F44" s="54"/>
      <c r="G44" s="15"/>
      <c r="H44" s="14"/>
      <c r="I44" s="5" t="str">
        <f t="shared" si="0"/>
        <v>U-05-00
 発注管理メニュー画面</v>
      </c>
      <c r="J44" s="4" t="str">
        <f t="shared" si="15"/>
        <v>U-05-00</v>
      </c>
      <c r="K44" s="4" t="str">
        <f t="shared" si="16"/>
        <v>発注管理メニュー画面</v>
      </c>
    </row>
    <row r="45" spans="2:11" ht="21.6" x14ac:dyDescent="0.45">
      <c r="B45" s="41">
        <v>40</v>
      </c>
      <c r="C45" s="52"/>
      <c r="D45" s="15" t="s">
        <v>501</v>
      </c>
      <c r="E45" s="27" t="s">
        <v>69</v>
      </c>
      <c r="F45" s="54"/>
      <c r="G45" s="15"/>
      <c r="H45" s="14"/>
      <c r="I45" s="5" t="str">
        <f t="shared" si="0"/>
        <v>U-05-01
 発注検索画面</v>
      </c>
      <c r="J45" s="4" t="str">
        <f t="shared" si="15"/>
        <v>U-05-01</v>
      </c>
      <c r="K45" s="4" t="str">
        <f t="shared" si="16"/>
        <v>発注検索画面</v>
      </c>
    </row>
    <row r="46" spans="2:11" ht="21.6" x14ac:dyDescent="0.45">
      <c r="B46" s="41">
        <v>41</v>
      </c>
      <c r="C46" s="52"/>
      <c r="D46" s="15" t="s">
        <v>70</v>
      </c>
      <c r="E46" s="27" t="s">
        <v>71</v>
      </c>
      <c r="F46" s="54"/>
      <c r="G46" s="15"/>
      <c r="H46" s="14"/>
      <c r="I46" s="5" t="str">
        <f t="shared" ref="I46" si="22">D46&amp;CHAR(10)&amp;" "&amp;IF(E46="",F46,E46)</f>
        <v>U-05-02
 発注一覧画面</v>
      </c>
      <c r="J46" s="4" t="str">
        <f t="shared" ref="J46" si="23">D46</f>
        <v>U-05-02</v>
      </c>
      <c r="K46" s="4" t="str">
        <f t="shared" ref="K46" si="24">E46&amp;F46&amp;G46</f>
        <v>発注一覧画面</v>
      </c>
    </row>
    <row r="47" spans="2:11" ht="21.6" x14ac:dyDescent="0.45">
      <c r="B47" s="41">
        <v>41</v>
      </c>
      <c r="C47" s="52"/>
      <c r="D47" s="15" t="s">
        <v>830</v>
      </c>
      <c r="E47" s="27" t="s">
        <v>628</v>
      </c>
      <c r="F47" s="54"/>
      <c r="G47" s="15"/>
      <c r="H47" s="14"/>
      <c r="I47" s="5" t="str">
        <f t="shared" si="0"/>
        <v>U-05-03
 発注確定タイプ選択画面</v>
      </c>
      <c r="J47" s="4" t="str">
        <f t="shared" si="15"/>
        <v>U-05-03</v>
      </c>
      <c r="K47" s="4" t="str">
        <f t="shared" si="16"/>
        <v>発注確定タイプ選択画面</v>
      </c>
    </row>
    <row r="48" spans="2:11" ht="21.6" x14ac:dyDescent="0.45">
      <c r="B48" s="41">
        <v>45</v>
      </c>
      <c r="C48" s="52"/>
      <c r="D48" s="15" t="s">
        <v>765</v>
      </c>
      <c r="E48" s="27" t="s">
        <v>72</v>
      </c>
      <c r="F48" s="54"/>
      <c r="G48" s="15"/>
      <c r="H48" s="14"/>
      <c r="I48" s="5" t="str">
        <f>D48&amp;CHAR(10)&amp;" "&amp;IF(E48="",F48,E48)</f>
        <v>U-05-04
 発注確定画面</v>
      </c>
      <c r="J48" s="4" t="str">
        <f>D48</f>
        <v>U-05-04</v>
      </c>
      <c r="K48" s="4" t="str">
        <f>E48&amp;F48&amp;G48</f>
        <v>発注確定画面</v>
      </c>
    </row>
    <row r="49" spans="2:11" ht="21.6" x14ac:dyDescent="0.45">
      <c r="B49" s="41">
        <v>46</v>
      </c>
      <c r="C49" s="52"/>
      <c r="D49" s="15" t="s">
        <v>502</v>
      </c>
      <c r="E49" s="27"/>
      <c r="F49" s="54" t="s">
        <v>356</v>
      </c>
      <c r="G49" s="15"/>
      <c r="H49" s="44"/>
      <c r="I49" s="5" t="str">
        <f>D49&amp;CHAR(10)&amp;" "&amp;IF(E49="",F49,E49)</f>
        <v>U-05-04-1
 発注確定確認画面</v>
      </c>
      <c r="J49" s="4" t="str">
        <f>D49</f>
        <v>U-05-04-1</v>
      </c>
      <c r="K49" s="4" t="str">
        <f>E49&amp;F49&amp;G49</f>
        <v>発注確定確認画面</v>
      </c>
    </row>
    <row r="50" spans="2:11" ht="21.6" x14ac:dyDescent="0.45">
      <c r="B50" s="41">
        <v>48</v>
      </c>
      <c r="C50" s="52"/>
      <c r="D50" s="15" t="s">
        <v>629</v>
      </c>
      <c r="E50" s="27"/>
      <c r="F50" s="54" t="s">
        <v>75</v>
      </c>
      <c r="G50" s="15"/>
      <c r="H50" s="14"/>
      <c r="I50" s="5" t="str">
        <f>D50&amp;CHAR(10)&amp;" "&amp;IF(E50="",F50,E50)</f>
        <v>U-05-04-2
 発注確定完了画面</v>
      </c>
      <c r="J50" s="4" t="str">
        <f>D50</f>
        <v>U-05-04-2</v>
      </c>
      <c r="K50" s="4" t="str">
        <f>E50&amp;F50&amp;G50</f>
        <v>発注確定完了画面</v>
      </c>
    </row>
    <row r="51" spans="2:11" ht="21.6" x14ac:dyDescent="0.45">
      <c r="B51" s="41">
        <v>47</v>
      </c>
      <c r="C51" s="52"/>
      <c r="D51" s="15" t="s">
        <v>842</v>
      </c>
      <c r="E51" s="101"/>
      <c r="F51" s="102" t="s">
        <v>478</v>
      </c>
      <c r="G51" s="103"/>
      <c r="H51" s="14"/>
      <c r="I51" s="5" t="str">
        <f>D51&amp;CHAR(10)&amp;" "&amp;IF(E51="",F51,E51)</f>
        <v>U-09-06
 POプレビュー画面</v>
      </c>
      <c r="J51" s="4" t="str">
        <f>D51</f>
        <v>U-09-06</v>
      </c>
      <c r="K51" s="4" t="str">
        <f>E51&amp;F51&amp;G51</f>
        <v>POプレビュー画面</v>
      </c>
    </row>
    <row r="52" spans="2:11" ht="23.4" customHeight="1" x14ac:dyDescent="0.45">
      <c r="B52" s="41">
        <v>42</v>
      </c>
      <c r="C52" s="52"/>
      <c r="D52" s="15" t="s">
        <v>74</v>
      </c>
      <c r="E52" s="102" t="s">
        <v>787</v>
      </c>
      <c r="F52" s="108"/>
      <c r="G52" s="103"/>
      <c r="H52" s="14"/>
      <c r="I52" s="5" t="str">
        <f>D52&amp;CHAR(10)&amp;" "&amp;IF(E52="",F52,E52)</f>
        <v>U-05-05
 発注確定取消確認画面</v>
      </c>
      <c r="J52" s="4" t="str">
        <f t="shared" si="15"/>
        <v>U-05-05</v>
      </c>
      <c r="K52" s="4" t="str">
        <f>E52&amp;F52&amp;G52</f>
        <v>発注確定取消確認画面</v>
      </c>
    </row>
    <row r="53" spans="2:11" ht="21.6" x14ac:dyDescent="0.45">
      <c r="B53" s="41">
        <v>43</v>
      </c>
      <c r="C53" s="52"/>
      <c r="D53" s="15" t="s">
        <v>630</v>
      </c>
      <c r="E53" s="101"/>
      <c r="F53" s="102" t="s">
        <v>788</v>
      </c>
      <c r="G53" s="103"/>
      <c r="H53" s="14"/>
      <c r="I53" s="5" t="str">
        <f t="shared" si="0"/>
        <v>U-05-05-1
 発注取消完了画面</v>
      </c>
      <c r="J53" s="4" t="str">
        <f t="shared" si="15"/>
        <v>U-05-05-1</v>
      </c>
      <c r="K53" s="4" t="str">
        <f t="shared" si="16"/>
        <v>発注取消完了画面</v>
      </c>
    </row>
    <row r="54" spans="2:11" ht="21.6" x14ac:dyDescent="0.45">
      <c r="B54" s="41">
        <v>47</v>
      </c>
      <c r="C54" s="52"/>
      <c r="D54" s="15" t="s">
        <v>842</v>
      </c>
      <c r="E54" s="101"/>
      <c r="F54" s="102" t="s">
        <v>478</v>
      </c>
      <c r="G54" s="103"/>
      <c r="H54" s="14"/>
      <c r="I54" s="5" t="str">
        <f>D54&amp;CHAR(10)&amp;" "&amp;IF(E54="",F54,E54)</f>
        <v>U-09-06
 POプレビュー画面</v>
      </c>
      <c r="J54" s="4" t="str">
        <f>D54</f>
        <v>U-09-06</v>
      </c>
      <c r="K54" s="4" t="str">
        <f>E54&amp;F54&amp;G54</f>
        <v>POプレビュー画面</v>
      </c>
    </row>
    <row r="55" spans="2:11" ht="21.6" x14ac:dyDescent="0.45">
      <c r="B55" s="41">
        <v>44</v>
      </c>
      <c r="C55" s="52"/>
      <c r="D55" s="15" t="s">
        <v>503</v>
      </c>
      <c r="E55" s="27" t="s">
        <v>73</v>
      </c>
      <c r="F55" s="54"/>
      <c r="G55" s="15"/>
      <c r="H55" s="14"/>
      <c r="I55" s="5" t="str">
        <f t="shared" si="0"/>
        <v>U-05-06
 発注詳細画面</v>
      </c>
      <c r="J55" s="4" t="str">
        <f t="shared" si="15"/>
        <v>U-05-06</v>
      </c>
      <c r="K55" s="4" t="str">
        <f t="shared" si="16"/>
        <v>発注詳細画面</v>
      </c>
    </row>
    <row r="56" spans="2:11" ht="21.6" x14ac:dyDescent="0.45">
      <c r="B56" s="41">
        <v>49</v>
      </c>
      <c r="C56" s="52"/>
      <c r="D56" s="15" t="s">
        <v>76</v>
      </c>
      <c r="E56" s="27" t="s">
        <v>843</v>
      </c>
      <c r="F56" s="54"/>
      <c r="G56" s="15"/>
      <c r="H56" s="14"/>
      <c r="I56" s="5" t="str">
        <f t="shared" si="0"/>
        <v>U-05-07
 発注書（PO）検索画面</v>
      </c>
      <c r="J56" s="4" t="str">
        <f t="shared" si="15"/>
        <v>U-05-07</v>
      </c>
      <c r="K56" s="4" t="str">
        <f t="shared" si="16"/>
        <v>発注書（PO）検索画面</v>
      </c>
    </row>
    <row r="57" spans="2:11" ht="21.6" x14ac:dyDescent="0.45">
      <c r="B57" s="41">
        <v>50</v>
      </c>
      <c r="C57" s="52"/>
      <c r="D57" s="15" t="s">
        <v>77</v>
      </c>
      <c r="E57" s="27" t="s">
        <v>844</v>
      </c>
      <c r="F57" s="54"/>
      <c r="G57" s="15"/>
      <c r="H57" s="14"/>
      <c r="I57" s="5" t="str">
        <f t="shared" si="0"/>
        <v>U-05-08
 発注書（PO）一覧画面</v>
      </c>
      <c r="J57" s="4" t="str">
        <f t="shared" si="15"/>
        <v>U-05-08</v>
      </c>
      <c r="K57" s="4" t="str">
        <f t="shared" si="16"/>
        <v>発注書（PO）一覧画面</v>
      </c>
    </row>
    <row r="58" spans="2:11" ht="21.6" x14ac:dyDescent="0.45">
      <c r="B58" s="41">
        <v>53</v>
      </c>
      <c r="C58" s="52"/>
      <c r="D58" s="15" t="s">
        <v>849</v>
      </c>
      <c r="E58" s="27" t="s">
        <v>845</v>
      </c>
      <c r="F58" s="54"/>
      <c r="G58" s="15"/>
      <c r="H58" s="44"/>
      <c r="I58" s="5" t="str">
        <f>D58&amp;CHAR(10)&amp;" "&amp;IF(E58="",F58,E58)</f>
        <v>U-05-09
 発注書（PO）詳細画面</v>
      </c>
      <c r="J58" s="4" t="str">
        <f>D58</f>
        <v>U-05-09</v>
      </c>
      <c r="K58" s="4" t="str">
        <f>E58&amp;F58&amp;G58</f>
        <v>発注書（PO）詳細画面</v>
      </c>
    </row>
    <row r="59" spans="2:11" ht="21.6" x14ac:dyDescent="0.45">
      <c r="B59" s="41">
        <v>51</v>
      </c>
      <c r="C59" s="52"/>
      <c r="D59" s="15" t="s">
        <v>840</v>
      </c>
      <c r="E59" s="27" t="s">
        <v>846</v>
      </c>
      <c r="F59" s="54"/>
      <c r="G59" s="15"/>
      <c r="H59" s="14"/>
      <c r="I59" s="5" t="str">
        <f t="shared" si="0"/>
        <v>U-05-10
 発注書（PO）修正画面</v>
      </c>
      <c r="J59" s="4" t="str">
        <f t="shared" si="15"/>
        <v>U-05-10</v>
      </c>
      <c r="K59" s="4" t="str">
        <f t="shared" si="16"/>
        <v>発注書（PO）修正画面</v>
      </c>
    </row>
    <row r="60" spans="2:11" ht="21.6" x14ac:dyDescent="0.45">
      <c r="B60" s="41">
        <v>52</v>
      </c>
      <c r="C60" s="52"/>
      <c r="D60" s="15" t="s">
        <v>837</v>
      </c>
      <c r="E60" s="27"/>
      <c r="F60" s="54" t="s">
        <v>847</v>
      </c>
      <c r="G60" s="15"/>
      <c r="H60" s="14"/>
      <c r="I60" s="5" t="str">
        <f t="shared" ref="I60" si="25">D60&amp;CHAR(10)&amp;" "&amp;IF(E60="",F60,E60)</f>
        <v>U-05-10-1
 発注書（PO）修正確認画面</v>
      </c>
      <c r="J60" s="4" t="str">
        <f t="shared" ref="J60" si="26">D60</f>
        <v>U-05-10-1</v>
      </c>
      <c r="K60" s="4" t="str">
        <f t="shared" ref="K60" si="27">E60&amp;F60&amp;G60</f>
        <v>発注書（PO）修正確認画面</v>
      </c>
    </row>
    <row r="61" spans="2:11" ht="21.6" x14ac:dyDescent="0.45">
      <c r="B61" s="41">
        <v>52</v>
      </c>
      <c r="C61" s="52"/>
      <c r="D61" s="15" t="s">
        <v>838</v>
      </c>
      <c r="E61" s="27"/>
      <c r="F61" s="54" t="s">
        <v>848</v>
      </c>
      <c r="G61" s="15"/>
      <c r="H61" s="14"/>
      <c r="I61" s="5" t="str">
        <f t="shared" si="0"/>
        <v>U-05-10-2
 発注書（PO）修正完了画面</v>
      </c>
      <c r="J61" s="4" t="str">
        <f t="shared" si="15"/>
        <v>U-05-10-2</v>
      </c>
      <c r="K61" s="4" t="str">
        <f t="shared" si="16"/>
        <v>発注書（PO）修正完了画面</v>
      </c>
    </row>
    <row r="62" spans="2:11" ht="21.6" x14ac:dyDescent="0.45">
      <c r="B62" s="41">
        <v>47</v>
      </c>
      <c r="C62" s="52"/>
      <c r="D62" s="15" t="s">
        <v>841</v>
      </c>
      <c r="E62" s="27"/>
      <c r="F62" s="54" t="s">
        <v>478</v>
      </c>
      <c r="G62" s="15"/>
      <c r="H62" s="14"/>
      <c r="I62" s="5" t="str">
        <f>D62&amp;CHAR(10)&amp;" "&amp;IF(E62="",F62,E62)</f>
        <v>U-09-06
 POプレビュー画面</v>
      </c>
      <c r="J62" s="4" t="str">
        <f>D62</f>
        <v>U-09-06</v>
      </c>
      <c r="K62" s="4" t="str">
        <f>E62&amp;F62&amp;G62</f>
        <v>POプレビュー画面</v>
      </c>
    </row>
    <row r="63" spans="2:11" ht="21.6" x14ac:dyDescent="0.45">
      <c r="B63" s="41">
        <v>51</v>
      </c>
      <c r="C63" s="52"/>
      <c r="D63" s="15" t="s">
        <v>839</v>
      </c>
      <c r="E63" s="27" t="s">
        <v>834</v>
      </c>
      <c r="F63" s="54"/>
      <c r="G63" s="15"/>
      <c r="H63" s="14"/>
      <c r="I63" s="5" t="str">
        <f t="shared" ref="I63:I64" si="28">D63&amp;CHAR(10)&amp;" "&amp;IF(E63="",F63,E63)</f>
        <v>U-05-11
 発注書削除確認画面</v>
      </c>
      <c r="J63" s="4" t="str">
        <f t="shared" ref="J63:J64" si="29">D63</f>
        <v>U-05-11</v>
      </c>
      <c r="K63" s="4" t="str">
        <f t="shared" ref="K63:K64" si="30">E63&amp;F63&amp;G63</f>
        <v>発注書削除確認画面</v>
      </c>
    </row>
    <row r="64" spans="2:11" ht="21.6" x14ac:dyDescent="0.45">
      <c r="B64" s="41">
        <v>52</v>
      </c>
      <c r="C64" s="52"/>
      <c r="D64" s="15" t="s">
        <v>836</v>
      </c>
      <c r="E64" s="27"/>
      <c r="F64" s="54" t="s">
        <v>835</v>
      </c>
      <c r="G64" s="15"/>
      <c r="H64" s="14"/>
      <c r="I64" s="5" t="str">
        <f t="shared" si="28"/>
        <v>U-05-11-1
 発注書削除完了画面</v>
      </c>
      <c r="J64" s="4" t="str">
        <f t="shared" si="29"/>
        <v>U-05-11-1</v>
      </c>
      <c r="K64" s="4" t="str">
        <f t="shared" si="30"/>
        <v>発注書削除完了画面</v>
      </c>
    </row>
    <row r="65" spans="2:11" ht="21.6" x14ac:dyDescent="0.45">
      <c r="B65" s="99">
        <v>55</v>
      </c>
      <c r="C65" s="59" t="s">
        <v>18</v>
      </c>
      <c r="D65" s="54" t="s">
        <v>79</v>
      </c>
      <c r="E65" s="27" t="s">
        <v>80</v>
      </c>
      <c r="F65" s="54"/>
      <c r="G65" s="15"/>
      <c r="H65" s="14"/>
      <c r="I65" s="5" t="str">
        <f t="shared" si="0"/>
        <v>U-06-00
 売上管理メニュー画面</v>
      </c>
      <c r="J65" s="4" t="str">
        <f t="shared" si="15"/>
        <v>U-06-00</v>
      </c>
      <c r="K65" s="4" t="str">
        <f t="shared" si="16"/>
        <v>売上管理メニュー画面</v>
      </c>
    </row>
    <row r="66" spans="2:11" ht="21.6" x14ac:dyDescent="0.45">
      <c r="B66" s="99">
        <v>56</v>
      </c>
      <c r="C66" s="52"/>
      <c r="D66" s="54" t="s">
        <v>81</v>
      </c>
      <c r="E66" s="27" t="s">
        <v>84</v>
      </c>
      <c r="F66" s="54"/>
      <c r="G66" s="15"/>
      <c r="H66" s="14"/>
      <c r="I66" s="5" t="str">
        <f t="shared" si="0"/>
        <v>U-06-01
 売上（納品書）登録画面</v>
      </c>
      <c r="J66" s="4" t="str">
        <f t="shared" si="15"/>
        <v>U-06-01</v>
      </c>
      <c r="K66" s="4" t="str">
        <f t="shared" si="16"/>
        <v>売上（納品書）登録画面</v>
      </c>
    </row>
    <row r="67" spans="2:11" ht="21.6" x14ac:dyDescent="0.45">
      <c r="B67" s="99">
        <v>56</v>
      </c>
      <c r="C67" s="52"/>
      <c r="D67" s="54" t="s">
        <v>504</v>
      </c>
      <c r="E67" s="27"/>
      <c r="F67" s="54" t="s">
        <v>513</v>
      </c>
      <c r="G67" s="15"/>
      <c r="H67" s="14"/>
      <c r="I67" s="5" t="str">
        <f t="shared" si="0"/>
        <v>U-06-01-1
 納品書明細検索条件入力画面</v>
      </c>
      <c r="J67" s="4" t="str">
        <f t="shared" si="15"/>
        <v>U-06-01-1</v>
      </c>
      <c r="K67" s="4" t="str">
        <f t="shared" si="16"/>
        <v>納品書明細検索条件入力画面</v>
      </c>
    </row>
    <row r="68" spans="2:11" ht="21.6" x14ac:dyDescent="0.45">
      <c r="B68" s="99">
        <v>56</v>
      </c>
      <c r="C68" s="52"/>
      <c r="D68" s="54" t="s">
        <v>855</v>
      </c>
      <c r="E68" s="27"/>
      <c r="F68" s="54" t="s">
        <v>505</v>
      </c>
      <c r="G68" s="15"/>
      <c r="H68" s="14"/>
      <c r="I68" s="5" t="str">
        <f t="shared" ref="I68" si="31">D68&amp;CHAR(10)&amp;" "&amp;IF(E68="",F68,E68)</f>
        <v>U-06-01-2
 納品書登録プレビュー画面</v>
      </c>
      <c r="J68" s="4" t="str">
        <f t="shared" ref="J68" si="32">D68</f>
        <v>U-06-01-2</v>
      </c>
      <c r="K68" s="4" t="str">
        <f t="shared" ref="K68" si="33">E68&amp;F68&amp;G68</f>
        <v>納品書登録プレビュー画面</v>
      </c>
    </row>
    <row r="69" spans="2:11" ht="21.6" x14ac:dyDescent="0.45">
      <c r="B69" s="99">
        <v>57</v>
      </c>
      <c r="C69" s="52"/>
      <c r="D69" s="54" t="s">
        <v>512</v>
      </c>
      <c r="E69" s="27"/>
      <c r="F69" s="54" t="s">
        <v>508</v>
      </c>
      <c r="G69" s="15"/>
      <c r="H69" s="14"/>
      <c r="I69" s="5" t="str">
        <f t="shared" si="0"/>
        <v>U-06-01-3
 納品書登録完了画面</v>
      </c>
      <c r="J69" s="4" t="str">
        <f t="shared" si="15"/>
        <v>U-06-01-3</v>
      </c>
      <c r="K69" s="4" t="str">
        <f t="shared" si="16"/>
        <v>納品書登録完了画面</v>
      </c>
    </row>
    <row r="70" spans="2:11" ht="21.6" x14ac:dyDescent="0.45">
      <c r="B70" s="99">
        <v>58</v>
      </c>
      <c r="C70" s="52"/>
      <c r="D70" s="54" t="s">
        <v>82</v>
      </c>
      <c r="E70" s="27" t="s">
        <v>83</v>
      </c>
      <c r="F70" s="54"/>
      <c r="G70" s="15"/>
      <c r="H70" s="14"/>
      <c r="I70" s="5" t="str">
        <f t="shared" si="0"/>
        <v>U-06-02
 納品書検索画面</v>
      </c>
      <c r="J70" s="4" t="str">
        <f t="shared" si="15"/>
        <v>U-06-02</v>
      </c>
      <c r="K70" s="4" t="str">
        <f t="shared" si="16"/>
        <v>納品書検索画面</v>
      </c>
    </row>
    <row r="71" spans="2:11" ht="21.6" x14ac:dyDescent="0.45">
      <c r="B71" s="99">
        <v>59</v>
      </c>
      <c r="C71" s="52"/>
      <c r="D71" s="54" t="s">
        <v>86</v>
      </c>
      <c r="E71" s="27" t="s">
        <v>85</v>
      </c>
      <c r="F71" s="54"/>
      <c r="G71" s="15"/>
      <c r="H71" s="44"/>
      <c r="I71" s="5" t="str">
        <f t="shared" si="0"/>
        <v>U-06-03
 納品書一覧画面</v>
      </c>
      <c r="J71" s="4" t="str">
        <f t="shared" si="15"/>
        <v>U-06-03</v>
      </c>
      <c r="K71" s="4" t="str">
        <f t="shared" si="16"/>
        <v>納品書一覧画面</v>
      </c>
    </row>
    <row r="72" spans="2:11" ht="21.6" x14ac:dyDescent="0.45">
      <c r="B72" s="99">
        <v>60</v>
      </c>
      <c r="C72" s="52"/>
      <c r="D72" s="54" t="s">
        <v>88</v>
      </c>
      <c r="E72" s="27" t="s">
        <v>87</v>
      </c>
      <c r="F72" s="54"/>
      <c r="G72" s="15"/>
      <c r="H72" s="14"/>
      <c r="I72" s="5" t="str">
        <f t="shared" si="0"/>
        <v>U-06-04
 納品書詳細画面</v>
      </c>
      <c r="J72" s="4" t="str">
        <f t="shared" si="15"/>
        <v>U-06-04</v>
      </c>
      <c r="K72" s="4" t="str">
        <f t="shared" si="16"/>
        <v>納品書詳細画面</v>
      </c>
    </row>
    <row r="73" spans="2:11" ht="21.6" x14ac:dyDescent="0.45">
      <c r="B73" s="99">
        <v>61</v>
      </c>
      <c r="C73" s="52"/>
      <c r="D73" s="54" t="s">
        <v>90</v>
      </c>
      <c r="E73" s="27" t="s">
        <v>89</v>
      </c>
      <c r="F73" s="54"/>
      <c r="G73" s="15"/>
      <c r="H73" s="44"/>
      <c r="I73" s="5" t="str">
        <f t="shared" si="0"/>
        <v>U-06-05
 納品書修正画面</v>
      </c>
      <c r="J73" s="4" t="str">
        <f t="shared" si="15"/>
        <v>U-06-05</v>
      </c>
      <c r="K73" s="4" t="str">
        <f t="shared" si="16"/>
        <v>納品書修正画面</v>
      </c>
    </row>
    <row r="74" spans="2:11" ht="21.6" x14ac:dyDescent="0.45">
      <c r="B74" s="99">
        <v>56</v>
      </c>
      <c r="C74" s="52"/>
      <c r="D74" s="54" t="s">
        <v>856</v>
      </c>
      <c r="E74" s="27"/>
      <c r="F74" s="54" t="s">
        <v>506</v>
      </c>
      <c r="G74" s="15"/>
      <c r="H74" s="14"/>
      <c r="I74" s="5" t="str">
        <f t="shared" si="0"/>
        <v>U-06-01-2
 納品書修正プレビュー画面</v>
      </c>
      <c r="J74" s="4" t="str">
        <f t="shared" si="15"/>
        <v>U-06-01-2</v>
      </c>
      <c r="K74" s="4" t="str">
        <f t="shared" si="16"/>
        <v>納品書修正プレビュー画面</v>
      </c>
    </row>
    <row r="75" spans="2:11" ht="21.6" x14ac:dyDescent="0.45">
      <c r="B75" s="99">
        <v>57</v>
      </c>
      <c r="C75" s="52"/>
      <c r="D75" s="54" t="s">
        <v>509</v>
      </c>
      <c r="E75" s="27"/>
      <c r="F75" s="54" t="s">
        <v>507</v>
      </c>
      <c r="G75" s="15"/>
      <c r="H75" s="14"/>
      <c r="I75" s="5" t="str">
        <f t="shared" ref="I75" si="34">D75&amp;CHAR(10)&amp;" "&amp;IF(E75="",F75,E75)</f>
        <v>U-06-05-2
 納品書修正完了画面</v>
      </c>
      <c r="J75" s="4" t="str">
        <f t="shared" ref="J75" si="35">D75</f>
        <v>U-06-05-2</v>
      </c>
      <c r="K75" s="4" t="str">
        <f t="shared" ref="K75" si="36">E75&amp;F75&amp;G75</f>
        <v>納品書修正完了画面</v>
      </c>
    </row>
    <row r="76" spans="2:11" ht="21.6" x14ac:dyDescent="0.45">
      <c r="B76" s="99">
        <v>62</v>
      </c>
      <c r="C76" s="60"/>
      <c r="D76" s="107" t="s">
        <v>91</v>
      </c>
      <c r="E76" s="109" t="s">
        <v>510</v>
      </c>
      <c r="F76" s="107"/>
      <c r="G76" s="92"/>
      <c r="H76" s="43"/>
      <c r="I76" s="5" t="str">
        <f t="shared" ref="I76:I139" si="37">D76&amp;CHAR(10)&amp;" "&amp;IF(E76="",F76,E76)</f>
        <v>U-06-06
 納品書削除確認画面</v>
      </c>
      <c r="J76" s="4" t="str">
        <f t="shared" si="15"/>
        <v>U-06-06</v>
      </c>
      <c r="K76" s="4" t="str">
        <f t="shared" si="16"/>
        <v>納品書削除確認画面</v>
      </c>
    </row>
    <row r="77" spans="2:11" ht="21.6" x14ac:dyDescent="0.45">
      <c r="B77" s="99">
        <v>63</v>
      </c>
      <c r="C77" s="60"/>
      <c r="D77" s="107" t="s">
        <v>92</v>
      </c>
      <c r="E77" s="109"/>
      <c r="F77" s="107" t="s">
        <v>511</v>
      </c>
      <c r="G77" s="92"/>
      <c r="H77" s="43"/>
      <c r="I77" s="5" t="str">
        <f t="shared" ref="I77:I78" si="38">D77&amp;CHAR(10)&amp;" "&amp;IF(E77="",F77,E77)</f>
        <v>U-06-06-1
 納品書削除完了画面</v>
      </c>
      <c r="J77" s="4" t="str">
        <f t="shared" ref="J77:J78" si="39">D77</f>
        <v>U-06-06-1</v>
      </c>
      <c r="K77" s="4" t="str">
        <f t="shared" ref="K77:K78" si="40">E77&amp;F77&amp;G77</f>
        <v>納品書削除完了画面</v>
      </c>
    </row>
    <row r="78" spans="2:11" s="93" customFormat="1" ht="21.6" x14ac:dyDescent="0.45">
      <c r="B78" s="100">
        <v>63</v>
      </c>
      <c r="C78" s="95"/>
      <c r="D78" s="107" t="s">
        <v>481</v>
      </c>
      <c r="E78" s="109"/>
      <c r="F78" s="107" t="s">
        <v>482</v>
      </c>
      <c r="G78" s="92"/>
      <c r="H78" s="96"/>
      <c r="I78" s="5" t="str">
        <f t="shared" si="38"/>
        <v>U-06-06-2
 納品書削除エラー画面</v>
      </c>
      <c r="J78" s="4" t="str">
        <f t="shared" si="39"/>
        <v>U-06-06-2</v>
      </c>
      <c r="K78" s="4" t="str">
        <f t="shared" si="40"/>
        <v>納品書削除エラー画面</v>
      </c>
    </row>
    <row r="79" spans="2:11" ht="21.6" x14ac:dyDescent="0.45">
      <c r="B79" s="99">
        <v>64</v>
      </c>
      <c r="C79" s="60"/>
      <c r="D79" s="55" t="s">
        <v>94</v>
      </c>
      <c r="E79" s="58" t="s">
        <v>93</v>
      </c>
      <c r="F79" s="55"/>
      <c r="G79" s="42"/>
      <c r="H79" s="44"/>
      <c r="I79" s="5" t="str">
        <f t="shared" si="37"/>
        <v>U-06-07
 売上検索画面</v>
      </c>
      <c r="J79" s="4" t="str">
        <f t="shared" si="15"/>
        <v>U-06-07</v>
      </c>
      <c r="K79" s="4" t="str">
        <f t="shared" si="16"/>
        <v>売上検索画面</v>
      </c>
    </row>
    <row r="80" spans="2:11" ht="21.6" x14ac:dyDescent="0.45">
      <c r="B80" s="99">
        <v>65</v>
      </c>
      <c r="C80" s="60"/>
      <c r="D80" s="55" t="s">
        <v>95</v>
      </c>
      <c r="E80" s="58" t="s">
        <v>479</v>
      </c>
      <c r="F80" s="55"/>
      <c r="G80" s="42"/>
      <c r="H80" s="45"/>
      <c r="I80" s="5" t="str">
        <f t="shared" si="37"/>
        <v>U-06-08
 売上一覧画面</v>
      </c>
      <c r="J80" s="4" t="str">
        <f t="shared" si="15"/>
        <v>U-06-08</v>
      </c>
      <c r="K80" s="4" t="str">
        <f t="shared" si="16"/>
        <v>売上一覧画面</v>
      </c>
    </row>
    <row r="81" spans="2:11" ht="21.6" x14ac:dyDescent="0.45">
      <c r="B81" s="99">
        <v>66</v>
      </c>
      <c r="C81" s="60"/>
      <c r="D81" s="55" t="s">
        <v>97</v>
      </c>
      <c r="E81" s="58" t="s">
        <v>96</v>
      </c>
      <c r="F81" s="55"/>
      <c r="G81" s="42"/>
      <c r="H81" s="43"/>
      <c r="I81" s="5" t="str">
        <f t="shared" si="37"/>
        <v>U-06-09
 売上詳細画面</v>
      </c>
      <c r="J81" s="4" t="str">
        <f t="shared" si="15"/>
        <v>U-06-09</v>
      </c>
      <c r="K81" s="4" t="str">
        <f t="shared" si="16"/>
        <v>売上詳細画面</v>
      </c>
    </row>
    <row r="82" spans="2:11" ht="21.6" x14ac:dyDescent="0.45">
      <c r="B82" s="41">
        <v>70</v>
      </c>
      <c r="C82" s="61" t="s">
        <v>98</v>
      </c>
      <c r="D82" s="42" t="s">
        <v>100</v>
      </c>
      <c r="E82" s="58" t="s">
        <v>99</v>
      </c>
      <c r="F82" s="55"/>
      <c r="G82" s="42"/>
      <c r="H82" s="43"/>
      <c r="I82" s="5" t="str">
        <f t="shared" si="37"/>
        <v>U-07-00
 仕入管理メニュー画面</v>
      </c>
      <c r="J82" s="4" t="str">
        <f t="shared" si="15"/>
        <v>U-07-00</v>
      </c>
      <c r="K82" s="4" t="str">
        <f t="shared" si="16"/>
        <v>仕入管理メニュー画面</v>
      </c>
    </row>
    <row r="83" spans="2:11" ht="21.6" x14ac:dyDescent="0.45">
      <c r="B83" s="41">
        <v>71</v>
      </c>
      <c r="C83" s="60"/>
      <c r="D83" s="42" t="s">
        <v>101</v>
      </c>
      <c r="E83" s="58" t="s">
        <v>102</v>
      </c>
      <c r="F83" s="55"/>
      <c r="G83" s="42"/>
      <c r="H83" s="43"/>
      <c r="I83" s="5" t="str">
        <f t="shared" si="37"/>
        <v>U-07-01
 仕入登録画面</v>
      </c>
      <c r="J83" s="4" t="str">
        <f t="shared" si="15"/>
        <v>U-07-01</v>
      </c>
      <c r="K83" s="4" t="str">
        <f t="shared" si="16"/>
        <v>仕入登録画面</v>
      </c>
    </row>
    <row r="84" spans="2:11" ht="21.6" x14ac:dyDescent="0.45">
      <c r="B84" s="41">
        <v>72</v>
      </c>
      <c r="C84" s="60"/>
      <c r="D84" s="42" t="s">
        <v>103</v>
      </c>
      <c r="E84" s="109"/>
      <c r="F84" s="107" t="s">
        <v>789</v>
      </c>
      <c r="G84" s="92"/>
      <c r="H84" s="43"/>
      <c r="I84" s="5" t="str">
        <f t="shared" si="37"/>
        <v>U-07-01-1
 仕入登録確認画面</v>
      </c>
      <c r="J84" s="4" t="str">
        <f t="shared" si="15"/>
        <v>U-07-01-1</v>
      </c>
      <c r="K84" s="4" t="str">
        <f t="shared" si="16"/>
        <v>仕入登録確認画面</v>
      </c>
    </row>
    <row r="85" spans="2:11" ht="21.6" x14ac:dyDescent="0.45">
      <c r="B85" s="41">
        <v>73</v>
      </c>
      <c r="C85" s="60"/>
      <c r="D85" s="42" t="s">
        <v>104</v>
      </c>
      <c r="E85" s="109"/>
      <c r="F85" s="107" t="s">
        <v>790</v>
      </c>
      <c r="G85" s="92"/>
      <c r="H85" s="43"/>
      <c r="I85" s="5" t="str">
        <f t="shared" ref="I85" si="41">D85&amp;CHAR(10)&amp;" "&amp;IF(E85="",F85,E85)</f>
        <v>U-07-01-2
 仕入登録完了画面</v>
      </c>
      <c r="J85" s="4" t="str">
        <f t="shared" ref="J85" si="42">D85</f>
        <v>U-07-01-2</v>
      </c>
      <c r="K85" s="4" t="str">
        <f t="shared" ref="K85" si="43">E85&amp;F85&amp;G85</f>
        <v>仕入登録完了画面</v>
      </c>
    </row>
    <row r="86" spans="2:11" ht="21.6" x14ac:dyDescent="0.45">
      <c r="B86" s="41">
        <v>74</v>
      </c>
      <c r="C86" s="60"/>
      <c r="D86" s="42" t="s">
        <v>106</v>
      </c>
      <c r="E86" s="109" t="s">
        <v>105</v>
      </c>
      <c r="F86" s="107"/>
      <c r="G86" s="92"/>
      <c r="H86" s="43"/>
      <c r="I86" s="5" t="str">
        <f t="shared" si="37"/>
        <v>U-07-02
 仕入検索画面</v>
      </c>
      <c r="J86" s="4" t="str">
        <f t="shared" si="15"/>
        <v>U-07-02</v>
      </c>
      <c r="K86" s="4" t="str">
        <f t="shared" si="16"/>
        <v>仕入検索画面</v>
      </c>
    </row>
    <row r="87" spans="2:11" ht="21.6" x14ac:dyDescent="0.45">
      <c r="B87" s="41">
        <v>75</v>
      </c>
      <c r="C87" s="60"/>
      <c r="D87" s="42" t="s">
        <v>108</v>
      </c>
      <c r="E87" s="109" t="s">
        <v>107</v>
      </c>
      <c r="F87" s="107"/>
      <c r="G87" s="92"/>
      <c r="H87" s="43"/>
      <c r="I87" s="5" t="str">
        <f t="shared" si="37"/>
        <v>U-07-03
 仕入一覧画面</v>
      </c>
      <c r="J87" s="4" t="str">
        <f t="shared" si="15"/>
        <v>U-07-03</v>
      </c>
      <c r="K87" s="4" t="str">
        <f t="shared" si="16"/>
        <v>仕入一覧画面</v>
      </c>
    </row>
    <row r="88" spans="2:11" ht="21.6" x14ac:dyDescent="0.45">
      <c r="B88" s="41">
        <v>76</v>
      </c>
      <c r="C88" s="60"/>
      <c r="D88" s="42" t="s">
        <v>110</v>
      </c>
      <c r="E88" s="109" t="s">
        <v>109</v>
      </c>
      <c r="F88" s="107"/>
      <c r="G88" s="92"/>
      <c r="H88" s="43"/>
      <c r="I88" s="5" t="str">
        <f t="shared" si="37"/>
        <v>U-07-04
 仕入詳細画面</v>
      </c>
      <c r="J88" s="4" t="str">
        <f t="shared" si="15"/>
        <v>U-07-04</v>
      </c>
      <c r="K88" s="4" t="str">
        <f t="shared" si="16"/>
        <v>仕入詳細画面</v>
      </c>
    </row>
    <row r="89" spans="2:11" ht="21.6" x14ac:dyDescent="0.45">
      <c r="B89" s="41">
        <v>77</v>
      </c>
      <c r="C89" s="60"/>
      <c r="D89" s="42" t="s">
        <v>111</v>
      </c>
      <c r="E89" s="109" t="s">
        <v>112</v>
      </c>
      <c r="F89" s="107"/>
      <c r="G89" s="92"/>
      <c r="H89" s="45"/>
      <c r="I89" s="5" t="str">
        <f t="shared" si="37"/>
        <v>U-07-05
 仕入修正画面</v>
      </c>
      <c r="J89" s="4" t="str">
        <f t="shared" si="15"/>
        <v>U-07-05</v>
      </c>
      <c r="K89" s="4" t="str">
        <f t="shared" si="16"/>
        <v>仕入修正画面</v>
      </c>
    </row>
    <row r="90" spans="2:11" ht="21.6" x14ac:dyDescent="0.45">
      <c r="B90" s="41">
        <v>78</v>
      </c>
      <c r="C90" s="60"/>
      <c r="D90" s="42" t="s">
        <v>113</v>
      </c>
      <c r="E90" s="109"/>
      <c r="F90" s="107" t="s">
        <v>791</v>
      </c>
      <c r="G90" s="92"/>
      <c r="H90" s="43"/>
      <c r="I90" s="5" t="str">
        <f t="shared" si="37"/>
        <v>U-07-05-1
 仕入修正確認画面</v>
      </c>
      <c r="J90" s="4" t="str">
        <f t="shared" si="15"/>
        <v>U-07-05-1</v>
      </c>
      <c r="K90" s="4" t="str">
        <f t="shared" si="16"/>
        <v>仕入修正確認画面</v>
      </c>
    </row>
    <row r="91" spans="2:11" ht="21.6" x14ac:dyDescent="0.45">
      <c r="B91" s="41">
        <v>79</v>
      </c>
      <c r="C91" s="60"/>
      <c r="D91" s="42" t="s">
        <v>114</v>
      </c>
      <c r="E91" s="109"/>
      <c r="F91" s="107" t="s">
        <v>792</v>
      </c>
      <c r="G91" s="92"/>
      <c r="H91" s="43"/>
      <c r="I91" s="5" t="str">
        <f t="shared" si="37"/>
        <v>U-07-05-2
 仕入修正完了画面</v>
      </c>
      <c r="J91" s="4" t="str">
        <f t="shared" si="15"/>
        <v>U-07-05-2</v>
      </c>
      <c r="K91" s="4" t="str">
        <f t="shared" si="16"/>
        <v>仕入修正完了画面</v>
      </c>
    </row>
    <row r="92" spans="2:11" ht="21.6" x14ac:dyDescent="0.45">
      <c r="B92" s="41">
        <v>80</v>
      </c>
      <c r="C92" s="60"/>
      <c r="D92" s="42" t="s">
        <v>360</v>
      </c>
      <c r="E92" s="58" t="s">
        <v>361</v>
      </c>
      <c r="F92" s="55"/>
      <c r="G92" s="42"/>
      <c r="H92" s="43"/>
      <c r="I92" s="5" t="str">
        <f>D92&amp;CHAR(10)&amp;" "&amp;IF(E92="",F92,E92)</f>
        <v>U-07-06
 仕入削除確認画面</v>
      </c>
      <c r="J92" s="4" t="str">
        <f t="shared" si="15"/>
        <v>U-07-06</v>
      </c>
      <c r="K92" s="4" t="str">
        <f t="shared" si="16"/>
        <v>仕入削除確認画面</v>
      </c>
    </row>
    <row r="93" spans="2:11" ht="21.6" x14ac:dyDescent="0.45">
      <c r="B93" s="41">
        <v>81</v>
      </c>
      <c r="C93" s="60"/>
      <c r="D93" s="42" t="s">
        <v>359</v>
      </c>
      <c r="E93" s="58"/>
      <c r="F93" s="55" t="s">
        <v>362</v>
      </c>
      <c r="G93" s="42"/>
      <c r="H93" s="43"/>
      <c r="I93" s="5" t="str">
        <f t="shared" ref="I93" si="44">D93&amp;CHAR(10)&amp;" "&amp;IF(E93="",F93,E93)</f>
        <v>U-07-06-1
 仕入削除完了画面</v>
      </c>
      <c r="J93" s="4" t="str">
        <f t="shared" si="15"/>
        <v>U-07-06-1</v>
      </c>
      <c r="K93" s="4" t="str">
        <f t="shared" si="16"/>
        <v>仕入削除完了画面</v>
      </c>
    </row>
    <row r="94" spans="2:11" ht="21.6" x14ac:dyDescent="0.45">
      <c r="B94" s="41">
        <v>84</v>
      </c>
      <c r="C94" s="61" t="s">
        <v>24</v>
      </c>
      <c r="D94" s="42" t="s">
        <v>116</v>
      </c>
      <c r="E94" s="58" t="s">
        <v>115</v>
      </c>
      <c r="F94" s="55"/>
      <c r="G94" s="42"/>
      <c r="H94" s="43"/>
      <c r="I94" s="5" t="str">
        <f t="shared" si="37"/>
        <v>U-08-00
 請求管理メニュー画面</v>
      </c>
      <c r="J94" s="4" t="str">
        <f t="shared" ref="J94:J153" si="45">D94</f>
        <v>U-08-00</v>
      </c>
      <c r="K94" s="4" t="str">
        <f t="shared" ref="K94:K124" si="46">E94&amp;F94&amp;G94</f>
        <v>請求管理メニュー画面</v>
      </c>
    </row>
    <row r="95" spans="2:11" ht="21.6" x14ac:dyDescent="0.45">
      <c r="B95" s="41">
        <v>85</v>
      </c>
      <c r="C95" s="60"/>
      <c r="D95" s="92" t="s">
        <v>117</v>
      </c>
      <c r="E95" s="109" t="s">
        <v>118</v>
      </c>
      <c r="F95" s="107"/>
      <c r="G95" s="92"/>
      <c r="H95" s="46"/>
      <c r="I95" s="5" t="str">
        <f t="shared" si="37"/>
        <v>U-08-01
 請求書登録画面</v>
      </c>
      <c r="J95" s="4" t="str">
        <f t="shared" si="45"/>
        <v>U-08-01</v>
      </c>
      <c r="K95" s="4" t="str">
        <f t="shared" si="46"/>
        <v>請求書登録画面</v>
      </c>
    </row>
    <row r="96" spans="2:11" ht="21.6" x14ac:dyDescent="0.45">
      <c r="B96" s="41">
        <v>86</v>
      </c>
      <c r="C96" s="60"/>
      <c r="D96" s="46" t="s">
        <v>515</v>
      </c>
      <c r="E96" s="129"/>
      <c r="F96" s="130" t="s">
        <v>519</v>
      </c>
      <c r="G96" s="92"/>
      <c r="H96" s="46"/>
      <c r="I96" s="5" t="str">
        <f>D96&amp;CHAR(10)&amp;" "&amp;IF(F96="",#REF!,F96)</f>
        <v>U-08-01-1
 納品書検索条件入力画面</v>
      </c>
      <c r="J96" s="4" t="str">
        <f t="shared" ref="J96" si="47">D96</f>
        <v>U-08-01-1</v>
      </c>
      <c r="K96" s="4" t="str">
        <f t="shared" si="46"/>
        <v>納品書検索条件入力画面</v>
      </c>
    </row>
    <row r="97" spans="2:11" ht="21.6" x14ac:dyDescent="0.45">
      <c r="B97" s="41">
        <v>86</v>
      </c>
      <c r="C97" s="60"/>
      <c r="D97" s="46" t="s">
        <v>851</v>
      </c>
      <c r="E97" s="129"/>
      <c r="F97" s="130" t="s">
        <v>514</v>
      </c>
      <c r="G97" s="92"/>
      <c r="H97" s="46"/>
      <c r="I97" s="5" t="str">
        <f>D97&amp;CHAR(10)&amp;" "&amp;IF(F97="",#REF!,F97)</f>
        <v>U-08-01-2
 請求書登録プレビュー画面</v>
      </c>
      <c r="J97" s="4" t="str">
        <f t="shared" si="45"/>
        <v>U-08-01-2</v>
      </c>
      <c r="K97" s="4" t="str">
        <f t="shared" si="46"/>
        <v>請求書登録プレビュー画面</v>
      </c>
    </row>
    <row r="98" spans="2:11" ht="21.6" x14ac:dyDescent="0.45">
      <c r="B98" s="41">
        <v>89</v>
      </c>
      <c r="C98" s="60"/>
      <c r="D98" s="46" t="s">
        <v>518</v>
      </c>
      <c r="E98" s="109"/>
      <c r="F98" s="107" t="s">
        <v>793</v>
      </c>
      <c r="G98" s="92"/>
      <c r="H98" s="46"/>
      <c r="I98" s="5" t="str">
        <f t="shared" si="37"/>
        <v>U-08-01-3
 請求書登録完了画面</v>
      </c>
      <c r="J98" s="4" t="str">
        <f t="shared" si="45"/>
        <v>U-08-01-3</v>
      </c>
      <c r="K98" s="4" t="str">
        <f t="shared" si="46"/>
        <v>請求書登録完了画面</v>
      </c>
    </row>
    <row r="99" spans="2:11" ht="21.6" x14ac:dyDescent="0.45">
      <c r="B99" s="41">
        <v>90</v>
      </c>
      <c r="C99" s="60"/>
      <c r="D99" s="92" t="s">
        <v>120</v>
      </c>
      <c r="E99" s="109" t="s">
        <v>119</v>
      </c>
      <c r="F99" s="107"/>
      <c r="G99" s="92"/>
      <c r="H99" s="46"/>
      <c r="I99" s="5" t="str">
        <f t="shared" si="37"/>
        <v>U-08-02
 請求書検索画面</v>
      </c>
      <c r="J99" s="4" t="str">
        <f t="shared" si="45"/>
        <v>U-08-02</v>
      </c>
      <c r="K99" s="4" t="str">
        <f t="shared" si="46"/>
        <v>請求書検索画面</v>
      </c>
    </row>
    <row r="100" spans="2:11" ht="21.6" x14ac:dyDescent="0.45">
      <c r="B100" s="41">
        <v>91</v>
      </c>
      <c r="C100" s="60"/>
      <c r="D100" s="92" t="s">
        <v>122</v>
      </c>
      <c r="E100" s="109" t="s">
        <v>121</v>
      </c>
      <c r="F100" s="107"/>
      <c r="G100" s="92"/>
      <c r="H100" s="46"/>
      <c r="I100" s="5" t="str">
        <f t="shared" si="37"/>
        <v>U-08-03
 請求書一覧画面</v>
      </c>
      <c r="J100" s="4" t="str">
        <f t="shared" si="45"/>
        <v>U-08-03</v>
      </c>
      <c r="K100" s="4" t="str">
        <f t="shared" si="46"/>
        <v>請求書一覧画面</v>
      </c>
    </row>
    <row r="101" spans="2:11" ht="21.6" x14ac:dyDescent="0.45">
      <c r="B101" s="41">
        <v>92</v>
      </c>
      <c r="C101" s="60"/>
      <c r="D101" s="92" t="s">
        <v>124</v>
      </c>
      <c r="E101" s="109" t="s">
        <v>123</v>
      </c>
      <c r="F101" s="107"/>
      <c r="G101" s="92"/>
      <c r="H101" s="46"/>
      <c r="I101" s="5" t="str">
        <f t="shared" si="37"/>
        <v>U-08-04
 請求書詳細画面</v>
      </c>
      <c r="J101" s="4" t="str">
        <f t="shared" si="45"/>
        <v>U-08-04</v>
      </c>
      <c r="K101" s="4" t="str">
        <f t="shared" si="46"/>
        <v>請求書詳細画面</v>
      </c>
    </row>
    <row r="102" spans="2:11" ht="21.6" x14ac:dyDescent="0.45">
      <c r="B102" s="41">
        <v>93</v>
      </c>
      <c r="C102" s="60"/>
      <c r="D102" s="92" t="s">
        <v>129</v>
      </c>
      <c r="E102" s="109" t="s">
        <v>128</v>
      </c>
      <c r="F102" s="107"/>
      <c r="G102" s="92"/>
      <c r="H102" s="46"/>
      <c r="I102" s="5" t="str">
        <f t="shared" si="37"/>
        <v>U-08-05
 請求書修正画面</v>
      </c>
      <c r="J102" s="4" t="str">
        <f t="shared" si="45"/>
        <v>U-08-05</v>
      </c>
      <c r="K102" s="4" t="str">
        <f t="shared" si="46"/>
        <v>請求書修正画面</v>
      </c>
    </row>
    <row r="103" spans="2:11" ht="21.6" x14ac:dyDescent="0.45">
      <c r="B103" s="41">
        <v>86</v>
      </c>
      <c r="C103" s="60"/>
      <c r="D103" s="46" t="s">
        <v>515</v>
      </c>
      <c r="E103" s="129"/>
      <c r="F103" s="130" t="s">
        <v>852</v>
      </c>
      <c r="G103" s="92"/>
      <c r="H103" s="46"/>
      <c r="I103" s="5" t="str">
        <f>D103&amp;CHAR(10)&amp;" "&amp;IF(F103="",#REF!,F103)</f>
        <v>U-08-01-1
 請求書検索条件入力画面</v>
      </c>
      <c r="J103" s="4" t="str">
        <f t="shared" si="45"/>
        <v>U-08-01-1</v>
      </c>
      <c r="K103" s="4" t="str">
        <f t="shared" si="46"/>
        <v>請求書検索条件入力画面</v>
      </c>
    </row>
    <row r="104" spans="2:11" ht="21.6" x14ac:dyDescent="0.45">
      <c r="B104" s="41">
        <v>86</v>
      </c>
      <c r="C104" s="60"/>
      <c r="D104" s="46" t="s">
        <v>851</v>
      </c>
      <c r="E104" s="129"/>
      <c r="F104" s="130" t="s">
        <v>516</v>
      </c>
      <c r="G104" s="92"/>
      <c r="H104" s="46"/>
      <c r="I104" s="5" t="str">
        <f>D104&amp;CHAR(10)&amp;" "&amp;IF(F104="",#REF!,F104)</f>
        <v>U-08-01-2
 請求書修正プレビュー画面</v>
      </c>
      <c r="J104" s="4" t="str">
        <f t="shared" ref="J104:J105" si="48">D104</f>
        <v>U-08-01-2</v>
      </c>
      <c r="K104" s="4" t="str">
        <f t="shared" si="46"/>
        <v>請求書修正プレビュー画面</v>
      </c>
    </row>
    <row r="105" spans="2:11" ht="21.6" x14ac:dyDescent="0.45">
      <c r="B105" s="41">
        <v>89</v>
      </c>
      <c r="C105" s="60"/>
      <c r="D105" s="46" t="s">
        <v>517</v>
      </c>
      <c r="E105" s="109"/>
      <c r="F105" s="107" t="s">
        <v>794</v>
      </c>
      <c r="G105" s="92"/>
      <c r="H105" s="46"/>
      <c r="I105" s="5" t="str">
        <f t="shared" ref="I105" si="49">D105&amp;CHAR(10)&amp;" "&amp;IF(E105="",F105,E105)</f>
        <v>U-08-05-1
 請求書修正完了画面</v>
      </c>
      <c r="J105" s="4" t="str">
        <f t="shared" si="48"/>
        <v>U-08-05-1</v>
      </c>
      <c r="K105" s="4" t="str">
        <f t="shared" si="46"/>
        <v>請求書修正完了画面</v>
      </c>
    </row>
    <row r="106" spans="2:11" ht="21.6" x14ac:dyDescent="0.45">
      <c r="B106" s="41">
        <v>94</v>
      </c>
      <c r="C106" s="60"/>
      <c r="D106" s="92" t="s">
        <v>125</v>
      </c>
      <c r="E106" s="109" t="s">
        <v>795</v>
      </c>
      <c r="F106" s="107"/>
      <c r="G106" s="92"/>
      <c r="H106" s="125"/>
      <c r="I106" s="5" t="str">
        <f t="shared" si="37"/>
        <v>U-08-06
 請求書削除確認画面</v>
      </c>
      <c r="J106" s="4" t="str">
        <f t="shared" si="45"/>
        <v>U-08-06</v>
      </c>
      <c r="K106" s="4" t="str">
        <f t="shared" si="46"/>
        <v>請求書削除確認画面</v>
      </c>
    </row>
    <row r="107" spans="2:11" ht="21.6" x14ac:dyDescent="0.45">
      <c r="B107" s="41">
        <v>95</v>
      </c>
      <c r="C107" s="60"/>
      <c r="D107" s="92" t="s">
        <v>126</v>
      </c>
      <c r="E107" s="109"/>
      <c r="F107" s="107" t="s">
        <v>796</v>
      </c>
      <c r="G107" s="92"/>
      <c r="H107" s="46"/>
      <c r="I107" s="5" t="str">
        <f t="shared" si="37"/>
        <v>U-08-06-1
 請求書削除完了画面</v>
      </c>
      <c r="J107" s="4" t="str">
        <f t="shared" si="45"/>
        <v>U-08-06-1</v>
      </c>
      <c r="K107" s="4" t="str">
        <f t="shared" si="46"/>
        <v>請求書削除完了画面</v>
      </c>
    </row>
    <row r="108" spans="2:11" ht="21.6" x14ac:dyDescent="0.45">
      <c r="B108" s="41">
        <v>97</v>
      </c>
      <c r="C108" s="62"/>
      <c r="D108" s="92" t="s">
        <v>127</v>
      </c>
      <c r="E108" s="109" t="s">
        <v>130</v>
      </c>
      <c r="F108" s="107"/>
      <c r="G108" s="92"/>
      <c r="H108" s="46"/>
      <c r="I108" s="5" t="str">
        <f t="shared" si="37"/>
        <v>U-08-07
 請求集計画面</v>
      </c>
      <c r="J108" s="4" t="str">
        <f t="shared" si="45"/>
        <v>U-08-07</v>
      </c>
      <c r="K108" s="4" t="str">
        <f t="shared" si="46"/>
        <v>請求集計画面</v>
      </c>
    </row>
    <row r="109" spans="2:11" ht="21.6" x14ac:dyDescent="0.45">
      <c r="B109" s="41">
        <v>98</v>
      </c>
      <c r="C109" s="61" t="s">
        <v>9</v>
      </c>
      <c r="D109" s="92" t="s">
        <v>132</v>
      </c>
      <c r="E109" s="109" t="s">
        <v>131</v>
      </c>
      <c r="F109" s="107"/>
      <c r="G109" s="92"/>
      <c r="H109" s="46"/>
      <c r="I109" s="5" t="str">
        <f t="shared" si="37"/>
        <v>U-09-00
 帳票出力メニュー画面</v>
      </c>
      <c r="J109" s="4" t="str">
        <f t="shared" si="45"/>
        <v>U-09-00</v>
      </c>
      <c r="K109" s="4" t="str">
        <f t="shared" si="46"/>
        <v>帳票出力メニュー画面</v>
      </c>
    </row>
    <row r="110" spans="2:11" ht="21.6" x14ac:dyDescent="0.45">
      <c r="B110" s="41">
        <v>99</v>
      </c>
      <c r="C110" s="60"/>
      <c r="D110" s="92" t="s">
        <v>133</v>
      </c>
      <c r="E110" s="109" t="s">
        <v>797</v>
      </c>
      <c r="F110" s="107"/>
      <c r="G110" s="92"/>
      <c r="H110" s="46"/>
      <c r="I110" s="5" t="str">
        <f t="shared" si="37"/>
        <v>U-09-01
 帳票出力商品化企画書検索画面</v>
      </c>
      <c r="J110" s="4" t="str">
        <f t="shared" si="45"/>
        <v>U-09-01</v>
      </c>
      <c r="K110" s="4" t="str">
        <f t="shared" si="46"/>
        <v>帳票出力商品化企画書検索画面</v>
      </c>
    </row>
    <row r="111" spans="2:11" ht="21.6" x14ac:dyDescent="0.45">
      <c r="B111" s="41">
        <v>100</v>
      </c>
      <c r="C111" s="60"/>
      <c r="D111" s="92" t="s">
        <v>134</v>
      </c>
      <c r="E111" s="109" t="s">
        <v>798</v>
      </c>
      <c r="F111" s="107"/>
      <c r="G111" s="92"/>
      <c r="H111" s="46"/>
      <c r="I111" s="5" t="str">
        <f t="shared" si="37"/>
        <v>U-09-02
 帳票出力商品化企画書一覧画面</v>
      </c>
      <c r="J111" s="4" t="str">
        <f t="shared" si="45"/>
        <v>U-09-02</v>
      </c>
      <c r="K111" s="4" t="str">
        <f t="shared" si="46"/>
        <v>帳票出力商品化企画書一覧画面</v>
      </c>
    </row>
    <row r="112" spans="2:11" ht="21" customHeight="1" x14ac:dyDescent="0.45">
      <c r="B112" s="41">
        <v>101</v>
      </c>
      <c r="C112" s="60"/>
      <c r="D112" s="92" t="s">
        <v>784</v>
      </c>
      <c r="E112" s="107" t="s">
        <v>799</v>
      </c>
      <c r="F112" s="108"/>
      <c r="G112" s="92"/>
      <c r="H112" s="46"/>
      <c r="I112" s="5" t="str">
        <f t="shared" si="37"/>
        <v>U-09-03
 帳票出力商品化企画書プレビュー画面</v>
      </c>
      <c r="J112" s="4" t="str">
        <f t="shared" si="45"/>
        <v>U-09-03</v>
      </c>
      <c r="K112" s="4" t="str">
        <f t="shared" si="46"/>
        <v>帳票出力商品化企画書プレビュー画面</v>
      </c>
    </row>
    <row r="113" spans="2:11" ht="21.6" x14ac:dyDescent="0.45">
      <c r="B113" s="41">
        <v>102</v>
      </c>
      <c r="C113" s="60"/>
      <c r="D113" s="92" t="s">
        <v>136</v>
      </c>
      <c r="E113" s="109" t="s">
        <v>800</v>
      </c>
      <c r="F113" s="107"/>
      <c r="G113" s="92"/>
      <c r="H113" s="46"/>
      <c r="I113" s="5" t="str">
        <f t="shared" si="37"/>
        <v>U-09-04
 帳票出力発注書検索画面</v>
      </c>
      <c r="J113" s="4" t="str">
        <f t="shared" si="45"/>
        <v>U-09-04</v>
      </c>
      <c r="K113" s="4" t="str">
        <f t="shared" si="46"/>
        <v>帳票出力発注書検索画面</v>
      </c>
    </row>
    <row r="114" spans="2:11" ht="21.6" x14ac:dyDescent="0.45">
      <c r="B114" s="41">
        <v>103</v>
      </c>
      <c r="C114" s="60"/>
      <c r="D114" s="92" t="s">
        <v>520</v>
      </c>
      <c r="E114" s="109" t="s">
        <v>801</v>
      </c>
      <c r="F114" s="107"/>
      <c r="G114" s="92"/>
      <c r="H114" s="46"/>
      <c r="I114" s="5" t="str">
        <f t="shared" si="37"/>
        <v>U-09-05
 帳票出力発注書一覧画面</v>
      </c>
      <c r="J114" s="4" t="str">
        <f t="shared" si="45"/>
        <v>U-09-05</v>
      </c>
      <c r="K114" s="4" t="str">
        <f t="shared" si="46"/>
        <v>帳票出力発注書一覧画面</v>
      </c>
    </row>
    <row r="115" spans="2:11" ht="23.4" customHeight="1" x14ac:dyDescent="0.45">
      <c r="B115" s="41">
        <v>104</v>
      </c>
      <c r="C115" s="60"/>
      <c r="D115" s="92" t="s">
        <v>841</v>
      </c>
      <c r="E115" s="107" t="s">
        <v>802</v>
      </c>
      <c r="F115" s="108"/>
      <c r="G115" s="92"/>
      <c r="H115" s="46"/>
      <c r="I115" s="5" t="str">
        <f t="shared" si="37"/>
        <v>U-09-06
 帳票出力発注書プレビュー画面</v>
      </c>
      <c r="J115" s="4" t="str">
        <f t="shared" si="45"/>
        <v>U-09-06</v>
      </c>
      <c r="K115" s="4" t="str">
        <f t="shared" si="46"/>
        <v>帳票出力発注書プレビュー画面</v>
      </c>
    </row>
    <row r="116" spans="2:11" ht="21.6" x14ac:dyDescent="0.45">
      <c r="B116" s="41">
        <v>105</v>
      </c>
      <c r="C116" s="60"/>
      <c r="D116" s="92" t="s">
        <v>521</v>
      </c>
      <c r="E116" s="109" t="s">
        <v>803</v>
      </c>
      <c r="F116" s="107"/>
      <c r="G116" s="92"/>
      <c r="H116" s="46"/>
      <c r="I116" s="5" t="str">
        <f t="shared" si="37"/>
        <v>U-09-07
 帳票出力見積原価書検索画面</v>
      </c>
      <c r="J116" s="4" t="str">
        <f t="shared" si="45"/>
        <v>U-09-07</v>
      </c>
      <c r="K116" s="4" t="str">
        <f t="shared" si="46"/>
        <v>帳票出力見積原価書検索画面</v>
      </c>
    </row>
    <row r="117" spans="2:11" ht="21.6" x14ac:dyDescent="0.45">
      <c r="B117" s="41">
        <v>106</v>
      </c>
      <c r="C117" s="60"/>
      <c r="D117" s="92" t="s">
        <v>522</v>
      </c>
      <c r="E117" s="109" t="s">
        <v>804</v>
      </c>
      <c r="F117" s="107"/>
      <c r="G117" s="92"/>
      <c r="H117" s="46"/>
      <c r="I117" s="5" t="str">
        <f t="shared" si="37"/>
        <v>U-09-08
 帳票出力見積原価書一覧画面</v>
      </c>
      <c r="J117" s="4" t="str">
        <f t="shared" si="45"/>
        <v>U-09-08</v>
      </c>
      <c r="K117" s="4" t="str">
        <f t="shared" si="46"/>
        <v>帳票出力見積原価書一覧画面</v>
      </c>
    </row>
    <row r="118" spans="2:11" ht="21.6" customHeight="1" x14ac:dyDescent="0.45">
      <c r="B118" s="41">
        <v>107</v>
      </c>
      <c r="C118" s="60"/>
      <c r="D118" s="92" t="s">
        <v>785</v>
      </c>
      <c r="E118" s="107" t="s">
        <v>302</v>
      </c>
      <c r="F118" s="108"/>
      <c r="G118" s="92"/>
      <c r="H118" s="46"/>
      <c r="I118" s="5" t="str">
        <f t="shared" si="37"/>
        <v>U-09-09
 帳票出力見積原価書プレビュー画面</v>
      </c>
      <c r="J118" s="4" t="str">
        <f t="shared" si="45"/>
        <v>U-09-09</v>
      </c>
      <c r="K118" s="4" t="str">
        <f t="shared" si="46"/>
        <v>帳票出力見積原価書プレビュー画面</v>
      </c>
    </row>
    <row r="119" spans="2:11" ht="19.8" customHeight="1" x14ac:dyDescent="0.45">
      <c r="B119" s="41">
        <v>108</v>
      </c>
      <c r="C119" s="60"/>
      <c r="D119" s="92" t="s">
        <v>523</v>
      </c>
      <c r="E119" s="109" t="s">
        <v>805</v>
      </c>
      <c r="F119" s="130"/>
      <c r="G119" s="126"/>
      <c r="H119" s="131"/>
      <c r="I119" s="5" t="str">
        <f t="shared" si="37"/>
        <v>U-09-10
 帳票出力納品伝票検索画面</v>
      </c>
      <c r="J119" s="4" t="str">
        <f t="shared" si="45"/>
        <v>U-09-10</v>
      </c>
      <c r="K119" s="4" t="str">
        <f t="shared" si="46"/>
        <v>帳票出力納品伝票検索画面</v>
      </c>
    </row>
    <row r="120" spans="2:11" ht="21.6" x14ac:dyDescent="0.45">
      <c r="B120" s="41">
        <v>109</v>
      </c>
      <c r="C120" s="60"/>
      <c r="D120" s="92" t="s">
        <v>524</v>
      </c>
      <c r="E120" s="109" t="s">
        <v>806</v>
      </c>
      <c r="F120" s="130"/>
      <c r="G120" s="126"/>
      <c r="H120" s="131"/>
      <c r="I120" s="5" t="str">
        <f t="shared" si="37"/>
        <v>U-09-11
 帳票出力納品伝票一覧画面</v>
      </c>
      <c r="J120" s="4" t="str">
        <f t="shared" si="45"/>
        <v>U-09-11</v>
      </c>
      <c r="K120" s="4" t="str">
        <f t="shared" si="46"/>
        <v>帳票出力納品伝票一覧画面</v>
      </c>
    </row>
    <row r="121" spans="2:11" ht="21.6" x14ac:dyDescent="0.45">
      <c r="B121" s="41">
        <v>110</v>
      </c>
      <c r="C121" s="60"/>
      <c r="D121" s="92" t="s">
        <v>850</v>
      </c>
      <c r="E121" s="107" t="s">
        <v>807</v>
      </c>
      <c r="F121" s="130"/>
      <c r="G121" s="126"/>
      <c r="H121" s="131"/>
      <c r="I121" s="5" t="str">
        <f t="shared" si="37"/>
        <v>U-09-12
 帳票出力納品伝票プレビュー画面</v>
      </c>
      <c r="J121" s="4" t="str">
        <f t="shared" si="45"/>
        <v>U-09-12</v>
      </c>
      <c r="K121" s="4" t="str">
        <f t="shared" si="46"/>
        <v>帳票出力納品伝票プレビュー画面</v>
      </c>
    </row>
    <row r="122" spans="2:11" ht="21.6" x14ac:dyDescent="0.45">
      <c r="B122" s="41">
        <v>114</v>
      </c>
      <c r="C122" s="60"/>
      <c r="D122" s="92" t="s">
        <v>525</v>
      </c>
      <c r="E122" s="109" t="s">
        <v>808</v>
      </c>
      <c r="F122" s="107"/>
      <c r="G122" s="92"/>
      <c r="H122" s="46" t="s">
        <v>140</v>
      </c>
      <c r="I122" s="5" t="str">
        <f t="shared" si="37"/>
        <v>U-09-13
 帳票出力請求書検索画面</v>
      </c>
      <c r="J122" s="4" t="str">
        <f t="shared" si="45"/>
        <v>U-09-13</v>
      </c>
      <c r="K122" s="4" t="str">
        <f t="shared" si="46"/>
        <v>帳票出力請求書検索画面</v>
      </c>
    </row>
    <row r="123" spans="2:11" ht="26.4" x14ac:dyDescent="0.45">
      <c r="B123" s="41">
        <v>115</v>
      </c>
      <c r="C123" s="60"/>
      <c r="D123" s="92" t="s">
        <v>526</v>
      </c>
      <c r="E123" s="109" t="s">
        <v>809</v>
      </c>
      <c r="F123" s="107"/>
      <c r="G123" s="92"/>
      <c r="H123" s="46" t="s">
        <v>141</v>
      </c>
      <c r="I123" s="5" t="str">
        <f t="shared" si="37"/>
        <v>U-09-14
 帳票出力請求書一覧画面</v>
      </c>
      <c r="J123" s="4" t="str">
        <f t="shared" si="45"/>
        <v>U-09-14</v>
      </c>
      <c r="K123" s="4" t="str">
        <f t="shared" si="46"/>
        <v>帳票出力請求書一覧画面</v>
      </c>
    </row>
    <row r="124" spans="2:11" ht="21.6" x14ac:dyDescent="0.45">
      <c r="B124" s="41">
        <v>116</v>
      </c>
      <c r="C124" s="62"/>
      <c r="D124" s="92" t="s">
        <v>527</v>
      </c>
      <c r="E124" s="107" t="s">
        <v>810</v>
      </c>
      <c r="F124" s="108"/>
      <c r="G124" s="92"/>
      <c r="H124" s="46" t="s">
        <v>142</v>
      </c>
      <c r="I124" s="5" t="str">
        <f t="shared" si="37"/>
        <v>U-09-15
 帳票出力請求書プレビュー画面</v>
      </c>
      <c r="J124" s="4" t="str">
        <f t="shared" si="45"/>
        <v>U-09-15</v>
      </c>
      <c r="K124" s="4" t="str">
        <f t="shared" si="46"/>
        <v>帳票出力請求書プレビュー画面</v>
      </c>
    </row>
    <row r="125" spans="2:11" ht="21.6" x14ac:dyDescent="0.45">
      <c r="B125" s="41">
        <v>117</v>
      </c>
      <c r="C125" s="61" t="s">
        <v>2</v>
      </c>
      <c r="D125" s="92" t="s">
        <v>528</v>
      </c>
      <c r="E125" s="109" t="s">
        <v>143</v>
      </c>
      <c r="F125" s="107"/>
      <c r="G125" s="92"/>
      <c r="H125" s="46"/>
      <c r="I125" s="5" t="str">
        <f t="shared" si="37"/>
        <v>U-10-00
 データエクスポートメニュー画面</v>
      </c>
      <c r="J125" s="4" t="str">
        <f t="shared" si="45"/>
        <v>U-10-00</v>
      </c>
      <c r="K125" s="4" t="str">
        <f t="shared" ref="K125:K153" si="50">E125&amp;F125&amp;G125</f>
        <v>データエクスポートメニュー画面</v>
      </c>
    </row>
    <row r="126" spans="2:11" ht="27" customHeight="1" x14ac:dyDescent="0.45">
      <c r="B126" s="41">
        <v>120</v>
      </c>
      <c r="C126" s="60"/>
      <c r="D126" s="92" t="s">
        <v>529</v>
      </c>
      <c r="E126" s="109" t="s">
        <v>304</v>
      </c>
      <c r="F126" s="107"/>
      <c r="G126" s="92"/>
      <c r="H126" s="135" t="s">
        <v>456</v>
      </c>
      <c r="I126" s="5" t="str">
        <f t="shared" si="37"/>
        <v>U-10-01
 エクスポート売上レシピ検索画面</v>
      </c>
      <c r="J126" s="4" t="str">
        <f t="shared" si="45"/>
        <v>U-10-01</v>
      </c>
      <c r="K126" s="4" t="str">
        <f t="shared" si="50"/>
        <v>エクスポート売上レシピ検索画面</v>
      </c>
    </row>
    <row r="127" spans="2:11" ht="19.2" x14ac:dyDescent="0.45">
      <c r="B127" s="41">
        <v>121</v>
      </c>
      <c r="C127" s="60"/>
      <c r="D127" s="92" t="s">
        <v>530</v>
      </c>
      <c r="E127" s="109"/>
      <c r="F127" s="107" t="s">
        <v>305</v>
      </c>
      <c r="G127" s="92"/>
      <c r="H127" s="136"/>
      <c r="I127" s="10" t="str">
        <f t="shared" si="37"/>
        <v>U-10-01-1
 エクスポート売上レシピtsvプレビュー画面</v>
      </c>
      <c r="J127" s="4" t="str">
        <f t="shared" si="45"/>
        <v>U-10-01-1</v>
      </c>
      <c r="K127" s="4" t="str">
        <f t="shared" si="50"/>
        <v>エクスポート売上レシピtsvプレビュー画面</v>
      </c>
    </row>
    <row r="128" spans="2:11" ht="19.2" x14ac:dyDescent="0.45">
      <c r="B128" s="41">
        <v>122</v>
      </c>
      <c r="C128" s="60"/>
      <c r="D128" s="92" t="s">
        <v>531</v>
      </c>
      <c r="E128" s="109"/>
      <c r="F128" s="107" t="s">
        <v>306</v>
      </c>
      <c r="G128" s="92"/>
      <c r="H128" s="136"/>
      <c r="I128" s="10" t="str">
        <f t="shared" si="37"/>
        <v>U-10-01-2
 エクスポート売上レシピExcelプレビュー画面</v>
      </c>
      <c r="J128" s="4" t="str">
        <f t="shared" si="45"/>
        <v>U-10-01-2</v>
      </c>
      <c r="K128" s="4" t="str">
        <f t="shared" si="50"/>
        <v>エクスポート売上レシピExcelプレビュー画面</v>
      </c>
    </row>
    <row r="129" spans="2:11" ht="21.6" x14ac:dyDescent="0.45">
      <c r="B129" s="41">
        <v>123</v>
      </c>
      <c r="C129" s="60"/>
      <c r="D129" s="92" t="s">
        <v>532</v>
      </c>
      <c r="E129" s="109" t="s">
        <v>307</v>
      </c>
      <c r="F129" s="107"/>
      <c r="G129" s="92"/>
      <c r="H129" s="136"/>
      <c r="I129" s="5" t="str">
        <f t="shared" si="37"/>
        <v>U-10-02
 エクスポート仕入一覧表検索画面</v>
      </c>
      <c r="J129" s="4" t="str">
        <f t="shared" si="45"/>
        <v>U-10-02</v>
      </c>
      <c r="K129" s="4" t="str">
        <f t="shared" si="50"/>
        <v>エクスポート仕入一覧表検索画面</v>
      </c>
    </row>
    <row r="130" spans="2:11" ht="19.2" x14ac:dyDescent="0.45">
      <c r="B130" s="41">
        <v>124</v>
      </c>
      <c r="C130" s="60"/>
      <c r="D130" s="92" t="s">
        <v>533</v>
      </c>
      <c r="E130" s="109"/>
      <c r="F130" s="107" t="s">
        <v>308</v>
      </c>
      <c r="G130" s="92"/>
      <c r="H130" s="136"/>
      <c r="I130" s="10" t="str">
        <f t="shared" si="37"/>
        <v>U-10-02-1
 エクスポート仕入一覧表tsvプレビュー画面</v>
      </c>
      <c r="J130" s="4" t="str">
        <f t="shared" si="45"/>
        <v>U-10-02-1</v>
      </c>
      <c r="K130" s="4" t="str">
        <f t="shared" si="50"/>
        <v>エクスポート仕入一覧表tsvプレビュー画面</v>
      </c>
    </row>
    <row r="131" spans="2:11" ht="19.2" x14ac:dyDescent="0.45">
      <c r="B131" s="41">
        <v>125</v>
      </c>
      <c r="C131" s="60"/>
      <c r="D131" s="92" t="s">
        <v>146</v>
      </c>
      <c r="E131" s="109"/>
      <c r="F131" s="107" t="s">
        <v>309</v>
      </c>
      <c r="G131" s="92"/>
      <c r="H131" s="136"/>
      <c r="I131" s="10" t="str">
        <f t="shared" si="37"/>
        <v>U-10-02-2
 エクスポート仕入一覧表Excelプレビュー画面</v>
      </c>
      <c r="J131" s="4" t="str">
        <f t="shared" si="45"/>
        <v>U-10-02-2</v>
      </c>
      <c r="K131" s="4" t="str">
        <f t="shared" si="50"/>
        <v>エクスポート仕入一覧表Excelプレビュー画面</v>
      </c>
    </row>
    <row r="132" spans="2:11" ht="19.2" x14ac:dyDescent="0.45">
      <c r="B132" s="41">
        <v>126</v>
      </c>
      <c r="C132" s="60"/>
      <c r="D132" s="92" t="s">
        <v>458</v>
      </c>
      <c r="E132" s="109" t="s">
        <v>310</v>
      </c>
      <c r="F132" s="107"/>
      <c r="G132" s="92"/>
      <c r="H132" s="136"/>
      <c r="I132" s="10" t="str">
        <f t="shared" si="37"/>
        <v>U-10-03
 エクスポートPurchase recipe file検索画面</v>
      </c>
      <c r="J132" s="4" t="str">
        <f t="shared" si="45"/>
        <v>U-10-03</v>
      </c>
      <c r="K132" s="4" t="str">
        <f t="shared" si="50"/>
        <v>エクスポートPurchase recipe file検索画面</v>
      </c>
    </row>
    <row r="133" spans="2:11" ht="19.2" x14ac:dyDescent="0.45">
      <c r="B133" s="41">
        <v>127</v>
      </c>
      <c r="C133" s="60"/>
      <c r="D133" s="92" t="s">
        <v>534</v>
      </c>
      <c r="E133" s="109"/>
      <c r="F133" s="107" t="s">
        <v>311</v>
      </c>
      <c r="G133" s="92"/>
      <c r="H133" s="136"/>
      <c r="I133" s="10" t="str">
        <f t="shared" si="37"/>
        <v>U-10-03-1
 エクスポートPurchase recipe file tsvプレビュー画面</v>
      </c>
      <c r="J133" s="4" t="str">
        <f t="shared" si="45"/>
        <v>U-10-03-1</v>
      </c>
      <c r="K133" s="4" t="str">
        <f t="shared" si="50"/>
        <v>エクスポートPurchase recipe file tsvプレビュー画面</v>
      </c>
    </row>
    <row r="134" spans="2:11" ht="19.2" x14ac:dyDescent="0.45">
      <c r="B134" s="41">
        <v>128</v>
      </c>
      <c r="C134" s="60"/>
      <c r="D134" s="92" t="s">
        <v>666</v>
      </c>
      <c r="E134" s="109"/>
      <c r="F134" s="107" t="s">
        <v>312</v>
      </c>
      <c r="G134" s="92"/>
      <c r="H134" s="136"/>
      <c r="I134" s="10" t="str">
        <f t="shared" si="37"/>
        <v>U-10-03-2
 エクスポートPurchase recipe file Excelプレビュー画面</v>
      </c>
      <c r="J134" s="4" t="str">
        <f t="shared" si="45"/>
        <v>U-10-03-2</v>
      </c>
      <c r="K134" s="4" t="str">
        <f t="shared" si="50"/>
        <v>エクスポートPurchase recipe file Excelプレビュー画面</v>
      </c>
    </row>
    <row r="135" spans="2:11" ht="21.6" x14ac:dyDescent="0.45">
      <c r="B135" s="41">
        <v>129</v>
      </c>
      <c r="C135" s="60"/>
      <c r="D135" s="92" t="s">
        <v>667</v>
      </c>
      <c r="E135" s="109" t="s">
        <v>313</v>
      </c>
      <c r="F135" s="107"/>
      <c r="G135" s="92"/>
      <c r="H135" s="136"/>
      <c r="I135" s="5" t="str">
        <f t="shared" si="37"/>
        <v>U-10-04
 エクスポート見積原価書検索画面</v>
      </c>
      <c r="J135" s="4" t="str">
        <f t="shared" si="45"/>
        <v>U-10-04</v>
      </c>
      <c r="K135" s="4" t="str">
        <f t="shared" si="50"/>
        <v>エクスポート見積原価書検索画面</v>
      </c>
    </row>
    <row r="136" spans="2:11" ht="19.2" x14ac:dyDescent="0.45">
      <c r="B136" s="41">
        <v>130</v>
      </c>
      <c r="C136" s="60"/>
      <c r="D136" s="92" t="s">
        <v>535</v>
      </c>
      <c r="E136" s="109"/>
      <c r="F136" s="107" t="s">
        <v>314</v>
      </c>
      <c r="G136" s="92"/>
      <c r="H136" s="136"/>
      <c r="I136" s="10" t="str">
        <f t="shared" si="37"/>
        <v>U-10-04-1
 エクスポート見積原価書プレビュー画面</v>
      </c>
      <c r="J136" s="4" t="str">
        <f t="shared" si="45"/>
        <v>U-10-04-1</v>
      </c>
      <c r="K136" s="4" t="str">
        <f t="shared" si="50"/>
        <v>エクスポート見積原価書プレビュー画面</v>
      </c>
    </row>
    <row r="137" spans="2:11" ht="21.6" x14ac:dyDescent="0.45">
      <c r="B137" s="41">
        <v>131</v>
      </c>
      <c r="C137" s="60"/>
      <c r="D137" s="92" t="s">
        <v>668</v>
      </c>
      <c r="E137" s="109" t="s">
        <v>315</v>
      </c>
      <c r="F137" s="107"/>
      <c r="G137" s="92"/>
      <c r="H137" s="136"/>
      <c r="I137" s="5" t="str">
        <f t="shared" si="37"/>
        <v>U-10-05
 エクスポート売上見込検索画面</v>
      </c>
      <c r="J137" s="4" t="str">
        <f t="shared" si="45"/>
        <v>U-10-05</v>
      </c>
      <c r="K137" s="4" t="str">
        <f t="shared" si="50"/>
        <v>エクスポート売上見込検索画面</v>
      </c>
    </row>
    <row r="138" spans="2:11" ht="19.2" x14ac:dyDescent="0.45">
      <c r="B138" s="41">
        <v>132</v>
      </c>
      <c r="C138" s="60"/>
      <c r="D138" s="92" t="s">
        <v>536</v>
      </c>
      <c r="E138" s="109"/>
      <c r="F138" s="107" t="s">
        <v>316</v>
      </c>
      <c r="G138" s="92"/>
      <c r="H138" s="136"/>
      <c r="I138" s="10" t="str">
        <f t="shared" si="37"/>
        <v>U-10-05-1
 エクスポート売上見込プレビュー画面</v>
      </c>
      <c r="J138" s="4" t="str">
        <f t="shared" si="45"/>
        <v>U-10-05-1</v>
      </c>
      <c r="K138" s="4" t="str">
        <f t="shared" si="50"/>
        <v>エクスポート売上見込プレビュー画面</v>
      </c>
    </row>
    <row r="139" spans="2:11" ht="21.6" x14ac:dyDescent="0.45">
      <c r="B139" s="41">
        <v>133</v>
      </c>
      <c r="C139" s="60"/>
      <c r="D139" s="92" t="s">
        <v>461</v>
      </c>
      <c r="E139" s="109" t="s">
        <v>317</v>
      </c>
      <c r="F139" s="107"/>
      <c r="G139" s="92"/>
      <c r="H139" s="136"/>
      <c r="I139" s="5" t="str">
        <f t="shared" si="37"/>
        <v>U-10-06
 エクスポート概算売上検索画面</v>
      </c>
      <c r="J139" s="4" t="str">
        <f t="shared" si="45"/>
        <v>U-10-06</v>
      </c>
      <c r="K139" s="4" t="str">
        <f t="shared" si="50"/>
        <v>エクスポート概算売上検索画面</v>
      </c>
    </row>
    <row r="140" spans="2:11" ht="19.2" x14ac:dyDescent="0.45">
      <c r="B140" s="41">
        <v>134</v>
      </c>
      <c r="C140" s="60"/>
      <c r="D140" s="92" t="s">
        <v>537</v>
      </c>
      <c r="E140" s="109"/>
      <c r="F140" s="107" t="s">
        <v>318</v>
      </c>
      <c r="G140" s="92"/>
      <c r="H140" s="136"/>
      <c r="I140" s="10" t="str">
        <f t="shared" ref="I140:I210" si="51">D140&amp;CHAR(10)&amp;" "&amp;IF(E140="",F140,E140)</f>
        <v>U-10-06-1
 エクスポート概算売上プレビュー画面</v>
      </c>
      <c r="J140" s="4" t="str">
        <f t="shared" si="45"/>
        <v>U-10-06-1</v>
      </c>
      <c r="K140" s="4" t="str">
        <f t="shared" si="50"/>
        <v>エクスポート概算売上プレビュー画面</v>
      </c>
    </row>
    <row r="141" spans="2:11" ht="21.6" x14ac:dyDescent="0.45">
      <c r="B141" s="41">
        <v>135</v>
      </c>
      <c r="C141" s="60"/>
      <c r="D141" s="92" t="s">
        <v>462</v>
      </c>
      <c r="E141" s="109" t="s">
        <v>319</v>
      </c>
      <c r="F141" s="107"/>
      <c r="G141" s="92"/>
      <c r="H141" s="136"/>
      <c r="I141" s="5" t="str">
        <f t="shared" si="51"/>
        <v>U-10-07
 エクスポート商品計画書検索画面</v>
      </c>
      <c r="J141" s="4" t="str">
        <f t="shared" si="45"/>
        <v>U-10-07</v>
      </c>
      <c r="K141" s="4" t="str">
        <f t="shared" si="50"/>
        <v>エクスポート商品計画書検索画面</v>
      </c>
    </row>
    <row r="142" spans="2:11" ht="19.2" x14ac:dyDescent="0.45">
      <c r="B142" s="41">
        <v>136</v>
      </c>
      <c r="C142" s="62"/>
      <c r="D142" s="92" t="s">
        <v>669</v>
      </c>
      <c r="E142" s="109"/>
      <c r="F142" s="107" t="s">
        <v>320</v>
      </c>
      <c r="G142" s="92"/>
      <c r="H142" s="137"/>
      <c r="I142" s="10" t="str">
        <f t="shared" si="51"/>
        <v>U-10-07-1
 エクスポート商品計画書プレビュー画面</v>
      </c>
      <c r="J142" s="4" t="str">
        <f t="shared" si="45"/>
        <v>U-10-07-1</v>
      </c>
      <c r="K142" s="4" t="str">
        <f t="shared" si="50"/>
        <v>エクスポート商品計画書プレビュー画面</v>
      </c>
    </row>
    <row r="143" spans="2:11" ht="21.6" x14ac:dyDescent="0.45">
      <c r="B143" s="41">
        <v>137</v>
      </c>
      <c r="C143" s="61" t="s">
        <v>637</v>
      </c>
      <c r="D143" s="92" t="s">
        <v>538</v>
      </c>
      <c r="E143" s="109" t="s">
        <v>638</v>
      </c>
      <c r="F143" s="107"/>
      <c r="G143" s="92"/>
      <c r="H143" s="46"/>
      <c r="I143" s="5" t="str">
        <f t="shared" si="51"/>
        <v>U-11-00
 金型管理メニュー画面</v>
      </c>
      <c r="J143" s="4" t="str">
        <f t="shared" si="45"/>
        <v>U-11-00</v>
      </c>
      <c r="K143" s="4" t="str">
        <f t="shared" si="50"/>
        <v>金型管理メニュー画面</v>
      </c>
    </row>
    <row r="144" spans="2:11" ht="21.6" x14ac:dyDescent="0.45">
      <c r="B144" s="41">
        <v>138</v>
      </c>
      <c r="C144" s="60"/>
      <c r="D144" s="92" t="s">
        <v>539</v>
      </c>
      <c r="E144" s="109" t="s">
        <v>147</v>
      </c>
      <c r="F144" s="107"/>
      <c r="G144" s="92"/>
      <c r="H144" s="46"/>
      <c r="I144" s="5" t="str">
        <f t="shared" si="51"/>
        <v>U-11-01
 金型履歴登録画面</v>
      </c>
      <c r="J144" s="4" t="str">
        <f t="shared" si="45"/>
        <v>U-11-01</v>
      </c>
      <c r="K144" s="4" t="str">
        <f t="shared" si="50"/>
        <v>金型履歴登録画面</v>
      </c>
    </row>
    <row r="145" spans="2:11" ht="21.6" x14ac:dyDescent="0.45">
      <c r="B145" s="41">
        <v>139</v>
      </c>
      <c r="C145" s="60"/>
      <c r="D145" s="92" t="s">
        <v>540</v>
      </c>
      <c r="E145" s="109"/>
      <c r="F145" s="107" t="s">
        <v>149</v>
      </c>
      <c r="G145" s="92"/>
      <c r="H145" s="46"/>
      <c r="I145" s="5" t="str">
        <f t="shared" si="51"/>
        <v>U-11-01-1
 金型履歴登録確認画面</v>
      </c>
      <c r="J145" s="4" t="str">
        <f t="shared" si="45"/>
        <v>U-11-01-1</v>
      </c>
      <c r="K145" s="4" t="str">
        <f t="shared" si="50"/>
        <v>金型履歴登録確認画面</v>
      </c>
    </row>
    <row r="146" spans="2:11" ht="21.6" x14ac:dyDescent="0.45">
      <c r="B146" s="41">
        <v>140</v>
      </c>
      <c r="C146" s="60"/>
      <c r="D146" s="92" t="s">
        <v>541</v>
      </c>
      <c r="E146" s="109"/>
      <c r="F146" s="107" t="s">
        <v>150</v>
      </c>
      <c r="G146" s="92"/>
      <c r="H146" s="46"/>
      <c r="I146" s="5" t="str">
        <f t="shared" si="51"/>
        <v>U-11-01-2
 金型履歴登録完了画面</v>
      </c>
      <c r="J146" s="4" t="str">
        <f t="shared" si="45"/>
        <v>U-11-01-2</v>
      </c>
      <c r="K146" s="4" t="str">
        <f t="shared" si="50"/>
        <v>金型履歴登録完了画面</v>
      </c>
    </row>
    <row r="147" spans="2:11" ht="21.6" x14ac:dyDescent="0.45">
      <c r="B147" s="41">
        <v>141</v>
      </c>
      <c r="C147" s="60"/>
      <c r="D147" s="92" t="s">
        <v>542</v>
      </c>
      <c r="E147" s="109" t="s">
        <v>152</v>
      </c>
      <c r="F147" s="107"/>
      <c r="G147" s="92"/>
      <c r="H147" s="46"/>
      <c r="I147" s="5" t="str">
        <f t="shared" si="51"/>
        <v>U-11-02
 金型履歴検索画面</v>
      </c>
      <c r="J147" s="4" t="str">
        <f t="shared" si="45"/>
        <v>U-11-02</v>
      </c>
      <c r="K147" s="4" t="str">
        <f t="shared" si="50"/>
        <v>金型履歴検索画面</v>
      </c>
    </row>
    <row r="148" spans="2:11" ht="21.6" x14ac:dyDescent="0.45">
      <c r="B148" s="41">
        <v>142</v>
      </c>
      <c r="C148" s="60"/>
      <c r="D148" s="92" t="s">
        <v>543</v>
      </c>
      <c r="E148" s="109" t="s">
        <v>158</v>
      </c>
      <c r="F148" s="107"/>
      <c r="G148" s="92"/>
      <c r="H148" s="46"/>
      <c r="I148" s="5" t="str">
        <f t="shared" si="51"/>
        <v>U-11-03
 金型履歴一覧画面</v>
      </c>
      <c r="J148" s="4" t="str">
        <f t="shared" si="45"/>
        <v>U-11-03</v>
      </c>
      <c r="K148" s="4" t="str">
        <f t="shared" si="50"/>
        <v>金型履歴一覧画面</v>
      </c>
    </row>
    <row r="149" spans="2:11" ht="21.6" x14ac:dyDescent="0.45">
      <c r="B149" s="41">
        <v>143</v>
      </c>
      <c r="C149" s="60"/>
      <c r="D149" s="92" t="s">
        <v>544</v>
      </c>
      <c r="E149" s="109" t="s">
        <v>159</v>
      </c>
      <c r="F149" s="107"/>
      <c r="G149" s="92"/>
      <c r="H149" s="46"/>
      <c r="I149" s="5" t="str">
        <f t="shared" si="51"/>
        <v>U-11-04
 金型履歴詳細画面</v>
      </c>
      <c r="J149" s="4" t="str">
        <f t="shared" si="45"/>
        <v>U-11-04</v>
      </c>
      <c r="K149" s="4" t="str">
        <f t="shared" si="50"/>
        <v>金型履歴詳細画面</v>
      </c>
    </row>
    <row r="150" spans="2:11" ht="21.6" x14ac:dyDescent="0.45">
      <c r="B150" s="41">
        <v>144</v>
      </c>
      <c r="C150" s="60"/>
      <c r="D150" s="92" t="s">
        <v>545</v>
      </c>
      <c r="E150" s="109" t="s">
        <v>160</v>
      </c>
      <c r="F150" s="107"/>
      <c r="G150" s="92"/>
      <c r="H150" s="46" t="s">
        <v>161</v>
      </c>
      <c r="I150" s="5" t="str">
        <f t="shared" si="51"/>
        <v>U-11-05
 金型履歴修正画面</v>
      </c>
      <c r="J150" s="4" t="str">
        <f t="shared" si="45"/>
        <v>U-11-05</v>
      </c>
      <c r="K150" s="4" t="str">
        <f t="shared" si="50"/>
        <v>金型履歴修正画面</v>
      </c>
    </row>
    <row r="151" spans="2:11" ht="21.6" x14ac:dyDescent="0.45">
      <c r="B151" s="41">
        <v>139</v>
      </c>
      <c r="C151" s="60"/>
      <c r="D151" s="92" t="s">
        <v>546</v>
      </c>
      <c r="E151" s="109"/>
      <c r="F151" s="107" t="s">
        <v>548</v>
      </c>
      <c r="G151" s="92"/>
      <c r="H151" s="46"/>
      <c r="I151" s="5" t="str">
        <f t="shared" ref="I151:I152" si="52">D151&amp;CHAR(10)&amp;" "&amp;IF(E151="",F151,E151)</f>
        <v>U-11-05-1
 金型履歴修正確認画面</v>
      </c>
      <c r="J151" s="4" t="str">
        <f t="shared" ref="J151:J152" si="53">D151</f>
        <v>U-11-05-1</v>
      </c>
      <c r="K151" s="4" t="str">
        <f t="shared" ref="K151:K152" si="54">E151&amp;F151&amp;G151</f>
        <v>金型履歴修正確認画面</v>
      </c>
    </row>
    <row r="152" spans="2:11" ht="21.6" x14ac:dyDescent="0.45">
      <c r="B152" s="41">
        <v>140</v>
      </c>
      <c r="C152" s="60"/>
      <c r="D152" s="92" t="s">
        <v>547</v>
      </c>
      <c r="E152" s="109"/>
      <c r="F152" s="107" t="s">
        <v>549</v>
      </c>
      <c r="G152" s="92"/>
      <c r="H152" s="46"/>
      <c r="I152" s="5" t="str">
        <f t="shared" si="52"/>
        <v>U-11-05-2
 金型履歴修正完了画面</v>
      </c>
      <c r="J152" s="4" t="str">
        <f t="shared" si="53"/>
        <v>U-11-05-2</v>
      </c>
      <c r="K152" s="4" t="str">
        <f t="shared" si="54"/>
        <v>金型履歴修正完了画面</v>
      </c>
    </row>
    <row r="153" spans="2:11" ht="26.4" x14ac:dyDescent="0.45">
      <c r="B153" s="41">
        <v>145</v>
      </c>
      <c r="C153" s="60"/>
      <c r="D153" s="92" t="s">
        <v>550</v>
      </c>
      <c r="E153" s="109" t="s">
        <v>162</v>
      </c>
      <c r="F153" s="107"/>
      <c r="G153" s="92"/>
      <c r="H153" s="46" t="s">
        <v>165</v>
      </c>
      <c r="I153" s="5" t="str">
        <f t="shared" si="51"/>
        <v>U-11-06
 金型履歴削除確認画面</v>
      </c>
      <c r="J153" s="4" t="str">
        <f t="shared" si="45"/>
        <v>U-11-06</v>
      </c>
      <c r="K153" s="4" t="str">
        <f t="shared" si="50"/>
        <v>金型履歴削除確認画面</v>
      </c>
    </row>
    <row r="154" spans="2:11" ht="21.6" x14ac:dyDescent="0.45">
      <c r="B154" s="41">
        <v>146</v>
      </c>
      <c r="C154" s="60"/>
      <c r="D154" s="92" t="s">
        <v>551</v>
      </c>
      <c r="E154" s="109"/>
      <c r="F154" s="107" t="s">
        <v>367</v>
      </c>
      <c r="G154" s="92"/>
      <c r="H154" s="46"/>
      <c r="I154" s="5" t="str">
        <f t="shared" si="51"/>
        <v>U-11-06-1
 金型履歴削除完了画面</v>
      </c>
      <c r="J154" s="4" t="str">
        <f t="shared" ref="J154:J219" si="55">D154</f>
        <v>U-11-06-1</v>
      </c>
      <c r="K154" s="4" t="str">
        <f t="shared" ref="K154:K219" si="56">E154&amp;F154&amp;G154</f>
        <v>金型履歴削除完了画面</v>
      </c>
    </row>
    <row r="155" spans="2:11" ht="21.6" x14ac:dyDescent="0.45">
      <c r="B155" s="41">
        <v>141</v>
      </c>
      <c r="C155" s="60"/>
      <c r="D155" s="92" t="s">
        <v>552</v>
      </c>
      <c r="E155" s="109" t="s">
        <v>554</v>
      </c>
      <c r="F155" s="107"/>
      <c r="G155" s="92"/>
      <c r="H155" s="46"/>
      <c r="I155" s="5" t="str">
        <f t="shared" ref="I155:I156" si="57">D155&amp;CHAR(10)&amp;" "&amp;IF(E155="",F155,E155)</f>
        <v>U-11-07
 金型一覧検索画面</v>
      </c>
      <c r="J155" s="4" t="str">
        <f t="shared" si="55"/>
        <v>U-11-07</v>
      </c>
      <c r="K155" s="4" t="str">
        <f t="shared" si="56"/>
        <v>金型一覧検索画面</v>
      </c>
    </row>
    <row r="156" spans="2:11" ht="21.6" x14ac:dyDescent="0.45">
      <c r="B156" s="41">
        <v>142</v>
      </c>
      <c r="C156" s="60"/>
      <c r="D156" s="92" t="s">
        <v>553</v>
      </c>
      <c r="E156" s="109" t="s">
        <v>555</v>
      </c>
      <c r="F156" s="107"/>
      <c r="G156" s="92"/>
      <c r="H156" s="46"/>
      <c r="I156" s="5" t="str">
        <f t="shared" si="57"/>
        <v>U-11-08
 金型一覧画面</v>
      </c>
      <c r="J156" s="4" t="str">
        <f t="shared" si="55"/>
        <v>U-11-08</v>
      </c>
      <c r="K156" s="4" t="str">
        <f t="shared" si="56"/>
        <v>金型一覧画面</v>
      </c>
    </row>
    <row r="157" spans="2:11" ht="21.6" x14ac:dyDescent="0.45">
      <c r="B157" s="41">
        <v>148</v>
      </c>
      <c r="C157" s="61" t="s">
        <v>14</v>
      </c>
      <c r="D157" s="92" t="s">
        <v>556</v>
      </c>
      <c r="E157" s="109" t="s">
        <v>154</v>
      </c>
      <c r="F157" s="107"/>
      <c r="G157" s="92"/>
      <c r="H157" s="46"/>
      <c r="I157" s="5" t="str">
        <f t="shared" si="51"/>
        <v>U-12-00
 金型帳票管理メニュー画面</v>
      </c>
      <c r="J157" s="4" t="str">
        <f t="shared" si="55"/>
        <v>U-12-00</v>
      </c>
      <c r="K157" s="4" t="str">
        <f t="shared" si="56"/>
        <v>金型帳票管理メニュー画面</v>
      </c>
    </row>
    <row r="158" spans="2:11" ht="21.6" x14ac:dyDescent="0.45">
      <c r="B158" s="41">
        <v>149</v>
      </c>
      <c r="C158" s="60"/>
      <c r="D158" s="92" t="s">
        <v>854</v>
      </c>
      <c r="E158" s="109" t="s">
        <v>155</v>
      </c>
      <c r="F158" s="107"/>
      <c r="G158" s="92"/>
      <c r="H158" s="46"/>
      <c r="I158" s="5" t="str">
        <f t="shared" si="51"/>
        <v>U-12-01
 金型帳票登録画面</v>
      </c>
      <c r="J158" s="4" t="str">
        <f t="shared" si="55"/>
        <v>U-12-01</v>
      </c>
      <c r="K158" s="4" t="str">
        <f t="shared" si="56"/>
        <v>金型帳票登録画面</v>
      </c>
    </row>
    <row r="159" spans="2:11" ht="21.6" x14ac:dyDescent="0.45">
      <c r="B159" s="41">
        <v>150</v>
      </c>
      <c r="C159" s="60"/>
      <c r="D159" s="92" t="s">
        <v>558</v>
      </c>
      <c r="E159" s="109"/>
      <c r="F159" s="107" t="s">
        <v>163</v>
      </c>
      <c r="G159" s="92"/>
      <c r="H159" s="46"/>
      <c r="I159" s="5" t="str">
        <f t="shared" si="51"/>
        <v>U-12-01-1
 金型帳票登録確認画面</v>
      </c>
      <c r="J159" s="4" t="str">
        <f t="shared" si="55"/>
        <v>U-12-01-1</v>
      </c>
      <c r="K159" s="4" t="str">
        <f t="shared" si="56"/>
        <v>金型帳票登録確認画面</v>
      </c>
    </row>
    <row r="160" spans="2:11" ht="21.6" x14ac:dyDescent="0.45">
      <c r="B160" s="41">
        <v>151</v>
      </c>
      <c r="C160" s="60"/>
      <c r="D160" s="92" t="s">
        <v>151</v>
      </c>
      <c r="E160" s="109"/>
      <c r="F160" s="107" t="s">
        <v>164</v>
      </c>
      <c r="G160" s="92"/>
      <c r="H160" s="46"/>
      <c r="I160" s="5" t="str">
        <f t="shared" si="51"/>
        <v>U-12-01-2
 金型帳票登録完了画面</v>
      </c>
      <c r="J160" s="4" t="str">
        <f t="shared" si="55"/>
        <v>U-12-01-2</v>
      </c>
      <c r="K160" s="4" t="str">
        <f t="shared" si="56"/>
        <v>金型帳票登録完了画面</v>
      </c>
    </row>
    <row r="161" spans="2:11" ht="21.6" x14ac:dyDescent="0.45">
      <c r="B161" s="41">
        <v>152</v>
      </c>
      <c r="C161" s="60"/>
      <c r="D161" s="92" t="s">
        <v>677</v>
      </c>
      <c r="E161" s="109" t="s">
        <v>157</v>
      </c>
      <c r="F161" s="107"/>
      <c r="G161" s="92"/>
      <c r="H161" s="46"/>
      <c r="I161" s="5" t="str">
        <f t="shared" si="51"/>
        <v>U-12-02
 金型帳票検索画面</v>
      </c>
      <c r="J161" s="4" t="str">
        <f t="shared" si="55"/>
        <v>U-12-02</v>
      </c>
      <c r="K161" s="4" t="str">
        <f t="shared" si="56"/>
        <v>金型帳票検索画面</v>
      </c>
    </row>
    <row r="162" spans="2:11" ht="21.6" x14ac:dyDescent="0.45">
      <c r="B162" s="41">
        <v>153</v>
      </c>
      <c r="C162" s="60"/>
      <c r="D162" s="92" t="s">
        <v>557</v>
      </c>
      <c r="E162" s="109" t="s">
        <v>166</v>
      </c>
      <c r="F162" s="107"/>
      <c r="G162" s="92"/>
      <c r="H162" s="46"/>
      <c r="I162" s="5" t="str">
        <f t="shared" si="51"/>
        <v>U-12-03
 金型帳票一覧画面</v>
      </c>
      <c r="J162" s="4" t="str">
        <f t="shared" si="55"/>
        <v>U-12-03</v>
      </c>
      <c r="K162" s="4" t="str">
        <f t="shared" si="56"/>
        <v>金型帳票一覧画面</v>
      </c>
    </row>
    <row r="163" spans="2:11" ht="21.6" x14ac:dyDescent="0.45">
      <c r="B163" s="41">
        <v>154</v>
      </c>
      <c r="C163" s="60"/>
      <c r="D163" s="92" t="s">
        <v>559</v>
      </c>
      <c r="E163" s="109" t="s">
        <v>167</v>
      </c>
      <c r="F163" s="107"/>
      <c r="G163" s="92"/>
      <c r="H163" s="46"/>
      <c r="I163" s="5" t="str">
        <f t="shared" si="51"/>
        <v>U-12-04
 金型帳票詳細画面</v>
      </c>
      <c r="J163" s="4" t="str">
        <f t="shared" si="55"/>
        <v>U-12-04</v>
      </c>
      <c r="K163" s="4" t="str">
        <f t="shared" si="56"/>
        <v>金型帳票詳細画面</v>
      </c>
    </row>
    <row r="164" spans="2:11" ht="21.6" x14ac:dyDescent="0.45">
      <c r="B164" s="41">
        <v>155</v>
      </c>
      <c r="C164" s="60"/>
      <c r="D164" s="92" t="s">
        <v>560</v>
      </c>
      <c r="E164" s="109" t="s">
        <v>168</v>
      </c>
      <c r="F164" s="107"/>
      <c r="G164" s="92"/>
      <c r="H164" s="46"/>
      <c r="I164" s="5" t="str">
        <f t="shared" si="51"/>
        <v>U-12-05
 金型帳票修正画面</v>
      </c>
      <c r="J164" s="4" t="str">
        <f t="shared" si="55"/>
        <v>U-12-05</v>
      </c>
      <c r="K164" s="4" t="str">
        <f t="shared" si="56"/>
        <v>金型帳票修正画面</v>
      </c>
    </row>
    <row r="165" spans="2:11" ht="21.6" x14ac:dyDescent="0.45">
      <c r="B165" s="41">
        <v>150</v>
      </c>
      <c r="C165" s="60"/>
      <c r="D165" s="92" t="s">
        <v>678</v>
      </c>
      <c r="E165" s="109"/>
      <c r="F165" s="107" t="s">
        <v>561</v>
      </c>
      <c r="G165" s="92"/>
      <c r="H165" s="46"/>
      <c r="I165" s="5" t="str">
        <f t="shared" ref="I165:I166" si="58">D165&amp;CHAR(10)&amp;" "&amp;IF(E165="",F165,E165)</f>
        <v>U-12-05-1
 金型帳票修正確認画面</v>
      </c>
      <c r="J165" s="4" t="str">
        <f t="shared" ref="J165:J166" si="59">D165</f>
        <v>U-12-05-1</v>
      </c>
      <c r="K165" s="4" t="str">
        <f t="shared" ref="K165:K166" si="60">E165&amp;F165&amp;G165</f>
        <v>金型帳票修正確認画面</v>
      </c>
    </row>
    <row r="166" spans="2:11" ht="21.6" x14ac:dyDescent="0.45">
      <c r="B166" s="41">
        <v>151</v>
      </c>
      <c r="C166" s="60"/>
      <c r="D166" s="92" t="s">
        <v>679</v>
      </c>
      <c r="E166" s="109"/>
      <c r="F166" s="107" t="s">
        <v>562</v>
      </c>
      <c r="G166" s="92"/>
      <c r="H166" s="46"/>
      <c r="I166" s="5" t="str">
        <f t="shared" si="58"/>
        <v>U-12-05-2
 金型帳票修正完了画面</v>
      </c>
      <c r="J166" s="4" t="str">
        <f t="shared" si="59"/>
        <v>U-12-05-2</v>
      </c>
      <c r="K166" s="4" t="str">
        <f t="shared" si="60"/>
        <v>金型帳票修正完了画面</v>
      </c>
    </row>
    <row r="167" spans="2:11" ht="21.6" x14ac:dyDescent="0.45">
      <c r="B167" s="41">
        <v>156</v>
      </c>
      <c r="C167" s="60"/>
      <c r="D167" s="92" t="s">
        <v>680</v>
      </c>
      <c r="E167" s="109" t="s">
        <v>853</v>
      </c>
      <c r="F167" s="107"/>
      <c r="G167" s="92"/>
      <c r="H167" s="46"/>
      <c r="I167" s="5" t="str">
        <f t="shared" si="51"/>
        <v>U-12-06
 金型帳票削除確認画面</v>
      </c>
      <c r="J167" s="4" t="str">
        <f t="shared" si="55"/>
        <v>U-12-06</v>
      </c>
      <c r="K167" s="4" t="str">
        <f t="shared" si="56"/>
        <v>金型帳票削除確認画面</v>
      </c>
    </row>
    <row r="168" spans="2:11" ht="21.6" x14ac:dyDescent="0.45">
      <c r="B168" s="41">
        <v>157</v>
      </c>
      <c r="C168" s="60"/>
      <c r="D168" s="92" t="s">
        <v>563</v>
      </c>
      <c r="E168" s="109"/>
      <c r="F168" s="107" t="s">
        <v>366</v>
      </c>
      <c r="G168" s="92"/>
      <c r="H168" s="46"/>
      <c r="I168" s="5" t="str">
        <f t="shared" si="51"/>
        <v>U-12-06-1
 金型帳票削除完了画面</v>
      </c>
      <c r="J168" s="4" t="str">
        <f t="shared" si="55"/>
        <v>U-12-06-1</v>
      </c>
      <c r="K168" s="4" t="str">
        <f t="shared" si="56"/>
        <v>金型帳票削除完了画面</v>
      </c>
    </row>
    <row r="169" spans="2:11" ht="21.6" x14ac:dyDescent="0.45">
      <c r="B169" s="41">
        <v>158</v>
      </c>
      <c r="C169" s="62"/>
      <c r="D169" s="92" t="s">
        <v>564</v>
      </c>
      <c r="E169" s="109" t="s">
        <v>368</v>
      </c>
      <c r="F169" s="107"/>
      <c r="G169" s="92"/>
      <c r="H169" s="46" t="s">
        <v>565</v>
      </c>
      <c r="I169" s="5" t="str">
        <f>D169&amp;CHAR(10)&amp;" "&amp;IF(E169="",F169,E169)</f>
        <v>U-12-07
 金型帳票プレビュー画面</v>
      </c>
      <c r="J169" s="4" t="str">
        <f t="shared" si="55"/>
        <v>U-12-07</v>
      </c>
      <c r="K169" s="4" t="str">
        <f t="shared" si="56"/>
        <v>金型帳票プレビュー画面</v>
      </c>
    </row>
    <row r="170" spans="2:11" ht="21.6" x14ac:dyDescent="0.45">
      <c r="B170" s="41">
        <v>159</v>
      </c>
      <c r="C170" s="61" t="s">
        <v>17</v>
      </c>
      <c r="D170" s="92" t="s">
        <v>566</v>
      </c>
      <c r="E170" s="109" t="s">
        <v>477</v>
      </c>
      <c r="F170" s="107"/>
      <c r="G170" s="92"/>
      <c r="H170" s="46"/>
      <c r="I170" s="5" t="str">
        <f t="shared" si="51"/>
        <v>U-13-00
 L/C管理メニュー画面</v>
      </c>
      <c r="J170" s="4" t="str">
        <f t="shared" si="55"/>
        <v>U-13-00</v>
      </c>
      <c r="K170" s="4" t="str">
        <f t="shared" si="56"/>
        <v>L/C管理メニュー画面</v>
      </c>
    </row>
    <row r="171" spans="2:11" ht="21.6" x14ac:dyDescent="0.45">
      <c r="B171" s="41">
        <v>160</v>
      </c>
      <c r="C171" s="60"/>
      <c r="D171" s="92" t="s">
        <v>859</v>
      </c>
      <c r="E171" s="109" t="s">
        <v>173</v>
      </c>
      <c r="F171" s="107"/>
      <c r="G171" s="92"/>
      <c r="H171" s="46"/>
      <c r="I171" s="5" t="str">
        <f t="shared" si="51"/>
        <v>U-13-01
 L/C情報画面</v>
      </c>
      <c r="J171" s="4" t="str">
        <f t="shared" si="55"/>
        <v>U-13-01</v>
      </c>
      <c r="K171" s="4" t="str">
        <f t="shared" si="56"/>
        <v>L/C情報画面</v>
      </c>
    </row>
    <row r="172" spans="2:11" ht="21.6" x14ac:dyDescent="0.45">
      <c r="B172" s="41">
        <v>161</v>
      </c>
      <c r="C172" s="60"/>
      <c r="D172" s="92" t="s">
        <v>567</v>
      </c>
      <c r="E172" s="109"/>
      <c r="F172" s="107" t="s">
        <v>169</v>
      </c>
      <c r="G172" s="92"/>
      <c r="H172" s="46" t="s">
        <v>569</v>
      </c>
      <c r="I172" s="5" t="str">
        <f t="shared" si="51"/>
        <v>U-13-02
 PAYF SEARCH画面</v>
      </c>
      <c r="J172" s="4" t="str">
        <f t="shared" si="55"/>
        <v>U-13-02</v>
      </c>
      <c r="K172" s="4" t="str">
        <f t="shared" si="56"/>
        <v>PAYF SEARCH画面</v>
      </c>
    </row>
    <row r="173" spans="2:11" ht="39.6" x14ac:dyDescent="0.45">
      <c r="B173" s="41">
        <v>162</v>
      </c>
      <c r="C173" s="60"/>
      <c r="D173" s="92" t="s">
        <v>857</v>
      </c>
      <c r="E173" s="109" t="s">
        <v>172</v>
      </c>
      <c r="F173" s="108"/>
      <c r="G173" s="92"/>
      <c r="H173" s="46" t="s">
        <v>171</v>
      </c>
      <c r="I173" s="5" t="str">
        <f t="shared" si="51"/>
        <v>U-13-03
 L/C編集画面</v>
      </c>
      <c r="J173" s="4" t="str">
        <f t="shared" si="55"/>
        <v>U-13-03</v>
      </c>
      <c r="K173" s="4" t="str">
        <f t="shared" si="56"/>
        <v>L/C編集画面</v>
      </c>
    </row>
    <row r="174" spans="2:11" ht="21.6" x14ac:dyDescent="0.45">
      <c r="B174" s="41">
        <v>163</v>
      </c>
      <c r="C174" s="60"/>
      <c r="D174" s="92" t="s">
        <v>773</v>
      </c>
      <c r="E174" s="109" t="s">
        <v>858</v>
      </c>
      <c r="F174" s="107"/>
      <c r="G174" s="92"/>
      <c r="H174" s="46"/>
      <c r="I174" s="5" t="str">
        <f t="shared" si="51"/>
        <v>U-13-04
 L/C帳票出力画面</v>
      </c>
      <c r="J174" s="4" t="str">
        <f t="shared" si="55"/>
        <v>U-13-04</v>
      </c>
      <c r="K174" s="4" t="str">
        <f t="shared" si="56"/>
        <v>L/C帳票出力画面</v>
      </c>
    </row>
    <row r="175" spans="2:11" ht="66" x14ac:dyDescent="0.45">
      <c r="B175" s="41">
        <v>165</v>
      </c>
      <c r="C175" s="62"/>
      <c r="D175" s="92" t="s">
        <v>568</v>
      </c>
      <c r="E175" s="109" t="s">
        <v>170</v>
      </c>
      <c r="F175" s="107"/>
      <c r="G175" s="92"/>
      <c r="H175" s="46" t="s">
        <v>174</v>
      </c>
      <c r="I175" s="5" t="str">
        <f t="shared" si="51"/>
        <v>U-13-05
 L/C設定変更画面</v>
      </c>
      <c r="J175" s="4" t="str">
        <f t="shared" si="55"/>
        <v>U-13-05</v>
      </c>
      <c r="K175" s="4" t="str">
        <f t="shared" si="56"/>
        <v>L/C設定変更画面</v>
      </c>
    </row>
    <row r="176" spans="2:11" ht="21.6" x14ac:dyDescent="0.45">
      <c r="B176" s="41">
        <v>166</v>
      </c>
      <c r="C176" s="61" t="s">
        <v>11</v>
      </c>
      <c r="D176" s="92" t="s">
        <v>570</v>
      </c>
      <c r="E176" s="109" t="s">
        <v>402</v>
      </c>
      <c r="F176" s="107"/>
      <c r="G176" s="92"/>
      <c r="H176" s="46" t="s">
        <v>403</v>
      </c>
      <c r="I176" s="5" t="str">
        <f t="shared" si="51"/>
        <v>M-00-00
 ユーザー管理メニュー画面</v>
      </c>
      <c r="J176" s="4" t="str">
        <f t="shared" si="55"/>
        <v>M-00-00</v>
      </c>
      <c r="K176" s="4" t="str">
        <f t="shared" si="56"/>
        <v>ユーザー管理メニュー画面</v>
      </c>
    </row>
    <row r="177" spans="2:11" ht="21.6" x14ac:dyDescent="0.45">
      <c r="B177" s="41">
        <v>167</v>
      </c>
      <c r="C177" s="60"/>
      <c r="D177" s="92" t="s">
        <v>686</v>
      </c>
      <c r="E177" s="109" t="s">
        <v>404</v>
      </c>
      <c r="F177" s="107"/>
      <c r="G177" s="92"/>
      <c r="H177" s="46"/>
      <c r="I177" s="5" t="str">
        <f t="shared" si="51"/>
        <v>M-00-01
 ユーザー登録画面</v>
      </c>
      <c r="J177" s="4" t="str">
        <f t="shared" si="55"/>
        <v>M-00-01</v>
      </c>
      <c r="K177" s="4" t="str">
        <f t="shared" si="56"/>
        <v>ユーザー登録画面</v>
      </c>
    </row>
    <row r="178" spans="2:11" ht="21.6" x14ac:dyDescent="0.45">
      <c r="B178" s="41">
        <v>168</v>
      </c>
      <c r="C178" s="60"/>
      <c r="D178" s="92" t="s">
        <v>571</v>
      </c>
      <c r="E178" s="109"/>
      <c r="F178" s="107" t="s">
        <v>409</v>
      </c>
      <c r="G178" s="92"/>
      <c r="H178" s="46"/>
      <c r="I178" s="5" t="str">
        <f t="shared" ref="I178" si="61">D178&amp;CHAR(10)&amp;" "&amp;IF(E178="",F178,E178)</f>
        <v>M-00-01-1
 会社/グループ設定画面</v>
      </c>
      <c r="J178" s="4" t="str">
        <f t="shared" si="55"/>
        <v>M-00-01-1</v>
      </c>
      <c r="K178" s="4" t="str">
        <f t="shared" si="56"/>
        <v>会社/グループ設定画面</v>
      </c>
    </row>
    <row r="179" spans="2:11" ht="21.6" x14ac:dyDescent="0.45">
      <c r="B179" s="41">
        <v>169</v>
      </c>
      <c r="C179" s="60"/>
      <c r="D179" s="92" t="s">
        <v>572</v>
      </c>
      <c r="E179" s="109"/>
      <c r="F179" s="107" t="s">
        <v>405</v>
      </c>
      <c r="G179" s="92"/>
      <c r="H179" s="46" t="s">
        <v>176</v>
      </c>
      <c r="I179" s="5" t="str">
        <f t="shared" si="51"/>
        <v>M-00-01-2
 ユーザー登録完了画面</v>
      </c>
      <c r="J179" s="4" t="str">
        <f t="shared" si="55"/>
        <v>M-00-01-2</v>
      </c>
      <c r="K179" s="4" t="str">
        <f t="shared" si="56"/>
        <v>ユーザー登録完了画面</v>
      </c>
    </row>
    <row r="180" spans="2:11" ht="21.6" x14ac:dyDescent="0.45">
      <c r="B180" s="41">
        <v>170</v>
      </c>
      <c r="C180" s="60"/>
      <c r="D180" s="92" t="s">
        <v>177</v>
      </c>
      <c r="E180" s="109" t="s">
        <v>406</v>
      </c>
      <c r="F180" s="107"/>
      <c r="G180" s="92"/>
      <c r="H180" s="46" t="s">
        <v>178</v>
      </c>
      <c r="I180" s="5" t="str">
        <f t="shared" si="51"/>
        <v>M-00-02
 ユーザー検索画面</v>
      </c>
      <c r="J180" s="4" t="str">
        <f t="shared" si="55"/>
        <v>M-00-02</v>
      </c>
      <c r="K180" s="4" t="str">
        <f t="shared" si="56"/>
        <v>ユーザー検索画面</v>
      </c>
    </row>
    <row r="181" spans="2:11" ht="21.6" x14ac:dyDescent="0.45">
      <c r="B181" s="41">
        <v>171</v>
      </c>
      <c r="C181" s="60"/>
      <c r="D181" s="92" t="s">
        <v>573</v>
      </c>
      <c r="E181" s="109" t="s">
        <v>407</v>
      </c>
      <c r="F181" s="107"/>
      <c r="G181" s="92"/>
      <c r="H181" s="46"/>
      <c r="I181" s="5" t="str">
        <f t="shared" ref="I181" si="62">D181&amp;CHAR(10)&amp;" "&amp;IF(E181="",F181,E181)</f>
        <v>M-00-03
 ユーザー一覧画面</v>
      </c>
      <c r="J181" s="4" t="str">
        <f t="shared" si="55"/>
        <v>M-00-03</v>
      </c>
      <c r="K181" s="4" t="str">
        <f t="shared" si="56"/>
        <v>ユーザー一覧画面</v>
      </c>
    </row>
    <row r="182" spans="2:11" ht="21.6" x14ac:dyDescent="0.45">
      <c r="B182" s="41">
        <v>172</v>
      </c>
      <c r="C182" s="62"/>
      <c r="D182" s="92" t="s">
        <v>687</v>
      </c>
      <c r="E182" s="109" t="s">
        <v>408</v>
      </c>
      <c r="F182" s="107"/>
      <c r="G182" s="92"/>
      <c r="H182" s="46"/>
      <c r="I182" s="5" t="str">
        <f t="shared" si="51"/>
        <v>M-00-04
 ユーザー情報詳細画面</v>
      </c>
      <c r="J182" s="4" t="str">
        <f t="shared" si="55"/>
        <v>M-00-04</v>
      </c>
      <c r="K182" s="4" t="str">
        <f t="shared" si="56"/>
        <v>ユーザー情報詳細画面</v>
      </c>
    </row>
    <row r="183" spans="2:11" ht="39.6" x14ac:dyDescent="0.45">
      <c r="B183" s="41">
        <v>173</v>
      </c>
      <c r="C183" s="42" t="s">
        <v>12</v>
      </c>
      <c r="D183" s="92" t="s">
        <v>574</v>
      </c>
      <c r="E183" s="109" t="s">
        <v>179</v>
      </c>
      <c r="F183" s="107"/>
      <c r="G183" s="92"/>
      <c r="H183" s="46" t="s">
        <v>410</v>
      </c>
      <c r="I183" s="5" t="str">
        <f t="shared" si="51"/>
        <v>M-01-00
 マスタ管理メニュー画面</v>
      </c>
      <c r="J183" s="4" t="str">
        <f t="shared" si="55"/>
        <v>M-01-00</v>
      </c>
      <c r="K183" s="4" t="str">
        <f t="shared" si="56"/>
        <v>マスタ管理メニュー画面</v>
      </c>
    </row>
    <row r="184" spans="2:11" ht="21.6" x14ac:dyDescent="0.45">
      <c r="B184" s="41">
        <v>174</v>
      </c>
      <c r="C184" s="61" t="s">
        <v>253</v>
      </c>
      <c r="D184" s="92" t="s">
        <v>575</v>
      </c>
      <c r="E184" s="109" t="s">
        <v>181</v>
      </c>
      <c r="F184" s="107"/>
      <c r="G184" s="92"/>
      <c r="H184" s="46"/>
      <c r="I184" s="5" t="str">
        <f t="shared" si="51"/>
        <v>M-02-00
 マスタA管理メニュー画面</v>
      </c>
      <c r="J184" s="4" t="str">
        <f t="shared" si="55"/>
        <v>M-02-00</v>
      </c>
      <c r="K184" s="4" t="str">
        <f t="shared" si="56"/>
        <v>マスタA管理メニュー画面</v>
      </c>
    </row>
    <row r="185" spans="2:11" ht="21.6" x14ac:dyDescent="0.45">
      <c r="B185" s="41">
        <v>175</v>
      </c>
      <c r="C185" s="60"/>
      <c r="D185" s="92" t="s">
        <v>747</v>
      </c>
      <c r="E185" s="109" t="s">
        <v>180</v>
      </c>
      <c r="F185" s="107"/>
      <c r="G185" s="92"/>
      <c r="H185" s="46"/>
      <c r="I185" s="5" t="str">
        <f t="shared" si="51"/>
        <v>M-02-01
 仕入区分マスタ一覧画面</v>
      </c>
      <c r="J185" s="4" t="str">
        <f t="shared" si="55"/>
        <v>M-02-01</v>
      </c>
      <c r="K185" s="4" t="str">
        <f t="shared" si="56"/>
        <v>仕入区分マスタ一覧画面</v>
      </c>
    </row>
    <row r="186" spans="2:11" ht="21.6" x14ac:dyDescent="0.45">
      <c r="B186" s="41">
        <v>176</v>
      </c>
      <c r="C186" s="60"/>
      <c r="D186" s="92" t="s">
        <v>576</v>
      </c>
      <c r="E186" s="109" t="s">
        <v>182</v>
      </c>
      <c r="F186" s="107"/>
      <c r="G186" s="92"/>
      <c r="H186" s="46"/>
      <c r="I186" s="5" t="str">
        <f t="shared" si="51"/>
        <v>M-02-02
 仕入区分マスタ追加画面</v>
      </c>
      <c r="J186" s="4" t="str">
        <f t="shared" si="55"/>
        <v>M-02-02</v>
      </c>
      <c r="K186" s="4" t="str">
        <f t="shared" si="56"/>
        <v>仕入区分マスタ追加画面</v>
      </c>
    </row>
    <row r="187" spans="2:11" ht="26.4" x14ac:dyDescent="0.45">
      <c r="B187" s="41">
        <v>177</v>
      </c>
      <c r="C187" s="60"/>
      <c r="D187" s="92" t="s">
        <v>578</v>
      </c>
      <c r="E187" s="109"/>
      <c r="F187" s="107" t="s">
        <v>183</v>
      </c>
      <c r="G187" s="92"/>
      <c r="H187" s="46" t="s">
        <v>411</v>
      </c>
      <c r="I187" s="5" t="str">
        <f t="shared" si="51"/>
        <v>M-02-02-1
 仕入区分マスタ追加確認画面</v>
      </c>
      <c r="J187" s="4" t="str">
        <f t="shared" si="55"/>
        <v>M-02-02-1</v>
      </c>
      <c r="K187" s="4" t="str">
        <f t="shared" si="56"/>
        <v>仕入区分マスタ追加確認画面</v>
      </c>
    </row>
    <row r="188" spans="2:11" ht="21.6" x14ac:dyDescent="0.45">
      <c r="B188" s="41">
        <v>178</v>
      </c>
      <c r="C188" s="60"/>
      <c r="D188" s="92" t="s">
        <v>577</v>
      </c>
      <c r="E188" s="109" t="s">
        <v>184</v>
      </c>
      <c r="F188" s="107"/>
      <c r="G188" s="92"/>
      <c r="H188" s="46"/>
      <c r="I188" s="5" t="str">
        <f t="shared" si="51"/>
        <v>M-02-03
 仕入区分マスタ修正画面</v>
      </c>
      <c r="J188" s="4" t="str">
        <f t="shared" si="55"/>
        <v>M-02-03</v>
      </c>
      <c r="K188" s="4" t="str">
        <f t="shared" si="56"/>
        <v>仕入区分マスタ修正画面</v>
      </c>
    </row>
    <row r="189" spans="2:11" ht="26.4" x14ac:dyDescent="0.45">
      <c r="B189" s="41">
        <v>179</v>
      </c>
      <c r="C189" s="60"/>
      <c r="D189" s="92" t="s">
        <v>579</v>
      </c>
      <c r="E189" s="109"/>
      <c r="F189" s="107" t="s">
        <v>185</v>
      </c>
      <c r="G189" s="92"/>
      <c r="H189" s="46" t="s">
        <v>411</v>
      </c>
      <c r="I189" s="5" t="str">
        <f t="shared" si="51"/>
        <v>M-02-03-1
 仕入区分マスタ修正確認画面</v>
      </c>
      <c r="J189" s="4" t="str">
        <f t="shared" si="55"/>
        <v>M-02-03-1</v>
      </c>
      <c r="K189" s="4" t="str">
        <f t="shared" si="56"/>
        <v>仕入区分マスタ修正確認画面</v>
      </c>
    </row>
    <row r="190" spans="2:11" ht="26.4" x14ac:dyDescent="0.45">
      <c r="B190" s="41">
        <v>180</v>
      </c>
      <c r="C190" s="60"/>
      <c r="D190" s="92" t="s">
        <v>580</v>
      </c>
      <c r="E190" s="109" t="s">
        <v>186</v>
      </c>
      <c r="F190" s="107"/>
      <c r="G190" s="92"/>
      <c r="H190" s="46" t="s">
        <v>412</v>
      </c>
      <c r="I190" s="5" t="str">
        <f t="shared" si="51"/>
        <v>M-02-04
 仕入区分マスタ削除確認画面</v>
      </c>
      <c r="J190" s="4" t="str">
        <f t="shared" si="55"/>
        <v>M-02-04</v>
      </c>
      <c r="K190" s="4" t="str">
        <f t="shared" si="56"/>
        <v>仕入区分マスタ削除確認画面</v>
      </c>
    </row>
    <row r="191" spans="2:11" ht="21.6" x14ac:dyDescent="0.45">
      <c r="B191" s="41">
        <v>181</v>
      </c>
      <c r="C191" s="60"/>
      <c r="D191" s="92" t="s">
        <v>581</v>
      </c>
      <c r="E191" s="109" t="s">
        <v>187</v>
      </c>
      <c r="F191" s="107"/>
      <c r="G191" s="92"/>
      <c r="H191" s="46"/>
      <c r="I191" s="5" t="str">
        <f t="shared" si="51"/>
        <v>M-02-05
 仕入科目マスタ一覧画面</v>
      </c>
      <c r="J191" s="4" t="str">
        <f t="shared" si="55"/>
        <v>M-02-05</v>
      </c>
      <c r="K191" s="4" t="str">
        <f t="shared" si="56"/>
        <v>仕入科目マスタ一覧画面</v>
      </c>
    </row>
    <row r="192" spans="2:11" ht="21.6" x14ac:dyDescent="0.45">
      <c r="B192" s="41">
        <v>182</v>
      </c>
      <c r="C192" s="60"/>
      <c r="D192" s="92" t="s">
        <v>272</v>
      </c>
      <c r="E192" s="109" t="s">
        <v>188</v>
      </c>
      <c r="F192" s="107"/>
      <c r="G192" s="92"/>
      <c r="H192" s="46"/>
      <c r="I192" s="5" t="str">
        <f t="shared" si="51"/>
        <v>M-02-06
 仕入科目マスタ追加画面</v>
      </c>
      <c r="J192" s="4" t="str">
        <f t="shared" si="55"/>
        <v>M-02-06</v>
      </c>
      <c r="K192" s="4" t="str">
        <f t="shared" si="56"/>
        <v>仕入科目マスタ追加画面</v>
      </c>
    </row>
    <row r="193" spans="2:11" ht="21.6" x14ac:dyDescent="0.45">
      <c r="B193" s="41">
        <v>183</v>
      </c>
      <c r="C193" s="60"/>
      <c r="D193" s="92" t="s">
        <v>582</v>
      </c>
      <c r="E193" s="109"/>
      <c r="F193" s="107" t="s">
        <v>189</v>
      </c>
      <c r="G193" s="92"/>
      <c r="H193" s="46"/>
      <c r="I193" s="5" t="str">
        <f t="shared" si="51"/>
        <v>M-02-06-1
 仕入科目マスタ追加確認画面</v>
      </c>
      <c r="J193" s="4" t="str">
        <f t="shared" si="55"/>
        <v>M-02-06-1</v>
      </c>
      <c r="K193" s="4" t="str">
        <f t="shared" si="56"/>
        <v>仕入科目マスタ追加確認画面</v>
      </c>
    </row>
    <row r="194" spans="2:11" ht="21.6" x14ac:dyDescent="0.45">
      <c r="B194" s="41">
        <v>184</v>
      </c>
      <c r="C194" s="60"/>
      <c r="D194" s="92" t="s">
        <v>273</v>
      </c>
      <c r="E194" s="109" t="s">
        <v>190</v>
      </c>
      <c r="F194" s="107"/>
      <c r="G194" s="92"/>
      <c r="H194" s="46"/>
      <c r="I194" s="5" t="str">
        <f t="shared" si="51"/>
        <v>M-02-07
 仕入科目マスタ修正画面</v>
      </c>
      <c r="J194" s="4" t="str">
        <f t="shared" si="55"/>
        <v>M-02-07</v>
      </c>
      <c r="K194" s="4" t="str">
        <f t="shared" si="56"/>
        <v>仕入科目マスタ修正画面</v>
      </c>
    </row>
    <row r="195" spans="2:11" ht="21.6" x14ac:dyDescent="0.45">
      <c r="B195" s="41">
        <v>185</v>
      </c>
      <c r="C195" s="60"/>
      <c r="D195" s="92" t="s">
        <v>583</v>
      </c>
      <c r="E195" s="109"/>
      <c r="F195" s="107" t="s">
        <v>191</v>
      </c>
      <c r="G195" s="92"/>
      <c r="H195" s="46"/>
      <c r="I195" s="5" t="str">
        <f t="shared" si="51"/>
        <v>M-02-07-1
 仕入科目マスタ修正確認画面</v>
      </c>
      <c r="J195" s="4" t="str">
        <f t="shared" si="55"/>
        <v>M-02-07-1</v>
      </c>
      <c r="K195" s="4" t="str">
        <f t="shared" si="56"/>
        <v>仕入科目マスタ修正確認画面</v>
      </c>
    </row>
    <row r="196" spans="2:11" ht="21.6" x14ac:dyDescent="0.45">
      <c r="B196" s="41">
        <v>186</v>
      </c>
      <c r="C196" s="60"/>
      <c r="D196" s="92" t="s">
        <v>584</v>
      </c>
      <c r="E196" s="109" t="s">
        <v>192</v>
      </c>
      <c r="F196" s="107"/>
      <c r="G196" s="92"/>
      <c r="H196" s="46"/>
      <c r="I196" s="5" t="str">
        <f t="shared" si="51"/>
        <v>M-02-08
 仕入科目マスタ削除確認画面</v>
      </c>
      <c r="J196" s="4" t="str">
        <f t="shared" si="55"/>
        <v>M-02-08</v>
      </c>
      <c r="K196" s="4" t="str">
        <f t="shared" si="56"/>
        <v>仕入科目マスタ削除確認画面</v>
      </c>
    </row>
    <row r="197" spans="2:11" ht="21.6" x14ac:dyDescent="0.45">
      <c r="B197" s="41">
        <v>187</v>
      </c>
      <c r="C197" s="60"/>
      <c r="D197" s="92" t="s">
        <v>585</v>
      </c>
      <c r="E197" s="109" t="s">
        <v>193</v>
      </c>
      <c r="F197" s="107"/>
      <c r="G197" s="92"/>
      <c r="H197" s="46"/>
      <c r="I197" s="5" t="str">
        <f t="shared" si="51"/>
        <v>M-02-09
 仕入部品マスタ一覧画面</v>
      </c>
      <c r="J197" s="4" t="str">
        <f t="shared" si="55"/>
        <v>M-02-09</v>
      </c>
      <c r="K197" s="4" t="str">
        <f t="shared" si="56"/>
        <v>仕入部品マスタ一覧画面</v>
      </c>
    </row>
    <row r="198" spans="2:11" ht="21.6" x14ac:dyDescent="0.45">
      <c r="B198" s="41">
        <v>188</v>
      </c>
      <c r="C198" s="60"/>
      <c r="D198" s="92" t="s">
        <v>586</v>
      </c>
      <c r="E198" s="109" t="s">
        <v>194</v>
      </c>
      <c r="F198" s="107"/>
      <c r="G198" s="92"/>
      <c r="H198" s="46"/>
      <c r="I198" s="5" t="str">
        <f t="shared" si="51"/>
        <v>M-02-10
 仕入部品マスタ追加画面</v>
      </c>
      <c r="J198" s="4" t="str">
        <f t="shared" si="55"/>
        <v>M-02-10</v>
      </c>
      <c r="K198" s="4" t="str">
        <f t="shared" si="56"/>
        <v>仕入部品マスタ追加画面</v>
      </c>
    </row>
    <row r="199" spans="2:11" ht="21.6" x14ac:dyDescent="0.45">
      <c r="B199" s="41">
        <v>189</v>
      </c>
      <c r="C199" s="60"/>
      <c r="D199" s="92" t="s">
        <v>591</v>
      </c>
      <c r="E199" s="109"/>
      <c r="F199" s="107" t="s">
        <v>195</v>
      </c>
      <c r="G199" s="92"/>
      <c r="H199" s="46"/>
      <c r="I199" s="5" t="str">
        <f t="shared" si="51"/>
        <v>M-02-10-1
 仕入部品マスタ追加確認画面</v>
      </c>
      <c r="J199" s="4" t="str">
        <f t="shared" si="55"/>
        <v>M-02-10-1</v>
      </c>
      <c r="K199" s="4" t="str">
        <f t="shared" si="56"/>
        <v>仕入部品マスタ追加確認画面</v>
      </c>
    </row>
    <row r="200" spans="2:11" ht="21.6" x14ac:dyDescent="0.45">
      <c r="B200" s="41">
        <v>190</v>
      </c>
      <c r="C200" s="60"/>
      <c r="D200" s="92" t="s">
        <v>587</v>
      </c>
      <c r="E200" s="109" t="s">
        <v>196</v>
      </c>
      <c r="F200" s="107"/>
      <c r="G200" s="92"/>
      <c r="H200" s="46"/>
      <c r="I200" s="5" t="str">
        <f t="shared" si="51"/>
        <v>M-02-11
 仕入部品マスタ修正画面</v>
      </c>
      <c r="J200" s="4" t="str">
        <f t="shared" si="55"/>
        <v>M-02-11</v>
      </c>
      <c r="K200" s="4" t="str">
        <f t="shared" si="56"/>
        <v>仕入部品マスタ修正画面</v>
      </c>
    </row>
    <row r="201" spans="2:11" ht="21.6" x14ac:dyDescent="0.45">
      <c r="B201" s="41">
        <v>191</v>
      </c>
      <c r="C201" s="60"/>
      <c r="D201" s="92" t="s">
        <v>592</v>
      </c>
      <c r="E201" s="109"/>
      <c r="F201" s="107" t="s">
        <v>197</v>
      </c>
      <c r="G201" s="92"/>
      <c r="H201" s="46"/>
      <c r="I201" s="5" t="str">
        <f t="shared" si="51"/>
        <v>M-02-11-1
 仕入部品マスタ修正確認画面</v>
      </c>
      <c r="J201" s="4" t="str">
        <f t="shared" si="55"/>
        <v>M-02-11-1</v>
      </c>
      <c r="K201" s="4" t="str">
        <f t="shared" si="56"/>
        <v>仕入部品マスタ修正確認画面</v>
      </c>
    </row>
    <row r="202" spans="2:11" ht="21.6" x14ac:dyDescent="0.45">
      <c r="B202" s="41">
        <v>192</v>
      </c>
      <c r="C202" s="60"/>
      <c r="D202" s="92" t="s">
        <v>588</v>
      </c>
      <c r="E202" s="109" t="s">
        <v>198</v>
      </c>
      <c r="F202" s="107"/>
      <c r="G202" s="92"/>
      <c r="H202" s="46"/>
      <c r="I202" s="5" t="str">
        <f t="shared" si="51"/>
        <v>M-02-12
 仕入部品マスタ削除確認画面</v>
      </c>
      <c r="J202" s="4" t="str">
        <f t="shared" si="55"/>
        <v>M-02-12</v>
      </c>
      <c r="K202" s="4" t="str">
        <f t="shared" si="56"/>
        <v>仕入部品マスタ削除確認画面</v>
      </c>
    </row>
    <row r="203" spans="2:11" ht="19.2" x14ac:dyDescent="0.45">
      <c r="B203" s="41">
        <v>193</v>
      </c>
      <c r="C203" s="60"/>
      <c r="D203" s="92" t="s">
        <v>589</v>
      </c>
      <c r="E203" s="109" t="s">
        <v>199</v>
      </c>
      <c r="F203" s="107"/>
      <c r="G203" s="92"/>
      <c r="H203" s="46"/>
      <c r="I203" s="10" t="str">
        <f t="shared" si="51"/>
        <v>M-02-13
 アクセスIPアドレスマスタ一覧画面</v>
      </c>
      <c r="J203" s="4" t="str">
        <f t="shared" si="55"/>
        <v>M-02-13</v>
      </c>
      <c r="K203" s="4" t="str">
        <f t="shared" si="56"/>
        <v>アクセスIPアドレスマスタ一覧画面</v>
      </c>
    </row>
    <row r="204" spans="2:11" ht="19.2" x14ac:dyDescent="0.45">
      <c r="B204" s="41">
        <v>194</v>
      </c>
      <c r="C204" s="60"/>
      <c r="D204" s="92" t="s">
        <v>590</v>
      </c>
      <c r="E204" s="109" t="s">
        <v>200</v>
      </c>
      <c r="F204" s="107"/>
      <c r="G204" s="92"/>
      <c r="H204" s="46"/>
      <c r="I204" s="10" t="str">
        <f t="shared" si="51"/>
        <v>M-02-14
 アクセスIPアドレスマスタ追加画面</v>
      </c>
      <c r="J204" s="4" t="str">
        <f t="shared" si="55"/>
        <v>M-02-14</v>
      </c>
      <c r="K204" s="4" t="str">
        <f t="shared" si="56"/>
        <v>アクセスIPアドレスマスタ追加画面</v>
      </c>
    </row>
    <row r="205" spans="2:11" ht="19.2" x14ac:dyDescent="0.45">
      <c r="B205" s="41">
        <v>195</v>
      </c>
      <c r="C205" s="60"/>
      <c r="D205" s="92" t="s">
        <v>611</v>
      </c>
      <c r="E205" s="109"/>
      <c r="F205" s="107" t="s">
        <v>201</v>
      </c>
      <c r="G205" s="92"/>
      <c r="H205" s="46"/>
      <c r="I205" s="10" t="str">
        <f t="shared" si="51"/>
        <v>M-02-14-1
 アクセスIPアドレスマスタ追加確認画面</v>
      </c>
      <c r="J205" s="4" t="str">
        <f t="shared" si="55"/>
        <v>M-02-14-1</v>
      </c>
      <c r="K205" s="4" t="str">
        <f t="shared" si="56"/>
        <v>アクセスIPアドレスマスタ追加確認画面</v>
      </c>
    </row>
    <row r="206" spans="2:11" ht="19.2" x14ac:dyDescent="0.45">
      <c r="B206" s="41">
        <v>196</v>
      </c>
      <c r="C206" s="60"/>
      <c r="D206" s="92" t="s">
        <v>593</v>
      </c>
      <c r="E206" s="109" t="s">
        <v>202</v>
      </c>
      <c r="F206" s="107"/>
      <c r="G206" s="92"/>
      <c r="H206" s="46"/>
      <c r="I206" s="10" t="str">
        <f t="shared" si="51"/>
        <v>M-02-15
 アクセスIPアドレスマスタ修正画面</v>
      </c>
      <c r="J206" s="4" t="str">
        <f t="shared" si="55"/>
        <v>M-02-15</v>
      </c>
      <c r="K206" s="4" t="str">
        <f t="shared" si="56"/>
        <v>アクセスIPアドレスマスタ修正画面</v>
      </c>
    </row>
    <row r="207" spans="2:11" ht="19.2" x14ac:dyDescent="0.45">
      <c r="B207" s="41">
        <v>197</v>
      </c>
      <c r="C207" s="60"/>
      <c r="D207" s="92" t="s">
        <v>612</v>
      </c>
      <c r="E207" s="109"/>
      <c r="F207" s="107" t="s">
        <v>203</v>
      </c>
      <c r="G207" s="92"/>
      <c r="H207" s="46"/>
      <c r="I207" s="10" t="str">
        <f t="shared" si="51"/>
        <v>M-02-14-2
 アクセスIPアドレスマスタ修正確認画面</v>
      </c>
      <c r="J207" s="4" t="str">
        <f t="shared" si="55"/>
        <v>M-02-14-2</v>
      </c>
      <c r="K207" s="4" t="str">
        <f t="shared" si="56"/>
        <v>アクセスIPアドレスマスタ修正確認画面</v>
      </c>
    </row>
    <row r="208" spans="2:11" ht="19.2" x14ac:dyDescent="0.45">
      <c r="B208" s="41">
        <v>198</v>
      </c>
      <c r="C208" s="60"/>
      <c r="D208" s="92" t="s">
        <v>594</v>
      </c>
      <c r="E208" s="109" t="s">
        <v>204</v>
      </c>
      <c r="F208" s="107"/>
      <c r="G208" s="92"/>
      <c r="H208" s="46"/>
      <c r="I208" s="10" t="str">
        <f t="shared" si="51"/>
        <v>M-02-16
 アクセスIPアドレスマスタ削除確認画面</v>
      </c>
      <c r="J208" s="4" t="str">
        <f t="shared" si="55"/>
        <v>M-02-16</v>
      </c>
      <c r="K208" s="4" t="str">
        <f t="shared" si="56"/>
        <v>アクセスIPアドレスマスタ削除確認画面</v>
      </c>
    </row>
    <row r="209" spans="2:11" ht="21.6" x14ac:dyDescent="0.45">
      <c r="B209" s="41">
        <v>199</v>
      </c>
      <c r="C209" s="60"/>
      <c r="D209" s="92" t="s">
        <v>595</v>
      </c>
      <c r="E209" s="109" t="s">
        <v>205</v>
      </c>
      <c r="F209" s="107"/>
      <c r="G209" s="92"/>
      <c r="H209" s="46"/>
      <c r="I209" s="5" t="str">
        <f t="shared" si="51"/>
        <v>M-02-17
 証紙種類マスタ一覧画面</v>
      </c>
      <c r="J209" s="4" t="str">
        <f t="shared" si="55"/>
        <v>M-02-17</v>
      </c>
      <c r="K209" s="4" t="str">
        <f t="shared" si="56"/>
        <v>証紙種類マスタ一覧画面</v>
      </c>
    </row>
    <row r="210" spans="2:11" ht="21.6" x14ac:dyDescent="0.45">
      <c r="B210" s="41">
        <v>200</v>
      </c>
      <c r="C210" s="60"/>
      <c r="D210" s="92" t="s">
        <v>275</v>
      </c>
      <c r="E210" s="109" t="s">
        <v>206</v>
      </c>
      <c r="F210" s="107"/>
      <c r="G210" s="92"/>
      <c r="H210" s="46"/>
      <c r="I210" s="5" t="str">
        <f t="shared" si="51"/>
        <v>M-02-18
 証紙種類マスタ追加画面</v>
      </c>
      <c r="J210" s="4" t="str">
        <f t="shared" si="55"/>
        <v>M-02-18</v>
      </c>
      <c r="K210" s="4" t="str">
        <f t="shared" si="56"/>
        <v>証紙種類マスタ追加画面</v>
      </c>
    </row>
    <row r="211" spans="2:11" ht="21.6" x14ac:dyDescent="0.45">
      <c r="B211" s="41">
        <v>201</v>
      </c>
      <c r="C211" s="60"/>
      <c r="D211" s="92" t="s">
        <v>613</v>
      </c>
      <c r="E211" s="109"/>
      <c r="F211" s="107" t="s">
        <v>207</v>
      </c>
      <c r="G211" s="92"/>
      <c r="H211" s="46"/>
      <c r="I211" s="5" t="str">
        <f t="shared" ref="I211:I277" si="63">D211&amp;CHAR(10)&amp;" "&amp;IF(E211="",F211,E211)</f>
        <v>M-02-18-1
 証紙種類マスタ追加確認画面</v>
      </c>
      <c r="J211" s="4" t="str">
        <f t="shared" si="55"/>
        <v>M-02-18-1</v>
      </c>
      <c r="K211" s="4" t="str">
        <f t="shared" si="56"/>
        <v>証紙種類マスタ追加確認画面</v>
      </c>
    </row>
    <row r="212" spans="2:11" ht="21.6" x14ac:dyDescent="0.45">
      <c r="B212" s="41">
        <v>202</v>
      </c>
      <c r="C212" s="60"/>
      <c r="D212" s="92" t="s">
        <v>276</v>
      </c>
      <c r="E212" s="109" t="s">
        <v>208</v>
      </c>
      <c r="F212" s="107"/>
      <c r="G212" s="92"/>
      <c r="H212" s="46"/>
      <c r="I212" s="5" t="str">
        <f t="shared" si="63"/>
        <v>M-02-19
 証紙種類マスタ修正画面</v>
      </c>
      <c r="J212" s="4" t="str">
        <f t="shared" si="55"/>
        <v>M-02-19</v>
      </c>
      <c r="K212" s="4" t="str">
        <f t="shared" si="56"/>
        <v>証紙種類マスタ修正画面</v>
      </c>
    </row>
    <row r="213" spans="2:11" ht="21.6" x14ac:dyDescent="0.45">
      <c r="B213" s="41">
        <v>203</v>
      </c>
      <c r="C213" s="60"/>
      <c r="D213" s="92" t="s">
        <v>614</v>
      </c>
      <c r="E213" s="109"/>
      <c r="F213" s="107" t="s">
        <v>209</v>
      </c>
      <c r="G213" s="92"/>
      <c r="H213" s="46"/>
      <c r="I213" s="5" t="str">
        <f t="shared" si="63"/>
        <v>M-02-19-1
 証紙種類マスタ修正確認画面</v>
      </c>
      <c r="J213" s="4" t="str">
        <f t="shared" si="55"/>
        <v>M-02-19-1</v>
      </c>
      <c r="K213" s="4" t="str">
        <f t="shared" si="56"/>
        <v>証紙種類マスタ修正確認画面</v>
      </c>
    </row>
    <row r="214" spans="2:11" ht="21.6" x14ac:dyDescent="0.45">
      <c r="B214" s="41">
        <v>204</v>
      </c>
      <c r="C214" s="60"/>
      <c r="D214" s="92" t="s">
        <v>596</v>
      </c>
      <c r="E214" s="109" t="s">
        <v>210</v>
      </c>
      <c r="F214" s="107"/>
      <c r="G214" s="92"/>
      <c r="H214" s="46"/>
      <c r="I214" s="5" t="str">
        <f t="shared" si="63"/>
        <v>M-02-20
 証紙種類マスタ削除確認画面</v>
      </c>
      <c r="J214" s="4" t="str">
        <f t="shared" si="55"/>
        <v>M-02-20</v>
      </c>
      <c r="K214" s="4" t="str">
        <f t="shared" si="56"/>
        <v>証紙種類マスタ削除確認画面</v>
      </c>
    </row>
    <row r="215" spans="2:11" ht="21.6" x14ac:dyDescent="0.45">
      <c r="B215" s="41">
        <v>205</v>
      </c>
      <c r="C215" s="60"/>
      <c r="D215" s="92" t="s">
        <v>597</v>
      </c>
      <c r="E215" s="109" t="s">
        <v>211</v>
      </c>
      <c r="F215" s="107"/>
      <c r="G215" s="92"/>
      <c r="H215" s="46"/>
      <c r="I215" s="5" t="str">
        <f t="shared" si="63"/>
        <v>M-02-21
 国マスタ管理一覧画面</v>
      </c>
      <c r="J215" s="4" t="str">
        <f t="shared" si="55"/>
        <v>M-02-21</v>
      </c>
      <c r="K215" s="4" t="str">
        <f t="shared" si="56"/>
        <v>国マスタ管理一覧画面</v>
      </c>
    </row>
    <row r="216" spans="2:11" ht="21.6" x14ac:dyDescent="0.45">
      <c r="B216" s="41">
        <v>206</v>
      </c>
      <c r="C216" s="60"/>
      <c r="D216" s="92" t="s">
        <v>598</v>
      </c>
      <c r="E216" s="109" t="s">
        <v>212</v>
      </c>
      <c r="F216" s="107"/>
      <c r="G216" s="92"/>
      <c r="H216" s="46"/>
      <c r="I216" s="5" t="str">
        <f t="shared" si="63"/>
        <v>M-02-22
 国マスタ管理追加画面</v>
      </c>
      <c r="J216" s="4" t="str">
        <f t="shared" si="55"/>
        <v>M-02-22</v>
      </c>
      <c r="K216" s="4" t="str">
        <f t="shared" si="56"/>
        <v>国マスタ管理追加画面</v>
      </c>
    </row>
    <row r="217" spans="2:11" ht="21.6" x14ac:dyDescent="0.45">
      <c r="B217" s="41">
        <v>207</v>
      </c>
      <c r="C217" s="60"/>
      <c r="D217" s="92" t="s">
        <v>615</v>
      </c>
      <c r="E217" s="109"/>
      <c r="F217" s="107" t="s">
        <v>213</v>
      </c>
      <c r="G217" s="92"/>
      <c r="H217" s="46"/>
      <c r="I217" s="5" t="str">
        <f t="shared" si="63"/>
        <v>M-02-22-1
 国マスタ管理追加確認画面</v>
      </c>
      <c r="J217" s="4" t="str">
        <f t="shared" si="55"/>
        <v>M-02-22-1</v>
      </c>
      <c r="K217" s="4" t="str">
        <f t="shared" si="56"/>
        <v>国マスタ管理追加確認画面</v>
      </c>
    </row>
    <row r="218" spans="2:11" ht="21.6" x14ac:dyDescent="0.45">
      <c r="B218" s="41">
        <v>208</v>
      </c>
      <c r="C218" s="60"/>
      <c r="D218" s="92" t="s">
        <v>599</v>
      </c>
      <c r="E218" s="109" t="s">
        <v>214</v>
      </c>
      <c r="F218" s="107"/>
      <c r="G218" s="92"/>
      <c r="H218" s="46"/>
      <c r="I218" s="5" t="str">
        <f t="shared" si="63"/>
        <v>M-02-23
 国マスタ管理修正画面</v>
      </c>
      <c r="J218" s="4" t="str">
        <f t="shared" si="55"/>
        <v>M-02-23</v>
      </c>
      <c r="K218" s="4" t="str">
        <f t="shared" si="56"/>
        <v>国マスタ管理修正画面</v>
      </c>
    </row>
    <row r="219" spans="2:11" ht="21.6" x14ac:dyDescent="0.45">
      <c r="B219" s="41">
        <v>209</v>
      </c>
      <c r="C219" s="60"/>
      <c r="D219" s="92" t="s">
        <v>616</v>
      </c>
      <c r="E219" s="109"/>
      <c r="F219" s="107" t="s">
        <v>215</v>
      </c>
      <c r="G219" s="92"/>
      <c r="H219" s="46"/>
      <c r="I219" s="5" t="str">
        <f t="shared" si="63"/>
        <v>M-02-23-1
 国マスタ管理修正確認画面</v>
      </c>
      <c r="J219" s="4" t="str">
        <f t="shared" si="55"/>
        <v>M-02-23-1</v>
      </c>
      <c r="K219" s="4" t="str">
        <f t="shared" si="56"/>
        <v>国マスタ管理修正確認画面</v>
      </c>
    </row>
    <row r="220" spans="2:11" ht="21.6" x14ac:dyDescent="0.45">
      <c r="B220" s="41">
        <v>210</v>
      </c>
      <c r="C220" s="60"/>
      <c r="D220" s="92" t="s">
        <v>600</v>
      </c>
      <c r="E220" s="109" t="s">
        <v>216</v>
      </c>
      <c r="F220" s="107"/>
      <c r="G220" s="92"/>
      <c r="H220" s="46"/>
      <c r="I220" s="5" t="str">
        <f t="shared" si="63"/>
        <v>M-02-24
 国マスタ管理削除確認画面</v>
      </c>
      <c r="J220" s="4" t="str">
        <f t="shared" ref="J220:J286" si="64">D220</f>
        <v>M-02-24</v>
      </c>
      <c r="K220" s="4" t="str">
        <f t="shared" ref="K220:K286" si="65">E220&amp;F220&amp;G220</f>
        <v>国マスタ管理削除確認画面</v>
      </c>
    </row>
    <row r="221" spans="2:11" ht="21.6" x14ac:dyDescent="0.45">
      <c r="B221" s="41">
        <v>211</v>
      </c>
      <c r="C221" s="60"/>
      <c r="D221" s="92" t="s">
        <v>601</v>
      </c>
      <c r="E221" s="109" t="s">
        <v>217</v>
      </c>
      <c r="F221" s="107"/>
      <c r="G221" s="92"/>
      <c r="H221" s="46"/>
      <c r="I221" s="5" t="str">
        <f t="shared" si="63"/>
        <v>M-02-25
 版権元マスタ一覧画面</v>
      </c>
      <c r="J221" s="4" t="str">
        <f t="shared" si="64"/>
        <v>M-02-25</v>
      </c>
      <c r="K221" s="4" t="str">
        <f t="shared" si="65"/>
        <v>版権元マスタ一覧画面</v>
      </c>
    </row>
    <row r="222" spans="2:11" ht="21.6" x14ac:dyDescent="0.45">
      <c r="B222" s="41">
        <v>212</v>
      </c>
      <c r="C222" s="60"/>
      <c r="D222" s="92" t="s">
        <v>602</v>
      </c>
      <c r="E222" s="109" t="s">
        <v>218</v>
      </c>
      <c r="F222" s="107"/>
      <c r="G222" s="92"/>
      <c r="H222" s="46"/>
      <c r="I222" s="5" t="str">
        <f t="shared" si="63"/>
        <v>M-02-26
 版権元マスタ追加画面</v>
      </c>
      <c r="J222" s="4" t="str">
        <f t="shared" si="64"/>
        <v>M-02-26</v>
      </c>
      <c r="K222" s="4" t="str">
        <f t="shared" si="65"/>
        <v>版権元マスタ追加画面</v>
      </c>
    </row>
    <row r="223" spans="2:11" ht="21.6" x14ac:dyDescent="0.45">
      <c r="B223" s="41">
        <v>213</v>
      </c>
      <c r="C223" s="60"/>
      <c r="D223" s="92" t="s">
        <v>617</v>
      </c>
      <c r="E223" s="109"/>
      <c r="F223" s="107" t="s">
        <v>219</v>
      </c>
      <c r="G223" s="92"/>
      <c r="H223" s="46"/>
      <c r="I223" s="5" t="str">
        <f t="shared" si="63"/>
        <v>M-02-26-1
 版権元マスタ追加確認画面</v>
      </c>
      <c r="J223" s="4" t="str">
        <f t="shared" si="64"/>
        <v>M-02-26-1</v>
      </c>
      <c r="K223" s="4" t="str">
        <f t="shared" si="65"/>
        <v>版権元マスタ追加確認画面</v>
      </c>
    </row>
    <row r="224" spans="2:11" ht="21.6" x14ac:dyDescent="0.45">
      <c r="B224" s="41">
        <v>214</v>
      </c>
      <c r="C224" s="60"/>
      <c r="D224" s="92" t="s">
        <v>603</v>
      </c>
      <c r="E224" s="109" t="s">
        <v>220</v>
      </c>
      <c r="F224" s="107"/>
      <c r="G224" s="92"/>
      <c r="H224" s="46"/>
      <c r="I224" s="5" t="str">
        <f t="shared" si="63"/>
        <v>M-02-27
 版権元マスタ修正画面</v>
      </c>
      <c r="J224" s="4" t="str">
        <f t="shared" si="64"/>
        <v>M-02-27</v>
      </c>
      <c r="K224" s="4" t="str">
        <f t="shared" si="65"/>
        <v>版権元マスタ修正画面</v>
      </c>
    </row>
    <row r="225" spans="2:11" ht="21.6" x14ac:dyDescent="0.45">
      <c r="B225" s="41">
        <v>215</v>
      </c>
      <c r="C225" s="60"/>
      <c r="D225" s="92" t="s">
        <v>618</v>
      </c>
      <c r="E225" s="109"/>
      <c r="F225" s="107" t="s">
        <v>221</v>
      </c>
      <c r="G225" s="92"/>
      <c r="H225" s="46"/>
      <c r="I225" s="5" t="str">
        <f t="shared" si="63"/>
        <v>M-02-27-1
 版権元マスタ修正確認画面</v>
      </c>
      <c r="J225" s="4" t="str">
        <f t="shared" si="64"/>
        <v>M-02-27-1</v>
      </c>
      <c r="K225" s="4" t="str">
        <f t="shared" si="65"/>
        <v>版権元マスタ修正確認画面</v>
      </c>
    </row>
    <row r="226" spans="2:11" ht="21.6" x14ac:dyDescent="0.45">
      <c r="B226" s="41">
        <v>216</v>
      </c>
      <c r="C226" s="60"/>
      <c r="D226" s="92" t="s">
        <v>604</v>
      </c>
      <c r="E226" s="109" t="s">
        <v>222</v>
      </c>
      <c r="F226" s="107"/>
      <c r="G226" s="92"/>
      <c r="H226" s="46"/>
      <c r="I226" s="5" t="str">
        <f t="shared" si="63"/>
        <v>M-02-28
 版権元マスタ削除確認画面</v>
      </c>
      <c r="J226" s="4" t="str">
        <f t="shared" si="64"/>
        <v>M-02-28</v>
      </c>
      <c r="K226" s="4" t="str">
        <f t="shared" si="65"/>
        <v>版権元マスタ削除確認画面</v>
      </c>
    </row>
    <row r="227" spans="2:11" ht="21.6" x14ac:dyDescent="0.45">
      <c r="B227" s="41">
        <v>217</v>
      </c>
      <c r="C227" s="60"/>
      <c r="D227" s="92" t="s">
        <v>605</v>
      </c>
      <c r="E227" s="109" t="s">
        <v>229</v>
      </c>
      <c r="F227" s="107"/>
      <c r="G227" s="92"/>
      <c r="H227" s="46"/>
      <c r="I227" s="5" t="str">
        <f t="shared" si="63"/>
        <v>M-02-29
 組織マスタ一覧画面</v>
      </c>
      <c r="J227" s="4" t="str">
        <f t="shared" si="64"/>
        <v>M-02-29</v>
      </c>
      <c r="K227" s="4" t="str">
        <f t="shared" si="65"/>
        <v>組織マスタ一覧画面</v>
      </c>
    </row>
    <row r="228" spans="2:11" ht="21.6" x14ac:dyDescent="0.45">
      <c r="B228" s="41">
        <v>218</v>
      </c>
      <c r="C228" s="60"/>
      <c r="D228" s="92" t="s">
        <v>606</v>
      </c>
      <c r="E228" s="109" t="s">
        <v>230</v>
      </c>
      <c r="F228" s="107"/>
      <c r="G228" s="92"/>
      <c r="H228" s="46"/>
      <c r="I228" s="5" t="str">
        <f t="shared" si="63"/>
        <v>M-02-30
 組織マスタ追加画面</v>
      </c>
      <c r="J228" s="4" t="str">
        <f t="shared" si="64"/>
        <v>M-02-30</v>
      </c>
      <c r="K228" s="4" t="str">
        <f t="shared" si="65"/>
        <v>組織マスタ追加画面</v>
      </c>
    </row>
    <row r="229" spans="2:11" ht="21.6" x14ac:dyDescent="0.45">
      <c r="B229" s="41">
        <v>219</v>
      </c>
      <c r="C229" s="60"/>
      <c r="D229" s="92" t="s">
        <v>619</v>
      </c>
      <c r="E229" s="109"/>
      <c r="F229" s="107" t="s">
        <v>231</v>
      </c>
      <c r="G229" s="92"/>
      <c r="H229" s="46"/>
      <c r="I229" s="5" t="str">
        <f t="shared" si="63"/>
        <v>M-02-30-1
 組織マスタ追加確認画面</v>
      </c>
      <c r="J229" s="4" t="str">
        <f t="shared" si="64"/>
        <v>M-02-30-1</v>
      </c>
      <c r="K229" s="4" t="str">
        <f t="shared" si="65"/>
        <v>組織マスタ追加確認画面</v>
      </c>
    </row>
    <row r="230" spans="2:11" ht="21.6" x14ac:dyDescent="0.45">
      <c r="B230" s="41">
        <v>220</v>
      </c>
      <c r="C230" s="60"/>
      <c r="D230" s="92" t="s">
        <v>607</v>
      </c>
      <c r="E230" s="109" t="s">
        <v>232</v>
      </c>
      <c r="F230" s="107"/>
      <c r="G230" s="92"/>
      <c r="H230" s="46"/>
      <c r="I230" s="5" t="str">
        <f t="shared" si="63"/>
        <v>M-02-31
 組織マスタ修正画面</v>
      </c>
      <c r="J230" s="4" t="str">
        <f t="shared" si="64"/>
        <v>M-02-31</v>
      </c>
      <c r="K230" s="4" t="str">
        <f t="shared" si="65"/>
        <v>組織マスタ修正画面</v>
      </c>
    </row>
    <row r="231" spans="2:11" ht="21.6" x14ac:dyDescent="0.45">
      <c r="B231" s="41">
        <v>221</v>
      </c>
      <c r="C231" s="60"/>
      <c r="D231" s="92" t="s">
        <v>620</v>
      </c>
      <c r="E231" s="109"/>
      <c r="F231" s="107" t="s">
        <v>233</v>
      </c>
      <c r="G231" s="92"/>
      <c r="H231" s="46"/>
      <c r="I231" s="5" t="str">
        <f t="shared" si="63"/>
        <v>M-02-31-1
 組織マスタ修正確認画面</v>
      </c>
      <c r="J231" s="4" t="str">
        <f t="shared" si="64"/>
        <v>M-02-31-1</v>
      </c>
      <c r="K231" s="4" t="str">
        <f t="shared" si="65"/>
        <v>組織マスタ修正確認画面</v>
      </c>
    </row>
    <row r="232" spans="2:11" ht="21.6" x14ac:dyDescent="0.45">
      <c r="B232" s="41">
        <v>222</v>
      </c>
      <c r="C232" s="60"/>
      <c r="D232" s="92" t="s">
        <v>608</v>
      </c>
      <c r="E232" s="109" t="s">
        <v>234</v>
      </c>
      <c r="F232" s="107"/>
      <c r="G232" s="92"/>
      <c r="H232" s="46"/>
      <c r="I232" s="5" t="str">
        <f t="shared" si="63"/>
        <v>M-02-32
 組織マスタ削除確認画面</v>
      </c>
      <c r="J232" s="4" t="str">
        <f t="shared" si="64"/>
        <v>M-02-32</v>
      </c>
      <c r="K232" s="4" t="str">
        <f t="shared" si="65"/>
        <v>組織マスタ削除確認画面</v>
      </c>
    </row>
    <row r="233" spans="2:11" ht="21.6" x14ac:dyDescent="0.45">
      <c r="B233" s="41">
        <v>223</v>
      </c>
      <c r="C233" s="60"/>
      <c r="D233" s="92" t="s">
        <v>609</v>
      </c>
      <c r="E233" s="109" t="s">
        <v>223</v>
      </c>
      <c r="F233" s="107"/>
      <c r="G233" s="92"/>
      <c r="H233" s="46"/>
      <c r="I233" s="5" t="str">
        <f t="shared" si="63"/>
        <v>M-02-33
 商品形態マスタ一覧画面</v>
      </c>
      <c r="J233" s="4" t="str">
        <f t="shared" si="64"/>
        <v>M-02-33</v>
      </c>
      <c r="K233" s="4" t="str">
        <f t="shared" si="65"/>
        <v>商品形態マスタ一覧画面</v>
      </c>
    </row>
    <row r="234" spans="2:11" ht="21.6" x14ac:dyDescent="0.45">
      <c r="B234" s="41">
        <v>224</v>
      </c>
      <c r="C234" s="60"/>
      <c r="D234" s="92" t="s">
        <v>610</v>
      </c>
      <c r="E234" s="109" t="s">
        <v>224</v>
      </c>
      <c r="F234" s="107"/>
      <c r="G234" s="92"/>
      <c r="H234" s="46"/>
      <c r="I234" s="5" t="str">
        <f t="shared" si="63"/>
        <v>M-02-34
 商品形態マスタ追加画面</v>
      </c>
      <c r="J234" s="4" t="str">
        <f t="shared" si="64"/>
        <v>M-02-34</v>
      </c>
      <c r="K234" s="4" t="str">
        <f t="shared" si="65"/>
        <v>商品形態マスタ追加画面</v>
      </c>
    </row>
    <row r="235" spans="2:11" ht="21.6" x14ac:dyDescent="0.45">
      <c r="B235" s="41">
        <v>225</v>
      </c>
      <c r="C235" s="60"/>
      <c r="D235" s="92" t="s">
        <v>621</v>
      </c>
      <c r="E235" s="109"/>
      <c r="F235" s="107" t="s">
        <v>225</v>
      </c>
      <c r="G235" s="92"/>
      <c r="H235" s="46"/>
      <c r="I235" s="5" t="str">
        <f t="shared" si="63"/>
        <v>M-02-34-1
 商品形態マスタ追加確認画面</v>
      </c>
      <c r="J235" s="4" t="str">
        <f t="shared" si="64"/>
        <v>M-02-34-1</v>
      </c>
      <c r="K235" s="4" t="str">
        <f t="shared" si="65"/>
        <v>商品形態マスタ追加確認画面</v>
      </c>
    </row>
    <row r="236" spans="2:11" ht="21.6" x14ac:dyDescent="0.45">
      <c r="B236" s="41">
        <v>226</v>
      </c>
      <c r="C236" s="60"/>
      <c r="D236" s="92" t="s">
        <v>692</v>
      </c>
      <c r="E236" s="109" t="s">
        <v>226</v>
      </c>
      <c r="F236" s="107"/>
      <c r="G236" s="92"/>
      <c r="H236" s="46"/>
      <c r="I236" s="5" t="str">
        <f t="shared" si="63"/>
        <v>M-02-35
 商品形態マスタ修正画面</v>
      </c>
      <c r="J236" s="4" t="str">
        <f t="shared" si="64"/>
        <v>M-02-35</v>
      </c>
      <c r="K236" s="4" t="str">
        <f t="shared" si="65"/>
        <v>商品形態マスタ修正画面</v>
      </c>
    </row>
    <row r="237" spans="2:11" ht="21.6" x14ac:dyDescent="0.45">
      <c r="B237" s="41">
        <v>227</v>
      </c>
      <c r="C237" s="60"/>
      <c r="D237" s="92" t="s">
        <v>693</v>
      </c>
      <c r="E237" s="109"/>
      <c r="F237" s="107" t="s">
        <v>227</v>
      </c>
      <c r="G237" s="92"/>
      <c r="H237" s="46"/>
      <c r="I237" s="5" t="str">
        <f t="shared" si="63"/>
        <v>M-02-35-1
 商品形態マスタ修正確認画面</v>
      </c>
      <c r="J237" s="4" t="str">
        <f t="shared" si="64"/>
        <v>M-02-35-1</v>
      </c>
      <c r="K237" s="4" t="str">
        <f t="shared" si="65"/>
        <v>商品形態マスタ修正確認画面</v>
      </c>
    </row>
    <row r="238" spans="2:11" ht="21.6" x14ac:dyDescent="0.45">
      <c r="B238" s="41">
        <v>228</v>
      </c>
      <c r="C238" s="60"/>
      <c r="D238" s="92" t="s">
        <v>694</v>
      </c>
      <c r="E238" s="109" t="s">
        <v>228</v>
      </c>
      <c r="F238" s="107"/>
      <c r="G238" s="92"/>
      <c r="H238" s="46"/>
      <c r="I238" s="5" t="str">
        <f t="shared" si="63"/>
        <v>M-02-36
 商品形態マスタ削除確認画面</v>
      </c>
      <c r="J238" s="4" t="str">
        <f t="shared" si="64"/>
        <v>M-02-36</v>
      </c>
      <c r="K238" s="4" t="str">
        <f t="shared" si="65"/>
        <v>商品形態マスタ削除確認画面</v>
      </c>
    </row>
    <row r="239" spans="2:11" ht="21.6" x14ac:dyDescent="0.45">
      <c r="B239" s="41">
        <v>229</v>
      </c>
      <c r="C239" s="60"/>
      <c r="D239" s="92" t="s">
        <v>695</v>
      </c>
      <c r="E239" s="109" t="s">
        <v>235</v>
      </c>
      <c r="F239" s="107"/>
      <c r="G239" s="92"/>
      <c r="H239" s="46"/>
      <c r="I239" s="5" t="str">
        <f t="shared" si="63"/>
        <v>M-02-37
 売上区分マスタ一覧画面</v>
      </c>
      <c r="J239" s="4" t="str">
        <f t="shared" si="64"/>
        <v>M-02-37</v>
      </c>
      <c r="K239" s="4" t="str">
        <f t="shared" si="65"/>
        <v>売上区分マスタ一覧画面</v>
      </c>
    </row>
    <row r="240" spans="2:11" ht="21.6" x14ac:dyDescent="0.45">
      <c r="B240" s="41">
        <v>230</v>
      </c>
      <c r="C240" s="60"/>
      <c r="D240" s="92" t="s">
        <v>696</v>
      </c>
      <c r="E240" s="109" t="s">
        <v>236</v>
      </c>
      <c r="F240" s="107"/>
      <c r="G240" s="92"/>
      <c r="H240" s="46"/>
      <c r="I240" s="5" t="str">
        <f t="shared" si="63"/>
        <v>M-02-38
 売上区分マスタ追加画面</v>
      </c>
      <c r="J240" s="4" t="str">
        <f t="shared" si="64"/>
        <v>M-02-38</v>
      </c>
      <c r="K240" s="4" t="str">
        <f t="shared" si="65"/>
        <v>売上区分マスタ追加画面</v>
      </c>
    </row>
    <row r="241" spans="2:11" ht="21.6" x14ac:dyDescent="0.45">
      <c r="B241" s="41">
        <v>231</v>
      </c>
      <c r="C241" s="60"/>
      <c r="D241" s="92" t="s">
        <v>698</v>
      </c>
      <c r="E241" s="109"/>
      <c r="F241" s="107" t="s">
        <v>237</v>
      </c>
      <c r="G241" s="92"/>
      <c r="H241" s="46"/>
      <c r="I241" s="5" t="str">
        <f t="shared" si="63"/>
        <v>M-02-38-1
 売上区分マスタ追加確認画面</v>
      </c>
      <c r="J241" s="4" t="str">
        <f t="shared" si="64"/>
        <v>M-02-38-1</v>
      </c>
      <c r="K241" s="4" t="str">
        <f t="shared" si="65"/>
        <v>売上区分マスタ追加確認画面</v>
      </c>
    </row>
    <row r="242" spans="2:11" ht="21.6" x14ac:dyDescent="0.45">
      <c r="B242" s="41">
        <v>232</v>
      </c>
      <c r="C242" s="60"/>
      <c r="D242" s="92" t="s">
        <v>697</v>
      </c>
      <c r="E242" s="109" t="s">
        <v>238</v>
      </c>
      <c r="F242" s="107"/>
      <c r="G242" s="92"/>
      <c r="H242" s="46"/>
      <c r="I242" s="5" t="str">
        <f t="shared" si="63"/>
        <v>M-02-39
 売上区分マスタ修正画面</v>
      </c>
      <c r="J242" s="4" t="str">
        <f t="shared" si="64"/>
        <v>M-02-39</v>
      </c>
      <c r="K242" s="4" t="str">
        <f t="shared" si="65"/>
        <v>売上区分マスタ修正画面</v>
      </c>
    </row>
    <row r="243" spans="2:11" ht="21.6" x14ac:dyDescent="0.45">
      <c r="B243" s="41">
        <v>233</v>
      </c>
      <c r="C243" s="60"/>
      <c r="D243" s="92" t="s">
        <v>699</v>
      </c>
      <c r="E243" s="109"/>
      <c r="F243" s="107" t="s">
        <v>239</v>
      </c>
      <c r="G243" s="92"/>
      <c r="H243" s="46"/>
      <c r="I243" s="5" t="str">
        <f t="shared" si="63"/>
        <v>M-02-39-1
 売上区分マスタ修正確認画面</v>
      </c>
      <c r="J243" s="4" t="str">
        <f t="shared" si="64"/>
        <v>M-02-39-1</v>
      </c>
      <c r="K243" s="4" t="str">
        <f t="shared" si="65"/>
        <v>売上区分マスタ修正確認画面</v>
      </c>
    </row>
    <row r="244" spans="2:11" ht="21.6" x14ac:dyDescent="0.45">
      <c r="B244" s="41">
        <v>234</v>
      </c>
      <c r="C244" s="60"/>
      <c r="D244" s="92" t="s">
        <v>700</v>
      </c>
      <c r="E244" s="109" t="s">
        <v>240</v>
      </c>
      <c r="F244" s="107"/>
      <c r="G244" s="92"/>
      <c r="H244" s="46"/>
      <c r="I244" s="5" t="str">
        <f t="shared" si="63"/>
        <v>M-02-40
 売上区分マスタ削除確認画面</v>
      </c>
      <c r="J244" s="4" t="str">
        <f t="shared" si="64"/>
        <v>M-02-40</v>
      </c>
      <c r="K244" s="4" t="str">
        <f t="shared" si="65"/>
        <v>売上区分マスタ削除確認画面</v>
      </c>
    </row>
    <row r="245" spans="2:11" ht="21.6" x14ac:dyDescent="0.45">
      <c r="B245" s="41">
        <v>235</v>
      </c>
      <c r="C245" s="60"/>
      <c r="D245" s="92" t="s">
        <v>701</v>
      </c>
      <c r="E245" s="109" t="s">
        <v>241</v>
      </c>
      <c r="F245" s="107"/>
      <c r="G245" s="92"/>
      <c r="H245" s="46"/>
      <c r="I245" s="5" t="str">
        <f t="shared" si="63"/>
        <v>M-02-41
 対象年齢マスタ一覧画面</v>
      </c>
      <c r="J245" s="4" t="str">
        <f t="shared" si="64"/>
        <v>M-02-41</v>
      </c>
      <c r="K245" s="4" t="str">
        <f t="shared" si="65"/>
        <v>対象年齢マスタ一覧画面</v>
      </c>
    </row>
    <row r="246" spans="2:11" ht="21.6" x14ac:dyDescent="0.45">
      <c r="B246" s="41">
        <v>236</v>
      </c>
      <c r="C246" s="60"/>
      <c r="D246" s="92" t="s">
        <v>702</v>
      </c>
      <c r="E246" s="109" t="s">
        <v>242</v>
      </c>
      <c r="F246" s="107"/>
      <c r="G246" s="92"/>
      <c r="H246" s="46"/>
      <c r="I246" s="5" t="str">
        <f t="shared" si="63"/>
        <v>M-02-42
 対象年齢マスタ追加画面</v>
      </c>
      <c r="J246" s="4" t="str">
        <f t="shared" si="64"/>
        <v>M-02-42</v>
      </c>
      <c r="K246" s="4" t="str">
        <f t="shared" si="65"/>
        <v>対象年齢マスタ追加画面</v>
      </c>
    </row>
    <row r="247" spans="2:11" ht="21.6" x14ac:dyDescent="0.45">
      <c r="B247" s="41">
        <v>237</v>
      </c>
      <c r="C247" s="60"/>
      <c r="D247" s="92" t="s">
        <v>703</v>
      </c>
      <c r="E247" s="109"/>
      <c r="F247" s="107" t="s">
        <v>243</v>
      </c>
      <c r="G247" s="92"/>
      <c r="H247" s="46"/>
      <c r="I247" s="5" t="str">
        <f t="shared" si="63"/>
        <v>M-02-42-1
 対象年齢マスタ追加確認画面</v>
      </c>
      <c r="J247" s="4" t="str">
        <f t="shared" si="64"/>
        <v>M-02-42-1</v>
      </c>
      <c r="K247" s="4" t="str">
        <f t="shared" si="65"/>
        <v>対象年齢マスタ追加確認画面</v>
      </c>
    </row>
    <row r="248" spans="2:11" ht="21.6" x14ac:dyDescent="0.45">
      <c r="B248" s="41">
        <v>238</v>
      </c>
      <c r="C248" s="60"/>
      <c r="D248" s="92" t="s">
        <v>704</v>
      </c>
      <c r="E248" s="109" t="s">
        <v>244</v>
      </c>
      <c r="F248" s="107"/>
      <c r="G248" s="92"/>
      <c r="H248" s="46"/>
      <c r="I248" s="5" t="str">
        <f t="shared" si="63"/>
        <v>M-02-43
 対象年齢マスタ修正画面</v>
      </c>
      <c r="J248" s="4" t="str">
        <f t="shared" si="64"/>
        <v>M-02-43</v>
      </c>
      <c r="K248" s="4" t="str">
        <f t="shared" si="65"/>
        <v>対象年齢マスタ修正画面</v>
      </c>
    </row>
    <row r="249" spans="2:11" ht="21.6" x14ac:dyDescent="0.45">
      <c r="B249" s="41">
        <v>239</v>
      </c>
      <c r="C249" s="60"/>
      <c r="D249" s="92" t="s">
        <v>705</v>
      </c>
      <c r="E249" s="109"/>
      <c r="F249" s="107" t="s">
        <v>245</v>
      </c>
      <c r="G249" s="92"/>
      <c r="H249" s="46"/>
      <c r="I249" s="5" t="str">
        <f t="shared" si="63"/>
        <v>M-02-43-1
 対象年齢マスタ修正確認画面</v>
      </c>
      <c r="J249" s="4" t="str">
        <f t="shared" si="64"/>
        <v>M-02-43-1</v>
      </c>
      <c r="K249" s="4" t="str">
        <f t="shared" si="65"/>
        <v>対象年齢マスタ修正確認画面</v>
      </c>
    </row>
    <row r="250" spans="2:11" ht="21.6" x14ac:dyDescent="0.45">
      <c r="B250" s="41">
        <v>240</v>
      </c>
      <c r="C250" s="60"/>
      <c r="D250" s="92" t="s">
        <v>706</v>
      </c>
      <c r="E250" s="109" t="s">
        <v>246</v>
      </c>
      <c r="F250" s="107"/>
      <c r="G250" s="92"/>
      <c r="H250" s="46"/>
      <c r="I250" s="5" t="str">
        <f t="shared" si="63"/>
        <v>M-02-44
 対象年齢マスタ削除確認画面</v>
      </c>
      <c r="J250" s="4" t="str">
        <f t="shared" si="64"/>
        <v>M-02-44</v>
      </c>
      <c r="K250" s="4" t="str">
        <f t="shared" si="65"/>
        <v>対象年齢マスタ削除確認画面</v>
      </c>
    </row>
    <row r="251" spans="2:11" ht="21.6" x14ac:dyDescent="0.45">
      <c r="B251" s="41">
        <v>241</v>
      </c>
      <c r="C251" s="60"/>
      <c r="D251" s="92" t="s">
        <v>707</v>
      </c>
      <c r="E251" s="109" t="s">
        <v>247</v>
      </c>
      <c r="F251" s="107"/>
      <c r="G251" s="92"/>
      <c r="H251" s="46"/>
      <c r="I251" s="5" t="str">
        <f t="shared" si="63"/>
        <v>M-02-45
 運搬方法マスタ一覧画面</v>
      </c>
      <c r="J251" s="4" t="str">
        <f t="shared" si="64"/>
        <v>M-02-45</v>
      </c>
      <c r="K251" s="4" t="str">
        <f t="shared" si="65"/>
        <v>運搬方法マスタ一覧画面</v>
      </c>
    </row>
    <row r="252" spans="2:11" ht="21.6" x14ac:dyDescent="0.45">
      <c r="B252" s="41">
        <v>242</v>
      </c>
      <c r="C252" s="60"/>
      <c r="D252" s="92" t="s">
        <v>708</v>
      </c>
      <c r="E252" s="109" t="s">
        <v>248</v>
      </c>
      <c r="F252" s="107"/>
      <c r="G252" s="92"/>
      <c r="H252" s="46"/>
      <c r="I252" s="5" t="str">
        <f t="shared" si="63"/>
        <v>M-02-46
 運搬方法マスタ追加画面</v>
      </c>
      <c r="J252" s="4" t="str">
        <f t="shared" si="64"/>
        <v>M-02-46</v>
      </c>
      <c r="K252" s="4" t="str">
        <f t="shared" si="65"/>
        <v>運搬方法マスタ追加画面</v>
      </c>
    </row>
    <row r="253" spans="2:11" ht="21.6" x14ac:dyDescent="0.45">
      <c r="B253" s="41">
        <v>243</v>
      </c>
      <c r="C253" s="60"/>
      <c r="D253" s="92" t="s">
        <v>709</v>
      </c>
      <c r="E253" s="109"/>
      <c r="F253" s="107" t="s">
        <v>249</v>
      </c>
      <c r="G253" s="92"/>
      <c r="H253" s="46"/>
      <c r="I253" s="5" t="str">
        <f t="shared" si="63"/>
        <v>M-02-46-1
 運搬方法マスタ追加確認画面</v>
      </c>
      <c r="J253" s="4" t="str">
        <f t="shared" si="64"/>
        <v>M-02-46-1</v>
      </c>
      <c r="K253" s="4" t="str">
        <f t="shared" si="65"/>
        <v>運搬方法マスタ追加確認画面</v>
      </c>
    </row>
    <row r="254" spans="2:11" ht="21.6" x14ac:dyDescent="0.45">
      <c r="B254" s="41">
        <v>244</v>
      </c>
      <c r="C254" s="60"/>
      <c r="D254" s="92" t="s">
        <v>710</v>
      </c>
      <c r="E254" s="109" t="s">
        <v>250</v>
      </c>
      <c r="F254" s="107"/>
      <c r="G254" s="92"/>
      <c r="H254" s="46"/>
      <c r="I254" s="5" t="str">
        <f t="shared" si="63"/>
        <v>M-02-47
 運搬方法マスタ修正画面</v>
      </c>
      <c r="J254" s="4" t="str">
        <f t="shared" si="64"/>
        <v>M-02-47</v>
      </c>
      <c r="K254" s="4" t="str">
        <f t="shared" si="65"/>
        <v>運搬方法マスタ修正画面</v>
      </c>
    </row>
    <row r="255" spans="2:11" ht="21.6" x14ac:dyDescent="0.45">
      <c r="B255" s="41">
        <v>245</v>
      </c>
      <c r="C255" s="60"/>
      <c r="D255" s="92" t="s">
        <v>712</v>
      </c>
      <c r="E255" s="109"/>
      <c r="F255" s="107" t="s">
        <v>251</v>
      </c>
      <c r="G255" s="92"/>
      <c r="H255" s="46"/>
      <c r="I255" s="5" t="str">
        <f t="shared" si="63"/>
        <v>M-02-47-1
 運搬方法マスタ修正確認画面</v>
      </c>
      <c r="J255" s="4" t="str">
        <f t="shared" si="64"/>
        <v>M-02-47-1</v>
      </c>
      <c r="K255" s="4" t="str">
        <f t="shared" si="65"/>
        <v>運搬方法マスタ修正確認画面</v>
      </c>
    </row>
    <row r="256" spans="2:11" ht="21.6" x14ac:dyDescent="0.45">
      <c r="B256" s="41">
        <v>246</v>
      </c>
      <c r="C256" s="62"/>
      <c r="D256" s="92" t="s">
        <v>711</v>
      </c>
      <c r="E256" s="109" t="s">
        <v>252</v>
      </c>
      <c r="F256" s="107"/>
      <c r="G256" s="92"/>
      <c r="H256" s="46"/>
      <c r="I256" s="5" t="str">
        <f t="shared" si="63"/>
        <v>M-02-48
 運搬方法マスタ削除確認画面</v>
      </c>
      <c r="J256" s="4" t="str">
        <f t="shared" si="64"/>
        <v>M-02-48</v>
      </c>
      <c r="K256" s="4" t="str">
        <f t="shared" si="65"/>
        <v>運搬方法マスタ削除確認画面</v>
      </c>
    </row>
    <row r="257" spans="2:11" ht="21.6" x14ac:dyDescent="0.45">
      <c r="B257" s="41">
        <v>247</v>
      </c>
      <c r="C257" s="61" t="s">
        <v>254</v>
      </c>
      <c r="D257" s="92" t="s">
        <v>713</v>
      </c>
      <c r="E257" s="109" t="s">
        <v>255</v>
      </c>
      <c r="F257" s="107"/>
      <c r="G257" s="92"/>
      <c r="H257" s="46"/>
      <c r="I257" s="5" t="str">
        <f t="shared" si="63"/>
        <v>M-03-00
 マスタB管理メニュー画面</v>
      </c>
      <c r="J257" s="4" t="str">
        <f t="shared" si="64"/>
        <v>M-03-00</v>
      </c>
      <c r="K257" s="4" t="str">
        <f t="shared" si="65"/>
        <v>マスタB管理メニュー画面</v>
      </c>
    </row>
    <row r="258" spans="2:11" ht="26.4" x14ac:dyDescent="0.45">
      <c r="B258" s="41">
        <v>248</v>
      </c>
      <c r="C258" s="60"/>
      <c r="D258" s="92" t="s">
        <v>714</v>
      </c>
      <c r="E258" s="109" t="s">
        <v>257</v>
      </c>
      <c r="F258" s="107"/>
      <c r="G258" s="92"/>
      <c r="H258" s="46" t="s">
        <v>274</v>
      </c>
      <c r="I258" s="5" t="str">
        <f t="shared" si="63"/>
        <v>M-03-01
 会社マスタ検索画面</v>
      </c>
      <c r="J258" s="4" t="str">
        <f t="shared" si="64"/>
        <v>M-03-01</v>
      </c>
      <c r="K258" s="4" t="str">
        <f t="shared" si="65"/>
        <v>会社マスタ検索画面</v>
      </c>
    </row>
    <row r="259" spans="2:11" ht="21.6" x14ac:dyDescent="0.45">
      <c r="B259" s="41">
        <v>249</v>
      </c>
      <c r="C259" s="60"/>
      <c r="D259" s="92" t="s">
        <v>715</v>
      </c>
      <c r="E259" s="109" t="s">
        <v>264</v>
      </c>
      <c r="F259" s="107"/>
      <c r="G259" s="92"/>
      <c r="H259" s="46"/>
      <c r="I259" s="5" t="str">
        <f t="shared" si="63"/>
        <v>M-03-02
 会社マスタ一覧画面</v>
      </c>
      <c r="J259" s="4" t="str">
        <f t="shared" si="64"/>
        <v>M-03-02</v>
      </c>
      <c r="K259" s="4" t="str">
        <f t="shared" si="65"/>
        <v>会社マスタ一覧画面</v>
      </c>
    </row>
    <row r="260" spans="2:11" ht="21.6" x14ac:dyDescent="0.45">
      <c r="B260" s="41">
        <v>250</v>
      </c>
      <c r="C260" s="60"/>
      <c r="D260" s="92" t="s">
        <v>716</v>
      </c>
      <c r="E260" s="109" t="s">
        <v>259</v>
      </c>
      <c r="F260" s="107"/>
      <c r="G260" s="92"/>
      <c r="H260" s="46"/>
      <c r="I260" s="5" t="str">
        <f t="shared" si="63"/>
        <v>M-03-03
 会社マスタ追加画面</v>
      </c>
      <c r="J260" s="4" t="str">
        <f t="shared" si="64"/>
        <v>M-03-03</v>
      </c>
      <c r="K260" s="4" t="str">
        <f t="shared" si="65"/>
        <v>会社マスタ追加画面</v>
      </c>
    </row>
    <row r="261" spans="2:11" ht="26.4" x14ac:dyDescent="0.45">
      <c r="B261" s="41">
        <v>251</v>
      </c>
      <c r="C261" s="60"/>
      <c r="D261" s="92" t="s">
        <v>717</v>
      </c>
      <c r="E261" s="109"/>
      <c r="F261" s="107" t="s">
        <v>260</v>
      </c>
      <c r="G261" s="92"/>
      <c r="H261" s="46" t="s">
        <v>811</v>
      </c>
      <c r="I261" s="5" t="str">
        <f t="shared" ref="I261" si="66">D261&amp;CHAR(10)&amp;" "&amp;IF(E261="",F261,E261)</f>
        <v>M-03-03-1
 会社マスタ追加確認画面</v>
      </c>
      <c r="J261" s="4" t="str">
        <f t="shared" ref="J261" si="67">D261</f>
        <v>M-03-03-1</v>
      </c>
      <c r="K261" s="4" t="str">
        <f t="shared" ref="K261" si="68">E261&amp;F261&amp;G261</f>
        <v>会社マスタ追加確認画面</v>
      </c>
    </row>
    <row r="262" spans="2:11" s="93" customFormat="1" ht="21.6" x14ac:dyDescent="0.45">
      <c r="B262" s="94">
        <v>251</v>
      </c>
      <c r="C262" s="95"/>
      <c r="D262" s="92" t="s">
        <v>718</v>
      </c>
      <c r="E262" s="109"/>
      <c r="F262" s="107" t="s">
        <v>483</v>
      </c>
      <c r="G262" s="92"/>
      <c r="H262" s="46"/>
      <c r="I262" s="97" t="str">
        <f t="shared" si="63"/>
        <v>M-03-03-2
 会社マスタ追加確認エラー画面</v>
      </c>
      <c r="J262" s="98" t="str">
        <f t="shared" si="64"/>
        <v>M-03-03-2</v>
      </c>
      <c r="K262" s="98" t="str">
        <f t="shared" si="65"/>
        <v>会社マスタ追加確認エラー画面</v>
      </c>
    </row>
    <row r="263" spans="2:11" ht="21.6" x14ac:dyDescent="0.45">
      <c r="B263" s="41">
        <v>252</v>
      </c>
      <c r="C263" s="60"/>
      <c r="D263" s="92" t="s">
        <v>719</v>
      </c>
      <c r="E263" s="109" t="s">
        <v>261</v>
      </c>
      <c r="F263" s="107"/>
      <c r="G263" s="92"/>
      <c r="H263" s="46"/>
      <c r="I263" s="5" t="str">
        <f t="shared" si="63"/>
        <v>M-03-04
 会社マスタ修正画面</v>
      </c>
      <c r="J263" s="4" t="str">
        <f t="shared" si="64"/>
        <v>M-03-04</v>
      </c>
      <c r="K263" s="4" t="str">
        <f t="shared" si="65"/>
        <v>会社マスタ修正画面</v>
      </c>
    </row>
    <row r="264" spans="2:11" ht="26.4" x14ac:dyDescent="0.45">
      <c r="B264" s="41">
        <v>253</v>
      </c>
      <c r="C264" s="60"/>
      <c r="D264" s="92" t="s">
        <v>720</v>
      </c>
      <c r="E264" s="109"/>
      <c r="F264" s="107" t="s">
        <v>262</v>
      </c>
      <c r="G264" s="92"/>
      <c r="H264" s="46" t="s">
        <v>811</v>
      </c>
      <c r="I264" s="5" t="str">
        <f t="shared" ref="I264" si="69">D264&amp;CHAR(10)&amp;" "&amp;IF(E264="",F264,E264)</f>
        <v>M-03-04-1
 会社マスタ修正確認画面</v>
      </c>
      <c r="J264" s="4" t="str">
        <f t="shared" ref="J264" si="70">D264</f>
        <v>M-03-04-1</v>
      </c>
      <c r="K264" s="4" t="str">
        <f t="shared" ref="K264" si="71">E264&amp;F264&amp;G264</f>
        <v>会社マスタ修正確認画面</v>
      </c>
    </row>
    <row r="265" spans="2:11" s="93" customFormat="1" ht="21.6" x14ac:dyDescent="0.45">
      <c r="B265" s="94">
        <v>253</v>
      </c>
      <c r="C265" s="95"/>
      <c r="D265" s="92" t="s">
        <v>721</v>
      </c>
      <c r="E265" s="109"/>
      <c r="F265" s="107" t="s">
        <v>484</v>
      </c>
      <c r="G265" s="92"/>
      <c r="H265" s="46"/>
      <c r="I265" s="97" t="str">
        <f t="shared" si="63"/>
        <v>M-03-04-2
 会社マスタ修正エラー画面</v>
      </c>
      <c r="J265" s="98" t="str">
        <f t="shared" si="64"/>
        <v>M-03-04-2</v>
      </c>
      <c r="K265" s="98" t="str">
        <f t="shared" si="65"/>
        <v>会社マスタ修正エラー画面</v>
      </c>
    </row>
    <row r="266" spans="2:11" ht="26.4" x14ac:dyDescent="0.45">
      <c r="B266" s="41">
        <v>254</v>
      </c>
      <c r="C266" s="60"/>
      <c r="D266" s="92" t="s">
        <v>722</v>
      </c>
      <c r="E266" s="109" t="s">
        <v>263</v>
      </c>
      <c r="F266" s="107"/>
      <c r="G266" s="92"/>
      <c r="H266" s="46" t="s">
        <v>812</v>
      </c>
      <c r="I266" s="5" t="str">
        <f t="shared" si="63"/>
        <v>M-03-05
 会社マスタ削除確認画面</v>
      </c>
      <c r="J266" s="4" t="str">
        <f t="shared" si="64"/>
        <v>M-03-05</v>
      </c>
      <c r="K266" s="4" t="str">
        <f t="shared" si="65"/>
        <v>会社マスタ削除確認画面</v>
      </c>
    </row>
    <row r="267" spans="2:11" s="93" customFormat="1" ht="21.6" x14ac:dyDescent="0.45">
      <c r="B267" s="94">
        <v>253</v>
      </c>
      <c r="C267" s="95"/>
      <c r="D267" s="92" t="s">
        <v>723</v>
      </c>
      <c r="E267" s="109"/>
      <c r="F267" s="107" t="s">
        <v>485</v>
      </c>
      <c r="G267" s="92"/>
      <c r="H267" s="46"/>
      <c r="I267" s="97" t="str">
        <f t="shared" ref="I267" si="72">D267&amp;CHAR(10)&amp;" "&amp;IF(E267="",F267,E267)</f>
        <v>M-03-05-1
 会社マスタ削除エラー画面</v>
      </c>
      <c r="J267" s="98" t="str">
        <f t="shared" ref="J267" si="73">D267</f>
        <v>M-03-05-1</v>
      </c>
      <c r="K267" s="98" t="str">
        <f t="shared" ref="K267" si="74">E267&amp;F267&amp;G267</f>
        <v>会社マスタ削除エラー画面</v>
      </c>
    </row>
    <row r="268" spans="2:11" ht="21.6" x14ac:dyDescent="0.45">
      <c r="B268" s="41">
        <v>255</v>
      </c>
      <c r="C268" s="60"/>
      <c r="D268" s="92" t="s">
        <v>724</v>
      </c>
      <c r="E268" s="109" t="s">
        <v>265</v>
      </c>
      <c r="F268" s="107"/>
      <c r="G268" s="92"/>
      <c r="H268" s="46"/>
      <c r="I268" s="5" t="str">
        <f t="shared" si="63"/>
        <v>M-03-06
 グループマスタ検索画面</v>
      </c>
      <c r="J268" s="4" t="str">
        <f t="shared" si="64"/>
        <v>M-03-06</v>
      </c>
      <c r="K268" s="4" t="str">
        <f t="shared" si="65"/>
        <v>グループマスタ検索画面</v>
      </c>
    </row>
    <row r="269" spans="2:11" ht="21.6" x14ac:dyDescent="0.45">
      <c r="B269" s="41">
        <v>256</v>
      </c>
      <c r="C269" s="60"/>
      <c r="D269" s="92" t="s">
        <v>725</v>
      </c>
      <c r="E269" s="109" t="s">
        <v>266</v>
      </c>
      <c r="F269" s="107"/>
      <c r="G269" s="92"/>
      <c r="H269" s="46"/>
      <c r="I269" s="5" t="str">
        <f t="shared" si="63"/>
        <v>M-03-07
 グループマスタ一覧画面</v>
      </c>
      <c r="J269" s="4" t="str">
        <f t="shared" si="64"/>
        <v>M-03-07</v>
      </c>
      <c r="K269" s="4" t="str">
        <f t="shared" si="65"/>
        <v>グループマスタ一覧画面</v>
      </c>
    </row>
    <row r="270" spans="2:11" ht="21.6" x14ac:dyDescent="0.45">
      <c r="B270" s="41">
        <v>257</v>
      </c>
      <c r="C270" s="60"/>
      <c r="D270" s="92" t="s">
        <v>726</v>
      </c>
      <c r="E270" s="109" t="s">
        <v>267</v>
      </c>
      <c r="F270" s="107"/>
      <c r="G270" s="92"/>
      <c r="H270" s="46"/>
      <c r="I270" s="5" t="str">
        <f t="shared" si="63"/>
        <v>M-03-08
 グループマスタ追加画面</v>
      </c>
      <c r="J270" s="4" t="str">
        <f t="shared" si="64"/>
        <v>M-03-08</v>
      </c>
      <c r="K270" s="4" t="str">
        <f t="shared" si="65"/>
        <v>グループマスタ追加画面</v>
      </c>
    </row>
    <row r="271" spans="2:11" ht="21.6" x14ac:dyDescent="0.45">
      <c r="B271" s="41">
        <v>258</v>
      </c>
      <c r="C271" s="60"/>
      <c r="D271" s="92" t="s">
        <v>728</v>
      </c>
      <c r="E271" s="109"/>
      <c r="F271" s="107" t="s">
        <v>268</v>
      </c>
      <c r="G271" s="92"/>
      <c r="H271" s="46"/>
      <c r="I271" s="5" t="str">
        <f t="shared" si="63"/>
        <v>M-03-08-1
 グループマスタ追加確認画面</v>
      </c>
      <c r="J271" s="4" t="str">
        <f t="shared" si="64"/>
        <v>M-03-08-1</v>
      </c>
      <c r="K271" s="4" t="str">
        <f t="shared" si="65"/>
        <v>グループマスタ追加確認画面</v>
      </c>
    </row>
    <row r="272" spans="2:11" ht="21.6" x14ac:dyDescent="0.45">
      <c r="B272" s="41">
        <v>259</v>
      </c>
      <c r="C272" s="60"/>
      <c r="D272" s="92" t="s">
        <v>727</v>
      </c>
      <c r="E272" s="109" t="s">
        <v>269</v>
      </c>
      <c r="F272" s="107"/>
      <c r="G272" s="92"/>
      <c r="H272" s="46"/>
      <c r="I272" s="5" t="str">
        <f t="shared" si="63"/>
        <v>M-03-09
 グループマスタ修正画面</v>
      </c>
      <c r="J272" s="4" t="str">
        <f t="shared" si="64"/>
        <v>M-03-09</v>
      </c>
      <c r="K272" s="4" t="str">
        <f t="shared" si="65"/>
        <v>グループマスタ修正画面</v>
      </c>
    </row>
    <row r="273" spans="2:11" ht="21.6" x14ac:dyDescent="0.45">
      <c r="B273" s="41">
        <v>260</v>
      </c>
      <c r="C273" s="60"/>
      <c r="D273" s="92" t="s">
        <v>729</v>
      </c>
      <c r="E273" s="109"/>
      <c r="F273" s="107" t="s">
        <v>270</v>
      </c>
      <c r="G273" s="92"/>
      <c r="H273" s="46"/>
      <c r="I273" s="5" t="str">
        <f t="shared" si="63"/>
        <v>M-03-09-1
 グループマスタ修正確認画面</v>
      </c>
      <c r="J273" s="4" t="str">
        <f t="shared" si="64"/>
        <v>M-03-09-1</v>
      </c>
      <c r="K273" s="4" t="str">
        <f t="shared" si="65"/>
        <v>グループマスタ修正確認画面</v>
      </c>
    </row>
    <row r="274" spans="2:11" ht="21.6" x14ac:dyDescent="0.45">
      <c r="B274" s="41">
        <v>261</v>
      </c>
      <c r="C274" s="60"/>
      <c r="D274" s="92" t="s">
        <v>730</v>
      </c>
      <c r="E274" s="109" t="s">
        <v>271</v>
      </c>
      <c r="F274" s="107"/>
      <c r="G274" s="92"/>
      <c r="H274" s="46"/>
      <c r="I274" s="5" t="str">
        <f t="shared" si="63"/>
        <v>M-03-10
 グループマスタ削除確認画面</v>
      </c>
      <c r="J274" s="4" t="str">
        <f t="shared" si="64"/>
        <v>M-03-10</v>
      </c>
      <c r="K274" s="4" t="str">
        <f t="shared" si="65"/>
        <v>グループマスタ削除確認画面</v>
      </c>
    </row>
    <row r="275" spans="2:11" ht="26.4" x14ac:dyDescent="0.45">
      <c r="B275" s="41">
        <v>262</v>
      </c>
      <c r="C275" s="60"/>
      <c r="D275" s="92" t="s">
        <v>731</v>
      </c>
      <c r="E275" s="109" t="s">
        <v>623</v>
      </c>
      <c r="F275" s="107"/>
      <c r="G275" s="92"/>
      <c r="H275" s="46" t="s">
        <v>280</v>
      </c>
      <c r="I275" s="5" t="str">
        <f t="shared" si="63"/>
        <v>M-03-11
 通貨レートマスタ検索画面</v>
      </c>
      <c r="J275" s="4" t="str">
        <f t="shared" si="64"/>
        <v>M-03-11</v>
      </c>
      <c r="K275" s="4" t="str">
        <f t="shared" si="65"/>
        <v>通貨レートマスタ検索画面</v>
      </c>
    </row>
    <row r="276" spans="2:11" ht="21.6" x14ac:dyDescent="0.45">
      <c r="B276" s="41">
        <v>263</v>
      </c>
      <c r="C276" s="60"/>
      <c r="D276" s="92" t="s">
        <v>732</v>
      </c>
      <c r="E276" s="109" t="s">
        <v>624</v>
      </c>
      <c r="F276" s="107"/>
      <c r="G276" s="92"/>
      <c r="H276" s="46" t="s">
        <v>279</v>
      </c>
      <c r="I276" s="5" t="str">
        <f t="shared" si="63"/>
        <v>M-03-12
 通貨レートマスタ一覧画面</v>
      </c>
      <c r="J276" s="4" t="str">
        <f t="shared" si="64"/>
        <v>M-03-12</v>
      </c>
      <c r="K276" s="4" t="str">
        <f t="shared" si="65"/>
        <v>通貨レートマスタ一覧画面</v>
      </c>
    </row>
    <row r="277" spans="2:11" ht="21.6" x14ac:dyDescent="0.45">
      <c r="B277" s="41">
        <v>264</v>
      </c>
      <c r="C277" s="60"/>
      <c r="D277" s="92" t="s">
        <v>733</v>
      </c>
      <c r="E277" s="109" t="s">
        <v>625</v>
      </c>
      <c r="F277" s="107"/>
      <c r="G277" s="92"/>
      <c r="H277" s="46"/>
      <c r="I277" s="5" t="str">
        <f t="shared" si="63"/>
        <v>M-03-13
 通貨レートマスタ追加画面</v>
      </c>
      <c r="J277" s="4" t="str">
        <f t="shared" si="64"/>
        <v>M-03-13</v>
      </c>
      <c r="K277" s="4" t="str">
        <f t="shared" si="65"/>
        <v>通貨レートマスタ追加画面</v>
      </c>
    </row>
    <row r="278" spans="2:11" ht="21.6" x14ac:dyDescent="0.45">
      <c r="B278" s="41">
        <v>265</v>
      </c>
      <c r="C278" s="60"/>
      <c r="D278" s="92" t="s">
        <v>734</v>
      </c>
      <c r="E278" s="109"/>
      <c r="F278" s="107" t="s">
        <v>277</v>
      </c>
      <c r="G278" s="92"/>
      <c r="H278" s="46" t="s">
        <v>278</v>
      </c>
      <c r="I278" s="5" t="str">
        <f t="shared" ref="I278:I310" si="75">D278&amp;CHAR(10)&amp;" "&amp;IF(E278="",F278,E278)</f>
        <v>M-03-13-1
 通貨レートマスタ追加確認画面</v>
      </c>
      <c r="J278" s="4" t="str">
        <f t="shared" si="64"/>
        <v>M-03-13-1</v>
      </c>
      <c r="K278" s="4" t="str">
        <f t="shared" si="65"/>
        <v>通貨レートマスタ追加確認画面</v>
      </c>
    </row>
    <row r="279" spans="2:11" ht="21.6" x14ac:dyDescent="0.45">
      <c r="B279" s="41">
        <v>266</v>
      </c>
      <c r="C279" s="60"/>
      <c r="D279" s="92" t="s">
        <v>735</v>
      </c>
      <c r="E279" s="109" t="s">
        <v>626</v>
      </c>
      <c r="F279" s="107"/>
      <c r="G279" s="92"/>
      <c r="H279" s="46"/>
      <c r="I279" s="5" t="str">
        <f t="shared" si="75"/>
        <v>M-03-14
 通貨レートマスタ修正画面</v>
      </c>
      <c r="J279" s="4" t="str">
        <f t="shared" si="64"/>
        <v>M-03-14</v>
      </c>
      <c r="K279" s="4" t="str">
        <f t="shared" si="65"/>
        <v>通貨レートマスタ修正画面</v>
      </c>
    </row>
    <row r="280" spans="2:11" ht="21.6" x14ac:dyDescent="0.45">
      <c r="B280" s="41">
        <v>267</v>
      </c>
      <c r="C280" s="62"/>
      <c r="D280" s="92" t="s">
        <v>736</v>
      </c>
      <c r="E280" s="109"/>
      <c r="F280" s="107" t="s">
        <v>281</v>
      </c>
      <c r="G280" s="92"/>
      <c r="H280" s="46" t="s">
        <v>278</v>
      </c>
      <c r="I280" s="5" t="str">
        <f t="shared" si="75"/>
        <v>M-03-14-1
 通貨レートマスタ修正確認画面</v>
      </c>
      <c r="J280" s="4" t="str">
        <f t="shared" si="64"/>
        <v>M-03-14-1</v>
      </c>
      <c r="K280" s="4" t="str">
        <f t="shared" si="65"/>
        <v>通貨レートマスタ修正確認画面</v>
      </c>
    </row>
    <row r="281" spans="2:11" ht="39.6" x14ac:dyDescent="0.45">
      <c r="B281" s="41">
        <v>268</v>
      </c>
      <c r="C281" s="61" t="s">
        <v>296</v>
      </c>
      <c r="D281" s="92" t="s">
        <v>737</v>
      </c>
      <c r="E281" s="109" t="s">
        <v>282</v>
      </c>
      <c r="F281" s="107"/>
      <c r="G281" s="92"/>
      <c r="H281" s="46" t="s">
        <v>413</v>
      </c>
      <c r="I281" s="5" t="str">
        <f t="shared" si="75"/>
        <v>M-04-00
 締め処理画面</v>
      </c>
      <c r="J281" s="4" t="str">
        <f t="shared" si="64"/>
        <v>M-04-00</v>
      </c>
      <c r="K281" s="4" t="str">
        <f t="shared" si="65"/>
        <v>締め処理画面</v>
      </c>
    </row>
    <row r="282" spans="2:11" ht="21.6" x14ac:dyDescent="0.45">
      <c r="B282" s="41">
        <v>269</v>
      </c>
      <c r="C282" s="62"/>
      <c r="D282" s="92" t="s">
        <v>786</v>
      </c>
      <c r="E282" s="109" t="s">
        <v>284</v>
      </c>
      <c r="F282" s="107"/>
      <c r="G282" s="92"/>
      <c r="H282" s="46"/>
      <c r="I282" s="5" t="str">
        <f t="shared" si="75"/>
        <v>M-04-01
 締め処理完了画面</v>
      </c>
      <c r="J282" s="4" t="str">
        <f t="shared" si="64"/>
        <v>M-04-01</v>
      </c>
      <c r="K282" s="4" t="str">
        <f t="shared" si="65"/>
        <v>締め処理完了画面</v>
      </c>
    </row>
    <row r="283" spans="2:11" ht="21.6" x14ac:dyDescent="0.45">
      <c r="B283" s="41">
        <v>270</v>
      </c>
      <c r="C283" s="61" t="s">
        <v>295</v>
      </c>
      <c r="D283" s="92" t="s">
        <v>738</v>
      </c>
      <c r="E283" s="109" t="s">
        <v>286</v>
      </c>
      <c r="F283" s="107"/>
      <c r="G283" s="92"/>
      <c r="H283" s="46"/>
      <c r="I283" s="5" t="str">
        <f t="shared" si="75"/>
        <v>M-05-00
 システム管理メニュー画面</v>
      </c>
      <c r="J283" s="4" t="str">
        <f t="shared" si="64"/>
        <v>M-05-00</v>
      </c>
      <c r="K283" s="4" t="str">
        <f t="shared" si="65"/>
        <v>システム管理メニュー画面</v>
      </c>
    </row>
    <row r="284" spans="2:11" ht="21.6" x14ac:dyDescent="0.45">
      <c r="B284" s="41">
        <v>271</v>
      </c>
      <c r="C284" s="60"/>
      <c r="D284" s="92" t="s">
        <v>750</v>
      </c>
      <c r="E284" s="109" t="s">
        <v>285</v>
      </c>
      <c r="F284" s="107"/>
      <c r="G284" s="92"/>
      <c r="H284" s="46"/>
      <c r="I284" s="5" t="str">
        <f t="shared" si="75"/>
        <v>M-05-01
 メッセージ登録画面</v>
      </c>
      <c r="J284" s="4" t="str">
        <f t="shared" si="64"/>
        <v>M-05-01</v>
      </c>
      <c r="K284" s="4" t="str">
        <f t="shared" si="65"/>
        <v>メッセージ登録画面</v>
      </c>
    </row>
    <row r="285" spans="2:11" ht="21.6" x14ac:dyDescent="0.45">
      <c r="B285" s="41">
        <v>272</v>
      </c>
      <c r="C285" s="60"/>
      <c r="D285" s="92" t="s">
        <v>744</v>
      </c>
      <c r="E285" s="109"/>
      <c r="F285" s="107" t="s">
        <v>287</v>
      </c>
      <c r="G285" s="92"/>
      <c r="H285" s="46" t="s">
        <v>289</v>
      </c>
      <c r="I285" s="5" t="str">
        <f t="shared" si="75"/>
        <v>M-05-01-1
 メッセージ登録完了画面</v>
      </c>
      <c r="J285" s="4" t="str">
        <f t="shared" si="64"/>
        <v>M-05-01-1</v>
      </c>
      <c r="K285" s="4" t="str">
        <f t="shared" si="65"/>
        <v>メッセージ登録完了画面</v>
      </c>
    </row>
    <row r="286" spans="2:11" ht="21.6" x14ac:dyDescent="0.45">
      <c r="B286" s="41">
        <v>273</v>
      </c>
      <c r="C286" s="60"/>
      <c r="D286" s="92" t="s">
        <v>739</v>
      </c>
      <c r="E286" s="109" t="s">
        <v>414</v>
      </c>
      <c r="F286" s="107"/>
      <c r="G286" s="92"/>
      <c r="H286" s="46"/>
      <c r="I286" s="5" t="str">
        <f t="shared" si="75"/>
        <v>M-05-02
 過去メッセージ一覧画面</v>
      </c>
      <c r="J286" s="4" t="str">
        <f t="shared" si="64"/>
        <v>M-05-02</v>
      </c>
      <c r="K286" s="4" t="str">
        <f t="shared" si="65"/>
        <v>過去メッセージ一覧画面</v>
      </c>
    </row>
    <row r="287" spans="2:11" ht="21.6" x14ac:dyDescent="0.45">
      <c r="B287" s="41">
        <v>274</v>
      </c>
      <c r="C287" s="60"/>
      <c r="D287" s="92" t="s">
        <v>740</v>
      </c>
      <c r="E287" s="109" t="s">
        <v>290</v>
      </c>
      <c r="F287" s="107"/>
      <c r="G287" s="92"/>
      <c r="H287" s="46"/>
      <c r="I287" s="5" t="str">
        <f t="shared" si="75"/>
        <v>M-05-03
 メッセージ詳細画面</v>
      </c>
      <c r="J287" s="4" t="str">
        <f t="shared" ref="J287:J307" si="76">D287</f>
        <v>M-05-03</v>
      </c>
      <c r="K287" s="4" t="str">
        <f t="shared" ref="K287:K307" si="77">E287&amp;F287&amp;G287</f>
        <v>メッセージ詳細画面</v>
      </c>
    </row>
    <row r="288" spans="2:11" ht="21.6" x14ac:dyDescent="0.45">
      <c r="B288" s="41">
        <v>275</v>
      </c>
      <c r="C288" s="60"/>
      <c r="D288" s="92" t="s">
        <v>751</v>
      </c>
      <c r="E288" s="109" t="s">
        <v>291</v>
      </c>
      <c r="F288" s="107"/>
      <c r="G288" s="92"/>
      <c r="H288" s="46"/>
      <c r="I288" s="5" t="str">
        <f t="shared" si="75"/>
        <v>M-05-04
 管理者メール登録画面</v>
      </c>
      <c r="J288" s="4" t="str">
        <f t="shared" si="76"/>
        <v>M-05-04</v>
      </c>
      <c r="K288" s="4" t="str">
        <f t="shared" si="77"/>
        <v>管理者メール登録画面</v>
      </c>
    </row>
    <row r="289" spans="2:11" ht="21.6" x14ac:dyDescent="0.45">
      <c r="B289" s="41">
        <v>276</v>
      </c>
      <c r="C289" s="60"/>
      <c r="D289" s="92" t="s">
        <v>745</v>
      </c>
      <c r="E289" s="109"/>
      <c r="F289" s="107" t="s">
        <v>292</v>
      </c>
      <c r="G289" s="92"/>
      <c r="H289" s="46" t="s">
        <v>293</v>
      </c>
      <c r="I289" s="5" t="str">
        <f t="shared" si="75"/>
        <v>M-05-04-1
 管理者メール登録完了画面</v>
      </c>
      <c r="J289" s="4" t="str">
        <f t="shared" si="76"/>
        <v>M-05-04-1</v>
      </c>
      <c r="K289" s="4" t="str">
        <f t="shared" si="77"/>
        <v>管理者メール登録完了画面</v>
      </c>
    </row>
    <row r="290" spans="2:11" ht="21.6" x14ac:dyDescent="0.45">
      <c r="B290" s="41">
        <v>277</v>
      </c>
      <c r="C290" s="60"/>
      <c r="D290" s="92" t="s">
        <v>741</v>
      </c>
      <c r="E290" s="109" t="s">
        <v>415</v>
      </c>
      <c r="F290" s="107"/>
      <c r="G290" s="92"/>
      <c r="H290" s="46"/>
      <c r="I290" s="5" t="str">
        <f t="shared" si="75"/>
        <v>M-05-05
 アクティブセッション一覧画面</v>
      </c>
      <c r="J290" s="4" t="str">
        <f t="shared" si="76"/>
        <v>M-05-05</v>
      </c>
      <c r="K290" s="4" t="str">
        <f t="shared" si="77"/>
        <v>アクティブセッション一覧画面</v>
      </c>
    </row>
    <row r="291" spans="2:11" ht="21.6" x14ac:dyDescent="0.45">
      <c r="B291" s="41">
        <v>278</v>
      </c>
      <c r="C291" s="60"/>
      <c r="D291" s="92" t="s">
        <v>753</v>
      </c>
      <c r="E291" s="109" t="s">
        <v>294</v>
      </c>
      <c r="F291" s="107"/>
      <c r="G291" s="92"/>
      <c r="H291" s="46"/>
      <c r="I291" s="5" t="str">
        <f t="shared" si="75"/>
        <v>M-05-06
 セッションログ一覧画面</v>
      </c>
      <c r="J291" s="4" t="str">
        <f t="shared" si="76"/>
        <v>M-05-06</v>
      </c>
      <c r="K291" s="4" t="str">
        <f t="shared" si="77"/>
        <v>セッションログ一覧画面</v>
      </c>
    </row>
    <row r="292" spans="2:11" ht="21.6" x14ac:dyDescent="0.45">
      <c r="B292" s="41">
        <v>279</v>
      </c>
      <c r="C292" s="62"/>
      <c r="D292" s="92" t="s">
        <v>743</v>
      </c>
      <c r="E292" s="109" t="s">
        <v>416</v>
      </c>
      <c r="F292" s="107"/>
      <c r="G292" s="92"/>
      <c r="H292" s="46" t="s">
        <v>622</v>
      </c>
      <c r="I292" s="5" t="str">
        <f t="shared" si="75"/>
        <v>M-05-07
 サーバ管理画面</v>
      </c>
      <c r="J292" s="4" t="str">
        <f t="shared" si="76"/>
        <v>M-05-07</v>
      </c>
      <c r="K292" s="4" t="str">
        <f t="shared" si="77"/>
        <v>サーバ管理画面</v>
      </c>
    </row>
    <row r="293" spans="2:11" ht="21.6" x14ac:dyDescent="0.45">
      <c r="B293" s="41">
        <v>280</v>
      </c>
      <c r="C293" s="61" t="s">
        <v>471</v>
      </c>
      <c r="D293" s="92" t="s">
        <v>303</v>
      </c>
      <c r="E293" s="109" t="s">
        <v>301</v>
      </c>
      <c r="F293" s="107"/>
      <c r="G293" s="92"/>
      <c r="H293" s="46"/>
      <c r="I293" s="5" t="str">
        <f t="shared" si="75"/>
        <v>C-00-01
 部門検索画面</v>
      </c>
      <c r="J293" s="4" t="str">
        <f t="shared" si="76"/>
        <v>C-00-01</v>
      </c>
      <c r="K293" s="4" t="str">
        <f t="shared" si="77"/>
        <v>部門検索画面</v>
      </c>
    </row>
    <row r="294" spans="2:11" ht="21.6" x14ac:dyDescent="0.45">
      <c r="B294" s="41">
        <v>281</v>
      </c>
      <c r="C294" s="60"/>
      <c r="D294" s="92" t="s">
        <v>323</v>
      </c>
      <c r="E294" s="109" t="s">
        <v>322</v>
      </c>
      <c r="F294" s="107"/>
      <c r="G294" s="92"/>
      <c r="H294" s="46"/>
      <c r="I294" s="5" t="str">
        <f t="shared" si="75"/>
        <v>C-00-02
 担当者検索画面</v>
      </c>
      <c r="J294" s="4" t="str">
        <f t="shared" si="76"/>
        <v>C-00-02</v>
      </c>
      <c r="K294" s="4" t="str">
        <f t="shared" si="77"/>
        <v>担当者検索画面</v>
      </c>
    </row>
    <row r="295" spans="2:11" ht="21.6" x14ac:dyDescent="0.45">
      <c r="B295" s="41">
        <v>282</v>
      </c>
      <c r="C295" s="60"/>
      <c r="D295" s="92" t="s">
        <v>326</v>
      </c>
      <c r="E295" s="109" t="s">
        <v>324</v>
      </c>
      <c r="F295" s="107"/>
      <c r="G295" s="92"/>
      <c r="H295" s="46"/>
      <c r="I295" s="5" t="str">
        <f t="shared" si="75"/>
        <v>C-00-03
 開発担当者検索画面</v>
      </c>
      <c r="J295" s="4" t="str">
        <f t="shared" si="76"/>
        <v>C-00-03</v>
      </c>
      <c r="K295" s="4" t="str">
        <f t="shared" si="77"/>
        <v>開発担当者検索画面</v>
      </c>
    </row>
    <row r="296" spans="2:11" ht="21.6" x14ac:dyDescent="0.45">
      <c r="B296" s="41">
        <v>283</v>
      </c>
      <c r="C296" s="60"/>
      <c r="D296" s="92" t="s">
        <v>327</v>
      </c>
      <c r="E296" s="109" t="s">
        <v>325</v>
      </c>
      <c r="F296" s="107"/>
      <c r="G296" s="92"/>
      <c r="H296" s="46"/>
      <c r="I296" s="5" t="str">
        <f t="shared" si="75"/>
        <v>C-00-04
 入力者検索画面</v>
      </c>
      <c r="J296" s="4" t="str">
        <f t="shared" si="76"/>
        <v>C-00-04</v>
      </c>
      <c r="K296" s="4" t="str">
        <f t="shared" si="77"/>
        <v>入力者検索画面</v>
      </c>
    </row>
    <row r="297" spans="2:11" ht="21.6" x14ac:dyDescent="0.45">
      <c r="B297" s="41">
        <v>284</v>
      </c>
      <c r="C297" s="60"/>
      <c r="D297" s="92" t="s">
        <v>758</v>
      </c>
      <c r="E297" s="109" t="s">
        <v>328</v>
      </c>
      <c r="F297" s="107"/>
      <c r="G297" s="92"/>
      <c r="H297" s="46"/>
      <c r="I297" s="5" t="str">
        <f t="shared" si="75"/>
        <v>C-00-05
 顧客検索画面</v>
      </c>
      <c r="J297" s="4" t="str">
        <f t="shared" si="76"/>
        <v>C-00-05</v>
      </c>
      <c r="K297" s="4" t="str">
        <f t="shared" si="77"/>
        <v>顧客検索画面</v>
      </c>
    </row>
    <row r="298" spans="2:11" ht="21.6" x14ac:dyDescent="0.45">
      <c r="B298" s="41">
        <v>285</v>
      </c>
      <c r="C298" s="60"/>
      <c r="D298" s="92" t="s">
        <v>330</v>
      </c>
      <c r="E298" s="109" t="s">
        <v>329</v>
      </c>
      <c r="F298" s="107"/>
      <c r="G298" s="92"/>
      <c r="H298" s="46"/>
      <c r="I298" s="5" t="str">
        <f t="shared" si="75"/>
        <v>C-00-06
 顧客担当者検索画面</v>
      </c>
      <c r="J298" s="4" t="str">
        <f t="shared" si="76"/>
        <v>C-00-06</v>
      </c>
      <c r="K298" s="4" t="str">
        <f t="shared" si="77"/>
        <v>顧客担当者検索画面</v>
      </c>
    </row>
    <row r="299" spans="2:11" ht="21.6" x14ac:dyDescent="0.45">
      <c r="B299" s="41">
        <v>286</v>
      </c>
      <c r="C299" s="60"/>
      <c r="D299" s="92" t="s">
        <v>336</v>
      </c>
      <c r="E299" s="109" t="s">
        <v>331</v>
      </c>
      <c r="F299" s="107"/>
      <c r="G299" s="92"/>
      <c r="H299" s="46"/>
      <c r="I299" s="5" t="str">
        <f t="shared" si="75"/>
        <v>C-00-07
 工場検索画面</v>
      </c>
      <c r="J299" s="4" t="str">
        <f t="shared" si="76"/>
        <v>C-00-07</v>
      </c>
      <c r="K299" s="4" t="str">
        <f t="shared" si="77"/>
        <v>工場検索画面</v>
      </c>
    </row>
    <row r="300" spans="2:11" ht="21.6" x14ac:dyDescent="0.45">
      <c r="B300" s="41">
        <v>287</v>
      </c>
      <c r="C300" s="60"/>
      <c r="D300" s="92" t="s">
        <v>351</v>
      </c>
      <c r="E300" s="109" t="s">
        <v>480</v>
      </c>
      <c r="F300" s="107"/>
      <c r="G300" s="92"/>
      <c r="H300" s="46"/>
      <c r="I300" s="5" t="str">
        <f t="shared" si="75"/>
        <v>C-00-08
 納品場所検索画面</v>
      </c>
      <c r="J300" s="4" t="str">
        <f t="shared" si="76"/>
        <v>C-00-08</v>
      </c>
      <c r="K300" s="4" t="str">
        <f t="shared" si="77"/>
        <v>納品場所検索画面</v>
      </c>
    </row>
    <row r="301" spans="2:11" ht="21.6" x14ac:dyDescent="0.45">
      <c r="B301" s="41">
        <v>288</v>
      </c>
      <c r="C301" s="60"/>
      <c r="D301" s="92" t="s">
        <v>759</v>
      </c>
      <c r="E301" s="109" t="s">
        <v>332</v>
      </c>
      <c r="F301" s="107"/>
      <c r="G301" s="92"/>
      <c r="H301" s="46"/>
      <c r="I301" s="5" t="str">
        <f t="shared" si="75"/>
        <v>C-00-09
 仕入先検索画面</v>
      </c>
      <c r="J301" s="4" t="str">
        <f t="shared" si="76"/>
        <v>C-00-09</v>
      </c>
      <c r="K301" s="4" t="str">
        <f t="shared" si="77"/>
        <v>仕入先検索画面</v>
      </c>
    </row>
    <row r="302" spans="2:11" ht="21.6" x14ac:dyDescent="0.45">
      <c r="B302" s="41">
        <v>289</v>
      </c>
      <c r="C302" s="60"/>
      <c r="D302" s="92" t="s">
        <v>760</v>
      </c>
      <c r="E302" s="109" t="s">
        <v>372</v>
      </c>
      <c r="F302" s="107"/>
      <c r="G302" s="92"/>
      <c r="H302" s="46"/>
      <c r="I302" s="5" t="str">
        <f t="shared" si="75"/>
        <v>C-00-10
 製品検索画面</v>
      </c>
      <c r="J302" s="4" t="str">
        <f t="shared" si="76"/>
        <v>C-00-10</v>
      </c>
      <c r="K302" s="4" t="str">
        <f t="shared" si="77"/>
        <v>製品検索画面</v>
      </c>
    </row>
    <row r="303" spans="2:11" ht="21.6" x14ac:dyDescent="0.45">
      <c r="B303" s="41">
        <v>290</v>
      </c>
      <c r="C303" s="60"/>
      <c r="D303" s="92" t="s">
        <v>761</v>
      </c>
      <c r="E303" s="109" t="s">
        <v>370</v>
      </c>
      <c r="F303" s="107"/>
      <c r="G303" s="92"/>
      <c r="H303" s="46"/>
      <c r="I303" s="5" t="str">
        <f t="shared" si="75"/>
        <v>C-00-11
 金型工場検索画面</v>
      </c>
      <c r="J303" s="4" t="str">
        <f t="shared" si="76"/>
        <v>C-00-11</v>
      </c>
      <c r="K303" s="4" t="str">
        <f t="shared" si="77"/>
        <v>金型工場検索画面</v>
      </c>
    </row>
    <row r="304" spans="2:11" ht="21.6" x14ac:dyDescent="0.45">
      <c r="B304" s="41">
        <v>291</v>
      </c>
      <c r="C304" s="60"/>
      <c r="D304" s="92" t="s">
        <v>778</v>
      </c>
      <c r="E304" s="109" t="s">
        <v>371</v>
      </c>
      <c r="F304" s="107"/>
      <c r="G304" s="92"/>
      <c r="H304" s="46"/>
      <c r="I304" s="5" t="str">
        <f t="shared" si="75"/>
        <v>C-00-12
 金型部門検索画面</v>
      </c>
      <c r="J304" s="4" t="str">
        <f t="shared" si="76"/>
        <v>C-00-12</v>
      </c>
      <c r="K304" s="4" t="str">
        <f t="shared" si="77"/>
        <v>金型部門検索画面</v>
      </c>
    </row>
    <row r="305" spans="2:11" ht="21.6" x14ac:dyDescent="0.45">
      <c r="B305" s="41">
        <v>292</v>
      </c>
      <c r="C305" s="60"/>
      <c r="D305" s="92" t="s">
        <v>762</v>
      </c>
      <c r="E305" s="109" t="s">
        <v>780</v>
      </c>
      <c r="F305" s="107"/>
      <c r="G305" s="92"/>
      <c r="H305" s="46"/>
      <c r="I305" s="5" t="str">
        <f t="shared" si="75"/>
        <v>C-00-13
 金型担当者検索画面</v>
      </c>
      <c r="J305" s="4" t="str">
        <f t="shared" si="76"/>
        <v>C-00-13</v>
      </c>
      <c r="K305" s="4" t="str">
        <f t="shared" si="77"/>
        <v>金型担当者検索画面</v>
      </c>
    </row>
    <row r="306" spans="2:11" ht="21" customHeight="1" x14ac:dyDescent="0.45">
      <c r="B306" s="41">
        <v>293</v>
      </c>
      <c r="C306" s="60"/>
      <c r="D306" s="92" t="s">
        <v>763</v>
      </c>
      <c r="E306" s="109" t="s">
        <v>399</v>
      </c>
      <c r="F306" s="107"/>
      <c r="G306" s="92"/>
      <c r="H306" s="46"/>
      <c r="I306" s="5" t="str">
        <f t="shared" si="75"/>
        <v>C-00-14
 L/C仕入先検索画面</v>
      </c>
      <c r="J306" s="4" t="str">
        <f t="shared" si="76"/>
        <v>C-00-14</v>
      </c>
      <c r="K306" s="4" t="str">
        <f t="shared" si="77"/>
        <v>L/C仕入先検索画面</v>
      </c>
    </row>
    <row r="307" spans="2:11" ht="21" customHeight="1" x14ac:dyDescent="0.45">
      <c r="B307" s="41">
        <v>293</v>
      </c>
      <c r="C307" s="60"/>
      <c r="D307" s="92" t="s">
        <v>782</v>
      </c>
      <c r="E307" s="109" t="s">
        <v>746</v>
      </c>
      <c r="F307" s="107"/>
      <c r="G307" s="92"/>
      <c r="H307" s="46"/>
      <c r="I307" s="5" t="str">
        <f t="shared" si="75"/>
        <v>C-00-15
 金型移動依頼工場検索画面</v>
      </c>
      <c r="J307" s="4" t="str">
        <f t="shared" si="76"/>
        <v>C-00-15</v>
      </c>
      <c r="K307" s="4" t="str">
        <f t="shared" si="77"/>
        <v>金型移動依頼工場検索画面</v>
      </c>
    </row>
    <row r="308" spans="2:11" ht="21" customHeight="1" x14ac:dyDescent="0.45">
      <c r="B308" s="41">
        <v>293</v>
      </c>
      <c r="C308" s="62"/>
      <c r="D308" s="92" t="s">
        <v>764</v>
      </c>
      <c r="E308" s="109" t="s">
        <v>372</v>
      </c>
      <c r="F308" s="107"/>
      <c r="G308" s="92"/>
      <c r="H308" s="46"/>
      <c r="I308" s="5" t="str">
        <f t="shared" ref="I308" si="78">D308&amp;CHAR(10)&amp;" "&amp;IF(E308="",F308,E308)</f>
        <v>C-00-16
 製品検索画面</v>
      </c>
      <c r="J308" s="4" t="str">
        <f t="shared" ref="J308" si="79">D308</f>
        <v>C-00-16</v>
      </c>
      <c r="K308" s="4" t="str">
        <f t="shared" ref="K308" si="80">E308&amp;F308&amp;G308</f>
        <v>製品検索画面</v>
      </c>
    </row>
    <row r="309" spans="2:11" ht="21.6" x14ac:dyDescent="0.45">
      <c r="D309" s="108"/>
      <c r="E309" s="127"/>
      <c r="F309" s="108"/>
      <c r="G309" s="108"/>
      <c r="H309" s="128"/>
      <c r="I309" s="5" t="str">
        <f t="shared" si="75"/>
        <v xml:space="preserve">
 </v>
      </c>
    </row>
    <row r="310" spans="2:11" ht="21.6" x14ac:dyDescent="0.45">
      <c r="D310" s="108"/>
      <c r="E310" s="127"/>
      <c r="F310" s="108"/>
      <c r="G310" s="108"/>
      <c r="H310" s="128"/>
      <c r="I310" s="5" t="str">
        <f t="shared" si="75"/>
        <v xml:space="preserve">
 </v>
      </c>
    </row>
    <row r="311" spans="2:11" ht="21.6" x14ac:dyDescent="0.45">
      <c r="D311" s="108"/>
      <c r="E311" s="127"/>
      <c r="F311" s="108"/>
      <c r="G311" s="108"/>
      <c r="H311" s="128"/>
      <c r="I311" s="5" t="str">
        <f t="shared" ref="I311:I332" si="81">D311&amp;CHAR(10)&amp;"　"&amp;IF(E311="",F311,E311)</f>
        <v xml:space="preserve">
　</v>
      </c>
    </row>
    <row r="312" spans="2:11" ht="21.6" x14ac:dyDescent="0.45">
      <c r="D312" s="108"/>
      <c r="E312" s="127"/>
      <c r="F312" s="108"/>
      <c r="G312" s="108"/>
      <c r="H312" s="128"/>
      <c r="I312" s="5" t="str">
        <f t="shared" si="81"/>
        <v xml:space="preserve">
　</v>
      </c>
    </row>
    <row r="313" spans="2:11" ht="21.6" x14ac:dyDescent="0.45">
      <c r="D313" s="108"/>
      <c r="E313" s="127"/>
      <c r="F313" s="108"/>
      <c r="G313" s="108"/>
      <c r="H313" s="128"/>
      <c r="I313" s="5" t="str">
        <f t="shared" si="81"/>
        <v xml:space="preserve">
　</v>
      </c>
    </row>
    <row r="314" spans="2:11" ht="21.6" x14ac:dyDescent="0.45">
      <c r="D314" s="108"/>
      <c r="E314" s="127"/>
      <c r="F314" s="108"/>
      <c r="G314" s="108"/>
      <c r="H314" s="128"/>
      <c r="I314" s="5" t="str">
        <f t="shared" si="81"/>
        <v xml:space="preserve">
　</v>
      </c>
    </row>
    <row r="315" spans="2:11" ht="21.6" x14ac:dyDescent="0.45">
      <c r="D315" s="108"/>
      <c r="E315" s="127"/>
      <c r="F315" s="108"/>
      <c r="G315" s="108"/>
      <c r="H315" s="128"/>
      <c r="I315" s="5" t="str">
        <f t="shared" si="81"/>
        <v xml:space="preserve">
　</v>
      </c>
    </row>
    <row r="316" spans="2:11" ht="21.6" x14ac:dyDescent="0.45">
      <c r="D316" s="108"/>
      <c r="E316" s="127"/>
      <c r="F316" s="108"/>
      <c r="G316" s="108"/>
      <c r="H316" s="128"/>
      <c r="I316" s="5" t="str">
        <f t="shared" si="81"/>
        <v xml:space="preserve">
　</v>
      </c>
    </row>
    <row r="317" spans="2:11" ht="21.6" x14ac:dyDescent="0.45">
      <c r="D317" s="108"/>
      <c r="E317" s="127"/>
      <c r="F317" s="108"/>
      <c r="G317" s="108"/>
      <c r="H317" s="128"/>
      <c r="I317" s="5" t="str">
        <f t="shared" si="81"/>
        <v xml:space="preserve">
　</v>
      </c>
    </row>
    <row r="318" spans="2:11" ht="21.6" x14ac:dyDescent="0.45">
      <c r="D318" s="108"/>
      <c r="E318" s="127"/>
      <c r="F318" s="108"/>
      <c r="G318" s="108"/>
      <c r="H318" s="128"/>
      <c r="I318" s="5" t="str">
        <f t="shared" si="81"/>
        <v xml:space="preserve">
　</v>
      </c>
    </row>
    <row r="319" spans="2:11" ht="21.6" x14ac:dyDescent="0.45">
      <c r="I319" s="5" t="str">
        <f t="shared" si="81"/>
        <v xml:space="preserve">
　</v>
      </c>
    </row>
    <row r="320" spans="2:11" ht="21.6" x14ac:dyDescent="0.45">
      <c r="I320" s="5" t="str">
        <f t="shared" si="81"/>
        <v xml:space="preserve">
　</v>
      </c>
    </row>
    <row r="321" spans="9:9" ht="21.6" x14ac:dyDescent="0.45">
      <c r="I321" s="5" t="str">
        <f t="shared" si="81"/>
        <v xml:space="preserve">
　</v>
      </c>
    </row>
    <row r="322" spans="9:9" ht="21.6" x14ac:dyDescent="0.45">
      <c r="I322" s="5" t="str">
        <f t="shared" si="81"/>
        <v xml:space="preserve">
　</v>
      </c>
    </row>
    <row r="323" spans="9:9" ht="21.6" x14ac:dyDescent="0.45">
      <c r="I323" s="5" t="str">
        <f t="shared" si="81"/>
        <v xml:space="preserve">
　</v>
      </c>
    </row>
    <row r="324" spans="9:9" ht="21.6" x14ac:dyDescent="0.45">
      <c r="I324" s="5" t="str">
        <f t="shared" si="81"/>
        <v xml:space="preserve">
　</v>
      </c>
    </row>
    <row r="325" spans="9:9" ht="21.6" x14ac:dyDescent="0.45">
      <c r="I325" s="5" t="str">
        <f t="shared" si="81"/>
        <v xml:space="preserve">
　</v>
      </c>
    </row>
    <row r="326" spans="9:9" ht="21.6" x14ac:dyDescent="0.45">
      <c r="I326" s="5" t="str">
        <f t="shared" si="81"/>
        <v xml:space="preserve">
　</v>
      </c>
    </row>
    <row r="327" spans="9:9" ht="21.6" x14ac:dyDescent="0.45">
      <c r="I327" s="5" t="str">
        <f t="shared" si="81"/>
        <v xml:space="preserve">
　</v>
      </c>
    </row>
    <row r="328" spans="9:9" ht="21.6" x14ac:dyDescent="0.45">
      <c r="I328" s="5" t="str">
        <f t="shared" si="81"/>
        <v xml:space="preserve">
　</v>
      </c>
    </row>
    <row r="329" spans="9:9" ht="21.6" x14ac:dyDescent="0.45">
      <c r="I329" s="5" t="str">
        <f t="shared" si="81"/>
        <v xml:space="preserve">
　</v>
      </c>
    </row>
    <row r="330" spans="9:9" ht="21.6" x14ac:dyDescent="0.45">
      <c r="I330" s="5" t="str">
        <f t="shared" si="81"/>
        <v xml:space="preserve">
　</v>
      </c>
    </row>
    <row r="331" spans="9:9" ht="21.6" x14ac:dyDescent="0.45">
      <c r="I331" s="5" t="str">
        <f t="shared" si="81"/>
        <v xml:space="preserve">
　</v>
      </c>
    </row>
    <row r="332" spans="9:9" ht="21.6" x14ac:dyDescent="0.45">
      <c r="I332" s="5" t="str">
        <f t="shared" si="81"/>
        <v xml:space="preserve">
　</v>
      </c>
    </row>
  </sheetData>
  <mergeCells count="4">
    <mergeCell ref="H119:H121"/>
    <mergeCell ref="E2:G2"/>
    <mergeCell ref="H126:H142"/>
    <mergeCell ref="J1:K1"/>
  </mergeCells>
  <phoneticPr fontId="1"/>
  <pageMargins left="0.19685039370078741" right="0.19685039370078741" top="0.39370078740157483" bottom="0.39370078740157483" header="0.19685039370078741" footer="0.19685039370078741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A5DCA-7893-420E-A450-6D6BEB3436AE}">
  <dimension ref="A1:D20"/>
  <sheetViews>
    <sheetView workbookViewId="0">
      <selection activeCell="C10" sqref="C10"/>
    </sheetView>
  </sheetViews>
  <sheetFormatPr defaultColWidth="9" defaultRowHeight="13.2" x14ac:dyDescent="0.45"/>
  <cols>
    <col min="1" max="2" width="2.59765625" style="6" customWidth="1"/>
    <col min="3" max="11" width="9" style="6"/>
    <col min="12" max="12" width="9" style="6" customWidth="1"/>
    <col min="13" max="16384" width="9" style="6"/>
  </cols>
  <sheetData>
    <row r="1" spans="1:4" ht="16.2" x14ac:dyDescent="0.45">
      <c r="A1" s="64" t="s">
        <v>431</v>
      </c>
    </row>
    <row r="3" spans="1:4" x14ac:dyDescent="0.45">
      <c r="B3" s="65" t="s">
        <v>432</v>
      </c>
    </row>
    <row r="4" spans="1:4" x14ac:dyDescent="0.45">
      <c r="D4" s="6" t="s">
        <v>433</v>
      </c>
    </row>
    <row r="5" spans="1:4" x14ac:dyDescent="0.45">
      <c r="D5" s="6" t="s">
        <v>434</v>
      </c>
    </row>
    <row r="6" spans="1:4" x14ac:dyDescent="0.45">
      <c r="D6" s="6" t="s">
        <v>435</v>
      </c>
    </row>
    <row r="8" spans="1:4" x14ac:dyDescent="0.45">
      <c r="B8" s="65" t="s">
        <v>436</v>
      </c>
    </row>
    <row r="9" spans="1:4" x14ac:dyDescent="0.45">
      <c r="C9" s="6" t="s">
        <v>475</v>
      </c>
    </row>
    <row r="10" spans="1:4" x14ac:dyDescent="0.45">
      <c r="C10" s="6" t="s">
        <v>437</v>
      </c>
    </row>
    <row r="11" spans="1:4" x14ac:dyDescent="0.45">
      <c r="C11" s="6" t="s">
        <v>473</v>
      </c>
    </row>
    <row r="12" spans="1:4" x14ac:dyDescent="0.45">
      <c r="C12" s="6" t="s">
        <v>438</v>
      </c>
    </row>
    <row r="14" spans="1:4" x14ac:dyDescent="0.45">
      <c r="C14" s="6" t="s">
        <v>447</v>
      </c>
    </row>
    <row r="15" spans="1:4" x14ac:dyDescent="0.45">
      <c r="C15" s="6" t="s">
        <v>439</v>
      </c>
    </row>
    <row r="16" spans="1:4" x14ac:dyDescent="0.45">
      <c r="C16" s="6" t="s">
        <v>449</v>
      </c>
    </row>
    <row r="17" spans="3:3" x14ac:dyDescent="0.45">
      <c r="C17" s="6" t="s">
        <v>448</v>
      </c>
    </row>
    <row r="19" spans="3:3" x14ac:dyDescent="0.45">
      <c r="C19" s="6" t="s">
        <v>441</v>
      </c>
    </row>
    <row r="20" spans="3:3" x14ac:dyDescent="0.45">
      <c r="C20" s="6" t="s">
        <v>440</v>
      </c>
    </row>
  </sheetData>
  <phoneticPr fontId="1"/>
  <pageMargins left="0.19685039370078741" right="0.19685039370078741" top="0.39370078740157483" bottom="0.39370078740157483" header="0.19685039370078741" footer="0.19685039370078741"/>
  <pageSetup paperSize="9" orientation="landscape" verticalDpi="0" r:id="rId1"/>
  <headerFooter>
    <oddHeader>&amp;R画面遷移図(凡例／補足説明)</oddHeader>
    <oddFooter>&amp;C&amp;P／&amp;N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2BACF-966A-4A10-A78B-573C8D58B370}">
  <sheetPr>
    <pageSetUpPr fitToPage="1"/>
  </sheetPr>
  <dimension ref="A1:EC1078"/>
  <sheetViews>
    <sheetView view="pageBreakPreview" topLeftCell="AM122" zoomScale="70" zoomScaleNormal="100" zoomScaleSheetLayoutView="70" workbookViewId="0">
      <selection activeCell="BF210" sqref="BF210"/>
    </sheetView>
  </sheetViews>
  <sheetFormatPr defaultColWidth="8.59765625" defaultRowHeight="10.8" x14ac:dyDescent="0.45"/>
  <cols>
    <col min="1" max="156" width="2.59765625" style="3" customWidth="1"/>
    <col min="157" max="16384" width="8.59765625" style="3"/>
  </cols>
  <sheetData>
    <row r="1" spans="1:106" ht="16.2" x14ac:dyDescent="0.45">
      <c r="A1" s="64" t="s">
        <v>470</v>
      </c>
    </row>
    <row r="2" spans="1:106" ht="7.5" customHeight="1" x14ac:dyDescent="0.45"/>
    <row r="3" spans="1:106" ht="7.5" customHeight="1" x14ac:dyDescent="0.45">
      <c r="CS3" s="140" t="str">
        <f>画面一覧!$I$35&amp;"へ"</f>
        <v>U-04-04
 受注確定画面へ</v>
      </c>
      <c r="CT3" s="140"/>
      <c r="CU3" s="140"/>
      <c r="CV3" s="140"/>
      <c r="CW3" s="140"/>
      <c r="CX3" s="140"/>
      <c r="CY3" s="140"/>
      <c r="CZ3" s="140"/>
      <c r="DA3" s="140"/>
      <c r="DB3" s="140"/>
    </row>
    <row r="4" spans="1:106" ht="7.5" customHeight="1" x14ac:dyDescent="0.45">
      <c r="CS4" s="140"/>
      <c r="CT4" s="140"/>
      <c r="CU4" s="140"/>
      <c r="CV4" s="140"/>
      <c r="CW4" s="140"/>
      <c r="CX4" s="140"/>
      <c r="CY4" s="140"/>
      <c r="CZ4" s="140"/>
      <c r="DA4" s="140"/>
      <c r="DB4" s="140"/>
    </row>
    <row r="5" spans="1:106" ht="7.5" customHeight="1" x14ac:dyDescent="0.45">
      <c r="CS5" s="140"/>
      <c r="CT5" s="140"/>
      <c r="CU5" s="140"/>
      <c r="CV5" s="140"/>
      <c r="CW5" s="140"/>
      <c r="CX5" s="140"/>
      <c r="CY5" s="140"/>
      <c r="CZ5" s="140"/>
      <c r="DA5" s="140"/>
      <c r="DB5" s="140"/>
    </row>
    <row r="6" spans="1:106" ht="7.5" customHeight="1" x14ac:dyDescent="0.45">
      <c r="CS6" s="140"/>
      <c r="CT6" s="140"/>
      <c r="CU6" s="140"/>
      <c r="CV6" s="140"/>
      <c r="CW6" s="140"/>
      <c r="CX6" s="140"/>
      <c r="CY6" s="140"/>
      <c r="CZ6" s="140"/>
      <c r="DA6" s="140"/>
      <c r="DB6" s="140"/>
    </row>
    <row r="7" spans="1:106" ht="7.5" customHeight="1" x14ac:dyDescent="0.45">
      <c r="CS7" s="8"/>
      <c r="CT7" s="8"/>
      <c r="CU7" s="8"/>
      <c r="CV7" s="8"/>
      <c r="CW7" s="8"/>
      <c r="CX7" s="8"/>
      <c r="CY7" s="8"/>
      <c r="CZ7" s="8"/>
      <c r="DA7" s="8"/>
      <c r="DB7" s="8"/>
    </row>
    <row r="8" spans="1:106" ht="7.5" customHeight="1" x14ac:dyDescent="0.45">
      <c r="CS8" s="8"/>
      <c r="CT8" s="8"/>
      <c r="CU8" s="8"/>
      <c r="CV8" s="8"/>
      <c r="CW8" s="8"/>
      <c r="CX8" s="8"/>
      <c r="CY8" s="8"/>
      <c r="CZ8" s="8"/>
      <c r="DA8" s="8"/>
      <c r="DB8" s="8"/>
    </row>
    <row r="9" spans="1:106" ht="7.5" customHeight="1" x14ac:dyDescent="0.45">
      <c r="CS9" s="140" t="str">
        <f>画面一覧!$I$40&amp;"へ"</f>
        <v>U-04-05-1
 受注確定取消完了画面へ</v>
      </c>
      <c r="CT9" s="140"/>
      <c r="CU9" s="140"/>
      <c r="CV9" s="140"/>
      <c r="CW9" s="140"/>
      <c r="CX9" s="140"/>
      <c r="CY9" s="140"/>
      <c r="CZ9" s="140"/>
      <c r="DA9" s="140"/>
      <c r="DB9" s="140"/>
    </row>
    <row r="10" spans="1:106" ht="7.5" customHeight="1" x14ac:dyDescent="0.45"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</row>
    <row r="11" spans="1:106" ht="7.5" customHeight="1" x14ac:dyDescent="0.45">
      <c r="CS11" s="140"/>
      <c r="CT11" s="140"/>
      <c r="CU11" s="140"/>
      <c r="CV11" s="140"/>
      <c r="CW11" s="140"/>
      <c r="CX11" s="140"/>
      <c r="CY11" s="140"/>
      <c r="CZ11" s="140"/>
      <c r="DA11" s="140"/>
      <c r="DB11" s="140"/>
    </row>
    <row r="12" spans="1:106" ht="7.5" customHeight="1" x14ac:dyDescent="0.45"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</row>
    <row r="13" spans="1:106" ht="7.5" customHeight="1" x14ac:dyDescent="0.45">
      <c r="CS13" s="8"/>
      <c r="CT13" s="8"/>
      <c r="CU13" s="8"/>
      <c r="CV13" s="8"/>
      <c r="CW13" s="8"/>
      <c r="CX13" s="8"/>
      <c r="CY13" s="8"/>
      <c r="CZ13" s="8"/>
      <c r="DA13" s="8"/>
      <c r="DB13" s="8"/>
    </row>
    <row r="14" spans="1:106" ht="7.5" customHeight="1" x14ac:dyDescent="0.45">
      <c r="CS14" s="8"/>
      <c r="CT14" s="8"/>
      <c r="CU14" s="8"/>
      <c r="CV14" s="8"/>
      <c r="CW14" s="8"/>
      <c r="CX14" s="8"/>
      <c r="CY14" s="8"/>
      <c r="CZ14" s="8"/>
      <c r="DA14" s="8"/>
      <c r="DB14" s="8"/>
    </row>
    <row r="15" spans="1:106" ht="7.5" customHeight="1" x14ac:dyDescent="0.45"/>
    <row r="16" spans="1:106" ht="7.5" customHeight="1" x14ac:dyDescent="0.45"/>
    <row r="17" spans="97:133" ht="7.5" customHeight="1" x14ac:dyDescent="0.45">
      <c r="DD17" s="140" t="str">
        <f>画面一覧!$I$47&amp;"へ"</f>
        <v>U-05-03
 発注確定タイプ選択画面へ</v>
      </c>
      <c r="DE17" s="140"/>
      <c r="DF17" s="140"/>
      <c r="DG17" s="140"/>
      <c r="DH17" s="140"/>
      <c r="DI17" s="140"/>
      <c r="DJ17" s="140"/>
      <c r="DK17" s="140"/>
      <c r="DL17" s="140"/>
      <c r="DM17" s="140"/>
      <c r="DT17" s="140" t="str">
        <f>画面一覧!$I$59&amp;"へ"</f>
        <v>U-05-10
 発注書（PO）修正画面へ</v>
      </c>
      <c r="DU17" s="140"/>
      <c r="DV17" s="140"/>
      <c r="DW17" s="140"/>
      <c r="DX17" s="140"/>
      <c r="DY17" s="140"/>
      <c r="DZ17" s="140"/>
      <c r="EA17" s="140"/>
      <c r="EB17" s="140"/>
      <c r="EC17" s="140"/>
    </row>
    <row r="18" spans="97:133" ht="7.5" customHeight="1" x14ac:dyDescent="0.45">
      <c r="DD18" s="140"/>
      <c r="DE18" s="140"/>
      <c r="DF18" s="140"/>
      <c r="DG18" s="140"/>
      <c r="DH18" s="140"/>
      <c r="DI18" s="140"/>
      <c r="DJ18" s="140"/>
      <c r="DK18" s="140"/>
      <c r="DL18" s="140"/>
      <c r="DM18" s="140"/>
      <c r="DT18" s="140"/>
      <c r="DU18" s="140"/>
      <c r="DV18" s="140"/>
      <c r="DW18" s="140"/>
      <c r="DX18" s="140"/>
      <c r="DY18" s="140"/>
      <c r="DZ18" s="140"/>
      <c r="EA18" s="140"/>
      <c r="EB18" s="140"/>
      <c r="EC18" s="140"/>
    </row>
    <row r="19" spans="97:133" ht="7.5" customHeight="1" x14ac:dyDescent="0.45">
      <c r="DD19" s="140"/>
      <c r="DE19" s="140"/>
      <c r="DF19" s="140"/>
      <c r="DG19" s="140"/>
      <c r="DH19" s="140"/>
      <c r="DI19" s="140"/>
      <c r="DJ19" s="140"/>
      <c r="DK19" s="140"/>
      <c r="DL19" s="140"/>
      <c r="DM19" s="140"/>
      <c r="DT19" s="140"/>
      <c r="DU19" s="140"/>
      <c r="DV19" s="140"/>
      <c r="DW19" s="140"/>
      <c r="DX19" s="140"/>
      <c r="DY19" s="140"/>
      <c r="DZ19" s="140"/>
      <c r="EA19" s="140"/>
      <c r="EB19" s="140"/>
      <c r="EC19" s="140"/>
    </row>
    <row r="20" spans="97:133" ht="7.5" customHeight="1" x14ac:dyDescent="0.45">
      <c r="DD20" s="140"/>
      <c r="DE20" s="140"/>
      <c r="DF20" s="140"/>
      <c r="DG20" s="140"/>
      <c r="DH20" s="140"/>
      <c r="DI20" s="140"/>
      <c r="DJ20" s="140"/>
      <c r="DK20" s="140"/>
      <c r="DL20" s="140"/>
      <c r="DM20" s="140"/>
      <c r="DT20" s="140"/>
      <c r="DU20" s="140"/>
      <c r="DV20" s="140"/>
      <c r="DW20" s="140"/>
      <c r="DX20" s="140"/>
      <c r="DY20" s="140"/>
      <c r="DZ20" s="140"/>
      <c r="EA20" s="140"/>
      <c r="EB20" s="140"/>
      <c r="EC20" s="140"/>
    </row>
    <row r="21" spans="97:133" ht="7.2" customHeight="1" x14ac:dyDescent="0.45">
      <c r="CS21" s="8"/>
      <c r="CT21" s="8"/>
      <c r="CU21" s="8"/>
      <c r="CV21" s="8"/>
      <c r="CW21" s="8"/>
      <c r="CX21" s="8"/>
      <c r="CY21" s="8"/>
      <c r="CZ21" s="8"/>
      <c r="DA21" s="8"/>
      <c r="DB21" s="8"/>
    </row>
    <row r="22" spans="97:133" ht="7.2" customHeight="1" x14ac:dyDescent="0.45">
      <c r="CS22" s="8"/>
      <c r="CT22" s="8"/>
      <c r="CU22" s="8"/>
      <c r="CV22" s="8"/>
      <c r="CW22" s="8"/>
      <c r="CX22" s="8"/>
      <c r="CY22" s="8"/>
      <c r="CZ22" s="8"/>
      <c r="DA22" s="8"/>
      <c r="DB22" s="8"/>
    </row>
    <row r="23" spans="97:133" ht="7.2" customHeight="1" x14ac:dyDescent="0.45">
      <c r="CS23" s="8"/>
      <c r="CT23" s="8"/>
      <c r="CU23" s="8"/>
      <c r="CV23" s="8"/>
      <c r="CW23" s="8"/>
      <c r="CX23" s="8"/>
      <c r="CY23" s="8"/>
      <c r="CZ23" s="8"/>
      <c r="DA23" s="8"/>
      <c r="DB23" s="8"/>
    </row>
    <row r="24" spans="97:133" ht="7.5" customHeight="1" x14ac:dyDescent="0.45">
      <c r="CS24" s="8"/>
      <c r="CT24" s="8"/>
      <c r="CU24" s="8"/>
      <c r="CV24" s="8"/>
      <c r="CW24" s="8"/>
      <c r="CX24" s="8"/>
      <c r="CY24" s="8"/>
      <c r="CZ24" s="8"/>
      <c r="DA24" s="8"/>
      <c r="DB24" s="8"/>
    </row>
    <row r="25" spans="97:133" ht="7.5" customHeight="1" x14ac:dyDescent="0.45">
      <c r="CS25" s="8"/>
      <c r="CT25" s="8"/>
      <c r="CU25" s="8"/>
      <c r="CV25" s="8"/>
      <c r="CW25" s="8"/>
      <c r="CX25" s="8"/>
      <c r="CY25" s="8"/>
      <c r="CZ25" s="8"/>
      <c r="DA25" s="8"/>
      <c r="DB25" s="8"/>
    </row>
    <row r="26" spans="97:133" ht="7.5" customHeight="1" x14ac:dyDescent="0.45">
      <c r="DD26" s="140" t="str">
        <f>画面一覧!$I$48&amp;"へ"</f>
        <v>U-05-04
 発注確定画面へ</v>
      </c>
      <c r="DE26" s="140"/>
      <c r="DF26" s="140"/>
      <c r="DG26" s="140"/>
      <c r="DH26" s="140"/>
      <c r="DI26" s="140"/>
      <c r="DJ26" s="140"/>
      <c r="DK26" s="140"/>
      <c r="DL26" s="140"/>
      <c r="DM26" s="140"/>
    </row>
    <row r="27" spans="97:133" ht="7.5" customHeight="1" x14ac:dyDescent="0.45">
      <c r="DD27" s="140"/>
      <c r="DE27" s="140"/>
      <c r="DF27" s="140"/>
      <c r="DG27" s="140"/>
      <c r="DH27" s="140"/>
      <c r="DI27" s="140"/>
      <c r="DJ27" s="140"/>
      <c r="DK27" s="140"/>
      <c r="DL27" s="140"/>
      <c r="DM27" s="140"/>
    </row>
    <row r="28" spans="97:133" ht="7.5" customHeight="1" x14ac:dyDescent="0.45">
      <c r="DD28" s="140"/>
      <c r="DE28" s="140"/>
      <c r="DF28" s="140"/>
      <c r="DG28" s="140"/>
      <c r="DH28" s="140"/>
      <c r="DI28" s="140"/>
      <c r="DJ28" s="140"/>
      <c r="DK28" s="140"/>
      <c r="DL28" s="140"/>
      <c r="DM28" s="140"/>
    </row>
    <row r="29" spans="97:133" ht="7.5" customHeight="1" x14ac:dyDescent="0.45">
      <c r="DD29" s="140"/>
      <c r="DE29" s="140"/>
      <c r="DF29" s="140"/>
      <c r="DG29" s="140"/>
      <c r="DH29" s="140"/>
      <c r="DI29" s="140"/>
      <c r="DJ29" s="140"/>
      <c r="DK29" s="140"/>
      <c r="DL29" s="140"/>
      <c r="DM29" s="140"/>
    </row>
    <row r="30" spans="97:133" ht="7.5" customHeight="1" x14ac:dyDescent="0.45"/>
    <row r="31" spans="97:133" ht="7.5" customHeight="1" x14ac:dyDescent="0.45"/>
    <row r="32" spans="97:133" ht="7.5" customHeight="1" x14ac:dyDescent="0.45">
      <c r="CS32" s="140" t="str">
        <f>画面一覧!$I$52&amp;"へ"</f>
        <v>U-05-05
 発注確定取消確認画面へ</v>
      </c>
      <c r="CT32" s="140"/>
      <c r="CU32" s="140"/>
      <c r="CV32" s="140"/>
      <c r="CW32" s="140"/>
      <c r="CX32" s="140"/>
      <c r="CY32" s="140"/>
      <c r="CZ32" s="140"/>
      <c r="DA32" s="140"/>
      <c r="DB32" s="140"/>
    </row>
    <row r="33" spans="97:106" ht="7.5" customHeight="1" x14ac:dyDescent="0.45">
      <c r="CS33" s="140"/>
      <c r="CT33" s="140"/>
      <c r="CU33" s="140"/>
      <c r="CV33" s="140"/>
      <c r="CW33" s="140"/>
      <c r="CX33" s="140"/>
      <c r="CY33" s="140"/>
      <c r="CZ33" s="140"/>
      <c r="DA33" s="140"/>
      <c r="DB33" s="140"/>
    </row>
    <row r="34" spans="97:106" ht="7.5" customHeight="1" x14ac:dyDescent="0.45">
      <c r="CS34" s="140"/>
      <c r="CT34" s="140"/>
      <c r="CU34" s="140"/>
      <c r="CV34" s="140"/>
      <c r="CW34" s="140"/>
      <c r="CX34" s="140"/>
      <c r="CY34" s="140"/>
      <c r="CZ34" s="140"/>
      <c r="DA34" s="140"/>
      <c r="DB34" s="140"/>
    </row>
    <row r="35" spans="97:106" ht="7.5" customHeight="1" x14ac:dyDescent="0.45">
      <c r="CS35" s="140"/>
      <c r="CT35" s="140"/>
      <c r="CU35" s="140"/>
      <c r="CV35" s="140"/>
      <c r="CW35" s="140"/>
      <c r="CX35" s="140"/>
      <c r="CY35" s="140"/>
      <c r="CZ35" s="140"/>
      <c r="DA35" s="140"/>
      <c r="DB35" s="140"/>
    </row>
    <row r="36" spans="97:106" ht="7.5" customHeight="1" x14ac:dyDescent="0.45"/>
    <row r="37" spans="97:106" ht="7.5" customHeight="1" x14ac:dyDescent="0.45"/>
    <row r="38" spans="97:106" ht="7.5" customHeight="1" x14ac:dyDescent="0.45"/>
    <row r="39" spans="97:106" ht="7.5" customHeight="1" x14ac:dyDescent="0.45"/>
    <row r="40" spans="97:106" ht="7.5" customHeight="1" x14ac:dyDescent="0.45"/>
    <row r="41" spans="97:106" ht="7.5" customHeight="1" x14ac:dyDescent="0.45"/>
    <row r="42" spans="97:106" ht="7.5" customHeight="1" x14ac:dyDescent="0.45"/>
    <row r="43" spans="97:106" ht="7.5" customHeight="1" x14ac:dyDescent="0.45"/>
    <row r="44" spans="97:106" ht="7.5" customHeight="1" x14ac:dyDescent="0.45"/>
    <row r="45" spans="97:106" ht="7.5" customHeight="1" x14ac:dyDescent="0.45"/>
    <row r="46" spans="97:106" ht="7.5" customHeight="1" x14ac:dyDescent="0.45"/>
    <row r="47" spans="97:106" ht="7.5" customHeight="1" x14ac:dyDescent="0.45"/>
    <row r="48" spans="97:106" ht="7.5" customHeight="1" x14ac:dyDescent="0.45"/>
    <row r="49" spans="3:16" ht="7.5" customHeight="1" x14ac:dyDescent="0.45">
      <c r="C49" s="11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</row>
    <row r="50" spans="3:16" ht="7.5" customHeight="1" x14ac:dyDescent="0.45"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</row>
    <row r="51" spans="3:16" ht="7.5" customHeight="1" x14ac:dyDescent="0.45"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</row>
    <row r="52" spans="3:16" ht="7.5" customHeight="1" x14ac:dyDescent="0.45"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</row>
    <row r="53" spans="3:16" ht="7.5" customHeight="1" x14ac:dyDescent="0.45"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</row>
    <row r="54" spans="3:16" ht="7.5" customHeight="1" x14ac:dyDescent="0.45"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</row>
    <row r="55" spans="3:16" ht="7.5" customHeight="1" x14ac:dyDescent="0.45"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</row>
    <row r="56" spans="3:16" ht="7.5" customHeight="1" x14ac:dyDescent="0.45"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spans="3:16" ht="7.5" customHeight="1" x14ac:dyDescent="0.45"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</row>
    <row r="58" spans="3:16" ht="7.5" customHeight="1" x14ac:dyDescent="0.45"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</row>
    <row r="59" spans="3:16" ht="7.5" customHeight="1" x14ac:dyDescent="0.45"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</row>
    <row r="60" spans="3:16" ht="7.5" customHeight="1" x14ac:dyDescent="0.45"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</row>
    <row r="61" spans="3:16" ht="7.5" customHeight="1" x14ac:dyDescent="0.45"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</row>
    <row r="62" spans="3:16" ht="7.5" customHeight="1" x14ac:dyDescent="0.45"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</row>
    <row r="63" spans="3:16" ht="7.5" customHeight="1" x14ac:dyDescent="0.45"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</row>
    <row r="64" spans="3:16" ht="7.5" customHeight="1" x14ac:dyDescent="0.45"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</row>
    <row r="65" spans="3:122" ht="7.5" customHeight="1" x14ac:dyDescent="0.45"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</row>
    <row r="66" spans="3:122" ht="7.5" customHeight="1" x14ac:dyDescent="0.45"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</row>
    <row r="67" spans="3:122" ht="7.5" customHeight="1" x14ac:dyDescent="0.45"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</row>
    <row r="68" spans="3:122" ht="7.5" customHeight="1" x14ac:dyDescent="0.45"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</row>
    <row r="69" spans="3:122" ht="7.5" customHeight="1" x14ac:dyDescent="0.45"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</row>
    <row r="70" spans="3:122" ht="7.5" customHeight="1" x14ac:dyDescent="0.45"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</row>
    <row r="71" spans="3:122" ht="7.5" customHeight="1" x14ac:dyDescent="0.45"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</row>
    <row r="72" spans="3:122" ht="7.5" customHeight="1" x14ac:dyDescent="0.45"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</row>
    <row r="73" spans="3:122" ht="7.2" customHeight="1" x14ac:dyDescent="0.45"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</row>
    <row r="74" spans="3:122" ht="7.5" customHeight="1" x14ac:dyDescent="0.45"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</row>
    <row r="75" spans="3:122" ht="7.5" customHeight="1" x14ac:dyDescent="0.45"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</row>
    <row r="76" spans="3:122" ht="7.5" customHeight="1" x14ac:dyDescent="0.45"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</row>
    <row r="77" spans="3:122" ht="7.5" customHeight="1" x14ac:dyDescent="0.45"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DI77" s="139" t="str">
        <f>画面一覧!$I$17&amp;"へ"</f>
        <v>U-03-05
 見積原価閲覧画面へ</v>
      </c>
      <c r="DJ77" s="139"/>
      <c r="DK77" s="139"/>
      <c r="DL77" s="139"/>
      <c r="DM77" s="139"/>
      <c r="DN77" s="139"/>
      <c r="DO77" s="139"/>
      <c r="DP77" s="139"/>
      <c r="DQ77" s="139"/>
      <c r="DR77" s="139"/>
    </row>
    <row r="78" spans="3:122" ht="7.5" customHeight="1" x14ac:dyDescent="0.45"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DI78" s="139"/>
      <c r="DJ78" s="139"/>
      <c r="DK78" s="139"/>
      <c r="DL78" s="139"/>
      <c r="DM78" s="139"/>
      <c r="DN78" s="139"/>
      <c r="DO78" s="139"/>
      <c r="DP78" s="139"/>
      <c r="DQ78" s="139"/>
      <c r="DR78" s="139"/>
    </row>
    <row r="79" spans="3:122" ht="7.5" customHeight="1" x14ac:dyDescent="0.45"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DI79" s="139"/>
      <c r="DJ79" s="139"/>
      <c r="DK79" s="139"/>
      <c r="DL79" s="139"/>
      <c r="DM79" s="139"/>
      <c r="DN79" s="139"/>
      <c r="DO79" s="139"/>
      <c r="DP79" s="139"/>
      <c r="DQ79" s="139"/>
      <c r="DR79" s="139"/>
    </row>
    <row r="80" spans="3:122" ht="7.5" customHeight="1" x14ac:dyDescent="0.45"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DI80" s="139"/>
      <c r="DJ80" s="139"/>
      <c r="DK80" s="139"/>
      <c r="DL80" s="139"/>
      <c r="DM80" s="139"/>
      <c r="DN80" s="139"/>
      <c r="DO80" s="139"/>
      <c r="DP80" s="139"/>
      <c r="DQ80" s="139"/>
      <c r="DR80" s="139"/>
    </row>
    <row r="81" spans="3:122" ht="7.5" customHeight="1" x14ac:dyDescent="0.45"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DI81" s="139"/>
      <c r="DJ81" s="139"/>
      <c r="DK81" s="139"/>
      <c r="DL81" s="139"/>
      <c r="DM81" s="139"/>
      <c r="DN81" s="139"/>
      <c r="DO81" s="139"/>
      <c r="DP81" s="139"/>
      <c r="DQ81" s="139"/>
      <c r="DR81" s="139"/>
    </row>
    <row r="82" spans="3:122" ht="7.5" customHeight="1" x14ac:dyDescent="0.45"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DI82" s="139"/>
      <c r="DJ82" s="139"/>
      <c r="DK82" s="139"/>
      <c r="DL82" s="139"/>
      <c r="DM82" s="139"/>
      <c r="DN82" s="139"/>
      <c r="DO82" s="139"/>
      <c r="DP82" s="139"/>
      <c r="DQ82" s="139"/>
      <c r="DR82" s="139"/>
    </row>
    <row r="83" spans="3:122" ht="7.5" customHeight="1" x14ac:dyDescent="0.45"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</row>
    <row r="84" spans="3:122" ht="7.5" customHeight="1" x14ac:dyDescent="0.45"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</row>
    <row r="85" spans="3:122" ht="7.5" customHeight="1" x14ac:dyDescent="0.45"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</row>
    <row r="86" spans="3:122" ht="7.5" customHeight="1" x14ac:dyDescent="0.45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</row>
    <row r="87" spans="3:122" ht="7.5" customHeight="1" x14ac:dyDescent="0.45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</row>
    <row r="88" spans="3:122" ht="7.5" customHeight="1" x14ac:dyDescent="0.4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</row>
    <row r="89" spans="3:122" ht="7.5" customHeight="1" x14ac:dyDescent="0.45"/>
    <row r="90" spans="3:122" ht="7.5" customHeight="1" x14ac:dyDescent="0.45"/>
    <row r="91" spans="3:122" ht="7.5" customHeight="1" x14ac:dyDescent="0.45"/>
    <row r="92" spans="3:122" ht="7.5" customHeight="1" x14ac:dyDescent="0.45"/>
    <row r="93" spans="3:122" ht="7.5" customHeight="1" x14ac:dyDescent="0.45"/>
    <row r="94" spans="3:122" ht="7.5" customHeight="1" x14ac:dyDescent="0.45"/>
    <row r="95" spans="3:122" ht="7.5" customHeight="1" x14ac:dyDescent="0.45"/>
    <row r="96" spans="3:122" ht="7.5" customHeight="1" x14ac:dyDescent="0.45"/>
    <row r="97" ht="7.5" customHeight="1" x14ac:dyDescent="0.45"/>
    <row r="98" ht="7.5" customHeight="1" x14ac:dyDescent="0.45"/>
    <row r="99" ht="7.5" customHeight="1" x14ac:dyDescent="0.45"/>
    <row r="100" ht="7.5" customHeight="1" x14ac:dyDescent="0.45"/>
    <row r="101" ht="7.5" customHeight="1" x14ac:dyDescent="0.45"/>
    <row r="102" ht="7.5" customHeight="1" x14ac:dyDescent="0.45"/>
    <row r="103" ht="7.5" customHeight="1" x14ac:dyDescent="0.45"/>
    <row r="104" ht="7.5" customHeight="1" x14ac:dyDescent="0.45"/>
    <row r="105" ht="7.5" customHeight="1" x14ac:dyDescent="0.45"/>
    <row r="106" ht="7.5" customHeight="1" x14ac:dyDescent="0.45"/>
    <row r="107" ht="7.5" customHeight="1" x14ac:dyDescent="0.45"/>
    <row r="108" ht="7.5" customHeight="1" x14ac:dyDescent="0.45"/>
    <row r="109" ht="7.5" customHeight="1" x14ac:dyDescent="0.45"/>
    <row r="110" ht="7.5" customHeight="1" x14ac:dyDescent="0.45"/>
    <row r="111" ht="7.5" customHeight="1" x14ac:dyDescent="0.45"/>
    <row r="112" ht="7.5" customHeight="1" x14ac:dyDescent="0.45"/>
    <row r="113" ht="7.5" customHeight="1" x14ac:dyDescent="0.45"/>
    <row r="114" ht="7.5" customHeight="1" x14ac:dyDescent="0.45"/>
    <row r="115" ht="7.5" customHeight="1" x14ac:dyDescent="0.45"/>
    <row r="116" ht="7.5" customHeight="1" x14ac:dyDescent="0.45"/>
    <row r="117" ht="7.5" customHeight="1" x14ac:dyDescent="0.45"/>
    <row r="118" ht="7.5" customHeight="1" x14ac:dyDescent="0.45"/>
    <row r="119" ht="7.5" customHeight="1" x14ac:dyDescent="0.45"/>
    <row r="120" ht="7.5" customHeight="1" x14ac:dyDescent="0.45"/>
    <row r="121" ht="7.5" customHeight="1" x14ac:dyDescent="0.45"/>
    <row r="122" ht="7.5" customHeight="1" x14ac:dyDescent="0.45"/>
    <row r="123" ht="7.5" customHeight="1" x14ac:dyDescent="0.45"/>
    <row r="124" ht="7.5" customHeight="1" x14ac:dyDescent="0.45"/>
    <row r="125" ht="7.5" customHeight="1" x14ac:dyDescent="0.45"/>
    <row r="126" ht="7.5" customHeight="1" x14ac:dyDescent="0.45"/>
    <row r="127" ht="7.5" customHeight="1" x14ac:dyDescent="0.45"/>
    <row r="128" ht="7.5" customHeight="1" x14ac:dyDescent="0.45"/>
    <row r="129" ht="7.5" customHeight="1" x14ac:dyDescent="0.45"/>
    <row r="130" ht="7.5" customHeight="1" x14ac:dyDescent="0.45"/>
    <row r="131" ht="7.5" customHeight="1" x14ac:dyDescent="0.45"/>
    <row r="132" ht="7.5" customHeight="1" x14ac:dyDescent="0.45"/>
    <row r="133" ht="7.5" customHeight="1" x14ac:dyDescent="0.45"/>
    <row r="134" ht="7.5" customHeight="1" x14ac:dyDescent="0.45"/>
    <row r="135" ht="7.5" customHeight="1" x14ac:dyDescent="0.45"/>
    <row r="136" ht="7.5" customHeight="1" x14ac:dyDescent="0.45"/>
    <row r="137" ht="7.5" customHeight="1" x14ac:dyDescent="0.45"/>
    <row r="138" ht="7.5" customHeight="1" x14ac:dyDescent="0.45"/>
    <row r="139" ht="7.5" customHeight="1" x14ac:dyDescent="0.45"/>
    <row r="140" ht="7.5" customHeight="1" x14ac:dyDescent="0.45"/>
    <row r="141" ht="7.5" customHeight="1" x14ac:dyDescent="0.45"/>
    <row r="142" ht="7.5" customHeight="1" x14ac:dyDescent="0.45"/>
    <row r="143" ht="7.5" customHeight="1" x14ac:dyDescent="0.45"/>
    <row r="144" ht="7.5" customHeight="1" x14ac:dyDescent="0.45"/>
    <row r="145" spans="82:91" ht="7.5" customHeight="1" x14ac:dyDescent="0.45"/>
    <row r="146" spans="82:91" ht="7.5" customHeight="1" x14ac:dyDescent="0.45"/>
    <row r="147" spans="82:91" ht="7.5" customHeight="1" x14ac:dyDescent="0.45"/>
    <row r="148" spans="82:91" ht="7.5" customHeight="1" x14ac:dyDescent="0.45"/>
    <row r="149" spans="82:91" ht="7.5" customHeight="1" x14ac:dyDescent="0.45"/>
    <row r="150" spans="82:91" ht="7.5" customHeight="1" x14ac:dyDescent="0.45"/>
    <row r="151" spans="82:91" ht="7.5" customHeight="1" x14ac:dyDescent="0.45"/>
    <row r="152" spans="82:91" ht="7.5" customHeight="1" x14ac:dyDescent="0.45"/>
    <row r="153" spans="82:91" ht="7.5" customHeight="1" x14ac:dyDescent="0.45"/>
    <row r="154" spans="82:91" ht="7.5" customHeight="1" x14ac:dyDescent="0.45"/>
    <row r="155" spans="82:91" ht="7.5" customHeight="1" x14ac:dyDescent="0.45"/>
    <row r="156" spans="82:91" ht="7.5" customHeight="1" x14ac:dyDescent="0.45">
      <c r="CD156" s="110"/>
      <c r="CE156" s="110"/>
      <c r="CF156" s="110"/>
      <c r="CG156" s="110"/>
      <c r="CH156" s="110"/>
      <c r="CI156" s="110"/>
      <c r="CJ156" s="110"/>
      <c r="CK156" s="110"/>
      <c r="CL156" s="110"/>
      <c r="CM156" s="110"/>
    </row>
    <row r="157" spans="82:91" ht="7.5" customHeight="1" x14ac:dyDescent="0.45">
      <c r="CD157" s="110"/>
      <c r="CE157" s="110"/>
      <c r="CF157" s="110"/>
      <c r="CG157" s="110"/>
      <c r="CH157" s="110"/>
      <c r="CI157" s="110"/>
      <c r="CJ157" s="110"/>
      <c r="CK157" s="110"/>
      <c r="CL157" s="110"/>
      <c r="CM157" s="110"/>
    </row>
    <row r="158" spans="82:91" ht="7.5" customHeight="1" x14ac:dyDescent="0.45">
      <c r="CD158" s="110"/>
      <c r="CE158" s="110"/>
      <c r="CF158" s="110"/>
      <c r="CG158" s="110"/>
      <c r="CH158" s="110"/>
      <c r="CI158" s="110"/>
      <c r="CJ158" s="110"/>
      <c r="CK158" s="110"/>
      <c r="CL158" s="110"/>
      <c r="CM158" s="110"/>
    </row>
    <row r="159" spans="82:91" ht="7.5" customHeight="1" x14ac:dyDescent="0.45">
      <c r="CD159" s="110"/>
      <c r="CE159" s="110"/>
      <c r="CF159" s="110"/>
      <c r="CG159" s="110"/>
      <c r="CH159" s="110"/>
      <c r="CI159" s="110"/>
      <c r="CJ159" s="110"/>
      <c r="CK159" s="110"/>
      <c r="CL159" s="110"/>
      <c r="CM159" s="110"/>
    </row>
    <row r="160" spans="82:91" ht="7.5" customHeight="1" x14ac:dyDescent="0.45"/>
    <row r="161" ht="7.5" customHeight="1" x14ac:dyDescent="0.45"/>
    <row r="162" ht="7.5" customHeight="1" x14ac:dyDescent="0.45"/>
    <row r="163" ht="7.5" customHeight="1" x14ac:dyDescent="0.45"/>
    <row r="164" ht="7.5" customHeight="1" x14ac:dyDescent="0.45"/>
    <row r="165" ht="7.5" customHeight="1" x14ac:dyDescent="0.45"/>
    <row r="166" ht="7.5" customHeight="1" x14ac:dyDescent="0.45"/>
    <row r="167" ht="7.5" customHeight="1" x14ac:dyDescent="0.45"/>
    <row r="168" ht="7.5" customHeight="1" x14ac:dyDescent="0.45"/>
    <row r="169" ht="7.5" customHeight="1" x14ac:dyDescent="0.45"/>
    <row r="170" ht="7.5" customHeight="1" x14ac:dyDescent="0.45"/>
    <row r="171" ht="7.5" customHeight="1" x14ac:dyDescent="0.45"/>
    <row r="172" ht="7.5" customHeight="1" x14ac:dyDescent="0.45"/>
    <row r="173" ht="7.5" customHeight="1" x14ac:dyDescent="0.45"/>
    <row r="174" ht="7.5" customHeight="1" x14ac:dyDescent="0.45"/>
    <row r="175" ht="7.5" customHeight="1" x14ac:dyDescent="0.45"/>
    <row r="176" ht="7.5" customHeight="1" x14ac:dyDescent="0.45"/>
    <row r="177" spans="49:49" ht="7.5" customHeight="1" x14ac:dyDescent="0.45"/>
    <row r="178" spans="49:49" ht="7.5" customHeight="1" x14ac:dyDescent="0.45"/>
    <row r="179" spans="49:49" ht="7.5" customHeight="1" x14ac:dyDescent="0.45">
      <c r="AW179" s="7"/>
    </row>
    <row r="180" spans="49:49" ht="7.5" customHeight="1" x14ac:dyDescent="0.45"/>
    <row r="181" spans="49:49" ht="7.5" customHeight="1" x14ac:dyDescent="0.45"/>
    <row r="182" spans="49:49" ht="7.5" customHeight="1" x14ac:dyDescent="0.45"/>
    <row r="183" spans="49:49" ht="7.5" customHeight="1" x14ac:dyDescent="0.45"/>
    <row r="184" spans="49:49" ht="7.5" customHeight="1" x14ac:dyDescent="0.45"/>
    <row r="185" spans="49:49" ht="7.5" customHeight="1" x14ac:dyDescent="0.45"/>
    <row r="186" spans="49:49" ht="7.5" customHeight="1" x14ac:dyDescent="0.45"/>
    <row r="187" spans="49:49" ht="7.5" customHeight="1" x14ac:dyDescent="0.45"/>
    <row r="188" spans="49:49" ht="7.5" customHeight="1" x14ac:dyDescent="0.45"/>
    <row r="189" spans="49:49" ht="7.5" customHeight="1" x14ac:dyDescent="0.45"/>
    <row r="190" spans="49:49" ht="7.5" customHeight="1" x14ac:dyDescent="0.45"/>
    <row r="191" spans="49:49" ht="7.5" customHeight="1" x14ac:dyDescent="0.45"/>
    <row r="192" spans="49:49" ht="7.5" customHeight="1" x14ac:dyDescent="0.45"/>
    <row r="193" spans="33:33" ht="7.5" customHeight="1" x14ac:dyDescent="0.45"/>
    <row r="194" spans="33:33" ht="7.5" customHeight="1" x14ac:dyDescent="0.45"/>
    <row r="195" spans="33:33" ht="7.5" customHeight="1" x14ac:dyDescent="0.45"/>
    <row r="196" spans="33:33" ht="7.5" customHeight="1" x14ac:dyDescent="0.45"/>
    <row r="197" spans="33:33" ht="7.5" customHeight="1" x14ac:dyDescent="0.45"/>
    <row r="198" spans="33:33" ht="7.5" customHeight="1" x14ac:dyDescent="0.45"/>
    <row r="199" spans="33:33" ht="7.5" customHeight="1" x14ac:dyDescent="0.45"/>
    <row r="200" spans="33:33" ht="7.5" customHeight="1" x14ac:dyDescent="0.45"/>
    <row r="201" spans="33:33" ht="7.5" customHeight="1" x14ac:dyDescent="0.45"/>
    <row r="202" spans="33:33" ht="7.5" customHeight="1" x14ac:dyDescent="0.45"/>
    <row r="203" spans="33:33" ht="7.5" customHeight="1" x14ac:dyDescent="0.45">
      <c r="AG203" s="7"/>
    </row>
    <row r="204" spans="33:33" ht="7.5" customHeight="1" x14ac:dyDescent="0.45"/>
    <row r="205" spans="33:33" ht="7.5" customHeight="1" x14ac:dyDescent="0.45"/>
    <row r="206" spans="33:33" ht="7.5" customHeight="1" x14ac:dyDescent="0.45"/>
    <row r="207" spans="33:33" ht="7.5" customHeight="1" x14ac:dyDescent="0.45"/>
    <row r="208" spans="33:33" ht="7.5" customHeight="1" x14ac:dyDescent="0.45"/>
    <row r="209" ht="7.5" customHeight="1" x14ac:dyDescent="0.45"/>
    <row r="210" ht="7.5" customHeight="1" x14ac:dyDescent="0.45"/>
    <row r="211" ht="7.5" customHeight="1" x14ac:dyDescent="0.45"/>
    <row r="212" ht="7.5" customHeight="1" x14ac:dyDescent="0.45"/>
    <row r="213" ht="7.5" customHeight="1" x14ac:dyDescent="0.45"/>
    <row r="214" ht="7.5" customHeight="1" x14ac:dyDescent="0.45"/>
    <row r="215" ht="7.5" customHeight="1" x14ac:dyDescent="0.45"/>
    <row r="216" ht="7.5" customHeight="1" x14ac:dyDescent="0.45"/>
    <row r="217" ht="7.5" customHeight="1" x14ac:dyDescent="0.45"/>
    <row r="218" ht="7.5" customHeight="1" x14ac:dyDescent="0.45"/>
    <row r="219" ht="7.5" customHeight="1" x14ac:dyDescent="0.45"/>
    <row r="220" ht="7.5" customHeight="1" x14ac:dyDescent="0.45"/>
    <row r="221" ht="7.5" customHeight="1" x14ac:dyDescent="0.45"/>
    <row r="222" ht="7.5" customHeight="1" x14ac:dyDescent="0.45"/>
    <row r="223" ht="7.5" customHeight="1" x14ac:dyDescent="0.45"/>
    <row r="224" ht="7.5" customHeight="1" x14ac:dyDescent="0.45"/>
    <row r="225" ht="7.5" customHeight="1" x14ac:dyDescent="0.45"/>
    <row r="226" ht="7.5" customHeight="1" x14ac:dyDescent="0.45"/>
    <row r="227" ht="7.5" customHeight="1" x14ac:dyDescent="0.45"/>
    <row r="228" ht="7.5" customHeight="1" x14ac:dyDescent="0.45"/>
    <row r="229" ht="7.5" customHeight="1" x14ac:dyDescent="0.45"/>
    <row r="230" ht="7.5" customHeight="1" x14ac:dyDescent="0.45"/>
    <row r="231" ht="7.5" customHeight="1" x14ac:dyDescent="0.45"/>
    <row r="232" ht="7.5" customHeight="1" x14ac:dyDescent="0.45"/>
    <row r="233" ht="7.5" customHeight="1" x14ac:dyDescent="0.45"/>
    <row r="234" ht="7.5" customHeight="1" x14ac:dyDescent="0.45"/>
    <row r="235" ht="7.5" customHeight="1" x14ac:dyDescent="0.45"/>
    <row r="236" ht="7.5" customHeight="1" x14ac:dyDescent="0.45"/>
    <row r="237" ht="7.5" customHeight="1" x14ac:dyDescent="0.45"/>
    <row r="238" ht="7.5" customHeight="1" x14ac:dyDescent="0.45"/>
    <row r="239" ht="7.5" customHeight="1" x14ac:dyDescent="0.45"/>
    <row r="240" ht="7.5" customHeight="1" x14ac:dyDescent="0.45"/>
    <row r="241" spans="49:49" ht="7.5" customHeight="1" x14ac:dyDescent="0.45"/>
    <row r="242" spans="49:49" ht="7.5" customHeight="1" x14ac:dyDescent="0.45"/>
    <row r="243" spans="49:49" ht="7.5" customHeight="1" x14ac:dyDescent="0.45">
      <c r="AW243" s="7"/>
    </row>
    <row r="244" spans="49:49" ht="7.5" customHeight="1" x14ac:dyDescent="0.45"/>
    <row r="245" spans="49:49" ht="7.5" customHeight="1" x14ac:dyDescent="0.45"/>
    <row r="246" spans="49:49" ht="7.5" customHeight="1" x14ac:dyDescent="0.45"/>
    <row r="247" spans="49:49" ht="7.5" customHeight="1" x14ac:dyDescent="0.45"/>
    <row r="248" spans="49:49" ht="7.5" customHeight="1" x14ac:dyDescent="0.45"/>
    <row r="249" spans="49:49" ht="7.5" customHeight="1" x14ac:dyDescent="0.45"/>
    <row r="250" spans="49:49" ht="7.5" customHeight="1" x14ac:dyDescent="0.45"/>
    <row r="251" spans="49:49" ht="7.5" customHeight="1" x14ac:dyDescent="0.45"/>
    <row r="252" spans="49:49" ht="7.5" customHeight="1" x14ac:dyDescent="0.45"/>
    <row r="253" spans="49:49" ht="7.5" customHeight="1" x14ac:dyDescent="0.45"/>
    <row r="254" spans="49:49" ht="7.5" customHeight="1" x14ac:dyDescent="0.45"/>
    <row r="255" spans="49:49" ht="7.5" customHeight="1" x14ac:dyDescent="0.45"/>
    <row r="256" spans="49:49" ht="7.5" customHeight="1" x14ac:dyDescent="0.45"/>
    <row r="257" ht="7.5" customHeight="1" x14ac:dyDescent="0.45"/>
    <row r="258" ht="7.5" customHeight="1" x14ac:dyDescent="0.45"/>
    <row r="259" ht="7.5" customHeight="1" x14ac:dyDescent="0.45"/>
    <row r="260" ht="7.5" customHeight="1" x14ac:dyDescent="0.45"/>
    <row r="261" ht="7.5" customHeight="1" x14ac:dyDescent="0.45"/>
    <row r="262" ht="7.5" customHeight="1" x14ac:dyDescent="0.45"/>
    <row r="263" ht="7.5" customHeight="1" x14ac:dyDescent="0.45"/>
    <row r="264" ht="7.5" customHeight="1" x14ac:dyDescent="0.45"/>
    <row r="265" ht="7.5" customHeight="1" x14ac:dyDescent="0.45"/>
    <row r="266" ht="7.5" customHeight="1" x14ac:dyDescent="0.45"/>
    <row r="267" ht="7.5" customHeight="1" x14ac:dyDescent="0.45"/>
    <row r="268" ht="7.5" customHeight="1" x14ac:dyDescent="0.45"/>
    <row r="269" ht="7.5" customHeight="1" x14ac:dyDescent="0.45"/>
    <row r="270" ht="7.5" customHeight="1" x14ac:dyDescent="0.45"/>
    <row r="271" ht="7.5" customHeight="1" x14ac:dyDescent="0.45"/>
    <row r="272" ht="7.5" customHeight="1" x14ac:dyDescent="0.45"/>
    <row r="273" ht="7.5" customHeight="1" x14ac:dyDescent="0.45"/>
    <row r="274" ht="7.5" customHeight="1" x14ac:dyDescent="0.45"/>
    <row r="275" ht="7.5" customHeight="1" x14ac:dyDescent="0.45"/>
    <row r="276" ht="7.5" customHeight="1" x14ac:dyDescent="0.45"/>
    <row r="277" ht="7.5" customHeight="1" x14ac:dyDescent="0.45"/>
    <row r="278" ht="7.5" customHeight="1" x14ac:dyDescent="0.45"/>
    <row r="279" ht="7.5" customHeight="1" x14ac:dyDescent="0.45"/>
    <row r="280" ht="7.5" customHeight="1" x14ac:dyDescent="0.45"/>
    <row r="281" ht="7.5" customHeight="1" x14ac:dyDescent="0.45"/>
    <row r="282" ht="7.5" customHeight="1" x14ac:dyDescent="0.45"/>
    <row r="283" ht="7.5" customHeight="1" x14ac:dyDescent="0.45"/>
    <row r="284" ht="7.5" customHeight="1" x14ac:dyDescent="0.45"/>
    <row r="285" ht="7.5" customHeight="1" x14ac:dyDescent="0.45"/>
    <row r="286" ht="7.5" customHeight="1" x14ac:dyDescent="0.45"/>
    <row r="287" ht="7.5" customHeight="1" x14ac:dyDescent="0.45"/>
    <row r="288" ht="7.5" customHeight="1" x14ac:dyDescent="0.45"/>
    <row r="289" spans="33:65" ht="7.5" customHeight="1" x14ac:dyDescent="0.45"/>
    <row r="290" spans="33:65" ht="7.5" customHeight="1" x14ac:dyDescent="0.45"/>
    <row r="291" spans="33:65" ht="7.5" customHeight="1" x14ac:dyDescent="0.45"/>
    <row r="292" spans="33:65" ht="7.5" customHeight="1" x14ac:dyDescent="0.45"/>
    <row r="293" spans="33:65" ht="7.5" customHeight="1" x14ac:dyDescent="0.45"/>
    <row r="294" spans="33:65" ht="7.5" customHeight="1" x14ac:dyDescent="0.45"/>
    <row r="295" spans="33:65" ht="7.5" customHeight="1" x14ac:dyDescent="0.45">
      <c r="AG295" s="7"/>
    </row>
    <row r="296" spans="33:65" ht="7.5" customHeight="1" x14ac:dyDescent="0.45"/>
    <row r="297" spans="33:65" ht="7.5" customHeight="1" x14ac:dyDescent="0.45"/>
    <row r="298" spans="33:65" ht="7.5" customHeight="1" x14ac:dyDescent="0.45"/>
    <row r="299" spans="33:65" ht="7.5" customHeight="1" x14ac:dyDescent="0.45"/>
    <row r="300" spans="33:65" ht="7.5" customHeight="1" x14ac:dyDescent="0.45"/>
    <row r="301" spans="33:65" ht="7.5" customHeight="1" x14ac:dyDescent="0.45"/>
    <row r="302" spans="33:65" ht="7.5" customHeight="1" x14ac:dyDescent="0.45"/>
    <row r="303" spans="33:65" ht="7.5" customHeight="1" x14ac:dyDescent="0.45">
      <c r="BM303" s="7"/>
    </row>
    <row r="304" spans="33:65" ht="7.5" customHeight="1" x14ac:dyDescent="0.45"/>
    <row r="305" ht="7.5" customHeight="1" x14ac:dyDescent="0.45"/>
    <row r="306" ht="7.5" customHeight="1" x14ac:dyDescent="0.45"/>
    <row r="307" ht="7.5" customHeight="1" x14ac:dyDescent="0.45"/>
    <row r="308" ht="7.5" customHeight="1" x14ac:dyDescent="0.45"/>
    <row r="309" ht="7.5" customHeight="1" x14ac:dyDescent="0.45"/>
    <row r="310" ht="7.5" customHeight="1" x14ac:dyDescent="0.45"/>
    <row r="311" ht="7.5" customHeight="1" x14ac:dyDescent="0.45"/>
    <row r="312" ht="7.5" customHeight="1" x14ac:dyDescent="0.45"/>
    <row r="313" ht="7.5" customHeight="1" x14ac:dyDescent="0.45"/>
    <row r="314" ht="7.5" customHeight="1" x14ac:dyDescent="0.45"/>
    <row r="315" ht="7.5" customHeight="1" x14ac:dyDescent="0.45"/>
    <row r="316" ht="7.5" customHeight="1" x14ac:dyDescent="0.45"/>
    <row r="317" ht="7.5" customHeight="1" x14ac:dyDescent="0.45"/>
    <row r="318" ht="7.5" customHeight="1" x14ac:dyDescent="0.45"/>
    <row r="319" ht="7.5" customHeight="1" x14ac:dyDescent="0.45"/>
    <row r="320" ht="7.5" customHeight="1" x14ac:dyDescent="0.45"/>
    <row r="321" ht="7.5" customHeight="1" x14ac:dyDescent="0.45"/>
    <row r="322" ht="7.5" customHeight="1" x14ac:dyDescent="0.45"/>
    <row r="323" ht="7.5" customHeight="1" x14ac:dyDescent="0.45"/>
    <row r="324" ht="7.5" customHeight="1" x14ac:dyDescent="0.45"/>
    <row r="325" ht="7.5" customHeight="1" x14ac:dyDescent="0.45"/>
    <row r="326" ht="7.5" customHeight="1" x14ac:dyDescent="0.45"/>
    <row r="327" ht="7.5" customHeight="1" x14ac:dyDescent="0.45"/>
    <row r="328" ht="7.5" customHeight="1" x14ac:dyDescent="0.45"/>
    <row r="329" ht="7.5" customHeight="1" x14ac:dyDescent="0.45"/>
    <row r="330" ht="7.5" customHeight="1" x14ac:dyDescent="0.45"/>
    <row r="331" ht="7.5" customHeight="1" x14ac:dyDescent="0.45"/>
    <row r="332" ht="7.5" customHeight="1" x14ac:dyDescent="0.45"/>
    <row r="333" ht="7.5" customHeight="1" x14ac:dyDescent="0.45"/>
    <row r="334" ht="7.5" customHeight="1" x14ac:dyDescent="0.45"/>
    <row r="335" ht="7.5" customHeight="1" x14ac:dyDescent="0.45"/>
    <row r="336" ht="7.5" customHeight="1" x14ac:dyDescent="0.45"/>
    <row r="337" ht="7.5" customHeight="1" x14ac:dyDescent="0.45"/>
    <row r="338" ht="7.5" customHeight="1" x14ac:dyDescent="0.45"/>
    <row r="339" ht="7.5" customHeight="1" x14ac:dyDescent="0.45"/>
    <row r="340" ht="7.5" customHeight="1" x14ac:dyDescent="0.45"/>
    <row r="341" ht="7.5" customHeight="1" x14ac:dyDescent="0.45"/>
    <row r="342" ht="7.5" customHeight="1" x14ac:dyDescent="0.45"/>
    <row r="343" ht="7.5" customHeight="1" x14ac:dyDescent="0.45"/>
    <row r="344" ht="7.5" customHeight="1" x14ac:dyDescent="0.45"/>
    <row r="345" ht="7.5" customHeight="1" x14ac:dyDescent="0.45"/>
    <row r="346" ht="7.5" customHeight="1" x14ac:dyDescent="0.45"/>
    <row r="347" ht="7.5" customHeight="1" x14ac:dyDescent="0.45"/>
    <row r="348" ht="7.5" customHeight="1" x14ac:dyDescent="0.45"/>
    <row r="349" ht="7.5" customHeight="1" x14ac:dyDescent="0.45"/>
    <row r="350" ht="7.5" customHeight="1" x14ac:dyDescent="0.45"/>
    <row r="351" ht="7.5" customHeight="1" x14ac:dyDescent="0.45"/>
    <row r="352" ht="7.5" customHeight="1" x14ac:dyDescent="0.45"/>
    <row r="353" ht="7.5" customHeight="1" x14ac:dyDescent="0.45"/>
    <row r="354" ht="7.5" customHeight="1" x14ac:dyDescent="0.45"/>
    <row r="355" ht="7.5" customHeight="1" x14ac:dyDescent="0.45"/>
    <row r="356" ht="7.5" customHeight="1" x14ac:dyDescent="0.45"/>
    <row r="357" ht="7.5" customHeight="1" x14ac:dyDescent="0.45"/>
    <row r="358" ht="7.5" customHeight="1" x14ac:dyDescent="0.45"/>
    <row r="359" ht="7.5" customHeight="1" x14ac:dyDescent="0.45"/>
    <row r="360" ht="7.5" customHeight="1" x14ac:dyDescent="0.45"/>
    <row r="361" ht="7.5" customHeight="1" x14ac:dyDescent="0.45"/>
    <row r="362" ht="7.5" customHeight="1" x14ac:dyDescent="0.45"/>
    <row r="363" ht="7.5" customHeight="1" x14ac:dyDescent="0.45"/>
    <row r="364" ht="7.5" customHeight="1" x14ac:dyDescent="0.45"/>
    <row r="365" ht="7.5" customHeight="1" x14ac:dyDescent="0.45"/>
    <row r="366" ht="7.5" customHeight="1" x14ac:dyDescent="0.45"/>
    <row r="367" ht="7.5" customHeight="1" x14ac:dyDescent="0.45"/>
    <row r="368" ht="7.5" customHeight="1" x14ac:dyDescent="0.45"/>
    <row r="369" ht="7.5" customHeight="1" x14ac:dyDescent="0.45"/>
    <row r="370" ht="7.5" customHeight="1" x14ac:dyDescent="0.45"/>
    <row r="371" ht="7.5" customHeight="1" x14ac:dyDescent="0.45"/>
    <row r="372" ht="7.5" customHeight="1" x14ac:dyDescent="0.45"/>
    <row r="373" ht="7.5" customHeight="1" x14ac:dyDescent="0.45"/>
    <row r="374" ht="7.5" customHeight="1" x14ac:dyDescent="0.45"/>
    <row r="375" ht="7.5" customHeight="1" x14ac:dyDescent="0.45"/>
    <row r="376" ht="7.5" customHeight="1" x14ac:dyDescent="0.45"/>
    <row r="377" ht="7.5" customHeight="1" x14ac:dyDescent="0.45"/>
    <row r="378" ht="7.5" customHeight="1" x14ac:dyDescent="0.45"/>
    <row r="379" ht="7.5" customHeight="1" x14ac:dyDescent="0.45"/>
    <row r="380" ht="7.5" customHeight="1" x14ac:dyDescent="0.45"/>
    <row r="381" ht="7.5" customHeight="1" x14ac:dyDescent="0.45"/>
    <row r="382" ht="7.5" customHeight="1" x14ac:dyDescent="0.45"/>
    <row r="383" ht="7.5" customHeight="1" x14ac:dyDescent="0.45"/>
    <row r="384" ht="7.5" customHeight="1" x14ac:dyDescent="0.45"/>
    <row r="385" ht="7.5" customHeight="1" x14ac:dyDescent="0.45"/>
    <row r="386" ht="7.5" customHeight="1" x14ac:dyDescent="0.45"/>
    <row r="387" ht="7.5" customHeight="1" x14ac:dyDescent="0.45"/>
    <row r="388" ht="7.5" customHeight="1" x14ac:dyDescent="0.45"/>
    <row r="389" ht="7.5" customHeight="1" x14ac:dyDescent="0.45"/>
    <row r="390" ht="7.5" customHeight="1" x14ac:dyDescent="0.45"/>
    <row r="391" ht="7.5" customHeight="1" x14ac:dyDescent="0.45"/>
    <row r="392" ht="7.5" customHeight="1" x14ac:dyDescent="0.45"/>
    <row r="393" ht="7.5" customHeight="1" x14ac:dyDescent="0.45"/>
    <row r="394" ht="7.5" customHeight="1" x14ac:dyDescent="0.45"/>
    <row r="395" ht="7.5" customHeight="1" x14ac:dyDescent="0.45"/>
    <row r="396" ht="7.5" customHeight="1" x14ac:dyDescent="0.45"/>
    <row r="397" ht="7.5" customHeight="1" x14ac:dyDescent="0.45"/>
    <row r="398" ht="7.5" customHeight="1" x14ac:dyDescent="0.45"/>
    <row r="399" ht="7.5" customHeight="1" x14ac:dyDescent="0.45"/>
    <row r="400" ht="7.5" customHeight="1" x14ac:dyDescent="0.45"/>
    <row r="401" ht="7.5" customHeight="1" x14ac:dyDescent="0.45"/>
    <row r="402" ht="7.5" customHeight="1" x14ac:dyDescent="0.45"/>
    <row r="403" ht="7.5" customHeight="1" x14ac:dyDescent="0.45"/>
    <row r="404" ht="7.5" customHeight="1" x14ac:dyDescent="0.45"/>
    <row r="405" ht="7.5" customHeight="1" x14ac:dyDescent="0.45"/>
    <row r="406" ht="7.5" customHeight="1" x14ac:dyDescent="0.45"/>
    <row r="407" ht="7.5" customHeight="1" x14ac:dyDescent="0.45"/>
    <row r="408" ht="7.5" customHeight="1" x14ac:dyDescent="0.45"/>
    <row r="409" ht="7.5" customHeight="1" x14ac:dyDescent="0.45"/>
    <row r="410" ht="7.5" customHeight="1" x14ac:dyDescent="0.45"/>
    <row r="411" ht="7.5" customHeight="1" x14ac:dyDescent="0.45"/>
    <row r="412" ht="7.5" customHeight="1" x14ac:dyDescent="0.45"/>
    <row r="413" ht="7.5" customHeight="1" x14ac:dyDescent="0.45"/>
    <row r="414" ht="7.5" customHeight="1" x14ac:dyDescent="0.45"/>
    <row r="415" ht="7.5" customHeight="1" x14ac:dyDescent="0.45"/>
    <row r="416" ht="7.5" customHeight="1" x14ac:dyDescent="0.45"/>
    <row r="417" ht="7.5" customHeight="1" x14ac:dyDescent="0.45"/>
    <row r="418" ht="7.5" customHeight="1" x14ac:dyDescent="0.45"/>
    <row r="419" ht="7.5" customHeight="1" x14ac:dyDescent="0.45"/>
    <row r="420" ht="7.5" customHeight="1" x14ac:dyDescent="0.45"/>
    <row r="421" ht="7.5" customHeight="1" x14ac:dyDescent="0.45"/>
    <row r="422" ht="7.5" customHeight="1" x14ac:dyDescent="0.45"/>
    <row r="423" ht="7.5" customHeight="1" x14ac:dyDescent="0.45"/>
    <row r="424" ht="7.5" customHeight="1" x14ac:dyDescent="0.45"/>
    <row r="425" ht="7.5" customHeight="1" x14ac:dyDescent="0.45"/>
    <row r="426" ht="7.5" customHeight="1" x14ac:dyDescent="0.45"/>
    <row r="427" ht="7.5" customHeight="1" x14ac:dyDescent="0.45"/>
    <row r="428" ht="7.5" customHeight="1" x14ac:dyDescent="0.45"/>
    <row r="429" ht="7.5" customHeight="1" x14ac:dyDescent="0.45"/>
    <row r="430" ht="7.5" customHeight="1" x14ac:dyDescent="0.45"/>
    <row r="431" ht="7.5" customHeight="1" x14ac:dyDescent="0.45"/>
    <row r="432" ht="7.5" customHeight="1" x14ac:dyDescent="0.45"/>
    <row r="433" ht="7.5" customHeight="1" x14ac:dyDescent="0.45"/>
    <row r="434" ht="7.5" customHeight="1" x14ac:dyDescent="0.45"/>
    <row r="435" ht="7.5" customHeight="1" x14ac:dyDescent="0.45"/>
    <row r="436" ht="7.5" customHeight="1" x14ac:dyDescent="0.45"/>
    <row r="437" ht="7.5" customHeight="1" x14ac:dyDescent="0.45"/>
    <row r="438" ht="7.5" customHeight="1" x14ac:dyDescent="0.45"/>
    <row r="439" ht="7.5" customHeight="1" x14ac:dyDescent="0.45"/>
    <row r="440" ht="7.5" customHeight="1" x14ac:dyDescent="0.45"/>
    <row r="441" ht="7.5" customHeight="1" x14ac:dyDescent="0.45"/>
    <row r="442" ht="7.5" customHeight="1" x14ac:dyDescent="0.45"/>
    <row r="443" ht="7.5" customHeight="1" x14ac:dyDescent="0.45"/>
    <row r="444" ht="7.5" customHeight="1" x14ac:dyDescent="0.45"/>
    <row r="445" ht="7.5" customHeight="1" x14ac:dyDescent="0.45"/>
    <row r="446" ht="7.5" customHeight="1" x14ac:dyDescent="0.45"/>
    <row r="447" ht="7.5" customHeight="1" x14ac:dyDescent="0.45"/>
    <row r="448" ht="7.5" customHeight="1" x14ac:dyDescent="0.45"/>
    <row r="449" ht="7.5" customHeight="1" x14ac:dyDescent="0.45"/>
    <row r="450" ht="7.5" customHeight="1" x14ac:dyDescent="0.45"/>
    <row r="451" ht="7.5" customHeight="1" x14ac:dyDescent="0.45"/>
    <row r="452" ht="7.5" customHeight="1" x14ac:dyDescent="0.45"/>
    <row r="453" ht="7.5" customHeight="1" x14ac:dyDescent="0.45"/>
    <row r="454" ht="7.5" customHeight="1" x14ac:dyDescent="0.45"/>
    <row r="455" ht="7.5" customHeight="1" x14ac:dyDescent="0.45"/>
    <row r="456" ht="7.5" customHeight="1" x14ac:dyDescent="0.45"/>
    <row r="457" ht="7.5" customHeight="1" x14ac:dyDescent="0.45"/>
    <row r="458" ht="7.5" customHeight="1" x14ac:dyDescent="0.45"/>
    <row r="459" ht="7.5" customHeight="1" x14ac:dyDescent="0.45"/>
    <row r="460" ht="7.5" customHeight="1" x14ac:dyDescent="0.45"/>
    <row r="461" ht="7.5" customHeight="1" x14ac:dyDescent="0.45"/>
    <row r="462" ht="7.5" customHeight="1" x14ac:dyDescent="0.45"/>
    <row r="463" ht="7.5" customHeight="1" x14ac:dyDescent="0.45"/>
    <row r="464" ht="7.5" customHeight="1" x14ac:dyDescent="0.45"/>
    <row r="465" ht="7.5" customHeight="1" x14ac:dyDescent="0.45"/>
    <row r="466" ht="7.5" customHeight="1" x14ac:dyDescent="0.45"/>
    <row r="467" ht="7.5" customHeight="1" x14ac:dyDescent="0.45"/>
    <row r="468" ht="7.5" customHeight="1" x14ac:dyDescent="0.45"/>
    <row r="469" ht="7.5" customHeight="1" x14ac:dyDescent="0.45"/>
    <row r="470" ht="7.5" customHeight="1" x14ac:dyDescent="0.45"/>
    <row r="471" ht="7.5" customHeight="1" x14ac:dyDescent="0.45"/>
    <row r="472" ht="7.5" customHeight="1" x14ac:dyDescent="0.45"/>
    <row r="473" ht="7.5" customHeight="1" x14ac:dyDescent="0.45"/>
    <row r="474" ht="7.5" customHeight="1" x14ac:dyDescent="0.45"/>
    <row r="475" ht="7.5" customHeight="1" x14ac:dyDescent="0.45"/>
    <row r="476" ht="7.5" customHeight="1" x14ac:dyDescent="0.45"/>
    <row r="477" ht="7.5" customHeight="1" x14ac:dyDescent="0.45"/>
    <row r="478" ht="7.5" customHeight="1" x14ac:dyDescent="0.45"/>
    <row r="479" ht="7.5" customHeight="1" x14ac:dyDescent="0.45"/>
    <row r="480" ht="7.5" customHeight="1" x14ac:dyDescent="0.45"/>
    <row r="481" ht="7.5" customHeight="1" x14ac:dyDescent="0.45"/>
    <row r="482" ht="7.5" customHeight="1" x14ac:dyDescent="0.45"/>
    <row r="483" ht="7.5" customHeight="1" x14ac:dyDescent="0.45"/>
    <row r="484" ht="7.5" customHeight="1" x14ac:dyDescent="0.45"/>
    <row r="485" ht="7.5" customHeight="1" x14ac:dyDescent="0.45"/>
    <row r="486" ht="7.5" customHeight="1" x14ac:dyDescent="0.45"/>
    <row r="487" ht="7.5" customHeight="1" x14ac:dyDescent="0.45"/>
    <row r="488" ht="7.5" customHeight="1" x14ac:dyDescent="0.45"/>
    <row r="489" ht="7.5" customHeight="1" x14ac:dyDescent="0.45"/>
    <row r="490" ht="7.5" customHeight="1" x14ac:dyDescent="0.45"/>
    <row r="491" ht="7.5" customHeight="1" x14ac:dyDescent="0.45"/>
    <row r="492" ht="7.5" customHeight="1" x14ac:dyDescent="0.45"/>
    <row r="493" ht="7.5" customHeight="1" x14ac:dyDescent="0.45"/>
    <row r="494" ht="7.5" customHeight="1" x14ac:dyDescent="0.45"/>
    <row r="495" ht="7.5" customHeight="1" x14ac:dyDescent="0.45"/>
    <row r="496" ht="7.5" customHeight="1" x14ac:dyDescent="0.45"/>
    <row r="497" ht="7.5" customHeight="1" x14ac:dyDescent="0.45"/>
    <row r="498" ht="7.5" customHeight="1" x14ac:dyDescent="0.45"/>
    <row r="499" ht="7.5" customHeight="1" x14ac:dyDescent="0.45"/>
    <row r="500" ht="7.5" customHeight="1" x14ac:dyDescent="0.45"/>
    <row r="501" ht="7.5" customHeight="1" x14ac:dyDescent="0.45"/>
    <row r="502" ht="7.5" customHeight="1" x14ac:dyDescent="0.45"/>
    <row r="503" ht="7.5" customHeight="1" x14ac:dyDescent="0.45"/>
    <row r="504" ht="7.5" customHeight="1" x14ac:dyDescent="0.45"/>
    <row r="505" ht="7.5" customHeight="1" x14ac:dyDescent="0.45"/>
    <row r="506" ht="7.5" customHeight="1" x14ac:dyDescent="0.45"/>
    <row r="507" ht="7.5" customHeight="1" x14ac:dyDescent="0.45"/>
    <row r="508" ht="7.5" customHeight="1" x14ac:dyDescent="0.45"/>
    <row r="509" ht="7.5" customHeight="1" x14ac:dyDescent="0.45"/>
    <row r="510" ht="7.5" customHeight="1" x14ac:dyDescent="0.45"/>
    <row r="511" ht="7.5" customHeight="1" x14ac:dyDescent="0.45"/>
    <row r="512" ht="7.5" customHeight="1" x14ac:dyDescent="0.45"/>
    <row r="513" spans="32:34" ht="7.5" customHeight="1" x14ac:dyDescent="0.45"/>
    <row r="514" spans="32:34" ht="7.5" customHeight="1" x14ac:dyDescent="0.45"/>
    <row r="515" spans="32:34" ht="7.5" customHeight="1" x14ac:dyDescent="0.45"/>
    <row r="516" spans="32:34" ht="7.5" customHeight="1" x14ac:dyDescent="0.45"/>
    <row r="517" spans="32:34" ht="7.5" customHeight="1" x14ac:dyDescent="0.45"/>
    <row r="518" spans="32:34" ht="7.5" customHeight="1" x14ac:dyDescent="0.45"/>
    <row r="519" spans="32:34" ht="7.5" customHeight="1" x14ac:dyDescent="0.45"/>
    <row r="520" spans="32:34" ht="7.5" customHeight="1" x14ac:dyDescent="0.45"/>
    <row r="521" spans="32:34" ht="7.5" customHeight="1" x14ac:dyDescent="0.45"/>
    <row r="522" spans="32:34" ht="7.5" customHeight="1" x14ac:dyDescent="0.45"/>
    <row r="523" spans="32:34" ht="7.5" customHeight="1" x14ac:dyDescent="0.45"/>
    <row r="524" spans="32:34" ht="7.5" customHeight="1" x14ac:dyDescent="0.45"/>
    <row r="525" spans="32:34" ht="7.5" customHeight="1" x14ac:dyDescent="0.45"/>
    <row r="526" spans="32:34" ht="7.5" customHeight="1" x14ac:dyDescent="0.45"/>
    <row r="527" spans="32:34" ht="7.5" customHeight="1" x14ac:dyDescent="0.45"/>
    <row r="528" spans="32:34" ht="7.5" customHeight="1" x14ac:dyDescent="0.45">
      <c r="AF528" s="7"/>
      <c r="AG528" s="7"/>
      <c r="AH528" s="7"/>
    </row>
    <row r="529" spans="32:34" ht="7.5" customHeight="1" x14ac:dyDescent="0.45">
      <c r="AF529" s="7"/>
      <c r="AG529" s="7"/>
      <c r="AH529" s="7"/>
    </row>
    <row r="530" spans="32:34" ht="7.5" customHeight="1" x14ac:dyDescent="0.45">
      <c r="AF530" s="7"/>
      <c r="AG530" s="7"/>
      <c r="AH530" s="7"/>
    </row>
    <row r="531" spans="32:34" ht="7.5" customHeight="1" x14ac:dyDescent="0.45">
      <c r="AF531" s="7"/>
      <c r="AG531" s="7"/>
      <c r="AH531" s="7"/>
    </row>
    <row r="532" spans="32:34" ht="7.5" customHeight="1" x14ac:dyDescent="0.45"/>
    <row r="533" spans="32:34" ht="7.5" customHeight="1" x14ac:dyDescent="0.45"/>
    <row r="534" spans="32:34" ht="7.5" customHeight="1" x14ac:dyDescent="0.45"/>
    <row r="535" spans="32:34" ht="7.5" customHeight="1" x14ac:dyDescent="0.45"/>
    <row r="536" spans="32:34" ht="7.5" customHeight="1" x14ac:dyDescent="0.45"/>
    <row r="537" spans="32:34" ht="7.5" customHeight="1" x14ac:dyDescent="0.45"/>
    <row r="538" spans="32:34" ht="7.5" customHeight="1" x14ac:dyDescent="0.45"/>
    <row r="539" spans="32:34" ht="7.5" customHeight="1" x14ac:dyDescent="0.45"/>
    <row r="540" spans="32:34" ht="7.5" customHeight="1" x14ac:dyDescent="0.45"/>
    <row r="541" spans="32:34" ht="7.5" customHeight="1" x14ac:dyDescent="0.45"/>
    <row r="542" spans="32:34" ht="7.5" customHeight="1" x14ac:dyDescent="0.45"/>
    <row r="543" spans="32:34" ht="7.5" customHeight="1" x14ac:dyDescent="0.45"/>
    <row r="544" spans="32:34" ht="7.5" customHeight="1" x14ac:dyDescent="0.45"/>
    <row r="545" ht="7.5" customHeight="1" x14ac:dyDescent="0.45"/>
    <row r="546" ht="7.5" customHeight="1" x14ac:dyDescent="0.45"/>
    <row r="547" ht="7.5" customHeight="1" x14ac:dyDescent="0.45"/>
    <row r="548" ht="7.5" customHeight="1" x14ac:dyDescent="0.45"/>
    <row r="549" ht="7.5" customHeight="1" x14ac:dyDescent="0.45"/>
    <row r="550" ht="7.5" customHeight="1" x14ac:dyDescent="0.45"/>
    <row r="551" ht="7.5" customHeight="1" x14ac:dyDescent="0.45"/>
    <row r="552" ht="7.5" customHeight="1" x14ac:dyDescent="0.45"/>
    <row r="553" ht="7.5" customHeight="1" x14ac:dyDescent="0.45"/>
    <row r="554" ht="7.5" customHeight="1" x14ac:dyDescent="0.45"/>
    <row r="555" ht="7.5" customHeight="1" x14ac:dyDescent="0.45"/>
    <row r="556" ht="7.5" customHeight="1" x14ac:dyDescent="0.45"/>
    <row r="557" ht="7.5" customHeight="1" x14ac:dyDescent="0.45"/>
    <row r="558" ht="7.5" customHeight="1" x14ac:dyDescent="0.45"/>
    <row r="559" ht="7.5" customHeight="1" x14ac:dyDescent="0.45"/>
    <row r="560" ht="7.5" customHeight="1" x14ac:dyDescent="0.45"/>
    <row r="561" spans="33:33" ht="7.5" customHeight="1" x14ac:dyDescent="0.45"/>
    <row r="562" spans="33:33" ht="7.5" customHeight="1" x14ac:dyDescent="0.45"/>
    <row r="563" spans="33:33" ht="7.5" customHeight="1" x14ac:dyDescent="0.45"/>
    <row r="564" spans="33:33" ht="7.5" customHeight="1" x14ac:dyDescent="0.45"/>
    <row r="565" spans="33:33" ht="7.5" customHeight="1" x14ac:dyDescent="0.45"/>
    <row r="566" spans="33:33" ht="7.5" customHeight="1" x14ac:dyDescent="0.45"/>
    <row r="567" spans="33:33" ht="7.5" customHeight="1" x14ac:dyDescent="0.45"/>
    <row r="568" spans="33:33" ht="7.5" customHeight="1" x14ac:dyDescent="0.45"/>
    <row r="569" spans="33:33" ht="7.5" customHeight="1" x14ac:dyDescent="0.45"/>
    <row r="570" spans="33:33" ht="7.5" customHeight="1" x14ac:dyDescent="0.45"/>
    <row r="571" spans="33:33" ht="7.5" customHeight="1" x14ac:dyDescent="0.45"/>
    <row r="572" spans="33:33" ht="7.5" customHeight="1" x14ac:dyDescent="0.45"/>
    <row r="573" spans="33:33" ht="7.5" customHeight="1" x14ac:dyDescent="0.45">
      <c r="AG573" s="7"/>
    </row>
    <row r="574" spans="33:33" ht="7.5" customHeight="1" x14ac:dyDescent="0.45"/>
    <row r="575" spans="33:33" ht="7.5" customHeight="1" x14ac:dyDescent="0.45"/>
    <row r="576" spans="33:33" ht="7.5" customHeight="1" x14ac:dyDescent="0.45"/>
    <row r="577" ht="7.5" customHeight="1" x14ac:dyDescent="0.45"/>
    <row r="578" ht="7.5" customHeight="1" x14ac:dyDescent="0.45"/>
    <row r="579" ht="7.5" customHeight="1" x14ac:dyDescent="0.45"/>
    <row r="580" ht="7.5" customHeight="1" x14ac:dyDescent="0.45"/>
    <row r="581" ht="7.5" customHeight="1" x14ac:dyDescent="0.45"/>
    <row r="582" ht="7.5" customHeight="1" x14ac:dyDescent="0.45"/>
    <row r="583" ht="7.5" customHeight="1" x14ac:dyDescent="0.45"/>
    <row r="584" ht="7.5" customHeight="1" x14ac:dyDescent="0.45"/>
    <row r="585" ht="7.5" customHeight="1" x14ac:dyDescent="0.45"/>
    <row r="586" ht="7.5" customHeight="1" x14ac:dyDescent="0.45"/>
    <row r="587" ht="7.5" customHeight="1" x14ac:dyDescent="0.45"/>
    <row r="588" ht="7.5" customHeight="1" x14ac:dyDescent="0.45"/>
    <row r="589" ht="7.5" customHeight="1" x14ac:dyDescent="0.45"/>
    <row r="590" ht="7.5" customHeight="1" x14ac:dyDescent="0.45"/>
    <row r="591" ht="7.5" customHeight="1" x14ac:dyDescent="0.45"/>
    <row r="592" ht="7.5" customHeight="1" x14ac:dyDescent="0.45"/>
    <row r="593" ht="7.5" customHeight="1" x14ac:dyDescent="0.45"/>
    <row r="594" ht="7.5" customHeight="1" x14ac:dyDescent="0.45"/>
    <row r="595" ht="7.5" customHeight="1" x14ac:dyDescent="0.45"/>
    <row r="596" ht="7.5" customHeight="1" x14ac:dyDescent="0.45"/>
    <row r="597" ht="7.5" customHeight="1" x14ac:dyDescent="0.45"/>
    <row r="598" ht="7.5" customHeight="1" x14ac:dyDescent="0.45"/>
    <row r="599" ht="7.5" customHeight="1" x14ac:dyDescent="0.45"/>
    <row r="600" ht="7.5" customHeight="1" x14ac:dyDescent="0.45"/>
    <row r="601" ht="7.5" customHeight="1" x14ac:dyDescent="0.45"/>
    <row r="602" ht="7.5" customHeight="1" x14ac:dyDescent="0.45"/>
    <row r="603" ht="7.5" customHeight="1" x14ac:dyDescent="0.45"/>
    <row r="604" ht="7.5" customHeight="1" x14ac:dyDescent="0.45"/>
    <row r="605" ht="7.5" customHeight="1" x14ac:dyDescent="0.45"/>
    <row r="606" ht="7.5" customHeight="1" x14ac:dyDescent="0.45"/>
    <row r="607" ht="7.5" customHeight="1" x14ac:dyDescent="0.45"/>
    <row r="608" ht="7.5" customHeight="1" x14ac:dyDescent="0.45"/>
    <row r="609" ht="7.5" customHeight="1" x14ac:dyDescent="0.45"/>
    <row r="610" ht="7.5" customHeight="1" x14ac:dyDescent="0.45"/>
    <row r="611" ht="7.5" customHeight="1" x14ac:dyDescent="0.45"/>
    <row r="612" ht="7.5" customHeight="1" x14ac:dyDescent="0.45"/>
    <row r="613" ht="7.5" customHeight="1" x14ac:dyDescent="0.45"/>
    <row r="614" ht="7.5" customHeight="1" x14ac:dyDescent="0.45"/>
    <row r="615" ht="7.5" customHeight="1" x14ac:dyDescent="0.45"/>
    <row r="616" ht="7.5" customHeight="1" x14ac:dyDescent="0.45"/>
    <row r="617" ht="7.5" customHeight="1" x14ac:dyDescent="0.45"/>
    <row r="618" ht="7.5" customHeight="1" x14ac:dyDescent="0.45"/>
    <row r="619" ht="7.5" customHeight="1" x14ac:dyDescent="0.45"/>
    <row r="620" ht="7.5" customHeight="1" x14ac:dyDescent="0.45"/>
    <row r="621" ht="7.5" customHeight="1" x14ac:dyDescent="0.45"/>
    <row r="622" ht="7.5" customHeight="1" x14ac:dyDescent="0.45"/>
    <row r="623" ht="7.5" customHeight="1" x14ac:dyDescent="0.45"/>
    <row r="624" ht="7.5" customHeight="1" x14ac:dyDescent="0.45"/>
    <row r="625" ht="7.5" customHeight="1" x14ac:dyDescent="0.45"/>
    <row r="626" ht="7.5" customHeight="1" x14ac:dyDescent="0.45"/>
    <row r="627" ht="7.5" customHeight="1" x14ac:dyDescent="0.45"/>
    <row r="628" ht="7.5" customHeight="1" x14ac:dyDescent="0.45"/>
    <row r="629" ht="7.5" customHeight="1" x14ac:dyDescent="0.45"/>
    <row r="630" ht="7.5" customHeight="1" x14ac:dyDescent="0.45"/>
    <row r="631" ht="7.5" customHeight="1" x14ac:dyDescent="0.45"/>
    <row r="632" ht="7.5" customHeight="1" x14ac:dyDescent="0.45"/>
    <row r="633" ht="7.5" customHeight="1" x14ac:dyDescent="0.45"/>
    <row r="634" ht="7.5" customHeight="1" x14ac:dyDescent="0.45"/>
    <row r="635" ht="7.5" customHeight="1" x14ac:dyDescent="0.45"/>
    <row r="636" ht="7.5" customHeight="1" x14ac:dyDescent="0.45"/>
    <row r="637" ht="7.5" customHeight="1" x14ac:dyDescent="0.45"/>
    <row r="638" ht="7.5" customHeight="1" x14ac:dyDescent="0.45"/>
    <row r="639" ht="7.5" customHeight="1" x14ac:dyDescent="0.45"/>
    <row r="640" ht="7.5" customHeight="1" x14ac:dyDescent="0.45"/>
    <row r="641" ht="7.5" customHeight="1" x14ac:dyDescent="0.45"/>
    <row r="642" ht="7.5" customHeight="1" x14ac:dyDescent="0.45"/>
    <row r="643" ht="7.5" customHeight="1" x14ac:dyDescent="0.45"/>
    <row r="644" ht="7.5" customHeight="1" x14ac:dyDescent="0.45"/>
    <row r="645" ht="7.5" customHeight="1" x14ac:dyDescent="0.45"/>
    <row r="646" ht="7.5" customHeight="1" x14ac:dyDescent="0.45"/>
    <row r="647" ht="7.5" customHeight="1" x14ac:dyDescent="0.45"/>
    <row r="648" ht="7.5" customHeight="1" x14ac:dyDescent="0.45"/>
    <row r="649" ht="7.5" customHeight="1" x14ac:dyDescent="0.45"/>
    <row r="650" ht="7.5" customHeight="1" x14ac:dyDescent="0.45"/>
    <row r="651" ht="7.5" customHeight="1" x14ac:dyDescent="0.45"/>
    <row r="652" ht="7.5" customHeight="1" x14ac:dyDescent="0.45"/>
    <row r="653" ht="7.5" customHeight="1" x14ac:dyDescent="0.45"/>
    <row r="654" ht="7.5" customHeight="1" x14ac:dyDescent="0.45"/>
    <row r="655" ht="7.5" customHeight="1" x14ac:dyDescent="0.45"/>
    <row r="656" ht="7.5" customHeight="1" x14ac:dyDescent="0.45"/>
    <row r="657" ht="7.5" customHeight="1" x14ac:dyDescent="0.45"/>
    <row r="658" ht="7.5" customHeight="1" x14ac:dyDescent="0.45"/>
    <row r="659" ht="7.5" customHeight="1" x14ac:dyDescent="0.45"/>
    <row r="660" ht="7.5" customHeight="1" x14ac:dyDescent="0.45"/>
    <row r="661" ht="7.5" customHeight="1" x14ac:dyDescent="0.45"/>
    <row r="662" ht="7.5" customHeight="1" x14ac:dyDescent="0.45"/>
    <row r="663" ht="7.5" customHeight="1" x14ac:dyDescent="0.45"/>
    <row r="664" ht="7.5" customHeight="1" x14ac:dyDescent="0.45"/>
    <row r="665" ht="7.5" customHeight="1" x14ac:dyDescent="0.45"/>
    <row r="666" ht="7.5" customHeight="1" x14ac:dyDescent="0.45"/>
    <row r="667" ht="7.5" customHeight="1" x14ac:dyDescent="0.45"/>
    <row r="668" ht="7.5" customHeight="1" x14ac:dyDescent="0.45"/>
    <row r="669" ht="7.5" customHeight="1" x14ac:dyDescent="0.45"/>
    <row r="670" ht="7.5" customHeight="1" x14ac:dyDescent="0.45"/>
    <row r="671" ht="7.5" customHeight="1" x14ac:dyDescent="0.45"/>
    <row r="672" ht="7.5" customHeight="1" x14ac:dyDescent="0.45"/>
    <row r="673" ht="7.5" customHeight="1" x14ac:dyDescent="0.45"/>
    <row r="674" ht="7.5" customHeight="1" x14ac:dyDescent="0.45"/>
    <row r="675" ht="7.5" customHeight="1" x14ac:dyDescent="0.45"/>
    <row r="676" ht="7.5" customHeight="1" x14ac:dyDescent="0.45"/>
    <row r="677" ht="7.5" customHeight="1" x14ac:dyDescent="0.45"/>
    <row r="678" ht="7.5" customHeight="1" x14ac:dyDescent="0.45"/>
    <row r="679" ht="7.5" customHeight="1" x14ac:dyDescent="0.45"/>
    <row r="680" ht="7.5" customHeight="1" x14ac:dyDescent="0.45"/>
    <row r="681" ht="7.5" customHeight="1" x14ac:dyDescent="0.45"/>
    <row r="682" ht="7.5" customHeight="1" x14ac:dyDescent="0.45"/>
    <row r="683" ht="7.5" customHeight="1" x14ac:dyDescent="0.45"/>
    <row r="684" ht="7.5" customHeight="1" x14ac:dyDescent="0.45"/>
    <row r="685" ht="7.5" customHeight="1" x14ac:dyDescent="0.45"/>
    <row r="686" ht="7.5" customHeight="1" x14ac:dyDescent="0.45"/>
    <row r="687" ht="7.5" customHeight="1" x14ac:dyDescent="0.45"/>
    <row r="688" ht="7.5" customHeight="1" x14ac:dyDescent="0.45"/>
    <row r="689" ht="7.5" customHeight="1" x14ac:dyDescent="0.45"/>
    <row r="690" ht="7.5" customHeight="1" x14ac:dyDescent="0.45"/>
    <row r="691" ht="7.5" customHeight="1" x14ac:dyDescent="0.45"/>
    <row r="692" ht="7.5" customHeight="1" x14ac:dyDescent="0.45"/>
    <row r="693" ht="7.5" customHeight="1" x14ac:dyDescent="0.45"/>
    <row r="694" ht="7.5" customHeight="1" x14ac:dyDescent="0.45"/>
    <row r="695" ht="7.5" customHeight="1" x14ac:dyDescent="0.45"/>
    <row r="696" ht="7.5" customHeight="1" x14ac:dyDescent="0.45"/>
    <row r="697" ht="7.5" customHeight="1" x14ac:dyDescent="0.45"/>
    <row r="698" ht="7.5" customHeight="1" x14ac:dyDescent="0.45"/>
    <row r="699" ht="7.5" customHeight="1" x14ac:dyDescent="0.45"/>
    <row r="700" ht="7.5" customHeight="1" x14ac:dyDescent="0.45"/>
    <row r="701" ht="7.5" customHeight="1" x14ac:dyDescent="0.45"/>
    <row r="702" ht="7.5" customHeight="1" x14ac:dyDescent="0.45"/>
    <row r="703" ht="7.5" customHeight="1" x14ac:dyDescent="0.45"/>
    <row r="704" ht="7.5" customHeight="1" x14ac:dyDescent="0.45"/>
    <row r="705" ht="7.5" customHeight="1" x14ac:dyDescent="0.45"/>
    <row r="706" ht="7.5" customHeight="1" x14ac:dyDescent="0.45"/>
    <row r="707" ht="7.5" customHeight="1" x14ac:dyDescent="0.45"/>
    <row r="708" ht="7.5" customHeight="1" x14ac:dyDescent="0.45"/>
    <row r="709" ht="7.5" customHeight="1" x14ac:dyDescent="0.45"/>
    <row r="710" ht="7.5" customHeight="1" x14ac:dyDescent="0.45"/>
    <row r="711" ht="7.5" customHeight="1" x14ac:dyDescent="0.45"/>
    <row r="712" ht="7.5" customHeight="1" x14ac:dyDescent="0.45"/>
    <row r="713" ht="7.5" customHeight="1" x14ac:dyDescent="0.45"/>
    <row r="714" ht="7.5" customHeight="1" x14ac:dyDescent="0.45"/>
    <row r="715" ht="7.5" customHeight="1" x14ac:dyDescent="0.45"/>
    <row r="716" ht="7.5" customHeight="1" x14ac:dyDescent="0.45"/>
    <row r="717" ht="7.5" customHeight="1" x14ac:dyDescent="0.45"/>
    <row r="718" ht="7.5" customHeight="1" x14ac:dyDescent="0.45"/>
    <row r="719" ht="7.5" customHeight="1" x14ac:dyDescent="0.45"/>
    <row r="720" ht="7.5" customHeight="1" x14ac:dyDescent="0.45"/>
    <row r="721" ht="7.5" customHeight="1" x14ac:dyDescent="0.45"/>
    <row r="722" ht="7.5" customHeight="1" x14ac:dyDescent="0.45"/>
    <row r="723" ht="7.5" customHeight="1" x14ac:dyDescent="0.45"/>
    <row r="724" ht="7.5" customHeight="1" x14ac:dyDescent="0.45"/>
    <row r="725" ht="7.5" customHeight="1" x14ac:dyDescent="0.45"/>
    <row r="726" ht="7.5" customHeight="1" x14ac:dyDescent="0.45"/>
    <row r="727" ht="7.5" customHeight="1" x14ac:dyDescent="0.45"/>
    <row r="728" ht="7.5" customHeight="1" x14ac:dyDescent="0.45"/>
    <row r="729" ht="7.5" customHeight="1" x14ac:dyDescent="0.45"/>
    <row r="730" ht="7.5" customHeight="1" x14ac:dyDescent="0.45"/>
    <row r="731" ht="7.5" customHeight="1" x14ac:dyDescent="0.45"/>
    <row r="732" ht="7.5" customHeight="1" x14ac:dyDescent="0.45"/>
    <row r="733" ht="7.5" customHeight="1" x14ac:dyDescent="0.45"/>
    <row r="734" ht="7.5" customHeight="1" x14ac:dyDescent="0.45"/>
    <row r="735" ht="7.5" customHeight="1" x14ac:dyDescent="0.45"/>
    <row r="736" ht="7.5" customHeight="1" x14ac:dyDescent="0.45"/>
    <row r="737" ht="7.5" customHeight="1" x14ac:dyDescent="0.45"/>
    <row r="738" ht="7.5" customHeight="1" x14ac:dyDescent="0.45"/>
    <row r="739" ht="7.5" customHeight="1" x14ac:dyDescent="0.45"/>
    <row r="740" ht="7.5" customHeight="1" x14ac:dyDescent="0.45"/>
    <row r="741" ht="7.5" customHeight="1" x14ac:dyDescent="0.45"/>
    <row r="742" ht="7.5" customHeight="1" x14ac:dyDescent="0.45"/>
    <row r="743" ht="7.5" customHeight="1" x14ac:dyDescent="0.45"/>
    <row r="744" ht="7.5" customHeight="1" x14ac:dyDescent="0.45"/>
    <row r="745" ht="7.5" customHeight="1" x14ac:dyDescent="0.45"/>
    <row r="746" ht="7.5" customHeight="1" x14ac:dyDescent="0.45"/>
    <row r="747" ht="7.5" customHeight="1" x14ac:dyDescent="0.45"/>
    <row r="748" ht="7.5" customHeight="1" x14ac:dyDescent="0.45"/>
    <row r="749" ht="7.5" customHeight="1" x14ac:dyDescent="0.45"/>
    <row r="750" ht="7.5" customHeight="1" x14ac:dyDescent="0.45"/>
    <row r="751" ht="7.5" customHeight="1" x14ac:dyDescent="0.45"/>
    <row r="752" ht="7.5" customHeight="1" x14ac:dyDescent="0.45"/>
    <row r="753" ht="7.5" customHeight="1" x14ac:dyDescent="0.45"/>
    <row r="754" ht="7.5" customHeight="1" x14ac:dyDescent="0.45"/>
    <row r="755" ht="7.5" customHeight="1" x14ac:dyDescent="0.45"/>
    <row r="756" ht="7.5" customHeight="1" x14ac:dyDescent="0.45"/>
    <row r="757" ht="7.5" customHeight="1" x14ac:dyDescent="0.45"/>
    <row r="758" ht="7.5" customHeight="1" x14ac:dyDescent="0.45"/>
    <row r="759" ht="7.5" customHeight="1" x14ac:dyDescent="0.45"/>
    <row r="760" ht="7.5" customHeight="1" x14ac:dyDescent="0.45"/>
    <row r="761" ht="7.5" customHeight="1" x14ac:dyDescent="0.45"/>
    <row r="762" ht="7.5" customHeight="1" x14ac:dyDescent="0.45"/>
    <row r="763" ht="7.5" customHeight="1" x14ac:dyDescent="0.45"/>
    <row r="764" ht="7.5" customHeight="1" x14ac:dyDescent="0.45"/>
    <row r="765" ht="7.5" customHeight="1" x14ac:dyDescent="0.45"/>
    <row r="766" ht="7.5" customHeight="1" x14ac:dyDescent="0.45"/>
    <row r="767" ht="7.5" customHeight="1" x14ac:dyDescent="0.45"/>
    <row r="768" ht="7.5" customHeight="1" x14ac:dyDescent="0.45"/>
    <row r="769" ht="7.5" customHeight="1" x14ac:dyDescent="0.45"/>
    <row r="770" ht="7.5" customHeight="1" x14ac:dyDescent="0.45"/>
    <row r="771" ht="7.5" customHeight="1" x14ac:dyDescent="0.45"/>
    <row r="772" ht="7.5" customHeight="1" x14ac:dyDescent="0.45"/>
    <row r="773" ht="7.5" customHeight="1" x14ac:dyDescent="0.45"/>
    <row r="774" ht="7.5" customHeight="1" x14ac:dyDescent="0.45"/>
    <row r="775" ht="7.5" customHeight="1" x14ac:dyDescent="0.45"/>
    <row r="776" ht="7.5" customHeight="1" x14ac:dyDescent="0.45"/>
    <row r="777" ht="7.5" customHeight="1" x14ac:dyDescent="0.45"/>
    <row r="778" ht="7.5" customHeight="1" x14ac:dyDescent="0.45"/>
    <row r="779" ht="7.5" customHeight="1" x14ac:dyDescent="0.45"/>
    <row r="780" ht="7.5" customHeight="1" x14ac:dyDescent="0.45"/>
    <row r="781" ht="7.5" customHeight="1" x14ac:dyDescent="0.45"/>
    <row r="782" ht="7.5" customHeight="1" x14ac:dyDescent="0.45"/>
    <row r="783" ht="7.5" customHeight="1" x14ac:dyDescent="0.45"/>
    <row r="784" ht="7.5" customHeight="1" x14ac:dyDescent="0.45"/>
    <row r="785" ht="7.5" customHeight="1" x14ac:dyDescent="0.45"/>
    <row r="786" ht="7.5" customHeight="1" x14ac:dyDescent="0.45"/>
    <row r="787" ht="7.5" customHeight="1" x14ac:dyDescent="0.45"/>
    <row r="788" ht="7.5" customHeight="1" x14ac:dyDescent="0.45"/>
    <row r="789" ht="7.5" customHeight="1" x14ac:dyDescent="0.45"/>
    <row r="790" ht="7.5" customHeight="1" x14ac:dyDescent="0.45"/>
    <row r="791" ht="7.5" customHeight="1" x14ac:dyDescent="0.45"/>
    <row r="792" ht="7.5" customHeight="1" x14ac:dyDescent="0.45"/>
    <row r="793" ht="7.5" customHeight="1" x14ac:dyDescent="0.45"/>
    <row r="794" ht="7.5" customHeight="1" x14ac:dyDescent="0.45"/>
    <row r="795" ht="7.5" customHeight="1" x14ac:dyDescent="0.45"/>
    <row r="796" ht="7.5" customHeight="1" x14ac:dyDescent="0.45"/>
    <row r="797" ht="7.5" customHeight="1" x14ac:dyDescent="0.45"/>
    <row r="798" ht="7.5" customHeight="1" x14ac:dyDescent="0.45"/>
    <row r="799" ht="7.5" customHeight="1" x14ac:dyDescent="0.45"/>
    <row r="800" ht="7.5" customHeight="1" x14ac:dyDescent="0.45"/>
    <row r="801" ht="7.5" customHeight="1" x14ac:dyDescent="0.45"/>
    <row r="802" ht="7.5" customHeight="1" x14ac:dyDescent="0.45"/>
    <row r="803" ht="7.5" customHeight="1" x14ac:dyDescent="0.45"/>
    <row r="804" ht="7.5" customHeight="1" x14ac:dyDescent="0.45"/>
    <row r="805" ht="7.5" customHeight="1" x14ac:dyDescent="0.45"/>
    <row r="806" ht="7.5" customHeight="1" x14ac:dyDescent="0.45"/>
    <row r="807" ht="7.5" customHeight="1" x14ac:dyDescent="0.45"/>
    <row r="808" ht="7.5" customHeight="1" x14ac:dyDescent="0.45"/>
    <row r="809" ht="7.5" customHeight="1" x14ac:dyDescent="0.45"/>
    <row r="810" ht="7.5" customHeight="1" x14ac:dyDescent="0.45"/>
    <row r="811" ht="7.5" customHeight="1" x14ac:dyDescent="0.45"/>
    <row r="812" ht="7.5" customHeight="1" x14ac:dyDescent="0.45"/>
    <row r="813" ht="7.5" customHeight="1" x14ac:dyDescent="0.45"/>
    <row r="814" ht="7.5" customHeight="1" x14ac:dyDescent="0.45"/>
    <row r="815" ht="7.5" customHeight="1" x14ac:dyDescent="0.45"/>
    <row r="816" ht="7.5" customHeight="1" x14ac:dyDescent="0.45"/>
    <row r="817" ht="7.5" customHeight="1" x14ac:dyDescent="0.45"/>
    <row r="818" ht="7.5" customHeight="1" x14ac:dyDescent="0.45"/>
    <row r="819" ht="7.5" customHeight="1" x14ac:dyDescent="0.45"/>
    <row r="820" ht="7.5" customHeight="1" x14ac:dyDescent="0.45"/>
    <row r="821" ht="7.5" customHeight="1" x14ac:dyDescent="0.45"/>
    <row r="822" ht="7.5" customHeight="1" x14ac:dyDescent="0.45"/>
    <row r="823" ht="7.5" customHeight="1" x14ac:dyDescent="0.45"/>
    <row r="824" ht="7.5" customHeight="1" x14ac:dyDescent="0.45"/>
    <row r="825" ht="7.5" customHeight="1" x14ac:dyDescent="0.45"/>
    <row r="826" ht="7.5" customHeight="1" x14ac:dyDescent="0.45"/>
    <row r="827" ht="7.5" customHeight="1" x14ac:dyDescent="0.45"/>
    <row r="828" ht="7.5" customHeight="1" x14ac:dyDescent="0.45"/>
    <row r="829" ht="7.5" customHeight="1" x14ac:dyDescent="0.45"/>
    <row r="830" ht="7.5" customHeight="1" x14ac:dyDescent="0.45"/>
    <row r="831" ht="7.5" customHeight="1" x14ac:dyDescent="0.45"/>
    <row r="832" ht="7.5" customHeight="1" x14ac:dyDescent="0.45"/>
    <row r="833" ht="7.5" customHeight="1" x14ac:dyDescent="0.45"/>
    <row r="834" ht="7.5" customHeight="1" x14ac:dyDescent="0.45"/>
    <row r="835" ht="7.5" customHeight="1" x14ac:dyDescent="0.45"/>
    <row r="836" ht="7.5" customHeight="1" x14ac:dyDescent="0.45"/>
    <row r="837" ht="7.5" customHeight="1" x14ac:dyDescent="0.45"/>
    <row r="838" ht="7.5" customHeight="1" x14ac:dyDescent="0.45"/>
    <row r="839" ht="7.5" customHeight="1" x14ac:dyDescent="0.45"/>
    <row r="840" ht="7.5" customHeight="1" x14ac:dyDescent="0.45"/>
    <row r="841" ht="7.5" customHeight="1" x14ac:dyDescent="0.45"/>
    <row r="842" ht="7.5" customHeight="1" x14ac:dyDescent="0.45"/>
    <row r="843" ht="7.5" customHeight="1" x14ac:dyDescent="0.45"/>
    <row r="844" ht="7.5" customHeight="1" x14ac:dyDescent="0.45"/>
    <row r="845" ht="7.5" customHeight="1" x14ac:dyDescent="0.45"/>
    <row r="846" ht="7.5" customHeight="1" x14ac:dyDescent="0.45"/>
    <row r="847" ht="7.5" customHeight="1" x14ac:dyDescent="0.45"/>
    <row r="848" ht="7.5" customHeight="1" x14ac:dyDescent="0.45"/>
    <row r="849" ht="7.5" customHeight="1" x14ac:dyDescent="0.45"/>
    <row r="850" ht="7.5" customHeight="1" x14ac:dyDescent="0.45"/>
    <row r="851" ht="7.5" customHeight="1" x14ac:dyDescent="0.45"/>
    <row r="852" ht="7.5" customHeight="1" x14ac:dyDescent="0.45"/>
    <row r="853" ht="7.5" customHeight="1" x14ac:dyDescent="0.45"/>
    <row r="854" ht="7.5" customHeight="1" x14ac:dyDescent="0.45"/>
    <row r="855" ht="7.5" customHeight="1" x14ac:dyDescent="0.45"/>
    <row r="856" ht="7.5" customHeight="1" x14ac:dyDescent="0.45"/>
    <row r="857" ht="7.5" customHeight="1" x14ac:dyDescent="0.45"/>
    <row r="858" ht="7.5" customHeight="1" x14ac:dyDescent="0.45"/>
    <row r="859" ht="7.5" customHeight="1" x14ac:dyDescent="0.45"/>
    <row r="860" ht="7.5" customHeight="1" x14ac:dyDescent="0.45"/>
    <row r="861" ht="7.5" customHeight="1" x14ac:dyDescent="0.45"/>
    <row r="862" ht="7.5" customHeight="1" x14ac:dyDescent="0.45"/>
    <row r="863" ht="7.5" customHeight="1" x14ac:dyDescent="0.45"/>
    <row r="864" ht="7.5" customHeight="1" x14ac:dyDescent="0.45"/>
    <row r="865" ht="7.5" customHeight="1" x14ac:dyDescent="0.45"/>
    <row r="866" ht="7.5" customHeight="1" x14ac:dyDescent="0.45"/>
    <row r="867" ht="7.5" customHeight="1" x14ac:dyDescent="0.45"/>
    <row r="868" ht="7.5" customHeight="1" x14ac:dyDescent="0.45"/>
    <row r="869" ht="7.5" customHeight="1" x14ac:dyDescent="0.45"/>
    <row r="870" ht="7.5" customHeight="1" x14ac:dyDescent="0.45"/>
    <row r="871" ht="7.5" customHeight="1" x14ac:dyDescent="0.45"/>
    <row r="872" ht="7.5" customHeight="1" x14ac:dyDescent="0.45"/>
    <row r="873" ht="7.5" customHeight="1" x14ac:dyDescent="0.45"/>
    <row r="874" ht="7.5" customHeight="1" x14ac:dyDescent="0.45"/>
    <row r="875" ht="7.5" customHeight="1" x14ac:dyDescent="0.45"/>
    <row r="876" ht="7.5" customHeight="1" x14ac:dyDescent="0.45"/>
    <row r="877" ht="7.5" customHeight="1" x14ac:dyDescent="0.45"/>
    <row r="878" ht="7.5" customHeight="1" x14ac:dyDescent="0.45"/>
    <row r="879" ht="7.5" customHeight="1" x14ac:dyDescent="0.45"/>
    <row r="880" ht="7.5" customHeight="1" x14ac:dyDescent="0.45"/>
    <row r="881" ht="7.5" customHeight="1" x14ac:dyDescent="0.45"/>
    <row r="882" ht="7.5" customHeight="1" x14ac:dyDescent="0.45"/>
    <row r="883" ht="7.5" customHeight="1" x14ac:dyDescent="0.45"/>
    <row r="884" ht="7.5" customHeight="1" x14ac:dyDescent="0.45"/>
    <row r="885" ht="7.5" customHeight="1" x14ac:dyDescent="0.45"/>
    <row r="886" ht="7.5" customHeight="1" x14ac:dyDescent="0.45"/>
    <row r="887" ht="7.5" customHeight="1" x14ac:dyDescent="0.45"/>
    <row r="888" ht="7.5" customHeight="1" x14ac:dyDescent="0.45"/>
    <row r="889" ht="7.5" customHeight="1" x14ac:dyDescent="0.45"/>
    <row r="890" ht="7.5" customHeight="1" x14ac:dyDescent="0.45"/>
    <row r="891" ht="7.5" customHeight="1" x14ac:dyDescent="0.45"/>
    <row r="892" ht="7.5" customHeight="1" x14ac:dyDescent="0.45"/>
    <row r="893" ht="7.5" customHeight="1" x14ac:dyDescent="0.45"/>
    <row r="894" ht="7.5" customHeight="1" x14ac:dyDescent="0.45"/>
    <row r="895" ht="7.5" customHeight="1" x14ac:dyDescent="0.45"/>
    <row r="896" ht="7.5" customHeight="1" x14ac:dyDescent="0.45"/>
    <row r="897" ht="7.5" customHeight="1" x14ac:dyDescent="0.45"/>
    <row r="898" ht="7.5" customHeight="1" x14ac:dyDescent="0.45"/>
    <row r="899" ht="7.5" customHeight="1" x14ac:dyDescent="0.45"/>
    <row r="900" ht="7.5" customHeight="1" x14ac:dyDescent="0.45"/>
    <row r="901" ht="7.5" customHeight="1" x14ac:dyDescent="0.45"/>
    <row r="902" ht="7.5" customHeight="1" x14ac:dyDescent="0.45"/>
    <row r="903" ht="7.5" customHeight="1" x14ac:dyDescent="0.45"/>
    <row r="904" ht="7.5" customHeight="1" x14ac:dyDescent="0.45"/>
    <row r="905" ht="7.5" customHeight="1" x14ac:dyDescent="0.45"/>
    <row r="906" ht="7.5" customHeight="1" x14ac:dyDescent="0.45"/>
    <row r="907" ht="7.5" customHeight="1" x14ac:dyDescent="0.45"/>
    <row r="908" ht="7.5" customHeight="1" x14ac:dyDescent="0.45"/>
    <row r="909" ht="7.5" customHeight="1" x14ac:dyDescent="0.45"/>
    <row r="910" ht="7.5" customHeight="1" x14ac:dyDescent="0.45"/>
    <row r="911" ht="7.5" customHeight="1" x14ac:dyDescent="0.45"/>
    <row r="912" ht="7.5" customHeight="1" x14ac:dyDescent="0.45"/>
    <row r="913" ht="7.5" customHeight="1" x14ac:dyDescent="0.45"/>
    <row r="914" ht="7.5" customHeight="1" x14ac:dyDescent="0.45"/>
    <row r="915" ht="7.5" customHeight="1" x14ac:dyDescent="0.45"/>
    <row r="916" ht="7.5" customHeight="1" x14ac:dyDescent="0.45"/>
    <row r="917" ht="7.5" customHeight="1" x14ac:dyDescent="0.45"/>
    <row r="918" ht="7.5" customHeight="1" x14ac:dyDescent="0.45"/>
    <row r="919" ht="7.5" customHeight="1" x14ac:dyDescent="0.45"/>
    <row r="920" ht="7.5" customHeight="1" x14ac:dyDescent="0.45"/>
    <row r="921" ht="7.5" customHeight="1" x14ac:dyDescent="0.45"/>
    <row r="922" ht="7.5" customHeight="1" x14ac:dyDescent="0.45"/>
    <row r="923" ht="7.5" customHeight="1" x14ac:dyDescent="0.45"/>
    <row r="924" ht="7.5" customHeight="1" x14ac:dyDescent="0.45"/>
    <row r="925" ht="7.5" customHeight="1" x14ac:dyDescent="0.45"/>
    <row r="926" ht="7.5" customHeight="1" x14ac:dyDescent="0.45"/>
    <row r="927" ht="7.5" customHeight="1" x14ac:dyDescent="0.45"/>
    <row r="928" ht="7.5" customHeight="1" x14ac:dyDescent="0.45"/>
    <row r="929" spans="49:49" ht="7.5" customHeight="1" x14ac:dyDescent="0.45">
      <c r="AW929" s="7"/>
    </row>
    <row r="930" spans="49:49" ht="7.5" customHeight="1" x14ac:dyDescent="0.45"/>
    <row r="931" spans="49:49" ht="7.5" customHeight="1" x14ac:dyDescent="0.45"/>
    <row r="932" spans="49:49" ht="7.5" customHeight="1" x14ac:dyDescent="0.45"/>
    <row r="933" spans="49:49" ht="7.5" customHeight="1" x14ac:dyDescent="0.45"/>
    <row r="934" spans="49:49" ht="7.5" customHeight="1" x14ac:dyDescent="0.45"/>
    <row r="935" spans="49:49" ht="7.5" customHeight="1" x14ac:dyDescent="0.45"/>
    <row r="936" spans="49:49" ht="7.5" customHeight="1" x14ac:dyDescent="0.45"/>
    <row r="937" spans="49:49" ht="7.5" customHeight="1" x14ac:dyDescent="0.45"/>
    <row r="938" spans="49:49" ht="7.5" customHeight="1" x14ac:dyDescent="0.45"/>
    <row r="939" spans="49:49" ht="7.5" customHeight="1" x14ac:dyDescent="0.45"/>
    <row r="940" spans="49:49" ht="7.5" customHeight="1" x14ac:dyDescent="0.45"/>
    <row r="941" spans="49:49" ht="7.5" customHeight="1" x14ac:dyDescent="0.45"/>
    <row r="942" spans="49:49" ht="7.5" customHeight="1" x14ac:dyDescent="0.45"/>
    <row r="943" spans="49:49" ht="7.5" customHeight="1" x14ac:dyDescent="0.45"/>
    <row r="944" spans="49:49" ht="7.5" customHeight="1" x14ac:dyDescent="0.45"/>
    <row r="945" ht="7.5" customHeight="1" x14ac:dyDescent="0.45"/>
    <row r="946" ht="7.5" customHeight="1" x14ac:dyDescent="0.45"/>
    <row r="947" ht="7.5" customHeight="1" x14ac:dyDescent="0.45"/>
    <row r="948" ht="7.5" customHeight="1" x14ac:dyDescent="0.45"/>
    <row r="949" ht="7.5" customHeight="1" x14ac:dyDescent="0.45"/>
    <row r="950" ht="7.5" customHeight="1" x14ac:dyDescent="0.45"/>
    <row r="951" ht="7.5" customHeight="1" x14ac:dyDescent="0.45"/>
    <row r="952" ht="7.5" customHeight="1" x14ac:dyDescent="0.45"/>
    <row r="953" ht="7.5" customHeight="1" x14ac:dyDescent="0.45"/>
    <row r="954" ht="7.5" customHeight="1" x14ac:dyDescent="0.45"/>
    <row r="955" ht="7.5" customHeight="1" x14ac:dyDescent="0.45"/>
    <row r="956" ht="7.5" customHeight="1" x14ac:dyDescent="0.45"/>
    <row r="957" ht="7.5" customHeight="1" x14ac:dyDescent="0.45"/>
    <row r="958" ht="7.5" customHeight="1" x14ac:dyDescent="0.45"/>
    <row r="959" ht="7.5" customHeight="1" x14ac:dyDescent="0.45"/>
    <row r="960" ht="7.5" customHeight="1" x14ac:dyDescent="0.45"/>
    <row r="961" ht="7.5" customHeight="1" x14ac:dyDescent="0.45"/>
    <row r="962" ht="7.5" customHeight="1" x14ac:dyDescent="0.45"/>
    <row r="963" ht="7.5" customHeight="1" x14ac:dyDescent="0.45"/>
    <row r="964" ht="7.5" customHeight="1" x14ac:dyDescent="0.45"/>
    <row r="965" ht="7.5" customHeight="1" x14ac:dyDescent="0.45"/>
    <row r="966" ht="7.5" customHeight="1" x14ac:dyDescent="0.45"/>
    <row r="967" ht="7.5" customHeight="1" x14ac:dyDescent="0.45"/>
    <row r="968" ht="7.5" customHeight="1" x14ac:dyDescent="0.45"/>
    <row r="969" ht="7.5" customHeight="1" x14ac:dyDescent="0.45"/>
    <row r="970" ht="7.5" customHeight="1" x14ac:dyDescent="0.45"/>
    <row r="971" ht="7.5" customHeight="1" x14ac:dyDescent="0.45"/>
    <row r="972" ht="7.5" customHeight="1" x14ac:dyDescent="0.45"/>
    <row r="973" ht="7.5" customHeight="1" x14ac:dyDescent="0.45"/>
    <row r="974" ht="7.5" customHeight="1" x14ac:dyDescent="0.45"/>
    <row r="975" ht="7.5" customHeight="1" x14ac:dyDescent="0.45"/>
    <row r="976" ht="7.5" customHeight="1" x14ac:dyDescent="0.45"/>
    <row r="977" ht="7.5" customHeight="1" x14ac:dyDescent="0.45"/>
    <row r="978" ht="7.5" customHeight="1" x14ac:dyDescent="0.45"/>
    <row r="979" ht="7.5" customHeight="1" x14ac:dyDescent="0.45"/>
    <row r="980" ht="7.5" customHeight="1" x14ac:dyDescent="0.45"/>
    <row r="981" ht="7.5" customHeight="1" x14ac:dyDescent="0.45"/>
    <row r="982" ht="7.5" customHeight="1" x14ac:dyDescent="0.45"/>
    <row r="983" ht="7.5" customHeight="1" x14ac:dyDescent="0.45"/>
    <row r="984" ht="7.5" customHeight="1" x14ac:dyDescent="0.45"/>
    <row r="985" ht="7.5" customHeight="1" x14ac:dyDescent="0.45"/>
    <row r="986" ht="7.5" customHeight="1" x14ac:dyDescent="0.45"/>
    <row r="987" ht="7.5" customHeight="1" x14ac:dyDescent="0.45"/>
    <row r="988" ht="7.5" customHeight="1" x14ac:dyDescent="0.45"/>
    <row r="989" ht="7.5" customHeight="1" x14ac:dyDescent="0.45"/>
    <row r="990" ht="7.5" customHeight="1" x14ac:dyDescent="0.45"/>
    <row r="991" ht="7.5" customHeight="1" x14ac:dyDescent="0.45"/>
    <row r="992" ht="7.5" customHeight="1" x14ac:dyDescent="0.45"/>
    <row r="993" spans="33:33" ht="7.5" customHeight="1" x14ac:dyDescent="0.45"/>
    <row r="994" spans="33:33" ht="7.5" customHeight="1" x14ac:dyDescent="0.45"/>
    <row r="995" spans="33:33" ht="7.5" customHeight="1" x14ac:dyDescent="0.45">
      <c r="AG995" s="7"/>
    </row>
    <row r="996" spans="33:33" ht="7.5" customHeight="1" x14ac:dyDescent="0.45"/>
    <row r="997" spans="33:33" ht="7.5" customHeight="1" x14ac:dyDescent="0.45"/>
    <row r="998" spans="33:33" ht="7.5" customHeight="1" x14ac:dyDescent="0.45"/>
    <row r="999" spans="33:33" ht="7.5" customHeight="1" x14ac:dyDescent="0.45"/>
    <row r="1000" spans="33:33" ht="7.5" customHeight="1" x14ac:dyDescent="0.45"/>
    <row r="1001" spans="33:33" ht="7.5" customHeight="1" x14ac:dyDescent="0.45"/>
    <row r="1002" spans="33:33" ht="7.5" customHeight="1" x14ac:dyDescent="0.45"/>
    <row r="1003" spans="33:33" ht="7.5" customHeight="1" x14ac:dyDescent="0.45"/>
    <row r="1004" spans="33:33" ht="7.5" customHeight="1" x14ac:dyDescent="0.45"/>
    <row r="1005" spans="33:33" ht="7.5" customHeight="1" x14ac:dyDescent="0.45"/>
    <row r="1006" spans="33:33" ht="7.5" customHeight="1" x14ac:dyDescent="0.45"/>
    <row r="1007" spans="33:33" ht="7.5" customHeight="1" x14ac:dyDescent="0.45"/>
    <row r="1008" spans="33:33" ht="7.5" customHeight="1" x14ac:dyDescent="0.45"/>
    <row r="1009" ht="7.5" customHeight="1" x14ac:dyDescent="0.45"/>
    <row r="1010" ht="7.5" customHeight="1" x14ac:dyDescent="0.45"/>
    <row r="1011" ht="7.5" customHeight="1" x14ac:dyDescent="0.45"/>
    <row r="1012" ht="7.5" customHeight="1" x14ac:dyDescent="0.45"/>
    <row r="1013" ht="7.5" customHeight="1" x14ac:dyDescent="0.45"/>
    <row r="1014" ht="7.5" customHeight="1" x14ac:dyDescent="0.45"/>
    <row r="1015" ht="7.5" customHeight="1" x14ac:dyDescent="0.45"/>
    <row r="1016" ht="7.5" customHeight="1" x14ac:dyDescent="0.45"/>
    <row r="1017" ht="7.5" customHeight="1" x14ac:dyDescent="0.45"/>
    <row r="1018" ht="7.5" customHeight="1" x14ac:dyDescent="0.45"/>
    <row r="1019" ht="7.5" customHeight="1" x14ac:dyDescent="0.45"/>
    <row r="1020" ht="7.5" customHeight="1" x14ac:dyDescent="0.45"/>
    <row r="1021" ht="7.5" customHeight="1" x14ac:dyDescent="0.45"/>
    <row r="1022" ht="7.5" customHeight="1" x14ac:dyDescent="0.45"/>
    <row r="1023" ht="7.5" customHeight="1" x14ac:dyDescent="0.45"/>
    <row r="1024" ht="7.5" customHeight="1" x14ac:dyDescent="0.45"/>
    <row r="1025" ht="7.5" customHeight="1" x14ac:dyDescent="0.45"/>
    <row r="1026" ht="7.5" customHeight="1" x14ac:dyDescent="0.45"/>
    <row r="1027" ht="7.5" customHeight="1" x14ac:dyDescent="0.45"/>
    <row r="1028" ht="7.5" customHeight="1" x14ac:dyDescent="0.45"/>
    <row r="1029" ht="7.5" customHeight="1" x14ac:dyDescent="0.45"/>
    <row r="1030" ht="7.5" customHeight="1" x14ac:dyDescent="0.45"/>
    <row r="1031" ht="7.5" customHeight="1" x14ac:dyDescent="0.45"/>
    <row r="1032" ht="7.5" customHeight="1" x14ac:dyDescent="0.45"/>
    <row r="1033" ht="7.5" customHeight="1" x14ac:dyDescent="0.45"/>
    <row r="1034" ht="7.5" customHeight="1" x14ac:dyDescent="0.45"/>
    <row r="1035" ht="7.5" customHeight="1" x14ac:dyDescent="0.45"/>
    <row r="1036" ht="7.5" customHeight="1" x14ac:dyDescent="0.45"/>
    <row r="1037" ht="7.5" customHeight="1" x14ac:dyDescent="0.45"/>
    <row r="1038" ht="7.5" customHeight="1" x14ac:dyDescent="0.45"/>
    <row r="1039" ht="7.5" customHeight="1" x14ac:dyDescent="0.45"/>
    <row r="1040" ht="7.5" customHeight="1" x14ac:dyDescent="0.45"/>
    <row r="1041" ht="7.5" customHeight="1" x14ac:dyDescent="0.45"/>
    <row r="1042" ht="7.5" customHeight="1" x14ac:dyDescent="0.45"/>
    <row r="1043" ht="7.5" customHeight="1" x14ac:dyDescent="0.45"/>
    <row r="1044" ht="7.5" customHeight="1" x14ac:dyDescent="0.45"/>
    <row r="1045" ht="7.5" customHeight="1" x14ac:dyDescent="0.45"/>
    <row r="1046" ht="7.5" customHeight="1" x14ac:dyDescent="0.45"/>
    <row r="1047" ht="7.5" customHeight="1" x14ac:dyDescent="0.45"/>
    <row r="1048" ht="7.5" customHeight="1" x14ac:dyDescent="0.45"/>
    <row r="1049" ht="7.5" customHeight="1" x14ac:dyDescent="0.45"/>
    <row r="1050" ht="7.5" customHeight="1" x14ac:dyDescent="0.45"/>
    <row r="1051" ht="7.5" customHeight="1" x14ac:dyDescent="0.45"/>
    <row r="1052" ht="7.5" customHeight="1" x14ac:dyDescent="0.45"/>
    <row r="1053" ht="7.5" customHeight="1" x14ac:dyDescent="0.45"/>
    <row r="1054" ht="7.5" customHeight="1" x14ac:dyDescent="0.45"/>
    <row r="1055" ht="7.5" customHeight="1" x14ac:dyDescent="0.45"/>
    <row r="1056" ht="7.5" customHeight="1" x14ac:dyDescent="0.45"/>
    <row r="1057" ht="7.5" customHeight="1" x14ac:dyDescent="0.45"/>
    <row r="1058" ht="7.5" customHeight="1" x14ac:dyDescent="0.45"/>
    <row r="1059" ht="7.5" customHeight="1" x14ac:dyDescent="0.45"/>
    <row r="1060" ht="7.5" customHeight="1" x14ac:dyDescent="0.45"/>
    <row r="1061" ht="7.5" customHeight="1" x14ac:dyDescent="0.45"/>
    <row r="1062" ht="7.5" customHeight="1" x14ac:dyDescent="0.45"/>
    <row r="1063" ht="7.5" customHeight="1" x14ac:dyDescent="0.45"/>
    <row r="1064" ht="7.5" customHeight="1" x14ac:dyDescent="0.45"/>
    <row r="1065" ht="7.5" customHeight="1" x14ac:dyDescent="0.45"/>
    <row r="1066" ht="7.5" customHeight="1" x14ac:dyDescent="0.45"/>
    <row r="1067" ht="7.5" customHeight="1" x14ac:dyDescent="0.45"/>
    <row r="1068" ht="7.5" customHeight="1" x14ac:dyDescent="0.45"/>
    <row r="1069" ht="7.5" customHeight="1" x14ac:dyDescent="0.45"/>
    <row r="1070" ht="7.5" customHeight="1" x14ac:dyDescent="0.45"/>
    <row r="1071" ht="7.5" customHeight="1" x14ac:dyDescent="0.45"/>
    <row r="1072" ht="7.5" customHeight="1" x14ac:dyDescent="0.45"/>
    <row r="1073" ht="7.5" customHeight="1" x14ac:dyDescent="0.45"/>
    <row r="1074" ht="7.5" customHeight="1" x14ac:dyDescent="0.45"/>
    <row r="1075" ht="7.5" customHeight="1" x14ac:dyDescent="0.45"/>
    <row r="1076" ht="7.5" customHeight="1" x14ac:dyDescent="0.45"/>
    <row r="1077" ht="7.5" customHeight="1" x14ac:dyDescent="0.45"/>
    <row r="1078" ht="7.5" customHeight="1" x14ac:dyDescent="0.45"/>
  </sheetData>
  <mergeCells count="7">
    <mergeCell ref="DI77:DR82"/>
    <mergeCell ref="CS3:DB6"/>
    <mergeCell ref="DD26:DM29"/>
    <mergeCell ref="DT17:EC20"/>
    <mergeCell ref="CS9:DB12"/>
    <mergeCell ref="CS32:DB35"/>
    <mergeCell ref="DD17:DM20"/>
  </mergeCells>
  <phoneticPr fontId="1"/>
  <pageMargins left="0.19685039370078741" right="0.19685039370078741" top="0.39370078740157483" bottom="0.39370078740157483" header="0.19685039370078741" footer="0.19685039370078741"/>
  <pageSetup paperSize="8" scale="53" fitToHeight="0" orientation="landscape" r:id="rId1"/>
  <headerFooter>
    <oddHeader>&amp;R画面遷移図</oddHeader>
    <oddFooter>&amp;C&amp;P／&amp;N</oddFooter>
  </headerFooter>
  <rowBreaks count="6" manualBreakCount="6">
    <brk id="134" max="16383" man="1"/>
    <brk id="334" max="137" man="1"/>
    <brk id="469" max="16383" man="1"/>
    <brk id="618" max="16383" man="1"/>
    <brk id="810" max="137" man="1"/>
    <brk id="995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4AE66-7341-424E-AF9C-09B0A3F5D67F}">
  <dimension ref="A1:I220"/>
  <sheetViews>
    <sheetView topLeftCell="E1" workbookViewId="0">
      <selection activeCell="I25" sqref="I25"/>
    </sheetView>
  </sheetViews>
  <sheetFormatPr defaultColWidth="9" defaultRowHeight="13.2" x14ac:dyDescent="0.45"/>
  <cols>
    <col min="1" max="1" width="2.59765625" style="6" customWidth="1"/>
    <col min="2" max="2" width="5.5" style="68" bestFit="1" customWidth="1"/>
    <col min="3" max="3" width="10.5" style="6" bestFit="1" customWidth="1"/>
    <col min="4" max="4" width="45" style="6" bestFit="1" customWidth="1"/>
    <col min="5" max="5" width="20.5" style="6" bestFit="1" customWidth="1"/>
    <col min="6" max="6" width="11.59765625" style="9" bestFit="1" customWidth="1"/>
    <col min="7" max="7" width="9" style="1"/>
    <col min="8" max="8" width="33.8984375" style="6" bestFit="1" customWidth="1"/>
    <col min="9" max="9" width="73.59765625" style="6" customWidth="1"/>
    <col min="10" max="16384" width="9" style="6"/>
  </cols>
  <sheetData>
    <row r="1" spans="1:9" ht="16.2" x14ac:dyDescent="0.45">
      <c r="A1" s="64" t="s">
        <v>442</v>
      </c>
      <c r="B1" s="73"/>
      <c r="I1" s="118"/>
    </row>
    <row r="2" spans="1:9" ht="13.8" thickBot="1" x14ac:dyDescent="0.5">
      <c r="I2" s="118"/>
    </row>
    <row r="3" spans="1:9" ht="18.75" customHeight="1" x14ac:dyDescent="0.45">
      <c r="B3" s="150" t="s">
        <v>32</v>
      </c>
      <c r="C3" s="146" t="s">
        <v>443</v>
      </c>
      <c r="D3" s="146"/>
      <c r="E3" s="146" t="s">
        <v>444</v>
      </c>
      <c r="F3" s="146"/>
      <c r="G3" s="146"/>
      <c r="H3" s="147"/>
      <c r="I3" s="118"/>
    </row>
    <row r="4" spans="1:9" x14ac:dyDescent="0.45">
      <c r="B4" s="151"/>
      <c r="C4" s="148" t="s">
        <v>34</v>
      </c>
      <c r="D4" s="148" t="s">
        <v>0</v>
      </c>
      <c r="E4" s="148" t="s">
        <v>445</v>
      </c>
      <c r="F4" s="148" t="s">
        <v>450</v>
      </c>
      <c r="G4" s="148" t="s">
        <v>446</v>
      </c>
      <c r="H4" s="153"/>
      <c r="I4" s="118"/>
    </row>
    <row r="5" spans="1:9" ht="13.8" thickBot="1" x14ac:dyDescent="0.5">
      <c r="B5" s="152"/>
      <c r="C5" s="149"/>
      <c r="D5" s="149"/>
      <c r="E5" s="149"/>
      <c r="F5" s="149"/>
      <c r="G5" s="88" t="s">
        <v>34</v>
      </c>
      <c r="H5" s="89" t="s">
        <v>0</v>
      </c>
      <c r="I5" s="118"/>
    </row>
    <row r="6" spans="1:9" ht="13.8" thickTop="1" x14ac:dyDescent="0.45">
      <c r="B6" s="145">
        <v>1</v>
      </c>
      <c r="C6" s="90" t="s">
        <v>40</v>
      </c>
      <c r="D6" s="74" t="str">
        <f>IF(C6&lt;&gt;"",VLOOKUP(C6,画面一覧!J:K,2,FALSE),"")</f>
        <v>ワークシート選択画面</v>
      </c>
      <c r="E6" s="22" t="s">
        <v>3</v>
      </c>
      <c r="F6" s="86" t="s">
        <v>451</v>
      </c>
      <c r="G6" s="62" t="s">
        <v>452</v>
      </c>
      <c r="H6" s="87" t="str">
        <f>IF(G6="-","-",IF(G6&lt;&gt;"",VLOOKUP(G6,画面一覧!J:K,2,FALSE),""))</f>
        <v>-</v>
      </c>
      <c r="I6" s="118"/>
    </row>
    <row r="7" spans="1:9" x14ac:dyDescent="0.45">
      <c r="B7" s="142"/>
      <c r="C7" s="76"/>
      <c r="D7" s="60"/>
      <c r="E7" s="22" t="s">
        <v>639</v>
      </c>
      <c r="F7" s="86" t="s">
        <v>643</v>
      </c>
      <c r="G7" s="62" t="s">
        <v>644</v>
      </c>
      <c r="H7" s="82" t="str">
        <f>IF(G7="-","-",IF(G7&lt;&gt;"",VLOOKUP(G7,画面一覧!J:K,2,FALSE),""))</f>
        <v>見積原価アップロード画面</v>
      </c>
      <c r="I7" s="118"/>
    </row>
    <row r="8" spans="1:9" x14ac:dyDescent="0.45">
      <c r="B8" s="142"/>
      <c r="C8" s="76"/>
      <c r="D8" s="60"/>
      <c r="E8" s="22" t="s">
        <v>640</v>
      </c>
      <c r="F8" s="86" t="s">
        <v>643</v>
      </c>
      <c r="G8" s="62" t="s">
        <v>645</v>
      </c>
      <c r="H8" s="82" t="str">
        <f>IF(G8="-","-",IF(G8&lt;&gt;"",VLOOKUP(G8,画面一覧!J:K,2,FALSE),""))</f>
        <v>受注検索画面</v>
      </c>
      <c r="I8" s="118"/>
    </row>
    <row r="9" spans="1:9" x14ac:dyDescent="0.45">
      <c r="B9" s="142"/>
      <c r="C9" s="76"/>
      <c r="D9" s="60"/>
      <c r="E9" s="22" t="s">
        <v>641</v>
      </c>
      <c r="F9" s="86" t="s">
        <v>643</v>
      </c>
      <c r="G9" s="62" t="s">
        <v>646</v>
      </c>
      <c r="H9" s="82" t="str">
        <f>IF(G9="-","-",IF(G9&lt;&gt;"",VLOOKUP(G9,画面一覧!J:K,2,FALSE),""))</f>
        <v>発注書（PO）検索画面</v>
      </c>
      <c r="I9" s="118"/>
    </row>
    <row r="10" spans="1:9" x14ac:dyDescent="0.45">
      <c r="B10" s="142"/>
      <c r="C10" s="76"/>
      <c r="D10" s="60"/>
      <c r="E10" s="22" t="s">
        <v>642</v>
      </c>
      <c r="F10" s="86" t="s">
        <v>643</v>
      </c>
      <c r="G10" s="62" t="s">
        <v>647</v>
      </c>
      <c r="H10" s="82" t="str">
        <f>IF(G10="-","-",IF(G10&lt;&gt;"",VLOOKUP(G10,画面一覧!J:K,2,FALSE),""))</f>
        <v>発注検索画面</v>
      </c>
      <c r="I10" s="118"/>
    </row>
    <row r="11" spans="1:9" x14ac:dyDescent="0.45">
      <c r="B11" s="143"/>
      <c r="C11" s="76"/>
      <c r="D11" s="60" t="str">
        <f>IF(C11&lt;&gt;"",VLOOKUP(C11,画面一覧!J:K,2,FALSE),"")</f>
        <v/>
      </c>
      <c r="E11" s="13" t="s">
        <v>9</v>
      </c>
      <c r="F11" s="81" t="s">
        <v>453</v>
      </c>
      <c r="G11" s="42" t="s">
        <v>132</v>
      </c>
      <c r="H11" s="82" t="str">
        <f>IF(G11="-","-",IF(G11&lt;&gt;"",VLOOKUP(G11,画面一覧!J:K,2,FALSE),""))</f>
        <v>帳票出力メニュー画面</v>
      </c>
      <c r="I11" s="118"/>
    </row>
    <row r="12" spans="1:9" x14ac:dyDescent="0.45">
      <c r="B12" s="141">
        <v>2</v>
      </c>
      <c r="C12" s="76" t="s">
        <v>39</v>
      </c>
      <c r="D12" s="60" t="str">
        <f>IF(C12&lt;&gt;"",VLOOKUP(C12,画面一覧!J:K,2,FALSE),"")</f>
        <v>見積原価アップロード画面</v>
      </c>
      <c r="E12" s="22" t="s">
        <v>639</v>
      </c>
      <c r="F12" s="81" t="s">
        <v>451</v>
      </c>
      <c r="G12" s="42" t="s">
        <v>452</v>
      </c>
      <c r="H12" s="82" t="str">
        <f>IF(G12="-","-",IF(G12&lt;&gt;"",VLOOKUP(G12,画面一覧!J:K,2,FALSE),""))</f>
        <v>-</v>
      </c>
      <c r="I12" s="118"/>
    </row>
    <row r="13" spans="1:9" x14ac:dyDescent="0.45">
      <c r="B13" s="142"/>
      <c r="C13" s="76"/>
      <c r="D13" s="60"/>
      <c r="E13" s="22" t="s">
        <v>3</v>
      </c>
      <c r="F13" s="86" t="s">
        <v>643</v>
      </c>
      <c r="G13" s="62" t="s">
        <v>648</v>
      </c>
      <c r="H13" s="82" t="str">
        <f>IF(G13="-","-",IF(G13&lt;&gt;"",VLOOKUP(G13,画面一覧!J:K,2,FALSE),""))</f>
        <v>ワークシート選択画面</v>
      </c>
      <c r="I13" s="118"/>
    </row>
    <row r="14" spans="1:9" x14ac:dyDescent="0.45">
      <c r="B14" s="142"/>
      <c r="C14" s="76"/>
      <c r="D14" s="60"/>
      <c r="E14" s="22" t="s">
        <v>640</v>
      </c>
      <c r="F14" s="86" t="s">
        <v>643</v>
      </c>
      <c r="G14" s="62" t="s">
        <v>645</v>
      </c>
      <c r="H14" s="82" t="str">
        <f>IF(G14="-","-",IF(G14&lt;&gt;"",VLOOKUP(G14,画面一覧!J:K,2,FALSE),""))</f>
        <v>受注検索画面</v>
      </c>
      <c r="I14" s="118"/>
    </row>
    <row r="15" spans="1:9" x14ac:dyDescent="0.45">
      <c r="B15" s="142"/>
      <c r="C15" s="76"/>
      <c r="D15" s="60"/>
      <c r="E15" s="22" t="s">
        <v>641</v>
      </c>
      <c r="F15" s="86" t="s">
        <v>643</v>
      </c>
      <c r="G15" s="62" t="s">
        <v>646</v>
      </c>
      <c r="H15" s="82" t="str">
        <f>IF(G15="-","-",IF(G15&lt;&gt;"",VLOOKUP(G15,画面一覧!J:K,2,FALSE),""))</f>
        <v>発注書（PO）検索画面</v>
      </c>
      <c r="I15" s="118"/>
    </row>
    <row r="16" spans="1:9" x14ac:dyDescent="0.45">
      <c r="B16" s="142"/>
      <c r="C16" s="76"/>
      <c r="D16" s="60"/>
      <c r="E16" s="22" t="s">
        <v>642</v>
      </c>
      <c r="F16" s="86" t="s">
        <v>643</v>
      </c>
      <c r="G16" s="62" t="s">
        <v>647</v>
      </c>
      <c r="H16" s="82" t="str">
        <f>IF(G16="-","-",IF(G16&lt;&gt;"",VLOOKUP(G16,画面一覧!J:K,2,FALSE),""))</f>
        <v>発注検索画面</v>
      </c>
      <c r="I16" s="118"/>
    </row>
    <row r="17" spans="2:9" x14ac:dyDescent="0.45">
      <c r="B17" s="143"/>
      <c r="C17" s="76"/>
      <c r="D17" s="60" t="str">
        <f>IF(C17&lt;&gt;"",VLOOKUP(C17,画面一覧!J:K,2,FALSE),"")</f>
        <v/>
      </c>
      <c r="E17" s="13" t="s">
        <v>9</v>
      </c>
      <c r="F17" s="81" t="s">
        <v>453</v>
      </c>
      <c r="G17" s="42" t="s">
        <v>132</v>
      </c>
      <c r="H17" s="82" t="str">
        <f>IF(G17="-","-",IF(G17&lt;&gt;"",VLOOKUP(G17,画面一覧!J:K,2,FALSE),""))</f>
        <v>帳票出力メニュー画面</v>
      </c>
      <c r="I17" s="118"/>
    </row>
    <row r="18" spans="2:9" x14ac:dyDescent="0.45">
      <c r="B18" s="141">
        <v>3</v>
      </c>
      <c r="C18" s="76" t="s">
        <v>488</v>
      </c>
      <c r="D18" s="60" t="str">
        <f>IF(C18&lt;&gt;"",VLOOKUP(C18,画面一覧!J:K,2,FALSE),"")</f>
        <v>商品検索画面</v>
      </c>
      <c r="E18" s="13" t="s">
        <v>4</v>
      </c>
      <c r="F18" s="81" t="s">
        <v>451</v>
      </c>
      <c r="G18" s="42" t="s">
        <v>452</v>
      </c>
      <c r="H18" s="82" t="str">
        <f>IF(G18="-","-",IF(G18&lt;&gt;"",VLOOKUP(G18,画面一覧!J:K,2,FALSE),""))</f>
        <v>-</v>
      </c>
      <c r="I18" s="118"/>
    </row>
    <row r="19" spans="2:9" x14ac:dyDescent="0.45">
      <c r="B19" s="143"/>
      <c r="C19" s="76"/>
      <c r="D19" s="60" t="str">
        <f>IF(C19&lt;&gt;"",VLOOKUP(C19,画面一覧!J:K,2,FALSE),"")</f>
        <v/>
      </c>
      <c r="E19" s="13" t="s">
        <v>9</v>
      </c>
      <c r="F19" s="81" t="s">
        <v>453</v>
      </c>
      <c r="G19" s="42" t="s">
        <v>132</v>
      </c>
      <c r="H19" s="82" t="str">
        <f>IF(G19="-","-",IF(G19&lt;&gt;"",VLOOKUP(G19,画面一覧!J:K,2,FALSE),""))</f>
        <v>帳票出力メニュー画面</v>
      </c>
      <c r="I19" s="118"/>
    </row>
    <row r="20" spans="2:9" x14ac:dyDescent="0.45">
      <c r="B20" s="141">
        <v>4</v>
      </c>
      <c r="C20" s="76" t="s">
        <v>489</v>
      </c>
      <c r="D20" s="60" t="str">
        <f>IF(C20&lt;&gt;"",VLOOKUP(C20,画面一覧!J:K,2,FALSE),"")</f>
        <v>受注検索画面</v>
      </c>
      <c r="E20" s="13" t="s">
        <v>6</v>
      </c>
      <c r="F20" s="81" t="s">
        <v>451</v>
      </c>
      <c r="G20" s="42" t="s">
        <v>452</v>
      </c>
      <c r="H20" s="82" t="str">
        <f>IF(G20="-","-",IF(G20&lt;&gt;"",VLOOKUP(G20,画面一覧!J:K,2,FALSE),""))</f>
        <v>-</v>
      </c>
      <c r="I20" s="118"/>
    </row>
    <row r="21" spans="2:9" x14ac:dyDescent="0.45">
      <c r="B21" s="142"/>
      <c r="C21" s="76"/>
      <c r="D21" s="60"/>
      <c r="E21" s="13" t="s">
        <v>649</v>
      </c>
      <c r="F21" s="81" t="s">
        <v>453</v>
      </c>
      <c r="G21" s="62" t="s">
        <v>648</v>
      </c>
      <c r="H21" s="82" t="str">
        <f>IF(G21="-","-",IF(G21&lt;&gt;"",VLOOKUP(G21,画面一覧!J:K,2,FALSE),""))</f>
        <v>ワークシート選択画面</v>
      </c>
      <c r="I21" s="118"/>
    </row>
    <row r="22" spans="2:9" x14ac:dyDescent="0.45">
      <c r="B22" s="142"/>
      <c r="C22" s="76"/>
      <c r="D22" s="60"/>
      <c r="E22" s="13" t="s">
        <v>650</v>
      </c>
      <c r="F22" s="81" t="s">
        <v>453</v>
      </c>
      <c r="G22" s="42" t="s">
        <v>652</v>
      </c>
      <c r="H22" s="82" t="str">
        <f>IF(G22="-","-",IF(G22&lt;&gt;"",VLOOKUP(G22,画面一覧!J:K,2,FALSE),""))</f>
        <v>売上（納品書）登録画面</v>
      </c>
      <c r="I22" s="118"/>
    </row>
    <row r="23" spans="2:9" x14ac:dyDescent="0.45">
      <c r="B23" s="142"/>
      <c r="C23" s="76"/>
      <c r="D23" s="60"/>
      <c r="E23" s="13" t="s">
        <v>651</v>
      </c>
      <c r="F23" s="81" t="s">
        <v>453</v>
      </c>
      <c r="G23" s="42" t="s">
        <v>653</v>
      </c>
      <c r="H23" s="82" t="str">
        <f>IF(G23="-","-",IF(G23&lt;&gt;"",VLOOKUP(G23,画面一覧!J:K,2,FALSE),""))</f>
        <v>納品書検索画面</v>
      </c>
      <c r="I23" s="118"/>
    </row>
    <row r="24" spans="2:9" x14ac:dyDescent="0.45">
      <c r="B24" s="143"/>
      <c r="C24" s="76"/>
      <c r="D24" s="60"/>
      <c r="E24" s="13" t="s">
        <v>642</v>
      </c>
      <c r="F24" s="81" t="s">
        <v>453</v>
      </c>
      <c r="G24" s="62" t="s">
        <v>647</v>
      </c>
      <c r="H24" s="82" t="str">
        <f>IF(G24="-","-",IF(G24&lt;&gt;"",VLOOKUP(G24,画面一覧!J:K,2,FALSE),""))</f>
        <v>発注検索画面</v>
      </c>
      <c r="I24" s="118"/>
    </row>
    <row r="25" spans="2:9" x14ac:dyDescent="0.45">
      <c r="B25" s="141">
        <v>5</v>
      </c>
      <c r="C25" s="76" t="s">
        <v>501</v>
      </c>
      <c r="D25" s="60" t="str">
        <f>IF(C25&lt;&gt;"",VLOOKUP(C25,画面一覧!J:K,2,FALSE),"")</f>
        <v>発注検索画面</v>
      </c>
      <c r="E25" s="111" t="s">
        <v>5</v>
      </c>
      <c r="F25" s="81" t="s">
        <v>451</v>
      </c>
      <c r="G25" s="42" t="s">
        <v>452</v>
      </c>
      <c r="H25" s="82" t="str">
        <f>IF(G25="-","-",IF(G25&lt;&gt;"",VLOOKUP(G25,画面一覧!J:K,2,FALSE),""))</f>
        <v>-</v>
      </c>
      <c r="I25" s="118"/>
    </row>
    <row r="26" spans="2:9" x14ac:dyDescent="0.45">
      <c r="B26" s="142"/>
      <c r="C26" s="76"/>
      <c r="D26" s="60"/>
      <c r="E26" s="112" t="s">
        <v>3</v>
      </c>
      <c r="F26" s="81" t="s">
        <v>453</v>
      </c>
      <c r="G26" s="62" t="s">
        <v>648</v>
      </c>
      <c r="H26" s="82" t="str">
        <f>IF(G26="-","-",IF(G26&lt;&gt;"",VLOOKUP(G26,画面一覧!J:K,2,FALSE),""))</f>
        <v>ワークシート選択画面</v>
      </c>
      <c r="I26" s="118"/>
    </row>
    <row r="27" spans="2:9" x14ac:dyDescent="0.45">
      <c r="B27" s="142"/>
      <c r="C27" s="76"/>
      <c r="D27" s="60"/>
      <c r="E27" s="112" t="s">
        <v>641</v>
      </c>
      <c r="F27" s="86" t="s">
        <v>643</v>
      </c>
      <c r="G27" s="62" t="s">
        <v>646</v>
      </c>
      <c r="H27" s="82" t="str">
        <f>IF(G27="-","-",IF(G27&lt;&gt;"",VLOOKUP(G27,画面一覧!J:K,2,FALSE),""))</f>
        <v>発注書（PO）検索画面</v>
      </c>
      <c r="I27" s="118"/>
    </row>
    <row r="28" spans="2:9" x14ac:dyDescent="0.45">
      <c r="B28" s="142"/>
      <c r="C28" s="76"/>
      <c r="D28" s="60"/>
      <c r="E28" s="111" t="s">
        <v>654</v>
      </c>
      <c r="F28" s="86" t="s">
        <v>643</v>
      </c>
      <c r="G28" s="42" t="s">
        <v>657</v>
      </c>
      <c r="H28" s="82" t="str">
        <f>IF(G28="-","-",IF(G28&lt;&gt;"",VLOOKUP(G28,画面一覧!J:K,2,FALSE),""))</f>
        <v>仕入登録画面</v>
      </c>
      <c r="I28" s="118"/>
    </row>
    <row r="29" spans="2:9" x14ac:dyDescent="0.45">
      <c r="B29" s="142"/>
      <c r="C29" s="76"/>
      <c r="D29" s="60"/>
      <c r="E29" s="111" t="s">
        <v>655</v>
      </c>
      <c r="F29" s="86" t="s">
        <v>643</v>
      </c>
      <c r="G29" s="42" t="s">
        <v>658</v>
      </c>
      <c r="H29" s="82" t="str">
        <f>IF(G29="-","-",IF(G29&lt;&gt;"",VLOOKUP(G29,画面一覧!J:K,2,FALSE),""))</f>
        <v>仕入検索画面</v>
      </c>
      <c r="I29" s="118"/>
    </row>
    <row r="30" spans="2:9" x14ac:dyDescent="0.45">
      <c r="B30" s="143"/>
      <c r="C30" s="76"/>
      <c r="D30" s="60"/>
      <c r="E30" s="111" t="s">
        <v>656</v>
      </c>
      <c r="F30" s="81" t="s">
        <v>453</v>
      </c>
      <c r="G30" s="42" t="s">
        <v>132</v>
      </c>
      <c r="H30" s="82" t="str">
        <f>IF(G30="-","-",IF(G30&lt;&gt;"",VLOOKUP(G30,画面一覧!J:K,2,FALSE),""))</f>
        <v>帳票出力メニュー画面</v>
      </c>
      <c r="I30" s="118"/>
    </row>
    <row r="31" spans="2:9" x14ac:dyDescent="0.45">
      <c r="B31" s="141">
        <v>6</v>
      </c>
      <c r="C31" s="76" t="s">
        <v>76</v>
      </c>
      <c r="D31" s="60" t="str">
        <f>IF(C31&lt;&gt;"",VLOOKUP(C31,画面一覧!J:K,2,FALSE),"")</f>
        <v>発注書（PO）検索画面</v>
      </c>
      <c r="E31" s="13" t="s">
        <v>659</v>
      </c>
      <c r="F31" s="81" t="s">
        <v>451</v>
      </c>
      <c r="G31" s="42" t="s">
        <v>452</v>
      </c>
      <c r="H31" s="82" t="str">
        <f>IF(G31="-","-",IF(G31&lt;&gt;"",VLOOKUP(G31,画面一覧!J:K,2,FALSE),""))</f>
        <v>-</v>
      </c>
      <c r="I31" s="118"/>
    </row>
    <row r="32" spans="2:9" x14ac:dyDescent="0.45">
      <c r="B32" s="142"/>
      <c r="C32" s="76"/>
      <c r="D32" s="60"/>
      <c r="E32" s="13" t="s">
        <v>3</v>
      </c>
      <c r="F32" s="81" t="s">
        <v>453</v>
      </c>
      <c r="G32" s="62" t="s">
        <v>648</v>
      </c>
      <c r="H32" s="82" t="str">
        <f>IF(G32="-","-",IF(G32&lt;&gt;"",VLOOKUP(G32,画面一覧!J:K,2,FALSE),""))</f>
        <v>ワークシート選択画面</v>
      </c>
      <c r="I32" s="118"/>
    </row>
    <row r="33" spans="2:9" x14ac:dyDescent="0.45">
      <c r="B33" s="142"/>
      <c r="C33" s="76"/>
      <c r="D33" s="60"/>
      <c r="E33" s="13" t="s">
        <v>642</v>
      </c>
      <c r="F33" s="81" t="s">
        <v>453</v>
      </c>
      <c r="G33" s="62" t="s">
        <v>647</v>
      </c>
      <c r="H33" s="82" t="str">
        <f>IF(G33="-","-",IF(G33&lt;&gt;"",VLOOKUP(G33,画面一覧!J:K,2,FALSE),""))</f>
        <v>発注検索画面</v>
      </c>
      <c r="I33" s="118"/>
    </row>
    <row r="34" spans="2:9" x14ac:dyDescent="0.45">
      <c r="B34" s="142"/>
      <c r="C34" s="76"/>
      <c r="D34" s="60" t="str">
        <f>IF(C34&lt;&gt;"",VLOOKUP(C34,画面一覧!J:K,2,FALSE),"")</f>
        <v/>
      </c>
      <c r="E34" s="13" t="s">
        <v>23</v>
      </c>
      <c r="F34" s="86" t="s">
        <v>643</v>
      </c>
      <c r="G34" s="42" t="s">
        <v>657</v>
      </c>
      <c r="H34" s="82" t="str">
        <f>IF(G34="-","-",IF(G34&lt;&gt;"",VLOOKUP(G34,画面一覧!J:K,2,FALSE),""))</f>
        <v>仕入登録画面</v>
      </c>
      <c r="I34" s="118"/>
    </row>
    <row r="35" spans="2:9" x14ac:dyDescent="0.45">
      <c r="B35" s="142"/>
      <c r="C35" s="76"/>
      <c r="D35" s="60" t="str">
        <f>IF(C35&lt;&gt;"",VLOOKUP(C35,画面一覧!J:K,2,FALSE),"")</f>
        <v/>
      </c>
      <c r="E35" s="13" t="s">
        <v>8</v>
      </c>
      <c r="F35" s="86" t="s">
        <v>643</v>
      </c>
      <c r="G35" s="42" t="s">
        <v>658</v>
      </c>
      <c r="H35" s="82" t="str">
        <f>IF(G35="-","-",IF(G35&lt;&gt;"",VLOOKUP(G35,画面一覧!J:K,2,FALSE),""))</f>
        <v>仕入検索画面</v>
      </c>
      <c r="I35" s="118"/>
    </row>
    <row r="36" spans="2:9" x14ac:dyDescent="0.45">
      <c r="B36" s="143"/>
      <c r="C36" s="76"/>
      <c r="D36" s="60" t="str">
        <f>IF(C36&lt;&gt;"",VLOOKUP(C36,画面一覧!J:K,2,FALSE),"")</f>
        <v/>
      </c>
      <c r="E36" s="13" t="s">
        <v>660</v>
      </c>
      <c r="F36" s="81" t="s">
        <v>453</v>
      </c>
      <c r="G36" s="42" t="s">
        <v>132</v>
      </c>
      <c r="H36" s="82" t="str">
        <f>IF(G36="-","-",IF(G36&lt;&gt;"",VLOOKUP(G36,画面一覧!J:K,2,FALSE),""))</f>
        <v>帳票出力メニュー画面</v>
      </c>
      <c r="I36" s="118"/>
    </row>
    <row r="37" spans="2:9" x14ac:dyDescent="0.45">
      <c r="B37" s="141">
        <v>7</v>
      </c>
      <c r="C37" s="60" t="s">
        <v>81</v>
      </c>
      <c r="D37" s="60" t="str">
        <f>IF(C37&lt;&gt;"",VLOOKUP(C37,画面一覧!J:K,2,FALSE),"")</f>
        <v>売上（納品書）登録画面</v>
      </c>
      <c r="E37" s="42" t="s">
        <v>454</v>
      </c>
      <c r="F37" s="91" t="s">
        <v>451</v>
      </c>
      <c r="G37" s="42" t="s">
        <v>452</v>
      </c>
      <c r="H37" s="82" t="str">
        <f>IF(G37="-","-",IF(G37&lt;&gt;"",VLOOKUP(G37,画面一覧!J:K,2,FALSE),""))</f>
        <v>-</v>
      </c>
      <c r="I37" s="119"/>
    </row>
    <row r="38" spans="2:9" x14ac:dyDescent="0.45">
      <c r="B38" s="142"/>
      <c r="C38" s="60"/>
      <c r="D38" s="60"/>
      <c r="E38" s="13" t="s">
        <v>3</v>
      </c>
      <c r="F38" s="81" t="s">
        <v>453</v>
      </c>
      <c r="G38" s="62" t="s">
        <v>648</v>
      </c>
      <c r="H38" s="82" t="str">
        <f>IF(G38="-","-",IF(G38&lt;&gt;"",VLOOKUP(G38,画面一覧!J:K,2,FALSE),""))</f>
        <v>ワークシート選択画面</v>
      </c>
      <c r="I38" s="119"/>
    </row>
    <row r="39" spans="2:9" x14ac:dyDescent="0.45">
      <c r="B39" s="142"/>
      <c r="C39" s="76"/>
      <c r="D39" s="60" t="str">
        <f>IF(C39&lt;&gt;"",VLOOKUP(C39,画面一覧!J:K,2,FALSE),"")</f>
        <v/>
      </c>
      <c r="E39" s="13" t="s">
        <v>22</v>
      </c>
      <c r="F39" s="81" t="s">
        <v>453</v>
      </c>
      <c r="G39" s="42" t="s">
        <v>82</v>
      </c>
      <c r="H39" s="82" t="str">
        <f>IF(G39="-","-",IF(G39&lt;&gt;"",VLOOKUP(G39,画面一覧!J:K,2,FALSE),""))</f>
        <v>納品書検索画面</v>
      </c>
      <c r="I39" s="118"/>
    </row>
    <row r="40" spans="2:9" x14ac:dyDescent="0.45">
      <c r="B40" s="142"/>
      <c r="C40" s="76"/>
      <c r="D40" s="60" t="str">
        <f>IF(C40&lt;&gt;"",VLOOKUP(C40,画面一覧!J:K,2,FALSE),"")</f>
        <v/>
      </c>
      <c r="E40" s="13" t="s">
        <v>7</v>
      </c>
      <c r="F40" s="81" t="s">
        <v>453</v>
      </c>
      <c r="G40" s="42" t="s">
        <v>94</v>
      </c>
      <c r="H40" s="82" t="str">
        <f>IF(G40="-","-",IF(G40&lt;&gt;"",VLOOKUP(G40,画面一覧!J:K,2,FALSE),""))</f>
        <v>売上検索画面</v>
      </c>
      <c r="I40" s="118"/>
    </row>
    <row r="41" spans="2:9" x14ac:dyDescent="0.45">
      <c r="B41" s="142"/>
      <c r="C41" s="76"/>
      <c r="D41" s="60" t="str">
        <f>IF(C41&lt;&gt;"",VLOOKUP(C41,画面一覧!J:K,2,FALSE),"")</f>
        <v/>
      </c>
      <c r="E41" s="13" t="s">
        <v>6</v>
      </c>
      <c r="F41" s="81" t="s">
        <v>453</v>
      </c>
      <c r="G41" s="42" t="s">
        <v>60</v>
      </c>
      <c r="H41" s="82" t="str">
        <f>IF(G41="-","-",IF(G41&lt;&gt;"",VLOOKUP(G41,画面一覧!J:K,2,FALSE),""))</f>
        <v>受注一覧画面</v>
      </c>
      <c r="I41" s="118"/>
    </row>
    <row r="42" spans="2:9" x14ac:dyDescent="0.45">
      <c r="B42" s="143"/>
      <c r="C42" s="76"/>
      <c r="D42" s="60" t="str">
        <f>IF(C42&lt;&gt;"",VLOOKUP(C42,画面一覧!J:K,2,FALSE),"")</f>
        <v/>
      </c>
      <c r="E42" s="13" t="s">
        <v>9</v>
      </c>
      <c r="F42" s="81" t="s">
        <v>453</v>
      </c>
      <c r="G42" s="42" t="s">
        <v>132</v>
      </c>
      <c r="H42" s="82" t="str">
        <f>IF(G42="-","-",IF(G42&lt;&gt;"",VLOOKUP(G42,画面一覧!J:K,2,FALSE),""))</f>
        <v>帳票出力メニュー画面</v>
      </c>
      <c r="I42" s="118"/>
    </row>
    <row r="43" spans="2:9" x14ac:dyDescent="0.45">
      <c r="B43" s="141">
        <v>8</v>
      </c>
      <c r="C43" s="76" t="s">
        <v>82</v>
      </c>
      <c r="D43" s="60" t="str">
        <f>IF(C43&lt;&gt;"",VLOOKUP(C43,画面一覧!J:K,2,FALSE),"")</f>
        <v>納品書検索画面</v>
      </c>
      <c r="E43" s="13" t="s">
        <v>22</v>
      </c>
      <c r="F43" s="81" t="s">
        <v>451</v>
      </c>
      <c r="G43" s="42" t="s">
        <v>452</v>
      </c>
      <c r="H43" s="82" t="str">
        <f>IF(G43="-","-",IF(G43&lt;&gt;"",VLOOKUP(G43,画面一覧!J:K,2,FALSE),""))</f>
        <v>-</v>
      </c>
      <c r="I43" s="118"/>
    </row>
    <row r="44" spans="2:9" x14ac:dyDescent="0.45">
      <c r="B44" s="142"/>
      <c r="C44" s="76"/>
      <c r="D44" s="60"/>
      <c r="E44" s="13" t="s">
        <v>3</v>
      </c>
      <c r="F44" s="81" t="s">
        <v>453</v>
      </c>
      <c r="G44" s="62" t="s">
        <v>648</v>
      </c>
      <c r="H44" s="82" t="str">
        <f>IF(G44="-","-",IF(G44&lt;&gt;"",VLOOKUP(G44,画面一覧!J:K,2,FALSE),""))</f>
        <v>ワークシート選択画面</v>
      </c>
      <c r="I44" s="118"/>
    </row>
    <row r="45" spans="2:9" x14ac:dyDescent="0.45">
      <c r="B45" s="142"/>
      <c r="C45" s="76"/>
      <c r="D45" s="60" t="str">
        <f>IF(C45&lt;&gt;"",VLOOKUP(C45,画面一覧!J:K,2,FALSE),"")</f>
        <v/>
      </c>
      <c r="E45" s="42" t="s">
        <v>454</v>
      </c>
      <c r="F45" s="81" t="s">
        <v>453</v>
      </c>
      <c r="G45" s="42" t="s">
        <v>81</v>
      </c>
      <c r="H45" s="82" t="str">
        <f>IF(G45="-","-",IF(G45&lt;&gt;"",VLOOKUP(G45,画面一覧!J:K,2,FALSE),""))</f>
        <v>売上（納品書）登録画面</v>
      </c>
      <c r="I45" s="118"/>
    </row>
    <row r="46" spans="2:9" x14ac:dyDescent="0.45">
      <c r="B46" s="142"/>
      <c r="C46" s="76"/>
      <c r="D46" s="60" t="str">
        <f>IF(C46&lt;&gt;"",VLOOKUP(C46,画面一覧!J:K,2,FALSE),"")</f>
        <v/>
      </c>
      <c r="E46" s="13" t="s">
        <v>7</v>
      </c>
      <c r="F46" s="81" t="s">
        <v>453</v>
      </c>
      <c r="G46" s="42" t="s">
        <v>94</v>
      </c>
      <c r="H46" s="82" t="str">
        <f>IF(G46="-","-",IF(G46&lt;&gt;"",VLOOKUP(G46,画面一覧!J:K,2,FALSE),""))</f>
        <v>売上検索画面</v>
      </c>
      <c r="I46" s="118"/>
    </row>
    <row r="47" spans="2:9" x14ac:dyDescent="0.45">
      <c r="B47" s="142"/>
      <c r="C47" s="76"/>
      <c r="D47" s="60" t="str">
        <f>IF(C47&lt;&gt;"",VLOOKUP(C47,画面一覧!J:K,2,FALSE),"")</f>
        <v/>
      </c>
      <c r="E47" s="13" t="s">
        <v>6</v>
      </c>
      <c r="F47" s="81" t="s">
        <v>453</v>
      </c>
      <c r="G47" s="42" t="s">
        <v>60</v>
      </c>
      <c r="H47" s="82" t="str">
        <f>IF(G47="-","-",IF(G47&lt;&gt;"",VLOOKUP(G47,画面一覧!J:K,2,FALSE),""))</f>
        <v>受注一覧画面</v>
      </c>
      <c r="I47" s="118"/>
    </row>
    <row r="48" spans="2:9" x14ac:dyDescent="0.45">
      <c r="B48" s="143"/>
      <c r="C48" s="76"/>
      <c r="D48" s="60" t="str">
        <f>IF(C48&lt;&gt;"",VLOOKUP(C48,画面一覧!J:K,2,FALSE),"")</f>
        <v/>
      </c>
      <c r="E48" s="13" t="s">
        <v>9</v>
      </c>
      <c r="F48" s="81" t="s">
        <v>453</v>
      </c>
      <c r="G48" s="42" t="s">
        <v>132</v>
      </c>
      <c r="H48" s="82" t="str">
        <f>IF(G48="-","-",IF(G48&lt;&gt;"",VLOOKUP(G48,画面一覧!J:K,2,FALSE),""))</f>
        <v>帳票出力メニュー画面</v>
      </c>
      <c r="I48" s="118"/>
    </row>
    <row r="49" spans="2:9" x14ac:dyDescent="0.45">
      <c r="B49" s="141">
        <v>9</v>
      </c>
      <c r="C49" s="76" t="s">
        <v>94</v>
      </c>
      <c r="D49" s="60" t="str">
        <f>IF(C49&lt;&gt;"",VLOOKUP(C49,画面一覧!J:K,2,FALSE),"")</f>
        <v>売上検索画面</v>
      </c>
      <c r="E49" s="13" t="s">
        <v>7</v>
      </c>
      <c r="F49" s="81" t="s">
        <v>451</v>
      </c>
      <c r="G49" s="42" t="s">
        <v>452</v>
      </c>
      <c r="H49" s="82" t="str">
        <f>IF(G49="-","-",IF(G49&lt;&gt;"",VLOOKUP(G49,画面一覧!J:K,2,FALSE),""))</f>
        <v>-</v>
      </c>
      <c r="I49" s="118"/>
    </row>
    <row r="50" spans="2:9" x14ac:dyDescent="0.45">
      <c r="B50" s="142"/>
      <c r="C50" s="76"/>
      <c r="D50" s="60"/>
      <c r="E50" s="13" t="s">
        <v>3</v>
      </c>
      <c r="F50" s="81" t="s">
        <v>453</v>
      </c>
      <c r="G50" s="62" t="s">
        <v>648</v>
      </c>
      <c r="H50" s="82" t="str">
        <f>IF(G50="-","-",IF(G50&lt;&gt;"",VLOOKUP(G50,画面一覧!J:K,2,FALSE),""))</f>
        <v>ワークシート選択画面</v>
      </c>
      <c r="I50" s="118"/>
    </row>
    <row r="51" spans="2:9" x14ac:dyDescent="0.45">
      <c r="B51" s="142"/>
      <c r="C51" s="76"/>
      <c r="D51" s="60" t="str">
        <f>IF(C51&lt;&gt;"",VLOOKUP(C51,画面一覧!J:K,2,FALSE),"")</f>
        <v/>
      </c>
      <c r="E51" s="42" t="s">
        <v>454</v>
      </c>
      <c r="F51" s="81" t="s">
        <v>453</v>
      </c>
      <c r="G51" s="42" t="s">
        <v>81</v>
      </c>
      <c r="H51" s="82" t="str">
        <f>IF(G51="-","-",IF(G51&lt;&gt;"",VLOOKUP(G51,画面一覧!J:K,2,FALSE),""))</f>
        <v>売上（納品書）登録画面</v>
      </c>
      <c r="I51" s="118"/>
    </row>
    <row r="52" spans="2:9" x14ac:dyDescent="0.45">
      <c r="B52" s="142"/>
      <c r="C52" s="76"/>
      <c r="D52" s="60" t="str">
        <f>IF(C52&lt;&gt;"",VLOOKUP(C52,画面一覧!J:K,2,FALSE),"")</f>
        <v/>
      </c>
      <c r="E52" s="13" t="s">
        <v>22</v>
      </c>
      <c r="F52" s="81" t="s">
        <v>453</v>
      </c>
      <c r="G52" s="42" t="s">
        <v>82</v>
      </c>
      <c r="H52" s="82" t="str">
        <f>IF(G52="-","-",IF(G52&lt;&gt;"",VLOOKUP(G52,画面一覧!J:K,2,FALSE),""))</f>
        <v>納品書検索画面</v>
      </c>
      <c r="I52" s="118"/>
    </row>
    <row r="53" spans="2:9" x14ac:dyDescent="0.45">
      <c r="B53" s="142"/>
      <c r="C53" s="76"/>
      <c r="D53" s="60" t="str">
        <f>IF(C53&lt;&gt;"",VLOOKUP(C53,画面一覧!J:K,2,FALSE),"")</f>
        <v/>
      </c>
      <c r="E53" s="13" t="s">
        <v>6</v>
      </c>
      <c r="F53" s="81" t="s">
        <v>453</v>
      </c>
      <c r="G53" s="42" t="s">
        <v>60</v>
      </c>
      <c r="H53" s="82" t="str">
        <f>IF(G53="-","-",IF(G53&lt;&gt;"",VLOOKUP(G53,画面一覧!J:K,2,FALSE),""))</f>
        <v>受注一覧画面</v>
      </c>
      <c r="I53" s="118"/>
    </row>
    <row r="54" spans="2:9" x14ac:dyDescent="0.45">
      <c r="B54" s="143"/>
      <c r="C54" s="76"/>
      <c r="D54" s="60" t="str">
        <f>IF(C54&lt;&gt;"",VLOOKUP(C54,画面一覧!J:K,2,FALSE),"")</f>
        <v/>
      </c>
      <c r="E54" s="13" t="s">
        <v>9</v>
      </c>
      <c r="F54" s="81" t="s">
        <v>453</v>
      </c>
      <c r="G54" s="42" t="s">
        <v>132</v>
      </c>
      <c r="H54" s="82" t="str">
        <f>IF(G54="-","-",IF(G54&lt;&gt;"",VLOOKUP(G54,画面一覧!J:K,2,FALSE),""))</f>
        <v>帳票出力メニュー画面</v>
      </c>
      <c r="I54" s="118"/>
    </row>
    <row r="55" spans="2:9" x14ac:dyDescent="0.45">
      <c r="B55" s="141">
        <v>10</v>
      </c>
      <c r="C55" s="76" t="s">
        <v>101</v>
      </c>
      <c r="D55" s="60" t="str">
        <f>IF(C55&lt;&gt;"",VLOOKUP(C55,画面一覧!J:K,2,FALSE),"")</f>
        <v>仕入登録画面</v>
      </c>
      <c r="E55" s="13" t="s">
        <v>23</v>
      </c>
      <c r="F55" s="81" t="s">
        <v>451</v>
      </c>
      <c r="G55" s="42" t="s">
        <v>452</v>
      </c>
      <c r="H55" s="82" t="str">
        <f>IF(G55="-","-",IF(G55&lt;&gt;"",VLOOKUP(G55,画面一覧!J:K,2,FALSE),""))</f>
        <v>-</v>
      </c>
      <c r="I55" s="118"/>
    </row>
    <row r="56" spans="2:9" x14ac:dyDescent="0.45">
      <c r="B56" s="142"/>
      <c r="C56" s="76"/>
      <c r="D56" s="60"/>
      <c r="E56" s="13" t="s">
        <v>3</v>
      </c>
      <c r="F56" s="81" t="s">
        <v>453</v>
      </c>
      <c r="G56" s="62" t="s">
        <v>648</v>
      </c>
      <c r="H56" s="82" t="str">
        <f>IF(G56="-","-",IF(G56&lt;&gt;"",VLOOKUP(G56,画面一覧!J:K,2,FALSE),""))</f>
        <v>ワークシート選択画面</v>
      </c>
      <c r="I56" s="118"/>
    </row>
    <row r="57" spans="2:9" x14ac:dyDescent="0.45">
      <c r="B57" s="142"/>
      <c r="C57" s="76"/>
      <c r="D57" s="60"/>
      <c r="E57" s="13" t="s">
        <v>8</v>
      </c>
      <c r="F57" s="86" t="s">
        <v>643</v>
      </c>
      <c r="G57" s="42" t="s">
        <v>658</v>
      </c>
      <c r="H57" s="82" t="str">
        <f>IF(G57="-","-",IF(G57&lt;&gt;"",VLOOKUP(G57,画面一覧!J:K,2,FALSE),""))</f>
        <v>仕入検索画面</v>
      </c>
      <c r="I57" s="118"/>
    </row>
    <row r="58" spans="2:9" x14ac:dyDescent="0.45">
      <c r="B58" s="142"/>
      <c r="C58" s="76"/>
      <c r="D58" s="60" t="str">
        <f>IF(C58&lt;&gt;"",VLOOKUP(C58,画面一覧!J:K,2,FALSE),"")</f>
        <v/>
      </c>
      <c r="E58" s="13" t="s">
        <v>5</v>
      </c>
      <c r="F58" s="81" t="s">
        <v>453</v>
      </c>
      <c r="G58" s="42" t="s">
        <v>501</v>
      </c>
      <c r="H58" s="82" t="str">
        <f>IF(G58="-","-",IF(G58&lt;&gt;"",VLOOKUP(G58,画面一覧!J:K,2,FALSE),""))</f>
        <v>発注検索画面</v>
      </c>
      <c r="I58" s="118"/>
    </row>
    <row r="59" spans="2:9" x14ac:dyDescent="0.45">
      <c r="B59" s="142"/>
      <c r="C59" s="76"/>
      <c r="D59" s="60" t="str">
        <f>IF(C59&lt;&gt;"",VLOOKUP(C59,画面一覧!J:K,2,FALSE),"")</f>
        <v/>
      </c>
      <c r="E59" s="112" t="s">
        <v>641</v>
      </c>
      <c r="F59" s="86" t="s">
        <v>643</v>
      </c>
      <c r="G59" s="62" t="s">
        <v>646</v>
      </c>
      <c r="H59" s="82" t="str">
        <f>IF(G59="-","-",IF(G59&lt;&gt;"",VLOOKUP(G59,画面一覧!J:K,2,FALSE),""))</f>
        <v>発注書（PO）検索画面</v>
      </c>
      <c r="I59" s="118"/>
    </row>
    <row r="60" spans="2:9" x14ac:dyDescent="0.45">
      <c r="B60" s="143"/>
      <c r="C60" s="76"/>
      <c r="D60" s="60" t="str">
        <f>IF(C60&lt;&gt;"",VLOOKUP(C60,画面一覧!J:K,2,FALSE),"")</f>
        <v/>
      </c>
      <c r="E60" s="13" t="s">
        <v>9</v>
      </c>
      <c r="F60" s="81" t="s">
        <v>453</v>
      </c>
      <c r="G60" s="42" t="s">
        <v>132</v>
      </c>
      <c r="H60" s="82" t="str">
        <f>IF(G60="-","-",IF(G60&lt;&gt;"",VLOOKUP(G60,画面一覧!J:K,2,FALSE),""))</f>
        <v>帳票出力メニュー画面</v>
      </c>
      <c r="I60" s="118"/>
    </row>
    <row r="61" spans="2:9" x14ac:dyDescent="0.45">
      <c r="B61" s="141">
        <v>11</v>
      </c>
      <c r="C61" s="76" t="s">
        <v>106</v>
      </c>
      <c r="D61" s="60" t="str">
        <f>IF(C61&lt;&gt;"",VLOOKUP(C61,画面一覧!J:K,2,FALSE),"")</f>
        <v>仕入検索画面</v>
      </c>
      <c r="E61" s="13" t="s">
        <v>8</v>
      </c>
      <c r="F61" s="81" t="s">
        <v>451</v>
      </c>
      <c r="G61" s="42" t="s">
        <v>452</v>
      </c>
      <c r="H61" s="82" t="str">
        <f>IF(G61="-","-",IF(G61&lt;&gt;"",VLOOKUP(G61,画面一覧!J:K,2,FALSE),""))</f>
        <v>-</v>
      </c>
      <c r="I61" s="118"/>
    </row>
    <row r="62" spans="2:9" x14ac:dyDescent="0.45">
      <c r="B62" s="142"/>
      <c r="C62" s="76"/>
      <c r="D62" s="60"/>
      <c r="E62" s="13" t="s">
        <v>3</v>
      </c>
      <c r="F62" s="81" t="s">
        <v>453</v>
      </c>
      <c r="G62" s="62" t="s">
        <v>648</v>
      </c>
      <c r="H62" s="82" t="str">
        <f>IF(G62="-","-",IF(G62&lt;&gt;"",VLOOKUP(G62,画面一覧!J:K,2,FALSE),""))</f>
        <v>ワークシート選択画面</v>
      </c>
      <c r="I62" s="118"/>
    </row>
    <row r="63" spans="2:9" x14ac:dyDescent="0.45">
      <c r="B63" s="142"/>
      <c r="C63" s="76"/>
      <c r="D63" s="60"/>
      <c r="E63" s="13" t="s">
        <v>23</v>
      </c>
      <c r="F63" s="86" t="s">
        <v>643</v>
      </c>
      <c r="G63" s="42" t="s">
        <v>657</v>
      </c>
      <c r="H63" s="82" t="str">
        <f>IF(G63="-","-",IF(G63&lt;&gt;"",VLOOKUP(G63,画面一覧!J:K,2,FALSE),""))</f>
        <v>仕入登録画面</v>
      </c>
      <c r="I63" s="118"/>
    </row>
    <row r="64" spans="2:9" x14ac:dyDescent="0.45">
      <c r="B64" s="142"/>
      <c r="C64" s="76"/>
      <c r="D64" s="60" t="str">
        <f>IF(C64&lt;&gt;"",VLOOKUP(C64,画面一覧!J:K,2,FALSE),"")</f>
        <v/>
      </c>
      <c r="E64" s="13" t="s">
        <v>5</v>
      </c>
      <c r="F64" s="81" t="s">
        <v>453</v>
      </c>
      <c r="G64" s="42" t="s">
        <v>501</v>
      </c>
      <c r="H64" s="82" t="str">
        <f>IF(G64="-","-",IF(G64&lt;&gt;"",VLOOKUP(G64,画面一覧!J:K,2,FALSE),""))</f>
        <v>発注検索画面</v>
      </c>
      <c r="I64" s="118"/>
    </row>
    <row r="65" spans="2:9" x14ac:dyDescent="0.45">
      <c r="B65" s="142"/>
      <c r="C65" s="76"/>
      <c r="D65" s="60" t="str">
        <f>IF(C65&lt;&gt;"",VLOOKUP(C65,画面一覧!J:K,2,FALSE),"")</f>
        <v/>
      </c>
      <c r="E65" s="112" t="s">
        <v>641</v>
      </c>
      <c r="F65" s="86" t="s">
        <v>643</v>
      </c>
      <c r="G65" s="62" t="s">
        <v>646</v>
      </c>
      <c r="H65" s="82" t="str">
        <f>IF(G65="-","-",IF(G65&lt;&gt;"",VLOOKUP(G65,画面一覧!J:K,2,FALSE),""))</f>
        <v>発注書（PO）検索画面</v>
      </c>
      <c r="I65" s="118"/>
    </row>
    <row r="66" spans="2:9" x14ac:dyDescent="0.45">
      <c r="B66" s="143"/>
      <c r="C66" s="76"/>
      <c r="D66" s="60" t="str">
        <f>IF(C66&lt;&gt;"",VLOOKUP(C66,画面一覧!J:K,2,FALSE),"")</f>
        <v/>
      </c>
      <c r="E66" s="13" t="s">
        <v>9</v>
      </c>
      <c r="F66" s="81" t="s">
        <v>453</v>
      </c>
      <c r="G66" s="42" t="s">
        <v>132</v>
      </c>
      <c r="H66" s="82" t="str">
        <f>IF(G66="-","-",IF(G66&lt;&gt;"",VLOOKUP(G66,画面一覧!J:K,2,FALSE),""))</f>
        <v>帳票出力メニュー画面</v>
      </c>
      <c r="I66" s="118"/>
    </row>
    <row r="67" spans="2:9" x14ac:dyDescent="0.45">
      <c r="B67" s="141">
        <v>12</v>
      </c>
      <c r="C67" s="76" t="s">
        <v>117</v>
      </c>
      <c r="D67" s="60" t="str">
        <f>IF(C67&lt;&gt;"",VLOOKUP(C67,画面一覧!J:K,2,FALSE),"")</f>
        <v>請求書登録画面</v>
      </c>
      <c r="E67" s="13" t="s">
        <v>25</v>
      </c>
      <c r="F67" s="81" t="s">
        <v>451</v>
      </c>
      <c r="G67" s="42" t="s">
        <v>452</v>
      </c>
      <c r="H67" s="82" t="str">
        <f>IF(G67="-","-",IF(G67&lt;&gt;"",VLOOKUP(G67,画面一覧!J:K,2,FALSE),""))</f>
        <v>-</v>
      </c>
      <c r="I67" s="118"/>
    </row>
    <row r="68" spans="2:9" x14ac:dyDescent="0.45">
      <c r="B68" s="142"/>
      <c r="C68" s="76"/>
      <c r="D68" s="60" t="str">
        <f>IF(C68&lt;&gt;"",VLOOKUP(C68,画面一覧!J:K,2,FALSE),"")</f>
        <v/>
      </c>
      <c r="E68" s="13" t="s">
        <v>10</v>
      </c>
      <c r="F68" s="81" t="s">
        <v>453</v>
      </c>
      <c r="G68" s="42" t="s">
        <v>120</v>
      </c>
      <c r="H68" s="82" t="str">
        <f>IF(G68="-","-",IF(G68&lt;&gt;"",VLOOKUP(G68,画面一覧!J:K,2,FALSE),""))</f>
        <v>請求書検索画面</v>
      </c>
      <c r="I68" s="118"/>
    </row>
    <row r="69" spans="2:9" x14ac:dyDescent="0.45">
      <c r="B69" s="142"/>
      <c r="C69" s="76"/>
      <c r="D69" s="60"/>
      <c r="E69" s="13" t="s">
        <v>661</v>
      </c>
      <c r="F69" s="81" t="s">
        <v>453</v>
      </c>
      <c r="G69" s="42" t="s">
        <v>663</v>
      </c>
      <c r="H69" s="82" t="str">
        <f>IF(G69="-","-",IF(G69&lt;&gt;"",VLOOKUP(G69,画面一覧!J:K,2,FALSE),""))</f>
        <v>請求集計画面</v>
      </c>
      <c r="I69" s="118"/>
    </row>
    <row r="70" spans="2:9" x14ac:dyDescent="0.45">
      <c r="B70" s="142"/>
      <c r="C70" s="76"/>
      <c r="D70" s="60"/>
      <c r="E70" s="13" t="s">
        <v>651</v>
      </c>
      <c r="F70" s="81" t="s">
        <v>453</v>
      </c>
      <c r="G70" s="42" t="s">
        <v>82</v>
      </c>
      <c r="H70" s="82" t="str">
        <f>IF(G70="-","-",IF(G70&lt;&gt;"",VLOOKUP(G70,画面一覧!J:K,2,FALSE),""))</f>
        <v>納品書検索画面</v>
      </c>
      <c r="I70" s="118"/>
    </row>
    <row r="71" spans="2:9" x14ac:dyDescent="0.45">
      <c r="B71" s="142"/>
      <c r="C71" s="76"/>
      <c r="D71" s="60"/>
      <c r="E71" s="13" t="s">
        <v>662</v>
      </c>
      <c r="F71" s="81" t="s">
        <v>453</v>
      </c>
      <c r="G71" s="42" t="s">
        <v>94</v>
      </c>
      <c r="H71" s="82" t="str">
        <f>IF(G71="-","-",IF(G71&lt;&gt;"",VLOOKUP(G71,画面一覧!J:K,2,FALSE),""))</f>
        <v>売上検索画面</v>
      </c>
      <c r="I71" s="118"/>
    </row>
    <row r="72" spans="2:9" x14ac:dyDescent="0.45">
      <c r="B72" s="143"/>
      <c r="C72" s="76"/>
      <c r="D72" s="60"/>
      <c r="E72" s="13" t="s">
        <v>9</v>
      </c>
      <c r="F72" s="81" t="s">
        <v>453</v>
      </c>
      <c r="G72" s="42" t="s">
        <v>132</v>
      </c>
      <c r="H72" s="82" t="str">
        <f>IF(G72="-","-",IF(G72&lt;&gt;"",VLOOKUP(G72,画面一覧!J:K,2,FALSE),""))</f>
        <v>帳票出力メニュー画面</v>
      </c>
      <c r="I72" s="118"/>
    </row>
    <row r="73" spans="2:9" x14ac:dyDescent="0.45">
      <c r="B73" s="141">
        <v>13</v>
      </c>
      <c r="C73" s="76" t="s">
        <v>120</v>
      </c>
      <c r="D73" s="60" t="str">
        <f>IF(C73&lt;&gt;"",VLOOKUP(C73,画面一覧!J:K,2,FALSE),"")</f>
        <v>請求書検索画面</v>
      </c>
      <c r="E73" s="13" t="s">
        <v>10</v>
      </c>
      <c r="F73" s="81" t="s">
        <v>451</v>
      </c>
      <c r="G73" s="42" t="s">
        <v>452</v>
      </c>
      <c r="H73" s="82" t="str">
        <f>IF(G73="-","-",IF(G73&lt;&gt;"",VLOOKUP(G73,画面一覧!J:K,2,FALSE),""))</f>
        <v>-</v>
      </c>
      <c r="I73" s="118"/>
    </row>
    <row r="74" spans="2:9" x14ac:dyDescent="0.45">
      <c r="B74" s="142"/>
      <c r="C74" s="76"/>
      <c r="D74" s="60" t="str">
        <f>IF(C74&lt;&gt;"",VLOOKUP(C74,画面一覧!J:K,2,FALSE),"")</f>
        <v/>
      </c>
      <c r="E74" s="114" t="s">
        <v>25</v>
      </c>
      <c r="F74" s="115" t="s">
        <v>453</v>
      </c>
      <c r="G74" s="116" t="s">
        <v>120</v>
      </c>
      <c r="H74" s="117" t="str">
        <f>IF(G74="-","-",IF(G74&lt;&gt;"",VLOOKUP(G74,画面一覧!J:K,2,FALSE),""))</f>
        <v>請求書検索画面</v>
      </c>
      <c r="I74" s="120"/>
    </row>
    <row r="75" spans="2:9" x14ac:dyDescent="0.45">
      <c r="B75" s="142"/>
      <c r="C75" s="76"/>
      <c r="D75" s="60" t="str">
        <f>IF(C75&lt;&gt;"",VLOOKUP(C75,画面一覧!J:K,2,FALSE),"")</f>
        <v/>
      </c>
      <c r="E75" s="13" t="s">
        <v>664</v>
      </c>
      <c r="F75" s="81" t="s">
        <v>453</v>
      </c>
      <c r="G75" s="42" t="s">
        <v>81</v>
      </c>
      <c r="H75" s="82" t="str">
        <f>IF(G75="-","-",IF(G75&lt;&gt;"",VLOOKUP(G75,画面一覧!J:K,2,FALSE),""))</f>
        <v>売上（納品書）登録画面</v>
      </c>
      <c r="I75" s="118"/>
    </row>
    <row r="76" spans="2:9" x14ac:dyDescent="0.45">
      <c r="B76" s="142"/>
      <c r="C76" s="76"/>
      <c r="D76" s="60"/>
      <c r="E76" s="13" t="s">
        <v>22</v>
      </c>
      <c r="F76" s="81" t="s">
        <v>453</v>
      </c>
      <c r="G76" s="42" t="s">
        <v>82</v>
      </c>
      <c r="H76" s="82" t="str">
        <f>IF(G76="-","-",IF(G76&lt;&gt;"",VLOOKUP(G76,画面一覧!J:K,2,FALSE),""))</f>
        <v>納品書検索画面</v>
      </c>
      <c r="I76" s="118"/>
    </row>
    <row r="77" spans="2:9" x14ac:dyDescent="0.45">
      <c r="B77" s="142"/>
      <c r="C77" s="76"/>
      <c r="D77" s="60"/>
      <c r="E77" s="13" t="s">
        <v>7</v>
      </c>
      <c r="F77" s="81" t="s">
        <v>453</v>
      </c>
      <c r="G77" s="42" t="s">
        <v>117</v>
      </c>
      <c r="H77" s="82" t="str">
        <f>IF(G77="-","-",IF(G77&lt;&gt;"",VLOOKUP(G77,画面一覧!J:K,2,FALSE),""))</f>
        <v>請求書登録画面</v>
      </c>
      <c r="I77" s="118"/>
    </row>
    <row r="78" spans="2:9" s="113" customFormat="1" x14ac:dyDescent="0.45">
      <c r="B78" s="143"/>
      <c r="C78" s="22"/>
      <c r="D78" s="62" t="str">
        <f>IF(C78&lt;&gt;"",VLOOKUP(C78,画面一覧!J:K,2,FALSE),"")</f>
        <v/>
      </c>
      <c r="E78" s="13" t="s">
        <v>9</v>
      </c>
      <c r="F78" s="81" t="s">
        <v>453</v>
      </c>
      <c r="G78" s="42" t="s">
        <v>132</v>
      </c>
      <c r="H78" s="82" t="str">
        <f>IF(G78="-","-",IF(G78&lt;&gt;"",VLOOKUP(G78,画面一覧!J:K,2,FALSE),""))</f>
        <v>帳票出力メニュー画面</v>
      </c>
      <c r="I78" s="121"/>
    </row>
    <row r="79" spans="2:9" x14ac:dyDescent="0.45">
      <c r="B79" s="141">
        <v>14</v>
      </c>
      <c r="C79" s="76" t="s">
        <v>127</v>
      </c>
      <c r="D79" s="60" t="str">
        <f>IF(C79&lt;&gt;"",VLOOKUP(C79,画面一覧!J:K,2,FALSE),"")</f>
        <v>請求集計画面</v>
      </c>
      <c r="E79" s="22" t="s">
        <v>7</v>
      </c>
      <c r="F79" s="81" t="s">
        <v>451</v>
      </c>
      <c r="G79" s="42" t="s">
        <v>452</v>
      </c>
      <c r="H79" s="82" t="str">
        <f>IF(G79="-","-",IF(G79&lt;&gt;"",VLOOKUP(G79,画面一覧!J:K,2,FALSE),""))</f>
        <v>-</v>
      </c>
      <c r="I79" s="118"/>
    </row>
    <row r="80" spans="2:9" x14ac:dyDescent="0.45">
      <c r="B80" s="142"/>
      <c r="C80" s="76"/>
      <c r="D80" s="60"/>
      <c r="E80" s="114" t="s">
        <v>25</v>
      </c>
      <c r="F80" s="115" t="s">
        <v>453</v>
      </c>
      <c r="G80" s="116" t="s">
        <v>120</v>
      </c>
      <c r="H80" s="117" t="str">
        <f>IF(G80="-","-",IF(G80&lt;&gt;"",VLOOKUP(G80,画面一覧!J:K,2,FALSE),""))</f>
        <v>請求書検索画面</v>
      </c>
      <c r="I80" s="118"/>
    </row>
    <row r="81" spans="2:9" x14ac:dyDescent="0.45">
      <c r="B81" s="142"/>
      <c r="C81" s="76"/>
      <c r="D81" s="60"/>
      <c r="E81" s="13" t="s">
        <v>10</v>
      </c>
      <c r="F81" s="81" t="s">
        <v>453</v>
      </c>
      <c r="G81" s="42" t="s">
        <v>120</v>
      </c>
      <c r="H81" s="82" t="str">
        <f>IF(G81="-","-",IF(G81&lt;&gt;"",VLOOKUP(G81,画面一覧!J:K,2,FALSE),""))</f>
        <v>請求書検索画面</v>
      </c>
      <c r="I81" s="118"/>
    </row>
    <row r="82" spans="2:9" x14ac:dyDescent="0.45">
      <c r="B82" s="142"/>
      <c r="C82" s="76"/>
      <c r="D82" s="60"/>
      <c r="E82" s="13" t="s">
        <v>651</v>
      </c>
      <c r="F82" s="81" t="s">
        <v>453</v>
      </c>
      <c r="G82" s="42" t="s">
        <v>82</v>
      </c>
      <c r="H82" s="82" t="str">
        <f>IF(G82="-","-",IF(G82&lt;&gt;"",VLOOKUP(G82,画面一覧!J:K,2,FALSE),""))</f>
        <v>納品書検索画面</v>
      </c>
      <c r="I82" s="118"/>
    </row>
    <row r="83" spans="2:9" x14ac:dyDescent="0.45">
      <c r="B83" s="142"/>
      <c r="C83" s="76"/>
      <c r="D83" s="60"/>
      <c r="E83" s="13" t="s">
        <v>662</v>
      </c>
      <c r="F83" s="81" t="s">
        <v>453</v>
      </c>
      <c r="G83" s="42" t="s">
        <v>94</v>
      </c>
      <c r="H83" s="82" t="str">
        <f>IF(G83="-","-",IF(G83&lt;&gt;"",VLOOKUP(G83,画面一覧!J:K,2,FALSE),""))</f>
        <v>売上検索画面</v>
      </c>
      <c r="I83" s="118"/>
    </row>
    <row r="84" spans="2:9" x14ac:dyDescent="0.45">
      <c r="B84" s="143"/>
      <c r="C84" s="76"/>
      <c r="D84" s="60"/>
      <c r="E84" s="13" t="s">
        <v>9</v>
      </c>
      <c r="F84" s="81" t="s">
        <v>453</v>
      </c>
      <c r="G84" s="42" t="s">
        <v>132</v>
      </c>
      <c r="H84" s="82" t="str">
        <f>IF(G84="-","-",IF(G84&lt;&gt;"",VLOOKUP(G84,画面一覧!J:K,2,FALSE),""))</f>
        <v>帳票出力メニュー画面</v>
      </c>
      <c r="I84" s="118"/>
    </row>
    <row r="85" spans="2:9" x14ac:dyDescent="0.45">
      <c r="B85" s="70">
        <v>15</v>
      </c>
      <c r="C85" s="60" t="s">
        <v>132</v>
      </c>
      <c r="D85" s="60" t="str">
        <f>IF(C85&lt;&gt;"",VLOOKUP(C85,画面一覧!J:K,2,FALSE),"")</f>
        <v>帳票出力メニュー画面</v>
      </c>
      <c r="E85" s="42" t="s">
        <v>455</v>
      </c>
      <c r="F85" s="80" t="s">
        <v>453</v>
      </c>
      <c r="G85" s="42" t="s">
        <v>132</v>
      </c>
      <c r="H85" s="82" t="str">
        <f>IF(G85="-","-",IF(G85&lt;&gt;"",VLOOKUP(G85,画面一覧!J:K,2,FALSE),""))</f>
        <v>帳票出力メニュー画面</v>
      </c>
      <c r="I85" s="122"/>
    </row>
    <row r="86" spans="2:9" x14ac:dyDescent="0.45">
      <c r="B86" s="70">
        <v>16</v>
      </c>
      <c r="C86" s="76" t="s">
        <v>133</v>
      </c>
      <c r="D86" s="60" t="str">
        <f>IF(C86&lt;&gt;"",VLOOKUP(C86,画面一覧!J:K,2,FALSE),"")</f>
        <v>帳票出力商品化企画書検索画面</v>
      </c>
      <c r="E86" s="13" t="s">
        <v>455</v>
      </c>
      <c r="F86" s="81" t="s">
        <v>453</v>
      </c>
      <c r="G86" s="42" t="s">
        <v>132</v>
      </c>
      <c r="H86" s="82" t="str">
        <f>IF(G86="-","-",IF(G86&lt;&gt;"",VLOOKUP(G86,画面一覧!J:K,2,FALSE),""))</f>
        <v>帳票出力メニュー画面</v>
      </c>
      <c r="I86" s="118"/>
    </row>
    <row r="87" spans="2:9" x14ac:dyDescent="0.45">
      <c r="B87" s="70">
        <v>17</v>
      </c>
      <c r="C87" s="76" t="s">
        <v>665</v>
      </c>
      <c r="D87" s="60" t="str">
        <f>IF(C87&lt;&gt;"",VLOOKUP(C87,画面一覧!J:K,2,FALSE),"")</f>
        <v>帳票出力発注書検索画面</v>
      </c>
      <c r="E87" s="13" t="s">
        <v>455</v>
      </c>
      <c r="F87" s="81" t="s">
        <v>453</v>
      </c>
      <c r="G87" s="42" t="s">
        <v>132</v>
      </c>
      <c r="H87" s="82" t="str">
        <f>IF(G87="-","-",IF(G87&lt;&gt;"",VLOOKUP(G87,画面一覧!J:K,2,FALSE),""))</f>
        <v>帳票出力メニュー画面</v>
      </c>
      <c r="I87" s="118"/>
    </row>
    <row r="88" spans="2:9" x14ac:dyDescent="0.45">
      <c r="B88" s="70">
        <v>18</v>
      </c>
      <c r="C88" s="76" t="s">
        <v>521</v>
      </c>
      <c r="D88" s="60" t="str">
        <f>IF(C88&lt;&gt;"",VLOOKUP(C88,画面一覧!J:K,2,FALSE),"")</f>
        <v>帳票出力見積原価書検索画面</v>
      </c>
      <c r="E88" s="13" t="s">
        <v>455</v>
      </c>
      <c r="F88" s="81" t="s">
        <v>453</v>
      </c>
      <c r="G88" s="42" t="s">
        <v>132</v>
      </c>
      <c r="H88" s="82" t="str">
        <f>IF(G88="-","-",IF(G88&lt;&gt;"",VLOOKUP(G88,画面一覧!J:K,2,FALSE),""))</f>
        <v>帳票出力メニュー画面</v>
      </c>
      <c r="I88" s="118"/>
    </row>
    <row r="89" spans="2:9" x14ac:dyDescent="0.45">
      <c r="B89" s="70">
        <v>19</v>
      </c>
      <c r="C89" s="76" t="s">
        <v>523</v>
      </c>
      <c r="D89" s="60" t="str">
        <f>IF(C89&lt;&gt;"",VLOOKUP(C89,画面一覧!J:K,2,FALSE),"")</f>
        <v>帳票出力納品伝票検索画面</v>
      </c>
      <c r="E89" s="13" t="s">
        <v>455</v>
      </c>
      <c r="F89" s="81" t="s">
        <v>453</v>
      </c>
      <c r="G89" s="42" t="s">
        <v>132</v>
      </c>
      <c r="H89" s="82" t="str">
        <f>IF(G89="-","-",IF(G89&lt;&gt;"",VLOOKUP(G89,画面一覧!J:K,2,FALSE),""))</f>
        <v>帳票出力メニュー画面</v>
      </c>
      <c r="I89" s="118"/>
    </row>
    <row r="90" spans="2:9" x14ac:dyDescent="0.45">
      <c r="B90" s="70">
        <v>20</v>
      </c>
      <c r="C90" s="76" t="s">
        <v>525</v>
      </c>
      <c r="D90" s="60" t="str">
        <f>IF(C90&lt;&gt;"",VLOOKUP(C90,画面一覧!J:K,2,FALSE),"")</f>
        <v>帳票出力請求書検索画面</v>
      </c>
      <c r="E90" s="13" t="s">
        <v>455</v>
      </c>
      <c r="F90" s="81" t="s">
        <v>453</v>
      </c>
      <c r="G90" s="42" t="s">
        <v>132</v>
      </c>
      <c r="H90" s="82" t="str">
        <f>IF(G90="-","-",IF(G90&lt;&gt;"",VLOOKUP(G90,画面一覧!J:K,2,FALSE),""))</f>
        <v>帳票出力メニュー画面</v>
      </c>
      <c r="I90" s="118"/>
    </row>
    <row r="91" spans="2:9" x14ac:dyDescent="0.45">
      <c r="B91" s="70">
        <v>21</v>
      </c>
      <c r="C91" s="52" t="s">
        <v>144</v>
      </c>
      <c r="D91" s="60" t="str">
        <f>IF(C91&lt;&gt;"",VLOOKUP(C91,画面一覧!J:K,2,FALSE),"")</f>
        <v>データエクスポートメニュー画面</v>
      </c>
      <c r="E91" s="15" t="s">
        <v>457</v>
      </c>
      <c r="F91" s="81" t="s">
        <v>453</v>
      </c>
      <c r="G91" s="42" t="s">
        <v>144</v>
      </c>
      <c r="H91" s="82" t="str">
        <f>IF(G91="-","-",IF(G91&lt;&gt;"",VLOOKUP(G91,画面一覧!J:K,2,FALSE),""))</f>
        <v>データエクスポートメニュー画面</v>
      </c>
      <c r="I91" s="122"/>
    </row>
    <row r="92" spans="2:9" x14ac:dyDescent="0.45">
      <c r="B92" s="70">
        <v>22</v>
      </c>
      <c r="C92" s="52" t="s">
        <v>529</v>
      </c>
      <c r="D92" s="60" t="str">
        <f>IF(C92&lt;&gt;"",VLOOKUP(C92,画面一覧!J:K,2,FALSE),"")</f>
        <v>エクスポート売上レシピ検索画面</v>
      </c>
      <c r="E92" s="15" t="s">
        <v>457</v>
      </c>
      <c r="F92" s="81" t="s">
        <v>453</v>
      </c>
      <c r="G92" s="42" t="s">
        <v>144</v>
      </c>
      <c r="H92" s="82" t="str">
        <f>IF(G92="-","-",IF(G92&lt;&gt;"",VLOOKUP(G92,画面一覧!J:K,2,FALSE),""))</f>
        <v>データエクスポートメニュー画面</v>
      </c>
      <c r="I92" s="118"/>
    </row>
    <row r="93" spans="2:9" x14ac:dyDescent="0.45">
      <c r="B93" s="70">
        <v>23</v>
      </c>
      <c r="C93" s="52" t="s">
        <v>145</v>
      </c>
      <c r="D93" s="60" t="str">
        <f>IF(C93&lt;&gt;"",VLOOKUP(C93,画面一覧!J:K,2,FALSE),"")</f>
        <v>エクスポート仕入一覧表検索画面</v>
      </c>
      <c r="E93" s="15" t="s">
        <v>457</v>
      </c>
      <c r="F93" s="81" t="s">
        <v>453</v>
      </c>
      <c r="G93" s="42" t="s">
        <v>144</v>
      </c>
      <c r="H93" s="82" t="str">
        <f>IF(G93="-","-",IF(G93&lt;&gt;"",VLOOKUP(G93,画面一覧!J:K,2,FALSE),""))</f>
        <v>データエクスポートメニュー画面</v>
      </c>
      <c r="I93" s="118"/>
    </row>
    <row r="94" spans="2:9" x14ac:dyDescent="0.45">
      <c r="B94" s="70">
        <v>24</v>
      </c>
      <c r="C94" s="52" t="s">
        <v>458</v>
      </c>
      <c r="D94" s="60" t="str">
        <f>IF(C94&lt;&gt;"",VLOOKUP(C94,画面一覧!J:K,2,FALSE),"")</f>
        <v>エクスポートPurchase recipe file検索画面</v>
      </c>
      <c r="E94" s="15" t="s">
        <v>457</v>
      </c>
      <c r="F94" s="81" t="s">
        <v>453</v>
      </c>
      <c r="G94" s="42" t="s">
        <v>144</v>
      </c>
      <c r="H94" s="82" t="str">
        <f>IF(G94="-","-",IF(G94&lt;&gt;"",VLOOKUP(G94,画面一覧!J:K,2,FALSE),""))</f>
        <v>データエクスポートメニュー画面</v>
      </c>
      <c r="I94" s="118"/>
    </row>
    <row r="95" spans="2:9" x14ac:dyDescent="0.45">
      <c r="B95" s="70">
        <v>25</v>
      </c>
      <c r="C95" s="52" t="s">
        <v>459</v>
      </c>
      <c r="D95" s="60" t="str">
        <f>IF(C95&lt;&gt;"",VLOOKUP(C95,画面一覧!J:K,2,FALSE),"")</f>
        <v>エクスポート見積原価書検索画面</v>
      </c>
      <c r="E95" s="15" t="s">
        <v>457</v>
      </c>
      <c r="F95" s="81" t="s">
        <v>453</v>
      </c>
      <c r="G95" s="42" t="s">
        <v>144</v>
      </c>
      <c r="H95" s="82" t="str">
        <f>IF(G95="-","-",IF(G95&lt;&gt;"",VLOOKUP(G95,画面一覧!J:K,2,FALSE),""))</f>
        <v>データエクスポートメニュー画面</v>
      </c>
      <c r="I95" s="118"/>
    </row>
    <row r="96" spans="2:9" x14ac:dyDescent="0.45">
      <c r="B96" s="70">
        <v>26</v>
      </c>
      <c r="C96" s="52" t="s">
        <v>460</v>
      </c>
      <c r="D96" s="60" t="str">
        <f>IF(C96&lt;&gt;"",VLOOKUP(C96,画面一覧!J:K,2,FALSE),"")</f>
        <v>エクスポート売上見込検索画面</v>
      </c>
      <c r="E96" s="15" t="s">
        <v>457</v>
      </c>
      <c r="F96" s="81" t="s">
        <v>453</v>
      </c>
      <c r="G96" s="42" t="s">
        <v>144</v>
      </c>
      <c r="H96" s="82" t="str">
        <f>IF(G96="-","-",IF(G96&lt;&gt;"",VLOOKUP(G96,画面一覧!J:K,2,FALSE),""))</f>
        <v>データエクスポートメニュー画面</v>
      </c>
      <c r="I96" s="118"/>
    </row>
    <row r="97" spans="2:9" x14ac:dyDescent="0.45">
      <c r="B97" s="70">
        <v>27</v>
      </c>
      <c r="C97" s="52" t="s">
        <v>461</v>
      </c>
      <c r="D97" s="60" t="str">
        <f>IF(C97&lt;&gt;"",VLOOKUP(C97,画面一覧!J:K,2,FALSE),"")</f>
        <v>エクスポート概算売上検索画面</v>
      </c>
      <c r="E97" s="15" t="s">
        <v>457</v>
      </c>
      <c r="F97" s="81" t="s">
        <v>453</v>
      </c>
      <c r="G97" s="42" t="s">
        <v>144</v>
      </c>
      <c r="H97" s="82" t="str">
        <f>IF(G97="-","-",IF(G97&lt;&gt;"",VLOOKUP(G97,画面一覧!J:K,2,FALSE),""))</f>
        <v>データエクスポートメニュー画面</v>
      </c>
      <c r="I97" s="118"/>
    </row>
    <row r="98" spans="2:9" x14ac:dyDescent="0.45">
      <c r="B98" s="70">
        <v>28</v>
      </c>
      <c r="C98" s="52" t="s">
        <v>462</v>
      </c>
      <c r="D98" s="60" t="str">
        <f>IF(C98&lt;&gt;"",VLOOKUP(C98,画面一覧!J:K,2,FALSE),"")</f>
        <v>エクスポート商品計画書検索画面</v>
      </c>
      <c r="E98" s="15" t="s">
        <v>457</v>
      </c>
      <c r="F98" s="81" t="s">
        <v>453</v>
      </c>
      <c r="G98" s="42" t="s">
        <v>144</v>
      </c>
      <c r="H98" s="82" t="str">
        <f>IF(G98="-","-",IF(G98&lt;&gt;"",VLOOKUP(G98,画面一覧!J:K,2,FALSE),""))</f>
        <v>データエクスポートメニュー画面</v>
      </c>
      <c r="I98" s="118"/>
    </row>
    <row r="99" spans="2:9" x14ac:dyDescent="0.45">
      <c r="B99" s="141">
        <v>29</v>
      </c>
      <c r="C99" s="52" t="s">
        <v>539</v>
      </c>
      <c r="D99" s="60" t="str">
        <f>IF(C99&lt;&gt;"",VLOOKUP(C99,画面一覧!J:K,2,FALSE),"")</f>
        <v>金型履歴登録画面</v>
      </c>
      <c r="E99" s="15" t="s">
        <v>464</v>
      </c>
      <c r="F99" s="81" t="s">
        <v>451</v>
      </c>
      <c r="G99" s="42" t="s">
        <v>452</v>
      </c>
      <c r="H99" s="82" t="str">
        <f>IF(G99="-","-",IF(G99&lt;&gt;"",VLOOKUP(G99,画面一覧!J:K,2,FALSE),""))</f>
        <v>-</v>
      </c>
      <c r="I99" s="118"/>
    </row>
    <row r="100" spans="2:9" x14ac:dyDescent="0.45">
      <c r="B100" s="142"/>
      <c r="C100" s="52"/>
      <c r="D100" s="60" t="str">
        <f>IF(C100&lt;&gt;"",VLOOKUP(C100,画面一覧!J:K,2,FALSE),"")</f>
        <v/>
      </c>
      <c r="E100" s="15" t="s">
        <v>13</v>
      </c>
      <c r="F100" s="81" t="s">
        <v>453</v>
      </c>
      <c r="G100" s="15" t="s">
        <v>542</v>
      </c>
      <c r="H100" s="82" t="str">
        <f>IF(G100="-","-",IF(G100&lt;&gt;"",VLOOKUP(G100,画面一覧!J:K,2,FALSE),""))</f>
        <v>金型履歴検索画面</v>
      </c>
      <c r="I100" s="118"/>
    </row>
    <row r="101" spans="2:9" x14ac:dyDescent="0.45">
      <c r="B101" s="142"/>
      <c r="C101" s="52"/>
      <c r="D101" s="60"/>
      <c r="E101" s="15" t="s">
        <v>670</v>
      </c>
      <c r="F101" s="81" t="s">
        <v>453</v>
      </c>
      <c r="G101" s="15" t="s">
        <v>674</v>
      </c>
      <c r="H101" s="82" t="str">
        <f>IF(G101="-","-",IF(G101&lt;&gt;"",VLOOKUP(G101,画面一覧!J:K,2,FALSE),""))</f>
        <v>金型一覧検索画面</v>
      </c>
      <c r="I101" s="118"/>
    </row>
    <row r="102" spans="2:9" x14ac:dyDescent="0.45">
      <c r="B102" s="142"/>
      <c r="C102" s="52"/>
      <c r="D102" s="60"/>
      <c r="E102" s="15" t="s">
        <v>671</v>
      </c>
      <c r="F102" s="81" t="s">
        <v>453</v>
      </c>
      <c r="G102" s="15" t="s">
        <v>675</v>
      </c>
      <c r="H102" s="82" t="str">
        <f>IF(G102="-","-",IF(G102&lt;&gt;"",VLOOKUP(G102,画面一覧!J:K,2,FALSE),""))</f>
        <v>金型帳票登録画面</v>
      </c>
      <c r="I102" s="118"/>
    </row>
    <row r="103" spans="2:9" x14ac:dyDescent="0.45">
      <c r="B103" s="142"/>
      <c r="C103" s="52"/>
      <c r="D103" s="60"/>
      <c r="E103" s="15" t="s">
        <v>672</v>
      </c>
      <c r="F103" s="81" t="s">
        <v>453</v>
      </c>
      <c r="G103" s="15" t="s">
        <v>676</v>
      </c>
      <c r="H103" s="82" t="str">
        <f>IF(G103="-","-",IF(G103&lt;&gt;"",VLOOKUP(G103,画面一覧!J:K,2,FALSE),""))</f>
        <v>金型帳票検索画面</v>
      </c>
    </row>
    <row r="104" spans="2:9" x14ac:dyDescent="0.45">
      <c r="B104" s="143"/>
      <c r="C104" s="76"/>
      <c r="D104" s="62" t="str">
        <f>IF(C104&lt;&gt;"",VLOOKUP(C104,画面一覧!J:K,2,FALSE),"")</f>
        <v/>
      </c>
      <c r="E104" s="13" t="s">
        <v>673</v>
      </c>
      <c r="F104" s="81" t="s">
        <v>453</v>
      </c>
      <c r="G104" s="42" t="s">
        <v>658</v>
      </c>
      <c r="H104" s="82" t="str">
        <f>IF(G104="-","-",IF(G104&lt;&gt;"",VLOOKUP(G104,画面一覧!J:K,2,FALSE),""))</f>
        <v>仕入検索画面</v>
      </c>
    </row>
    <row r="105" spans="2:9" x14ac:dyDescent="0.45">
      <c r="B105" s="141">
        <v>30</v>
      </c>
      <c r="C105" s="52" t="s">
        <v>542</v>
      </c>
      <c r="D105" s="60" t="str">
        <f>IF(C105&lt;&gt;"",VLOOKUP(C105,画面一覧!J:K,2,FALSE),"")</f>
        <v>金型履歴検索画面</v>
      </c>
      <c r="E105" s="15" t="s">
        <v>13</v>
      </c>
      <c r="F105" s="81" t="s">
        <v>451</v>
      </c>
      <c r="G105" s="42" t="s">
        <v>452</v>
      </c>
      <c r="H105" s="82" t="str">
        <f>IF(G105="-","-",IF(G105&lt;&gt;"",VLOOKUP(G105,画面一覧!J:K,2,FALSE),""))</f>
        <v>-</v>
      </c>
    </row>
    <row r="106" spans="2:9" x14ac:dyDescent="0.45">
      <c r="B106" s="142"/>
      <c r="C106" s="52"/>
      <c r="D106" s="60"/>
      <c r="E106" s="15" t="s">
        <v>464</v>
      </c>
      <c r="F106" s="81" t="s">
        <v>453</v>
      </c>
      <c r="G106" s="15" t="s">
        <v>539</v>
      </c>
      <c r="H106" s="82" t="str">
        <f>IF(G106="-","-",IF(G106&lt;&gt;"",VLOOKUP(G106,画面一覧!J:K,2,FALSE),""))</f>
        <v>金型履歴登録画面</v>
      </c>
    </row>
    <row r="107" spans="2:9" x14ac:dyDescent="0.45">
      <c r="B107" s="142"/>
      <c r="C107" s="52"/>
      <c r="D107" s="60"/>
      <c r="E107" s="15" t="s">
        <v>670</v>
      </c>
      <c r="F107" s="81" t="s">
        <v>453</v>
      </c>
      <c r="G107" s="15" t="s">
        <v>674</v>
      </c>
      <c r="H107" s="82" t="str">
        <f>IF(G107="-","-",IF(G107&lt;&gt;"",VLOOKUP(G107,画面一覧!J:K,2,FALSE),""))</f>
        <v>金型一覧検索画面</v>
      </c>
    </row>
    <row r="108" spans="2:9" x14ac:dyDescent="0.45">
      <c r="B108" s="142"/>
      <c r="C108" s="76"/>
      <c r="D108" s="60" t="str">
        <f>IF(C108&lt;&gt;"",VLOOKUP(C108,画面一覧!J:K,2,FALSE),"")</f>
        <v/>
      </c>
      <c r="E108" s="15" t="s">
        <v>671</v>
      </c>
      <c r="F108" s="81" t="s">
        <v>453</v>
      </c>
      <c r="G108" s="15" t="s">
        <v>675</v>
      </c>
      <c r="H108" s="82" t="str">
        <f>IF(G108="-","-",IF(G108&lt;&gt;"",VLOOKUP(G108,画面一覧!J:K,2,FALSE),""))</f>
        <v>金型帳票登録画面</v>
      </c>
    </row>
    <row r="109" spans="2:9" x14ac:dyDescent="0.45">
      <c r="B109" s="142"/>
      <c r="C109" s="76"/>
      <c r="D109" s="60" t="str">
        <f>IF(C109&lt;&gt;"",VLOOKUP(C109,画面一覧!J:K,2,FALSE),"")</f>
        <v/>
      </c>
      <c r="E109" s="15" t="s">
        <v>672</v>
      </c>
      <c r="F109" s="81" t="s">
        <v>453</v>
      </c>
      <c r="G109" s="15" t="s">
        <v>676</v>
      </c>
      <c r="H109" s="82" t="str">
        <f>IF(G109="-","-",IF(G109&lt;&gt;"",VLOOKUP(G109,画面一覧!J:K,2,FALSE),""))</f>
        <v>金型帳票検索画面</v>
      </c>
    </row>
    <row r="110" spans="2:9" x14ac:dyDescent="0.45">
      <c r="B110" s="143"/>
      <c r="C110" s="76"/>
      <c r="D110" s="60" t="str">
        <f>IF(C110&lt;&gt;"",VLOOKUP(C110,画面一覧!J:K,2,FALSE),"")</f>
        <v/>
      </c>
      <c r="E110" s="13" t="s">
        <v>673</v>
      </c>
      <c r="F110" s="81" t="s">
        <v>453</v>
      </c>
      <c r="G110" s="42" t="s">
        <v>658</v>
      </c>
      <c r="H110" s="82" t="str">
        <f>IF(G110="-","-",IF(G110&lt;&gt;"",VLOOKUP(G110,画面一覧!J:K,2,FALSE),""))</f>
        <v>仕入検索画面</v>
      </c>
    </row>
    <row r="111" spans="2:9" x14ac:dyDescent="0.45">
      <c r="B111" s="141">
        <v>31</v>
      </c>
      <c r="C111" s="52" t="s">
        <v>552</v>
      </c>
      <c r="D111" s="60" t="str">
        <f>IF(C111&lt;&gt;"",VLOOKUP(C111,画面一覧!J:K,2,FALSE),"")</f>
        <v>金型一覧検索画面</v>
      </c>
      <c r="E111" s="15" t="s">
        <v>670</v>
      </c>
      <c r="F111" s="81" t="s">
        <v>451</v>
      </c>
      <c r="G111" s="42" t="s">
        <v>452</v>
      </c>
      <c r="H111" s="82" t="str">
        <f>IF(G111="-","-",IF(G111&lt;&gt;"",VLOOKUP(G111,画面一覧!J:K,2,FALSE),""))</f>
        <v>-</v>
      </c>
    </row>
    <row r="112" spans="2:9" x14ac:dyDescent="0.45">
      <c r="B112" s="142"/>
      <c r="C112" s="52"/>
      <c r="D112" s="60" t="str">
        <f>IF(C112&lt;&gt;"",VLOOKUP(C112,画面一覧!J:K,2,FALSE),"")</f>
        <v/>
      </c>
      <c r="E112" s="15" t="s">
        <v>464</v>
      </c>
      <c r="F112" s="81" t="s">
        <v>453</v>
      </c>
      <c r="G112" s="15" t="s">
        <v>539</v>
      </c>
      <c r="H112" s="82" t="str">
        <f>IF(G112="-","-",IF(G112&lt;&gt;"",VLOOKUP(G112,画面一覧!J:K,2,FALSE),""))</f>
        <v>金型履歴登録画面</v>
      </c>
    </row>
    <row r="113" spans="2:8" x14ac:dyDescent="0.45">
      <c r="B113" s="142"/>
      <c r="C113" s="52"/>
      <c r="D113" s="60"/>
      <c r="E113" s="15" t="s">
        <v>681</v>
      </c>
      <c r="F113" s="81" t="s">
        <v>453</v>
      </c>
      <c r="G113" s="15" t="s">
        <v>675</v>
      </c>
      <c r="H113" s="82" t="str">
        <f>IF(G113="-","-",IF(G113&lt;&gt;"",VLOOKUP(G113,画面一覧!J:K,2,FALSE),""))</f>
        <v>金型帳票登録画面</v>
      </c>
    </row>
    <row r="114" spans="2:8" x14ac:dyDescent="0.45">
      <c r="B114" s="142"/>
      <c r="C114" s="52"/>
      <c r="D114" s="60"/>
      <c r="E114" s="15" t="s">
        <v>671</v>
      </c>
      <c r="F114" s="81" t="s">
        <v>453</v>
      </c>
      <c r="G114" s="15" t="s">
        <v>675</v>
      </c>
      <c r="H114" s="82" t="str">
        <f>IF(G114="-","-",IF(G114&lt;&gt;"",VLOOKUP(G114,画面一覧!J:K,2,FALSE),""))</f>
        <v>金型帳票登録画面</v>
      </c>
    </row>
    <row r="115" spans="2:8" x14ac:dyDescent="0.45">
      <c r="B115" s="142"/>
      <c r="C115" s="52"/>
      <c r="D115" s="60"/>
      <c r="E115" s="15" t="s">
        <v>672</v>
      </c>
      <c r="F115" s="81" t="s">
        <v>453</v>
      </c>
      <c r="G115" s="15" t="s">
        <v>676</v>
      </c>
      <c r="H115" s="82" t="str">
        <f>IF(G115="-","-",IF(G115&lt;&gt;"",VLOOKUP(G115,画面一覧!J:K,2,FALSE),""))</f>
        <v>金型帳票検索画面</v>
      </c>
    </row>
    <row r="116" spans="2:8" x14ac:dyDescent="0.45">
      <c r="B116" s="143"/>
      <c r="C116" s="76"/>
      <c r="D116" s="62" t="str">
        <f>IF(C116&lt;&gt;"",VLOOKUP(C116,画面一覧!J:K,2,FALSE),"")</f>
        <v/>
      </c>
      <c r="E116" s="13" t="s">
        <v>673</v>
      </c>
      <c r="F116" s="81" t="s">
        <v>453</v>
      </c>
      <c r="G116" s="42" t="s">
        <v>658</v>
      </c>
      <c r="H116" s="82" t="str">
        <f>IF(G116="-","-",IF(G116&lt;&gt;"",VLOOKUP(G116,画面一覧!J:K,2,FALSE),""))</f>
        <v>仕入検索画面</v>
      </c>
    </row>
    <row r="117" spans="2:8" x14ac:dyDescent="0.45">
      <c r="B117" s="141">
        <v>32</v>
      </c>
      <c r="C117" s="52" t="s">
        <v>148</v>
      </c>
      <c r="D117" s="60" t="str">
        <f>IF(C117&lt;&gt;"",VLOOKUP(C117,画面一覧!J:K,2,FALSE),"")</f>
        <v>金型帳票登録画面</v>
      </c>
      <c r="E117" s="15" t="s">
        <v>463</v>
      </c>
      <c r="F117" s="81" t="s">
        <v>451</v>
      </c>
      <c r="G117" s="42" t="s">
        <v>452</v>
      </c>
      <c r="H117" s="82" t="str">
        <f>IF(G117="-","-",IF(G117&lt;&gt;"",VLOOKUP(G117,画面一覧!J:K,2,FALSE),""))</f>
        <v>-</v>
      </c>
    </row>
    <row r="118" spans="2:8" x14ac:dyDescent="0.45">
      <c r="B118" s="142"/>
      <c r="C118" s="52"/>
      <c r="D118" s="60"/>
      <c r="E118" s="15" t="s">
        <v>15</v>
      </c>
      <c r="F118" s="81" t="s">
        <v>453</v>
      </c>
      <c r="G118" s="15" t="s">
        <v>676</v>
      </c>
      <c r="H118" s="82" t="str">
        <f>IF(G118="-","-",IF(G118&lt;&gt;"",VLOOKUP(G118,画面一覧!J:K,2,FALSE),""))</f>
        <v>金型帳票検索画面</v>
      </c>
    </row>
    <row r="119" spans="2:8" x14ac:dyDescent="0.45">
      <c r="B119" s="142"/>
      <c r="C119" s="52"/>
      <c r="D119" s="60"/>
      <c r="E119" s="15" t="s">
        <v>464</v>
      </c>
      <c r="F119" s="81" t="s">
        <v>453</v>
      </c>
      <c r="G119" s="15" t="s">
        <v>539</v>
      </c>
      <c r="H119" s="82" t="str">
        <f>IF(G119="-","-",IF(G119&lt;&gt;"",VLOOKUP(G119,画面一覧!J:K,2,FALSE),""))</f>
        <v>金型履歴登録画面</v>
      </c>
    </row>
    <row r="120" spans="2:8" x14ac:dyDescent="0.45">
      <c r="B120" s="142"/>
      <c r="C120" s="76"/>
      <c r="D120" s="60" t="str">
        <f>IF(C120&lt;&gt;"",VLOOKUP(C120,画面一覧!J:K,2,FALSE),"")</f>
        <v/>
      </c>
      <c r="E120" s="15" t="s">
        <v>13</v>
      </c>
      <c r="F120" s="81" t="s">
        <v>453</v>
      </c>
      <c r="G120" s="15" t="s">
        <v>682</v>
      </c>
      <c r="H120" s="82" t="str">
        <f>IF(G120="-","-",IF(G120&lt;&gt;"",VLOOKUP(G120,画面一覧!J:K,2,FALSE),""))</f>
        <v>金型履歴検索画面</v>
      </c>
    </row>
    <row r="121" spans="2:8" x14ac:dyDescent="0.45">
      <c r="B121" s="142"/>
      <c r="C121" s="76"/>
      <c r="D121" s="60" t="str">
        <f>IF(C121&lt;&gt;"",VLOOKUP(C121,画面一覧!J:K,2,FALSE),"")</f>
        <v/>
      </c>
      <c r="E121" s="15" t="s">
        <v>670</v>
      </c>
      <c r="F121" s="81" t="s">
        <v>453</v>
      </c>
      <c r="G121" s="15" t="s">
        <v>674</v>
      </c>
      <c r="H121" s="82" t="str">
        <f>IF(G121="-","-",IF(G121&lt;&gt;"",VLOOKUP(G121,画面一覧!J:K,2,FALSE),""))</f>
        <v>金型一覧検索画面</v>
      </c>
    </row>
    <row r="122" spans="2:8" x14ac:dyDescent="0.45">
      <c r="B122" s="143"/>
      <c r="C122" s="76"/>
      <c r="D122" s="60" t="str">
        <f>IF(C122&lt;&gt;"",VLOOKUP(C122,画面一覧!J:K,2,FALSE),"")</f>
        <v/>
      </c>
      <c r="E122" s="13" t="s">
        <v>673</v>
      </c>
      <c r="F122" s="81" t="s">
        <v>453</v>
      </c>
      <c r="G122" s="42" t="s">
        <v>658</v>
      </c>
      <c r="H122" s="82" t="str">
        <f>IF(G122="-","-",IF(G122&lt;&gt;"",VLOOKUP(G122,画面一覧!J:K,2,FALSE),""))</f>
        <v>仕入検索画面</v>
      </c>
    </row>
    <row r="123" spans="2:8" x14ac:dyDescent="0.45">
      <c r="B123" s="141">
        <v>33</v>
      </c>
      <c r="C123" s="52" t="s">
        <v>153</v>
      </c>
      <c r="D123" s="60" t="str">
        <f>IF(C123&lt;&gt;"",VLOOKUP(C123,画面一覧!J:K,2,FALSE),"")</f>
        <v>金型帳票検索画面</v>
      </c>
      <c r="E123" s="15" t="s">
        <v>15</v>
      </c>
      <c r="F123" s="81" t="s">
        <v>451</v>
      </c>
      <c r="G123" s="42" t="s">
        <v>452</v>
      </c>
      <c r="H123" s="82" t="str">
        <f>IF(G123="-","-",IF(G123&lt;&gt;"",VLOOKUP(G123,画面一覧!J:K,2,FALSE),""))</f>
        <v>-</v>
      </c>
    </row>
    <row r="124" spans="2:8" x14ac:dyDescent="0.45">
      <c r="B124" s="142"/>
      <c r="C124" s="52"/>
      <c r="D124" s="60"/>
      <c r="E124" s="15" t="s">
        <v>463</v>
      </c>
      <c r="F124" s="81" t="s">
        <v>453</v>
      </c>
      <c r="G124" s="15" t="s">
        <v>675</v>
      </c>
      <c r="H124" s="82" t="str">
        <f>IF(G124="-","-",IF(G124&lt;&gt;"",VLOOKUP(G124,画面一覧!J:K,2,FALSE),""))</f>
        <v>金型帳票登録画面</v>
      </c>
    </row>
    <row r="125" spans="2:8" x14ac:dyDescent="0.45">
      <c r="B125" s="142"/>
      <c r="C125" s="52"/>
      <c r="D125" s="60"/>
      <c r="E125" s="15" t="s">
        <v>464</v>
      </c>
      <c r="F125" s="81" t="s">
        <v>453</v>
      </c>
      <c r="G125" s="15" t="s">
        <v>539</v>
      </c>
      <c r="H125" s="82" t="str">
        <f>IF(G125="-","-",IF(G125&lt;&gt;"",VLOOKUP(G125,画面一覧!J:K,2,FALSE),""))</f>
        <v>金型履歴登録画面</v>
      </c>
    </row>
    <row r="126" spans="2:8" x14ac:dyDescent="0.45">
      <c r="B126" s="142"/>
      <c r="C126" s="76"/>
      <c r="D126" s="60" t="str">
        <f>IF(C126&lt;&gt;"",VLOOKUP(C126,画面一覧!J:K,2,FALSE),"")</f>
        <v/>
      </c>
      <c r="E126" s="15" t="s">
        <v>13</v>
      </c>
      <c r="F126" s="81" t="s">
        <v>453</v>
      </c>
      <c r="G126" s="15" t="s">
        <v>682</v>
      </c>
      <c r="H126" s="82" t="str">
        <f>IF(G126="-","-",IF(G126&lt;&gt;"",VLOOKUP(G126,画面一覧!J:K,2,FALSE),""))</f>
        <v>金型履歴検索画面</v>
      </c>
    </row>
    <row r="127" spans="2:8" x14ac:dyDescent="0.45">
      <c r="B127" s="142"/>
      <c r="C127" s="76"/>
      <c r="D127" s="60" t="str">
        <f>IF(C127&lt;&gt;"",VLOOKUP(C127,画面一覧!J:K,2,FALSE),"")</f>
        <v/>
      </c>
      <c r="E127" s="15" t="s">
        <v>670</v>
      </c>
      <c r="F127" s="81" t="s">
        <v>453</v>
      </c>
      <c r="G127" s="15" t="s">
        <v>674</v>
      </c>
      <c r="H127" s="82" t="str">
        <f>IF(G127="-","-",IF(G127&lt;&gt;"",VLOOKUP(G127,画面一覧!J:K,2,FALSE),""))</f>
        <v>金型一覧検索画面</v>
      </c>
    </row>
    <row r="128" spans="2:8" x14ac:dyDescent="0.45">
      <c r="B128" s="143"/>
      <c r="C128" s="76"/>
      <c r="D128" s="60" t="str">
        <f>IF(C128&lt;&gt;"",VLOOKUP(C128,画面一覧!J:K,2,FALSE),"")</f>
        <v/>
      </c>
      <c r="E128" s="13" t="s">
        <v>673</v>
      </c>
      <c r="F128" s="81" t="s">
        <v>453</v>
      </c>
      <c r="G128" s="42" t="s">
        <v>658</v>
      </c>
      <c r="H128" s="82" t="str">
        <f>IF(G128="-","-",IF(G128&lt;&gt;"",VLOOKUP(G128,画面一覧!J:K,2,FALSE),""))</f>
        <v>仕入検索画面</v>
      </c>
    </row>
    <row r="129" spans="2:8" x14ac:dyDescent="0.45">
      <c r="B129" s="141">
        <v>34</v>
      </c>
      <c r="C129" s="76" t="s">
        <v>175</v>
      </c>
      <c r="D129" s="60" t="str">
        <f>IF(C129&lt;&gt;"",VLOOKUP(C129,画面一覧!J:K,2,FALSE),"")</f>
        <v>ユーザー登録画面</v>
      </c>
      <c r="E129" s="13" t="s">
        <v>683</v>
      </c>
      <c r="F129" s="81" t="s">
        <v>451</v>
      </c>
      <c r="G129" s="42" t="s">
        <v>452</v>
      </c>
      <c r="H129" s="82" t="str">
        <f>IF(G129="-","-",IF(G129&lt;&gt;"",VLOOKUP(G129,画面一覧!J:K,2,FALSE),""))</f>
        <v>-</v>
      </c>
    </row>
    <row r="130" spans="2:8" x14ac:dyDescent="0.45">
      <c r="B130" s="142"/>
      <c r="C130" s="76"/>
      <c r="D130" s="60"/>
      <c r="E130" s="13" t="s">
        <v>685</v>
      </c>
      <c r="F130" s="81" t="s">
        <v>453</v>
      </c>
      <c r="G130" s="13" t="s">
        <v>688</v>
      </c>
      <c r="H130" s="82" t="str">
        <f>IF(G130="-","-",IF(G130&lt;&gt;"",VLOOKUP(G130,画面一覧!J:K,2,FALSE),""))</f>
        <v>ユーザー情報詳細画面</v>
      </c>
    </row>
    <row r="131" spans="2:8" x14ac:dyDescent="0.45">
      <c r="B131" s="143"/>
      <c r="C131" s="76"/>
      <c r="D131" s="60"/>
      <c r="E131" s="13" t="s">
        <v>684</v>
      </c>
      <c r="F131" s="81" t="s">
        <v>453</v>
      </c>
      <c r="G131" s="13" t="s">
        <v>689</v>
      </c>
      <c r="H131" s="82" t="str">
        <f>IF(G131="-","-",IF(G131&lt;&gt;"",VLOOKUP(G131,画面一覧!J:K,2,FALSE),""))</f>
        <v>ユーザー検索画面</v>
      </c>
    </row>
    <row r="132" spans="2:8" x14ac:dyDescent="0.45">
      <c r="B132" s="141">
        <v>35</v>
      </c>
      <c r="C132" s="76" t="s">
        <v>690</v>
      </c>
      <c r="D132" s="60" t="str">
        <f>IF(C132&lt;&gt;"",VLOOKUP(C132,画面一覧!J:K,2,FALSE),"")</f>
        <v>ユーザー情報詳細画面</v>
      </c>
      <c r="E132" s="13" t="s">
        <v>685</v>
      </c>
      <c r="F132" s="81" t="s">
        <v>451</v>
      </c>
      <c r="G132" s="42" t="s">
        <v>452</v>
      </c>
      <c r="H132" s="82" t="str">
        <f>IF(G132="-","-",IF(G132&lt;&gt;"",VLOOKUP(G132,画面一覧!J:K,2,FALSE),""))</f>
        <v>-</v>
      </c>
    </row>
    <row r="133" spans="2:8" x14ac:dyDescent="0.45">
      <c r="B133" s="142"/>
      <c r="C133" s="76"/>
      <c r="D133" s="60"/>
      <c r="E133" s="13" t="s">
        <v>683</v>
      </c>
      <c r="F133" s="81" t="s">
        <v>453</v>
      </c>
      <c r="G133" s="13" t="s">
        <v>691</v>
      </c>
      <c r="H133" s="82" t="str">
        <f>IF(G133="-","-",IF(G133&lt;&gt;"",VLOOKUP(G133,画面一覧!J:K,2,FALSE),""))</f>
        <v>ユーザー登録画面</v>
      </c>
    </row>
    <row r="134" spans="2:8" x14ac:dyDescent="0.45">
      <c r="B134" s="143"/>
      <c r="C134" s="76"/>
      <c r="D134" s="60"/>
      <c r="E134" s="13" t="s">
        <v>684</v>
      </c>
      <c r="F134" s="81" t="s">
        <v>453</v>
      </c>
      <c r="G134" s="13" t="s">
        <v>689</v>
      </c>
      <c r="H134" s="82" t="str">
        <f>IF(G134="-","-",IF(G134&lt;&gt;"",VLOOKUP(G134,画面一覧!J:K,2,FALSE),""))</f>
        <v>ユーザー検索画面</v>
      </c>
    </row>
    <row r="135" spans="2:8" x14ac:dyDescent="0.45">
      <c r="B135" s="141">
        <v>36</v>
      </c>
      <c r="C135" s="76" t="s">
        <v>177</v>
      </c>
      <c r="D135" s="60" t="str">
        <f>IF(C135&lt;&gt;"",VLOOKUP(C135,画面一覧!J:K,2,FALSE),"")</f>
        <v>ユーザー検索画面</v>
      </c>
      <c r="E135" s="13" t="s">
        <v>684</v>
      </c>
      <c r="F135" s="81" t="s">
        <v>451</v>
      </c>
      <c r="G135" s="42" t="s">
        <v>452</v>
      </c>
      <c r="H135" s="82" t="str">
        <f>IF(G135="-","-",IF(G135&lt;&gt;"",VLOOKUP(G135,画面一覧!J:K,2,FALSE),""))</f>
        <v>-</v>
      </c>
    </row>
    <row r="136" spans="2:8" x14ac:dyDescent="0.45">
      <c r="B136" s="142"/>
      <c r="C136" s="76"/>
      <c r="D136" s="60"/>
      <c r="E136" s="13" t="s">
        <v>683</v>
      </c>
      <c r="F136" s="81" t="s">
        <v>453</v>
      </c>
      <c r="G136" s="13" t="s">
        <v>691</v>
      </c>
      <c r="H136" s="82" t="str">
        <f>IF(G136="-","-",IF(G136&lt;&gt;"",VLOOKUP(G136,画面一覧!J:K,2,FALSE),""))</f>
        <v>ユーザー登録画面</v>
      </c>
    </row>
    <row r="137" spans="2:8" x14ac:dyDescent="0.45">
      <c r="B137" s="143"/>
      <c r="C137" s="76"/>
      <c r="D137" s="60"/>
      <c r="E137" s="13" t="s">
        <v>685</v>
      </c>
      <c r="F137" s="81" t="s">
        <v>453</v>
      </c>
      <c r="G137" s="13" t="s">
        <v>688</v>
      </c>
      <c r="H137" s="82" t="str">
        <f>IF(G137="-","-",IF(G137&lt;&gt;"",VLOOKUP(G137,画面一覧!J:K,2,FALSE),""))</f>
        <v>ユーザー情報詳細画面</v>
      </c>
    </row>
    <row r="138" spans="2:8" x14ac:dyDescent="0.45">
      <c r="B138" s="141">
        <v>95</v>
      </c>
      <c r="C138" s="76" t="s">
        <v>574</v>
      </c>
      <c r="D138" s="60" t="str">
        <f>IF(C138&lt;&gt;"",VLOOKUP(C138,画面一覧!J:K,2,FALSE),"")</f>
        <v>マスタ管理メニュー画面</v>
      </c>
      <c r="E138" s="13" t="s">
        <v>465</v>
      </c>
      <c r="F138" s="81" t="s">
        <v>453</v>
      </c>
      <c r="G138" s="42" t="s">
        <v>467</v>
      </c>
      <c r="H138" s="82" t="str">
        <f>IF(G138="-","-",IF(G138&lt;&gt;"",VLOOKUP(G138,画面一覧!J:K,2,FALSE),""))</f>
        <v>マスタB管理メニュー画面</v>
      </c>
    </row>
    <row r="139" spans="2:8" x14ac:dyDescent="0.45">
      <c r="B139" s="143"/>
      <c r="C139" s="76"/>
      <c r="D139" s="60" t="str">
        <f>IF(C139&lt;&gt;"",VLOOKUP(C139,画面一覧!J:K,2,FALSE),"")</f>
        <v/>
      </c>
      <c r="E139" s="13" t="s">
        <v>466</v>
      </c>
      <c r="F139" s="81" t="s">
        <v>453</v>
      </c>
      <c r="G139" s="42" t="s">
        <v>256</v>
      </c>
      <c r="H139" s="82" t="str">
        <f>IF(G139="-","-",IF(G139&lt;&gt;"",VLOOKUP(G139,画面一覧!J:K,2,FALSE),""))</f>
        <v>マスタA管理メニュー画面</v>
      </c>
    </row>
    <row r="140" spans="2:8" x14ac:dyDescent="0.45">
      <c r="B140" s="141">
        <v>96</v>
      </c>
      <c r="C140" s="76" t="s">
        <v>256</v>
      </c>
      <c r="D140" s="60" t="str">
        <f>IF(C140&lt;&gt;"",VLOOKUP(C140,画面一覧!J:K,2,FALSE),"")</f>
        <v>マスタA管理メニュー画面</v>
      </c>
      <c r="E140" s="13" t="s">
        <v>465</v>
      </c>
      <c r="F140" s="81" t="s">
        <v>453</v>
      </c>
      <c r="G140" s="42" t="s">
        <v>467</v>
      </c>
      <c r="H140" s="82" t="str">
        <f>IF(G140="-","-",IF(G140&lt;&gt;"",VLOOKUP(G140,画面一覧!J:K,2,FALSE),""))</f>
        <v>マスタB管理メニュー画面</v>
      </c>
    </row>
    <row r="141" spans="2:8" x14ac:dyDescent="0.45">
      <c r="B141" s="143"/>
      <c r="C141" s="76"/>
      <c r="D141" s="60" t="str">
        <f>IF(C141&lt;&gt;"",VLOOKUP(C141,画面一覧!J:K,2,FALSE),"")</f>
        <v/>
      </c>
      <c r="E141" s="13" t="s">
        <v>466</v>
      </c>
      <c r="F141" s="81" t="s">
        <v>453</v>
      </c>
      <c r="G141" s="42" t="s">
        <v>256</v>
      </c>
      <c r="H141" s="82" t="str">
        <f>IF(G141="-","-",IF(G141&lt;&gt;"",VLOOKUP(G141,画面一覧!J:K,2,FALSE),""))</f>
        <v>マスタA管理メニュー画面</v>
      </c>
    </row>
    <row r="142" spans="2:8" x14ac:dyDescent="0.45">
      <c r="B142" s="141">
        <v>97</v>
      </c>
      <c r="C142" s="76" t="s">
        <v>258</v>
      </c>
      <c r="D142" s="60" t="str">
        <f>IF(C142&lt;&gt;"",VLOOKUP(C142,画面一覧!J:K,2,FALSE),"")</f>
        <v>仕入区分マスタ一覧画面</v>
      </c>
      <c r="E142" s="13" t="s">
        <v>465</v>
      </c>
      <c r="F142" s="81" t="s">
        <v>453</v>
      </c>
      <c r="G142" s="42" t="s">
        <v>467</v>
      </c>
      <c r="H142" s="82" t="str">
        <f>IF(G142="-","-",IF(G142&lt;&gt;"",VLOOKUP(G142,画面一覧!J:K,2,FALSE),""))</f>
        <v>マスタB管理メニュー画面</v>
      </c>
    </row>
    <row r="143" spans="2:8" x14ac:dyDescent="0.45">
      <c r="B143" s="143"/>
      <c r="C143" s="76"/>
      <c r="D143" s="60" t="str">
        <f>IF(C143&lt;&gt;"",VLOOKUP(C143,画面一覧!J:K,2,FALSE),"")</f>
        <v/>
      </c>
      <c r="E143" s="13" t="s">
        <v>466</v>
      </c>
      <c r="F143" s="81" t="s">
        <v>453</v>
      </c>
      <c r="G143" s="42" t="s">
        <v>256</v>
      </c>
      <c r="H143" s="82" t="str">
        <f>IF(G143="-","-",IF(G143&lt;&gt;"",VLOOKUP(G143,画面一覧!J:K,2,FALSE),""))</f>
        <v>マスタA管理メニュー画面</v>
      </c>
    </row>
    <row r="144" spans="2:8" x14ac:dyDescent="0.45">
      <c r="B144" s="141">
        <v>98</v>
      </c>
      <c r="C144" s="76" t="s">
        <v>748</v>
      </c>
      <c r="D144" s="60" t="str">
        <f>IF(C144&lt;&gt;"",VLOOKUP(C144,画面一覧!J:K,2,FALSE),"")</f>
        <v>仕入科目マスタ一覧画面</v>
      </c>
      <c r="E144" s="13" t="s">
        <v>465</v>
      </c>
      <c r="F144" s="81" t="s">
        <v>453</v>
      </c>
      <c r="G144" s="42" t="s">
        <v>467</v>
      </c>
      <c r="H144" s="82" t="str">
        <f>IF(G144="-","-",IF(G144&lt;&gt;"",VLOOKUP(G144,画面一覧!J:K,2,FALSE),""))</f>
        <v>マスタB管理メニュー画面</v>
      </c>
    </row>
    <row r="145" spans="2:8" x14ac:dyDescent="0.45">
      <c r="B145" s="143"/>
      <c r="C145" s="76"/>
      <c r="D145" s="60" t="str">
        <f>IF(C145&lt;&gt;"",VLOOKUP(C145,画面一覧!J:K,2,FALSE),"")</f>
        <v/>
      </c>
      <c r="E145" s="13" t="s">
        <v>466</v>
      </c>
      <c r="F145" s="81" t="s">
        <v>453</v>
      </c>
      <c r="G145" s="42" t="s">
        <v>256</v>
      </c>
      <c r="H145" s="82" t="str">
        <f>IF(G145="-","-",IF(G145&lt;&gt;"",VLOOKUP(G145,画面一覧!J:K,2,FALSE),""))</f>
        <v>マスタA管理メニュー画面</v>
      </c>
    </row>
    <row r="146" spans="2:8" x14ac:dyDescent="0.45">
      <c r="B146" s="141">
        <v>99</v>
      </c>
      <c r="C146" s="76" t="s">
        <v>585</v>
      </c>
      <c r="D146" s="60" t="str">
        <f>IF(C146&lt;&gt;"",VLOOKUP(C146,画面一覧!J:K,2,FALSE),"")</f>
        <v>仕入部品マスタ一覧画面</v>
      </c>
      <c r="E146" s="13" t="s">
        <v>465</v>
      </c>
      <c r="F146" s="81" t="s">
        <v>453</v>
      </c>
      <c r="G146" s="42" t="s">
        <v>467</v>
      </c>
      <c r="H146" s="82" t="str">
        <f>IF(G146="-","-",IF(G146&lt;&gt;"",VLOOKUP(G146,画面一覧!J:K,2,FALSE),""))</f>
        <v>マスタB管理メニュー画面</v>
      </c>
    </row>
    <row r="147" spans="2:8" x14ac:dyDescent="0.45">
      <c r="B147" s="143"/>
      <c r="C147" s="76"/>
      <c r="D147" s="60" t="str">
        <f>IF(C147&lt;&gt;"",VLOOKUP(C147,画面一覧!J:K,2,FALSE),"")</f>
        <v/>
      </c>
      <c r="E147" s="13" t="s">
        <v>466</v>
      </c>
      <c r="F147" s="81" t="s">
        <v>453</v>
      </c>
      <c r="G147" s="42" t="s">
        <v>256</v>
      </c>
      <c r="H147" s="82" t="str">
        <f>IF(G147="-","-",IF(G147&lt;&gt;"",VLOOKUP(G147,画面一覧!J:K,2,FALSE),""))</f>
        <v>マスタA管理メニュー画面</v>
      </c>
    </row>
    <row r="148" spans="2:8" x14ac:dyDescent="0.45">
      <c r="B148" s="141">
        <v>100</v>
      </c>
      <c r="C148" s="76" t="s">
        <v>589</v>
      </c>
      <c r="D148" s="60" t="str">
        <f>IF(C148&lt;&gt;"",VLOOKUP(C148,画面一覧!J:K,2,FALSE),"")</f>
        <v>アクセスIPアドレスマスタ一覧画面</v>
      </c>
      <c r="E148" s="13" t="s">
        <v>465</v>
      </c>
      <c r="F148" s="81" t="s">
        <v>453</v>
      </c>
      <c r="G148" s="42" t="s">
        <v>467</v>
      </c>
      <c r="H148" s="82" t="str">
        <f>IF(G148="-","-",IF(G148&lt;&gt;"",VLOOKUP(G148,画面一覧!J:K,2,FALSE),""))</f>
        <v>マスタB管理メニュー画面</v>
      </c>
    </row>
    <row r="149" spans="2:8" x14ac:dyDescent="0.45">
      <c r="B149" s="143"/>
      <c r="C149" s="76"/>
      <c r="D149" s="60" t="str">
        <f>IF(C149&lt;&gt;"",VLOOKUP(C149,画面一覧!J:K,2,FALSE),"")</f>
        <v/>
      </c>
      <c r="E149" s="13" t="s">
        <v>466</v>
      </c>
      <c r="F149" s="81" t="s">
        <v>453</v>
      </c>
      <c r="G149" s="42" t="s">
        <v>256</v>
      </c>
      <c r="H149" s="82" t="str">
        <f>IF(G149="-","-",IF(G149&lt;&gt;"",VLOOKUP(G149,画面一覧!J:K,2,FALSE),""))</f>
        <v>マスタA管理メニュー画面</v>
      </c>
    </row>
    <row r="150" spans="2:8" x14ac:dyDescent="0.45">
      <c r="B150" s="141">
        <v>101</v>
      </c>
      <c r="C150" s="76" t="s">
        <v>595</v>
      </c>
      <c r="D150" s="60" t="str">
        <f>IF(C150&lt;&gt;"",VLOOKUP(C150,画面一覧!J:K,2,FALSE),"")</f>
        <v>証紙種類マスタ一覧画面</v>
      </c>
      <c r="E150" s="13" t="s">
        <v>465</v>
      </c>
      <c r="F150" s="81" t="s">
        <v>453</v>
      </c>
      <c r="G150" s="42" t="s">
        <v>467</v>
      </c>
      <c r="H150" s="82" t="str">
        <f>IF(G150="-","-",IF(G150&lt;&gt;"",VLOOKUP(G150,画面一覧!J:K,2,FALSE),""))</f>
        <v>マスタB管理メニュー画面</v>
      </c>
    </row>
    <row r="151" spans="2:8" x14ac:dyDescent="0.45">
      <c r="B151" s="143"/>
      <c r="C151" s="76"/>
      <c r="D151" s="60" t="str">
        <f>IF(C151&lt;&gt;"",VLOOKUP(C151,画面一覧!J:K,2,FALSE),"")</f>
        <v/>
      </c>
      <c r="E151" s="13" t="s">
        <v>466</v>
      </c>
      <c r="F151" s="81" t="s">
        <v>453</v>
      </c>
      <c r="G151" s="42" t="s">
        <v>256</v>
      </c>
      <c r="H151" s="82" t="str">
        <f>IF(G151="-","-",IF(G151&lt;&gt;"",VLOOKUP(G151,画面一覧!J:K,2,FALSE),""))</f>
        <v>マスタA管理メニュー画面</v>
      </c>
    </row>
    <row r="152" spans="2:8" x14ac:dyDescent="0.45">
      <c r="B152" s="141">
        <v>102</v>
      </c>
      <c r="C152" s="76" t="s">
        <v>597</v>
      </c>
      <c r="D152" s="60" t="str">
        <f>IF(C152&lt;&gt;"",VLOOKUP(C152,画面一覧!J:K,2,FALSE),"")</f>
        <v>国マスタ管理一覧画面</v>
      </c>
      <c r="E152" s="13" t="s">
        <v>465</v>
      </c>
      <c r="F152" s="81" t="s">
        <v>453</v>
      </c>
      <c r="G152" s="42" t="s">
        <v>467</v>
      </c>
      <c r="H152" s="82" t="str">
        <f>IF(G152="-","-",IF(G152&lt;&gt;"",VLOOKUP(G152,画面一覧!J:K,2,FALSE),""))</f>
        <v>マスタB管理メニュー画面</v>
      </c>
    </row>
    <row r="153" spans="2:8" x14ac:dyDescent="0.45">
      <c r="B153" s="143"/>
      <c r="C153" s="76"/>
      <c r="D153" s="60" t="str">
        <f>IF(C153&lt;&gt;"",VLOOKUP(C153,画面一覧!J:K,2,FALSE),"")</f>
        <v/>
      </c>
      <c r="E153" s="13" t="s">
        <v>466</v>
      </c>
      <c r="F153" s="81" t="s">
        <v>453</v>
      </c>
      <c r="G153" s="42" t="s">
        <v>256</v>
      </c>
      <c r="H153" s="82" t="str">
        <f>IF(G153="-","-",IF(G153&lt;&gt;"",VLOOKUP(G153,画面一覧!J:K,2,FALSE),""))</f>
        <v>マスタA管理メニュー画面</v>
      </c>
    </row>
    <row r="154" spans="2:8" x14ac:dyDescent="0.45">
      <c r="B154" s="141">
        <v>103</v>
      </c>
      <c r="C154" s="76" t="s">
        <v>601</v>
      </c>
      <c r="D154" s="60" t="str">
        <f>IF(C154&lt;&gt;"",VLOOKUP(C154,画面一覧!J:K,2,FALSE),"")</f>
        <v>版権元マスタ一覧画面</v>
      </c>
      <c r="E154" s="13" t="s">
        <v>465</v>
      </c>
      <c r="F154" s="81" t="s">
        <v>453</v>
      </c>
      <c r="G154" s="42" t="s">
        <v>467</v>
      </c>
      <c r="H154" s="82" t="str">
        <f>IF(G154="-","-",IF(G154&lt;&gt;"",VLOOKUP(G154,画面一覧!J:K,2,FALSE),""))</f>
        <v>マスタB管理メニュー画面</v>
      </c>
    </row>
    <row r="155" spans="2:8" x14ac:dyDescent="0.45">
      <c r="B155" s="143"/>
      <c r="C155" s="76"/>
      <c r="D155" s="60" t="str">
        <f>IF(C155&lt;&gt;"",VLOOKUP(C155,画面一覧!J:K,2,FALSE),"")</f>
        <v/>
      </c>
      <c r="E155" s="13" t="s">
        <v>466</v>
      </c>
      <c r="F155" s="81" t="s">
        <v>453</v>
      </c>
      <c r="G155" s="42" t="s">
        <v>256</v>
      </c>
      <c r="H155" s="82" t="str">
        <f>IF(G155="-","-",IF(G155&lt;&gt;"",VLOOKUP(G155,画面一覧!J:K,2,FALSE),""))</f>
        <v>マスタA管理メニュー画面</v>
      </c>
    </row>
    <row r="156" spans="2:8" x14ac:dyDescent="0.45">
      <c r="B156" s="141">
        <v>104</v>
      </c>
      <c r="C156" s="76" t="s">
        <v>605</v>
      </c>
      <c r="D156" s="60" t="str">
        <f>IF(C156&lt;&gt;"",VLOOKUP(C156,画面一覧!J:K,2,FALSE),"")</f>
        <v>組織マスタ一覧画面</v>
      </c>
      <c r="E156" s="13" t="s">
        <v>465</v>
      </c>
      <c r="F156" s="81" t="s">
        <v>453</v>
      </c>
      <c r="G156" s="42" t="s">
        <v>467</v>
      </c>
      <c r="H156" s="82" t="str">
        <f>IF(G156="-","-",IF(G156&lt;&gt;"",VLOOKUP(G156,画面一覧!J:K,2,FALSE),""))</f>
        <v>マスタB管理メニュー画面</v>
      </c>
    </row>
    <row r="157" spans="2:8" x14ac:dyDescent="0.45">
      <c r="B157" s="143"/>
      <c r="C157" s="76"/>
      <c r="D157" s="60" t="str">
        <f>IF(C157&lt;&gt;"",VLOOKUP(C157,画面一覧!J:K,2,FALSE),"")</f>
        <v/>
      </c>
      <c r="E157" s="13" t="s">
        <v>466</v>
      </c>
      <c r="F157" s="81" t="s">
        <v>453</v>
      </c>
      <c r="G157" s="42" t="s">
        <v>256</v>
      </c>
      <c r="H157" s="82" t="str">
        <f>IF(G157="-","-",IF(G157&lt;&gt;"",VLOOKUP(G157,画面一覧!J:K,2,FALSE),""))</f>
        <v>マスタA管理メニュー画面</v>
      </c>
    </row>
    <row r="158" spans="2:8" x14ac:dyDescent="0.45">
      <c r="B158" s="141">
        <v>105</v>
      </c>
      <c r="C158" s="76" t="s">
        <v>609</v>
      </c>
      <c r="D158" s="60" t="str">
        <f>IF(C158&lt;&gt;"",VLOOKUP(C158,画面一覧!J:K,2,FALSE),"")</f>
        <v>商品形態マスタ一覧画面</v>
      </c>
      <c r="E158" s="13" t="s">
        <v>465</v>
      </c>
      <c r="F158" s="81" t="s">
        <v>453</v>
      </c>
      <c r="G158" s="42" t="s">
        <v>467</v>
      </c>
      <c r="H158" s="82" t="str">
        <f>IF(G158="-","-",IF(G158&lt;&gt;"",VLOOKUP(G158,画面一覧!J:K,2,FALSE),""))</f>
        <v>マスタB管理メニュー画面</v>
      </c>
    </row>
    <row r="159" spans="2:8" x14ac:dyDescent="0.45">
      <c r="B159" s="143"/>
      <c r="C159" s="76"/>
      <c r="D159" s="60" t="str">
        <f>IF(C159&lt;&gt;"",VLOOKUP(C159,画面一覧!J:K,2,FALSE),"")</f>
        <v/>
      </c>
      <c r="E159" s="13" t="s">
        <v>466</v>
      </c>
      <c r="F159" s="81" t="s">
        <v>453</v>
      </c>
      <c r="G159" s="42" t="s">
        <v>256</v>
      </c>
      <c r="H159" s="82" t="str">
        <f>IF(G159="-","-",IF(G159&lt;&gt;"",VLOOKUP(G159,画面一覧!J:K,2,FALSE),""))</f>
        <v>マスタA管理メニュー画面</v>
      </c>
    </row>
    <row r="160" spans="2:8" x14ac:dyDescent="0.45">
      <c r="B160" s="141">
        <v>106</v>
      </c>
      <c r="C160" s="76" t="s">
        <v>695</v>
      </c>
      <c r="D160" s="60" t="str">
        <f>IF(C160&lt;&gt;"",VLOOKUP(C160,画面一覧!J:K,2,FALSE),"")</f>
        <v>売上区分マスタ一覧画面</v>
      </c>
      <c r="E160" s="13" t="s">
        <v>465</v>
      </c>
      <c r="F160" s="81" t="s">
        <v>453</v>
      </c>
      <c r="G160" s="42" t="s">
        <v>467</v>
      </c>
      <c r="H160" s="82" t="str">
        <f>IF(G160="-","-",IF(G160&lt;&gt;"",VLOOKUP(G160,画面一覧!J:K,2,FALSE),""))</f>
        <v>マスタB管理メニュー画面</v>
      </c>
    </row>
    <row r="161" spans="2:9" x14ac:dyDescent="0.45">
      <c r="B161" s="143"/>
      <c r="C161" s="76"/>
      <c r="D161" s="60" t="str">
        <f>IF(C161&lt;&gt;"",VLOOKUP(C161,画面一覧!J:K,2,FALSE),"")</f>
        <v/>
      </c>
      <c r="E161" s="13" t="s">
        <v>466</v>
      </c>
      <c r="F161" s="81" t="s">
        <v>453</v>
      </c>
      <c r="G161" s="42" t="s">
        <v>256</v>
      </c>
      <c r="H161" s="82" t="str">
        <f>IF(G161="-","-",IF(G161&lt;&gt;"",VLOOKUP(G161,画面一覧!J:K,2,FALSE),""))</f>
        <v>マスタA管理メニュー画面</v>
      </c>
    </row>
    <row r="162" spans="2:9" x14ac:dyDescent="0.45">
      <c r="B162" s="141">
        <v>107</v>
      </c>
      <c r="C162" s="76" t="s">
        <v>701</v>
      </c>
      <c r="D162" s="60" t="str">
        <f>IF(C162&lt;&gt;"",VLOOKUP(C162,画面一覧!J:K,2,FALSE),"")</f>
        <v>対象年齢マスタ一覧画面</v>
      </c>
      <c r="E162" s="13" t="s">
        <v>465</v>
      </c>
      <c r="F162" s="81" t="s">
        <v>453</v>
      </c>
      <c r="G162" s="42" t="s">
        <v>467</v>
      </c>
      <c r="H162" s="82" t="str">
        <f>IF(G162="-","-",IF(G162&lt;&gt;"",VLOOKUP(G162,画面一覧!J:K,2,FALSE),""))</f>
        <v>マスタB管理メニュー画面</v>
      </c>
    </row>
    <row r="163" spans="2:9" x14ac:dyDescent="0.45">
      <c r="B163" s="143"/>
      <c r="C163" s="76"/>
      <c r="D163" s="60" t="str">
        <f>IF(C163&lt;&gt;"",VLOOKUP(C163,画面一覧!J:K,2,FALSE),"")</f>
        <v/>
      </c>
      <c r="E163" s="13" t="s">
        <v>466</v>
      </c>
      <c r="F163" s="81" t="s">
        <v>453</v>
      </c>
      <c r="G163" s="42" t="s">
        <v>256</v>
      </c>
      <c r="H163" s="82" t="str">
        <f>IF(G163="-","-",IF(G163&lt;&gt;"",VLOOKUP(G163,画面一覧!J:K,2,FALSE),""))</f>
        <v>マスタA管理メニュー画面</v>
      </c>
    </row>
    <row r="164" spans="2:9" x14ac:dyDescent="0.45">
      <c r="B164" s="141">
        <v>108</v>
      </c>
      <c r="C164" s="76" t="s">
        <v>707</v>
      </c>
      <c r="D164" s="60" t="str">
        <f>IF(C164&lt;&gt;"",VLOOKUP(C164,画面一覧!J:K,2,FALSE),"")</f>
        <v>運搬方法マスタ一覧画面</v>
      </c>
      <c r="E164" s="13" t="s">
        <v>465</v>
      </c>
      <c r="F164" s="81" t="s">
        <v>453</v>
      </c>
      <c r="G164" s="42" t="s">
        <v>467</v>
      </c>
      <c r="H164" s="82" t="str">
        <f>IF(G164="-","-",IF(G164&lt;&gt;"",VLOOKUP(G164,画面一覧!J:K,2,FALSE),""))</f>
        <v>マスタB管理メニュー画面</v>
      </c>
    </row>
    <row r="165" spans="2:9" x14ac:dyDescent="0.45">
      <c r="B165" s="143"/>
      <c r="C165" s="76"/>
      <c r="D165" s="60"/>
      <c r="E165" s="13" t="s">
        <v>466</v>
      </c>
      <c r="F165" s="81" t="s">
        <v>453</v>
      </c>
      <c r="G165" s="42" t="s">
        <v>256</v>
      </c>
      <c r="H165" s="82" t="str">
        <f>IF(G165="-","-",IF(G165&lt;&gt;"",VLOOKUP(G165,画面一覧!J:K,2,FALSE),""))</f>
        <v>マスタA管理メニュー画面</v>
      </c>
    </row>
    <row r="166" spans="2:9" x14ac:dyDescent="0.45">
      <c r="B166" s="141">
        <v>109</v>
      </c>
      <c r="C166" s="76" t="s">
        <v>467</v>
      </c>
      <c r="D166" s="60" t="str">
        <f>IF(C166&lt;&gt;"",VLOOKUP(C166,画面一覧!J:K,2,FALSE),"")</f>
        <v>マスタB管理メニュー画面</v>
      </c>
      <c r="E166" s="13" t="s">
        <v>465</v>
      </c>
      <c r="F166" s="81" t="s">
        <v>453</v>
      </c>
      <c r="G166" s="42" t="s">
        <v>467</v>
      </c>
      <c r="H166" s="82" t="str">
        <f>IF(G166="-","-",IF(G166&lt;&gt;"",VLOOKUP(G166,画面一覧!J:K,2,FALSE),""))</f>
        <v>マスタB管理メニュー画面</v>
      </c>
    </row>
    <row r="167" spans="2:9" x14ac:dyDescent="0.45">
      <c r="B167" s="143"/>
      <c r="C167" s="76"/>
      <c r="D167" s="60" t="str">
        <f>IF(C167&lt;&gt;"",VLOOKUP(C167,画面一覧!J:K,2,FALSE),"")</f>
        <v/>
      </c>
      <c r="E167" s="13" t="s">
        <v>466</v>
      </c>
      <c r="F167" s="81" t="s">
        <v>453</v>
      </c>
      <c r="G167" s="42" t="s">
        <v>256</v>
      </c>
      <c r="H167" s="82" t="str">
        <f>IF(G167="-","-",IF(G167&lt;&gt;"",VLOOKUP(G167,画面一覧!J:K,2,FALSE),""))</f>
        <v>マスタA管理メニュー画面</v>
      </c>
    </row>
    <row r="168" spans="2:9" x14ac:dyDescent="0.45">
      <c r="B168" s="141">
        <v>110</v>
      </c>
      <c r="C168" s="76" t="s">
        <v>283</v>
      </c>
      <c r="D168" s="60" t="str">
        <f>IF(C168&lt;&gt;"",VLOOKUP(C168,画面一覧!J:K,2,FALSE),"")</f>
        <v>会社マスタ検索画面</v>
      </c>
      <c r="E168" s="13" t="s">
        <v>465</v>
      </c>
      <c r="F168" s="81" t="s">
        <v>453</v>
      </c>
      <c r="G168" s="42" t="s">
        <v>467</v>
      </c>
      <c r="H168" s="82" t="str">
        <f>IF(G168="-","-",IF(G168&lt;&gt;"",VLOOKUP(G168,画面一覧!J:K,2,FALSE),""))</f>
        <v>マスタB管理メニュー画面</v>
      </c>
    </row>
    <row r="169" spans="2:9" x14ac:dyDescent="0.45">
      <c r="B169" s="143"/>
      <c r="C169" s="76"/>
      <c r="D169" s="60" t="str">
        <f>IF(C169&lt;&gt;"",VLOOKUP(C169,画面一覧!J:K,2,FALSE),"")</f>
        <v/>
      </c>
      <c r="E169" s="13" t="s">
        <v>466</v>
      </c>
      <c r="F169" s="81" t="s">
        <v>453</v>
      </c>
      <c r="G169" s="42" t="s">
        <v>256</v>
      </c>
      <c r="H169" s="82" t="str">
        <f>IF(G169="-","-",IF(G169&lt;&gt;"",VLOOKUP(G169,画面一覧!J:K,2,FALSE),""))</f>
        <v>マスタA管理メニュー画面</v>
      </c>
    </row>
    <row r="170" spans="2:9" x14ac:dyDescent="0.45">
      <c r="B170" s="141">
        <v>111</v>
      </c>
      <c r="C170" s="76" t="s">
        <v>749</v>
      </c>
      <c r="D170" s="60" t="str">
        <f>IF(C170&lt;&gt;"",VLOOKUP(C170,画面一覧!J:K,2,FALSE),"")</f>
        <v>グループマスタ検索画面</v>
      </c>
      <c r="E170" s="13" t="s">
        <v>465</v>
      </c>
      <c r="F170" s="81" t="s">
        <v>453</v>
      </c>
      <c r="G170" s="42" t="s">
        <v>467</v>
      </c>
      <c r="H170" s="82" t="str">
        <f>IF(G170="-","-",IF(G170&lt;&gt;"",VLOOKUP(G170,画面一覧!J:K,2,FALSE),""))</f>
        <v>マスタB管理メニュー画面</v>
      </c>
    </row>
    <row r="171" spans="2:9" x14ac:dyDescent="0.45">
      <c r="B171" s="143"/>
      <c r="C171" s="76"/>
      <c r="D171" s="60" t="str">
        <f>IF(C171&lt;&gt;"",VLOOKUP(C171,画面一覧!J:K,2,FALSE),"")</f>
        <v/>
      </c>
      <c r="E171" s="13" t="s">
        <v>466</v>
      </c>
      <c r="F171" s="81" t="s">
        <v>453</v>
      </c>
      <c r="G171" s="42" t="s">
        <v>256</v>
      </c>
      <c r="H171" s="82" t="str">
        <f>IF(G171="-","-",IF(G171&lt;&gt;"",VLOOKUP(G171,画面一覧!J:K,2,FALSE),""))</f>
        <v>マスタA管理メニュー画面</v>
      </c>
    </row>
    <row r="172" spans="2:9" x14ac:dyDescent="0.45">
      <c r="B172" s="141">
        <v>112</v>
      </c>
      <c r="C172" s="76" t="s">
        <v>731</v>
      </c>
      <c r="D172" s="60" t="str">
        <f>IF(C172&lt;&gt;"",VLOOKUP(C172,画面一覧!J:K,2,FALSE),"")</f>
        <v>通貨レートマスタ検索画面</v>
      </c>
      <c r="E172" s="13" t="s">
        <v>465</v>
      </c>
      <c r="F172" s="81" t="s">
        <v>453</v>
      </c>
      <c r="G172" s="42" t="s">
        <v>467</v>
      </c>
      <c r="H172" s="82" t="str">
        <f>IF(G172="-","-",IF(G172&lt;&gt;"",VLOOKUP(G172,画面一覧!J:K,2,FALSE),""))</f>
        <v>マスタB管理メニュー画面</v>
      </c>
    </row>
    <row r="173" spans="2:9" x14ac:dyDescent="0.45">
      <c r="B173" s="143"/>
      <c r="C173" s="76"/>
      <c r="D173" s="60" t="str">
        <f>IF(C173&lt;&gt;"",VLOOKUP(C173,画面一覧!J:K,2,FALSE),"")</f>
        <v/>
      </c>
      <c r="E173" s="13" t="s">
        <v>466</v>
      </c>
      <c r="F173" s="81" t="s">
        <v>453</v>
      </c>
      <c r="G173" s="42" t="s">
        <v>256</v>
      </c>
      <c r="H173" s="82" t="str">
        <f>IF(G173="-","-",IF(G173&lt;&gt;"",VLOOKUP(G173,画面一覧!J:K,2,FALSE),""))</f>
        <v>マスタA管理メニュー画面</v>
      </c>
    </row>
    <row r="174" spans="2:9" x14ac:dyDescent="0.45">
      <c r="B174" s="123">
        <v>113</v>
      </c>
      <c r="C174" s="76" t="s">
        <v>288</v>
      </c>
      <c r="D174" s="60" t="str">
        <f>IF(C174&lt;&gt;"",VLOOKUP(C174,画面一覧!J:K,2,FALSE),"")</f>
        <v>締め処理完了画面</v>
      </c>
      <c r="E174" s="13" t="s">
        <v>16</v>
      </c>
      <c r="F174" s="81" t="s">
        <v>453</v>
      </c>
      <c r="G174" s="13" t="s">
        <v>288</v>
      </c>
      <c r="H174" s="82" t="str">
        <f>IF(G174="-","-",IF(G174&lt;&gt;"",VLOOKUP(G174,画面一覧!J:K,2,FALSE),""))</f>
        <v>締め処理完了画面</v>
      </c>
    </row>
    <row r="175" spans="2:9" x14ac:dyDescent="0.45">
      <c r="B175" s="141">
        <v>114</v>
      </c>
      <c r="C175" s="76" t="s">
        <v>321</v>
      </c>
      <c r="D175" s="60" t="str">
        <f>IF(C175&lt;&gt;"",VLOOKUP(C175,画面一覧!J:K,2,FALSE),"")</f>
        <v>メッセージ登録画面</v>
      </c>
      <c r="E175" s="13" t="s">
        <v>468</v>
      </c>
      <c r="F175" s="81" t="s">
        <v>451</v>
      </c>
      <c r="G175" s="42" t="s">
        <v>452</v>
      </c>
      <c r="H175" s="82" t="str">
        <f>IF(G175="-","-",IF(G175&lt;&gt;"",VLOOKUP(G175,画面一覧!J:K,2,FALSE),""))</f>
        <v>-</v>
      </c>
      <c r="I175" s="67"/>
    </row>
    <row r="176" spans="2:9" x14ac:dyDescent="0.45">
      <c r="B176" s="142"/>
      <c r="C176" s="76"/>
      <c r="D176" s="60" t="str">
        <f>IF(C176&lt;&gt;"",VLOOKUP(C176,画面一覧!J:K,2,FALSE),"")</f>
        <v/>
      </c>
      <c r="E176" s="13" t="s">
        <v>27</v>
      </c>
      <c r="F176" s="81" t="s">
        <v>453</v>
      </c>
      <c r="G176" s="13" t="s">
        <v>752</v>
      </c>
      <c r="H176" s="82" t="str">
        <f>IF(G176="-","-",IF(G176&lt;&gt;"",VLOOKUP(G176,画面一覧!J:K,2,FALSE),""))</f>
        <v>管理者メール登録画面</v>
      </c>
    </row>
    <row r="177" spans="2:9" x14ac:dyDescent="0.45">
      <c r="B177" s="142"/>
      <c r="C177" s="76"/>
      <c r="D177" s="60" t="str">
        <f>IF(C177&lt;&gt;"",VLOOKUP(C177,画面一覧!J:K,2,FALSE),"")</f>
        <v/>
      </c>
      <c r="E177" s="13" t="s">
        <v>28</v>
      </c>
      <c r="F177" s="81" t="s">
        <v>453</v>
      </c>
      <c r="G177" s="13" t="s">
        <v>754</v>
      </c>
      <c r="H177" s="82" t="str">
        <f>IF(G177="-","-",IF(G177&lt;&gt;"",VLOOKUP(G177,画面一覧!J:K,2,FALSE),""))</f>
        <v>セッションログ一覧画面</v>
      </c>
    </row>
    <row r="178" spans="2:9" x14ac:dyDescent="0.45">
      <c r="B178" s="143"/>
      <c r="C178" s="76"/>
      <c r="D178" s="62" t="str">
        <f>IF(C178&lt;&gt;"",VLOOKUP(C178,画面一覧!J:K,2,FALSE),"")</f>
        <v/>
      </c>
      <c r="E178" s="13" t="s">
        <v>29</v>
      </c>
      <c r="F178" s="81" t="s">
        <v>453</v>
      </c>
      <c r="G178" s="13" t="s">
        <v>755</v>
      </c>
      <c r="H178" s="82" t="str">
        <f>IF(G178="-","-",IF(G178&lt;&gt;"",VLOOKUP(G178,画面一覧!J:K,2,FALSE),""))</f>
        <v>サーバ管理画面</v>
      </c>
    </row>
    <row r="179" spans="2:9" x14ac:dyDescent="0.45">
      <c r="B179" s="141">
        <v>115</v>
      </c>
      <c r="C179" s="124" t="s">
        <v>752</v>
      </c>
      <c r="D179" s="60" t="str">
        <f>IF(C179&lt;&gt;"",VLOOKUP(C179,画面一覧!J:K,2,FALSE),"")</f>
        <v>管理者メール登録画面</v>
      </c>
      <c r="E179" s="13" t="s">
        <v>27</v>
      </c>
      <c r="F179" s="81" t="s">
        <v>451</v>
      </c>
      <c r="G179" s="42" t="s">
        <v>452</v>
      </c>
      <c r="H179" s="82" t="str">
        <f>IF(G179="-","-",IF(G179&lt;&gt;"",VLOOKUP(G179,画面一覧!J:K,2,FALSE),""))</f>
        <v>-</v>
      </c>
      <c r="I179" s="67"/>
    </row>
    <row r="180" spans="2:9" x14ac:dyDescent="0.45">
      <c r="B180" s="142"/>
      <c r="C180" s="76"/>
      <c r="D180" s="60" t="str">
        <f>IF(C180&lt;&gt;"",VLOOKUP(C180,画面一覧!J:K,2,FALSE),"")</f>
        <v/>
      </c>
      <c r="E180" s="13" t="s">
        <v>468</v>
      </c>
      <c r="F180" s="81" t="s">
        <v>453</v>
      </c>
      <c r="G180" s="76" t="s">
        <v>321</v>
      </c>
      <c r="H180" s="82" t="str">
        <f>IF(G180="-","-",IF(G180&lt;&gt;"",VLOOKUP(G180,画面一覧!J:K,2,FALSE),""))</f>
        <v>メッセージ登録画面</v>
      </c>
    </row>
    <row r="181" spans="2:9" x14ac:dyDescent="0.45">
      <c r="B181" s="142"/>
      <c r="C181" s="76"/>
      <c r="D181" s="60" t="str">
        <f>IF(C181&lt;&gt;"",VLOOKUP(C181,画面一覧!J:K,2,FALSE),"")</f>
        <v/>
      </c>
      <c r="E181" s="13" t="s">
        <v>28</v>
      </c>
      <c r="F181" s="81" t="s">
        <v>453</v>
      </c>
      <c r="G181" s="13" t="s">
        <v>754</v>
      </c>
      <c r="H181" s="82" t="str">
        <f>IF(G181="-","-",IF(G181&lt;&gt;"",VLOOKUP(G181,画面一覧!J:K,2,FALSE),""))</f>
        <v>セッションログ一覧画面</v>
      </c>
    </row>
    <row r="182" spans="2:9" x14ac:dyDescent="0.45">
      <c r="B182" s="143"/>
      <c r="C182" s="76"/>
      <c r="D182" s="60" t="str">
        <f>IF(C182&lt;&gt;"",VLOOKUP(C182,画面一覧!J:K,2,FALSE),"")</f>
        <v/>
      </c>
      <c r="E182" s="13" t="s">
        <v>29</v>
      </c>
      <c r="F182" s="81" t="s">
        <v>453</v>
      </c>
      <c r="G182" s="13" t="s">
        <v>755</v>
      </c>
      <c r="H182" s="82" t="str">
        <f>IF(G182="-","-",IF(G182&lt;&gt;"",VLOOKUP(G182,画面一覧!J:K,2,FALSE),""))</f>
        <v>サーバ管理画面</v>
      </c>
    </row>
    <row r="183" spans="2:9" x14ac:dyDescent="0.45">
      <c r="B183" s="141">
        <v>116</v>
      </c>
      <c r="C183" s="124" t="s">
        <v>754</v>
      </c>
      <c r="D183" s="60" t="str">
        <f>IF(C183&lt;&gt;"",VLOOKUP(C183,画面一覧!J:K,2,FALSE),"")</f>
        <v>セッションログ一覧画面</v>
      </c>
      <c r="E183" s="13" t="s">
        <v>28</v>
      </c>
      <c r="F183" s="81" t="s">
        <v>451</v>
      </c>
      <c r="G183" s="42" t="s">
        <v>452</v>
      </c>
      <c r="H183" s="82" t="str">
        <f>IF(G183="-","-",IF(G183&lt;&gt;"",VLOOKUP(G183,画面一覧!J:K,2,FALSE),""))</f>
        <v>-</v>
      </c>
      <c r="I183" s="67"/>
    </row>
    <row r="184" spans="2:9" x14ac:dyDescent="0.45">
      <c r="B184" s="142"/>
      <c r="C184" s="76"/>
      <c r="D184" s="60" t="str">
        <f>IF(C184&lt;&gt;"",VLOOKUP(C184,画面一覧!J:K,2,FALSE),"")</f>
        <v/>
      </c>
      <c r="E184" s="13" t="s">
        <v>468</v>
      </c>
      <c r="F184" s="81" t="s">
        <v>453</v>
      </c>
      <c r="G184" s="76" t="s">
        <v>321</v>
      </c>
      <c r="H184" s="82" t="str">
        <f>IF(G184="-","-",IF(G184&lt;&gt;"",VLOOKUP(G184,画面一覧!J:K,2,FALSE),""))</f>
        <v>メッセージ登録画面</v>
      </c>
    </row>
    <row r="185" spans="2:9" x14ac:dyDescent="0.45">
      <c r="B185" s="142"/>
      <c r="C185" s="76"/>
      <c r="D185" s="60" t="str">
        <f>IF(C185&lt;&gt;"",VLOOKUP(C185,画面一覧!J:K,2,FALSE),"")</f>
        <v/>
      </c>
      <c r="E185" s="13" t="s">
        <v>27</v>
      </c>
      <c r="F185" s="81" t="s">
        <v>453</v>
      </c>
      <c r="G185" s="13" t="s">
        <v>752</v>
      </c>
      <c r="H185" s="82" t="str">
        <f>IF(G185="-","-",IF(G185&lt;&gt;"",VLOOKUP(G185,画面一覧!J:K,2,FALSE),""))</f>
        <v>管理者メール登録画面</v>
      </c>
    </row>
    <row r="186" spans="2:9" x14ac:dyDescent="0.45">
      <c r="B186" s="143"/>
      <c r="C186" s="76"/>
      <c r="D186" s="60" t="str">
        <f>IF(C186&lt;&gt;"",VLOOKUP(C186,画面一覧!J:K,2,FALSE),"")</f>
        <v/>
      </c>
      <c r="E186" s="13" t="s">
        <v>29</v>
      </c>
      <c r="F186" s="81" t="s">
        <v>453</v>
      </c>
      <c r="G186" s="13" t="s">
        <v>755</v>
      </c>
      <c r="H186" s="82" t="str">
        <f>IF(G186="-","-",IF(G186&lt;&gt;"",VLOOKUP(G186,画面一覧!J:K,2,FALSE),""))</f>
        <v>サーバ管理画面</v>
      </c>
    </row>
    <row r="187" spans="2:9" x14ac:dyDescent="0.45">
      <c r="B187" s="141">
        <v>117</v>
      </c>
      <c r="C187" s="124" t="s">
        <v>755</v>
      </c>
      <c r="D187" s="60" t="str">
        <f>IF(C187&lt;&gt;"",VLOOKUP(C187,画面一覧!J:K,2,FALSE),"")</f>
        <v>サーバ管理画面</v>
      </c>
      <c r="E187" s="13" t="s">
        <v>29</v>
      </c>
      <c r="F187" s="81" t="s">
        <v>451</v>
      </c>
      <c r="G187" s="42" t="s">
        <v>452</v>
      </c>
      <c r="H187" s="82" t="str">
        <f>IF(G187="-","-",IF(G187&lt;&gt;"",VLOOKUP(G187,画面一覧!J:K,2,FALSE),""))</f>
        <v>-</v>
      </c>
      <c r="I187" s="67"/>
    </row>
    <row r="188" spans="2:9" x14ac:dyDescent="0.45">
      <c r="B188" s="142"/>
      <c r="C188" s="76"/>
      <c r="D188" s="60" t="str">
        <f>IF(C188&lt;&gt;"",VLOOKUP(C188,画面一覧!J:K,2,FALSE),"")</f>
        <v/>
      </c>
      <c r="E188" s="13" t="s">
        <v>468</v>
      </c>
      <c r="F188" s="81" t="s">
        <v>453</v>
      </c>
      <c r="G188" s="76" t="s">
        <v>321</v>
      </c>
      <c r="H188" s="82" t="str">
        <f>IF(G188="-","-",IF(G188&lt;&gt;"",VLOOKUP(G188,画面一覧!J:K,2,FALSE),""))</f>
        <v>メッセージ登録画面</v>
      </c>
    </row>
    <row r="189" spans="2:9" x14ac:dyDescent="0.45">
      <c r="B189" s="142"/>
      <c r="C189" s="76"/>
      <c r="D189" s="60" t="str">
        <f>IF(C189&lt;&gt;"",VLOOKUP(C189,画面一覧!J:K,2,FALSE),"")</f>
        <v/>
      </c>
      <c r="E189" s="13" t="s">
        <v>27</v>
      </c>
      <c r="F189" s="81" t="s">
        <v>453</v>
      </c>
      <c r="G189" s="13" t="s">
        <v>752</v>
      </c>
      <c r="H189" s="82" t="str">
        <f>IF(G189="-","-",IF(G189&lt;&gt;"",VLOOKUP(G189,画面一覧!J:K,2,FALSE),""))</f>
        <v>管理者メール登録画面</v>
      </c>
    </row>
    <row r="190" spans="2:9" ht="13.8" thickBot="1" x14ac:dyDescent="0.5">
      <c r="B190" s="144"/>
      <c r="C190" s="77"/>
      <c r="D190" s="75"/>
      <c r="E190" s="19" t="s">
        <v>756</v>
      </c>
      <c r="F190" s="84" t="s">
        <v>757</v>
      </c>
      <c r="G190" s="83" t="s">
        <v>742</v>
      </c>
      <c r="H190" s="85" t="str">
        <f>IF(G190="-","-",IF(G190&lt;&gt;"",VLOOKUP(G190,画面一覧!J:K,2,FALSE),""))</f>
        <v>セッションログ一覧画面</v>
      </c>
      <c r="I190" s="67"/>
    </row>
    <row r="191" spans="2:9" x14ac:dyDescent="0.45">
      <c r="D191" s="1"/>
      <c r="H191" s="1"/>
    </row>
    <row r="192" spans="2:9" x14ac:dyDescent="0.45">
      <c r="D192" s="1"/>
      <c r="H192" s="1"/>
    </row>
    <row r="193" spans="4:8" x14ac:dyDescent="0.45">
      <c r="D193" s="1"/>
      <c r="H193" s="1"/>
    </row>
    <row r="194" spans="4:8" x14ac:dyDescent="0.45">
      <c r="D194" s="1"/>
      <c r="H194" s="1"/>
    </row>
    <row r="195" spans="4:8" x14ac:dyDescent="0.45">
      <c r="D195" s="1"/>
      <c r="H195" s="1"/>
    </row>
    <row r="196" spans="4:8" x14ac:dyDescent="0.45">
      <c r="D196" s="1"/>
      <c r="H196" s="1"/>
    </row>
    <row r="197" spans="4:8" x14ac:dyDescent="0.45">
      <c r="D197" s="1"/>
      <c r="H197" s="1"/>
    </row>
    <row r="198" spans="4:8" x14ac:dyDescent="0.45">
      <c r="D198" s="1"/>
      <c r="H198" s="1"/>
    </row>
    <row r="199" spans="4:8" x14ac:dyDescent="0.45">
      <c r="D199" s="1"/>
      <c r="H199" s="1"/>
    </row>
    <row r="200" spans="4:8" x14ac:dyDescent="0.45">
      <c r="D200" s="1"/>
      <c r="H200" s="1"/>
    </row>
    <row r="201" spans="4:8" x14ac:dyDescent="0.45">
      <c r="D201" s="1"/>
      <c r="H201" s="1"/>
    </row>
    <row r="202" spans="4:8" x14ac:dyDescent="0.45">
      <c r="D202" s="1"/>
      <c r="H202" s="1"/>
    </row>
    <row r="203" spans="4:8" x14ac:dyDescent="0.45">
      <c r="D203" s="1"/>
      <c r="H203" s="1"/>
    </row>
    <row r="204" spans="4:8" x14ac:dyDescent="0.45">
      <c r="D204" s="1"/>
      <c r="H204" s="1"/>
    </row>
    <row r="205" spans="4:8" x14ac:dyDescent="0.45">
      <c r="D205" s="1"/>
      <c r="H205" s="1"/>
    </row>
    <row r="206" spans="4:8" x14ac:dyDescent="0.45">
      <c r="D206" s="1"/>
      <c r="H206" s="1"/>
    </row>
    <row r="207" spans="4:8" x14ac:dyDescent="0.45">
      <c r="D207" s="1"/>
      <c r="H207" s="1"/>
    </row>
    <row r="208" spans="4:8" x14ac:dyDescent="0.45">
      <c r="D208" s="1"/>
      <c r="H208" s="1"/>
    </row>
    <row r="209" spans="4:8" x14ac:dyDescent="0.45">
      <c r="D209" s="1" t="str">
        <f>IF(C209&lt;&gt;"",VLOOKUP(C209,画面一覧!J:K,2,FALSE),"")</f>
        <v/>
      </c>
      <c r="H209" s="1" t="str">
        <f>IF(G209="-","-",IF(G209&lt;&gt;"",VLOOKUP(G209,画面一覧!J:K,2,FALSE),""))</f>
        <v/>
      </c>
    </row>
    <row r="210" spans="4:8" x14ac:dyDescent="0.45">
      <c r="D210" s="1" t="str">
        <f>IF(C210&lt;&gt;"",VLOOKUP(C210,画面一覧!J:K,2,FALSE),"")</f>
        <v/>
      </c>
      <c r="H210" s="1" t="str">
        <f>IF(G210="-","-",IF(G210&lt;&gt;"",VLOOKUP(G210,画面一覧!J:K,2,FALSE),""))</f>
        <v/>
      </c>
    </row>
    <row r="211" spans="4:8" x14ac:dyDescent="0.45">
      <c r="D211" s="1" t="str">
        <f>IF(C211&lt;&gt;"",VLOOKUP(C211,画面一覧!J:K,2,FALSE),"")</f>
        <v/>
      </c>
      <c r="H211" s="1" t="str">
        <f>IF(G211="-","-",IF(G211&lt;&gt;"",VLOOKUP(G211,画面一覧!J:K,2,FALSE),""))</f>
        <v/>
      </c>
    </row>
    <row r="212" spans="4:8" x14ac:dyDescent="0.45">
      <c r="D212" s="1" t="str">
        <f>IF(C212&lt;&gt;"",VLOOKUP(C212,画面一覧!J:K,2,FALSE),"")</f>
        <v/>
      </c>
      <c r="H212" s="1" t="str">
        <f>IF(G212="-","-",IF(G212&lt;&gt;"",VLOOKUP(G212,画面一覧!J:K,2,FALSE),""))</f>
        <v/>
      </c>
    </row>
    <row r="213" spans="4:8" x14ac:dyDescent="0.45">
      <c r="D213" s="1" t="str">
        <f>IF(C213&lt;&gt;"",VLOOKUP(C213,画面一覧!J:K,2,FALSE),"")</f>
        <v/>
      </c>
      <c r="H213" s="1" t="str">
        <f>IF(G213="-","-",IF(G213&lt;&gt;"",VLOOKUP(G213,画面一覧!J:K,2,FALSE),""))</f>
        <v/>
      </c>
    </row>
    <row r="214" spans="4:8" x14ac:dyDescent="0.45">
      <c r="D214" s="1" t="str">
        <f>IF(C214&lt;&gt;"",VLOOKUP(C214,画面一覧!J:K,2,FALSE),"")</f>
        <v/>
      </c>
      <c r="H214" s="1" t="str">
        <f>IF(G214="-","-",IF(G214&lt;&gt;"",VLOOKUP(G214,画面一覧!J:K,2,FALSE),""))</f>
        <v/>
      </c>
    </row>
    <row r="215" spans="4:8" x14ac:dyDescent="0.45">
      <c r="D215" s="1" t="str">
        <f>IF(C215&lt;&gt;"",VLOOKUP(C215,画面一覧!J:K,2,FALSE),"")</f>
        <v/>
      </c>
      <c r="H215" s="1" t="str">
        <f>IF(G215="-","-",IF(G215&lt;&gt;"",VLOOKUP(G215,画面一覧!J:K,2,FALSE),""))</f>
        <v/>
      </c>
    </row>
    <row r="216" spans="4:8" x14ac:dyDescent="0.45">
      <c r="D216" s="1" t="str">
        <f>IF(C216&lt;&gt;"",VLOOKUP(C216,画面一覧!J:K,2,FALSE),"")</f>
        <v/>
      </c>
      <c r="H216" s="1" t="str">
        <f>IF(G216="-","-",IF(G216&lt;&gt;"",VLOOKUP(G216,画面一覧!J:K,2,FALSE),""))</f>
        <v/>
      </c>
    </row>
    <row r="217" spans="4:8" x14ac:dyDescent="0.45">
      <c r="D217" s="1" t="str">
        <f>IF(C217&lt;&gt;"",VLOOKUP(C217,画面一覧!J:K,2,FALSE),"")</f>
        <v/>
      </c>
      <c r="H217" s="1" t="str">
        <f>IF(G217="-","-",IF(G217&lt;&gt;"",VLOOKUP(G217,画面一覧!J:K,2,FALSE),""))</f>
        <v/>
      </c>
    </row>
    <row r="218" spans="4:8" x14ac:dyDescent="0.45">
      <c r="D218" s="1" t="str">
        <f>IF(C218&lt;&gt;"",VLOOKUP(C218,画面一覧!J:K,2,FALSE),"")</f>
        <v/>
      </c>
      <c r="H218" s="1" t="str">
        <f>IF(G218="-","-",IF(G218&lt;&gt;"",VLOOKUP(G218,画面一覧!J:K,2,FALSE),""))</f>
        <v/>
      </c>
    </row>
    <row r="219" spans="4:8" x14ac:dyDescent="0.45">
      <c r="D219" s="1" t="str">
        <f>IF(C219&lt;&gt;"",VLOOKUP(C219,画面一覧!J:K,2,FALSE),"")</f>
        <v/>
      </c>
      <c r="H219" s="1" t="str">
        <f>IF(G219="-","-",IF(G219&lt;&gt;"",VLOOKUP(G219,画面一覧!J:K,2,FALSE),""))</f>
        <v/>
      </c>
    </row>
    <row r="220" spans="4:8" x14ac:dyDescent="0.45">
      <c r="D220" s="1" t="str">
        <f>IF(C220&lt;&gt;"",VLOOKUP(C220,画面一覧!J:K,2,FALSE),"")</f>
        <v/>
      </c>
      <c r="H220" s="1" t="str">
        <f>IF(G220="-","-",IF(G220&lt;&gt;"",VLOOKUP(G220,画面一覧!J:K,2,FALSE),""))</f>
        <v/>
      </c>
    </row>
  </sheetData>
  <mergeCells count="52">
    <mergeCell ref="E3:H3"/>
    <mergeCell ref="C3:D3"/>
    <mergeCell ref="F4:F5"/>
    <mergeCell ref="B3:B5"/>
    <mergeCell ref="E4:E5"/>
    <mergeCell ref="D4:D5"/>
    <mergeCell ref="C4:C5"/>
    <mergeCell ref="G4:H4"/>
    <mergeCell ref="B6:B11"/>
    <mergeCell ref="B12:B17"/>
    <mergeCell ref="B18:B19"/>
    <mergeCell ref="B20:B24"/>
    <mergeCell ref="B25:B30"/>
    <mergeCell ref="B31:B36"/>
    <mergeCell ref="B37:B42"/>
    <mergeCell ref="B43:B48"/>
    <mergeCell ref="B49:B54"/>
    <mergeCell ref="B55:B60"/>
    <mergeCell ref="B61:B66"/>
    <mergeCell ref="B67:B72"/>
    <mergeCell ref="B73:B78"/>
    <mergeCell ref="B79:B84"/>
    <mergeCell ref="B99:B104"/>
    <mergeCell ref="B105:B110"/>
    <mergeCell ref="B111:B116"/>
    <mergeCell ref="B117:B122"/>
    <mergeCell ref="B123:B128"/>
    <mergeCell ref="B129:B131"/>
    <mergeCell ref="B132:B134"/>
    <mergeCell ref="B135:B137"/>
    <mergeCell ref="B138:B139"/>
    <mergeCell ref="B140:B141"/>
    <mergeCell ref="B142:B143"/>
    <mergeCell ref="B144:B145"/>
    <mergeCell ref="B146:B147"/>
    <mergeCell ref="B148:B149"/>
    <mergeCell ref="B150:B151"/>
    <mergeCell ref="B152:B153"/>
    <mergeCell ref="B154:B155"/>
    <mergeCell ref="B156:B157"/>
    <mergeCell ref="B158:B159"/>
    <mergeCell ref="B160:B161"/>
    <mergeCell ref="B162:B163"/>
    <mergeCell ref="B175:B178"/>
    <mergeCell ref="B179:B182"/>
    <mergeCell ref="B183:B186"/>
    <mergeCell ref="B187:B190"/>
    <mergeCell ref="B164:B165"/>
    <mergeCell ref="B166:B167"/>
    <mergeCell ref="B168:B169"/>
    <mergeCell ref="B170:B171"/>
    <mergeCell ref="B172:B173"/>
  </mergeCells>
  <phoneticPr fontId="1"/>
  <conditionalFormatting sqref="C11:D87 C88:C89 C90:D91 C93:D110 C129:D131 C138:D178 C180:D182 D179 C184:D186 D183 D187 C188:D190">
    <cfRule type="expression" dxfId="28" priority="11">
      <formula>IF(C11="",FALSE,TRUE)</formula>
    </cfRule>
  </conditionalFormatting>
  <conditionalFormatting sqref="D88">
    <cfRule type="expression" dxfId="27" priority="10">
      <formula>IF(D88="",FALSE,TRUE)</formula>
    </cfRule>
  </conditionalFormatting>
  <conditionalFormatting sqref="D89">
    <cfRule type="expression" dxfId="26" priority="9">
      <formula>IF(D89="",FALSE,TRUE)</formula>
    </cfRule>
  </conditionalFormatting>
  <conditionalFormatting sqref="C92:D92">
    <cfRule type="expression" dxfId="25" priority="8">
      <formula>IF(C92="",FALSE,TRUE)</formula>
    </cfRule>
  </conditionalFormatting>
  <conditionalFormatting sqref="C111:D122">
    <cfRule type="expression" dxfId="24" priority="7">
      <formula>IF(C111="",FALSE,TRUE)</formula>
    </cfRule>
  </conditionalFormatting>
  <conditionalFormatting sqref="C123:D128">
    <cfRule type="expression" dxfId="23" priority="6">
      <formula>IF(C123="",FALSE,TRUE)</formula>
    </cfRule>
  </conditionalFormatting>
  <conditionalFormatting sqref="C132:D134">
    <cfRule type="expression" dxfId="22" priority="5">
      <formula>IF(C132="",FALSE,TRUE)</formula>
    </cfRule>
  </conditionalFormatting>
  <conditionalFormatting sqref="C135:D137">
    <cfRule type="expression" dxfId="21" priority="4">
      <formula>IF(C135="",FALSE,TRUE)</formula>
    </cfRule>
  </conditionalFormatting>
  <conditionalFormatting sqref="G180">
    <cfRule type="expression" dxfId="20" priority="3">
      <formula>IF(G180="",FALSE,TRUE)</formula>
    </cfRule>
  </conditionalFormatting>
  <conditionalFormatting sqref="G184">
    <cfRule type="expression" dxfId="19" priority="2">
      <formula>IF(G184="",FALSE,TRUE)</formula>
    </cfRule>
  </conditionalFormatting>
  <conditionalFormatting sqref="G188">
    <cfRule type="expression" dxfId="18" priority="1">
      <formula>IF(G188="",FALSE,TRUE)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44683-1A54-4ABA-AC56-39460A28A8D8}">
  <sheetPr>
    <pageSetUpPr fitToPage="1"/>
  </sheetPr>
  <dimension ref="A1:I122"/>
  <sheetViews>
    <sheetView topLeftCell="C94" zoomScaleNormal="100" workbookViewId="0">
      <selection activeCell="I105" sqref="I105"/>
    </sheetView>
  </sheetViews>
  <sheetFormatPr defaultColWidth="8.59765625" defaultRowHeight="13.2" x14ac:dyDescent="0.45"/>
  <cols>
    <col min="1" max="1" width="2.59765625" style="6" customWidth="1"/>
    <col min="2" max="2" width="5.5" style="6" bestFit="1" customWidth="1"/>
    <col min="3" max="3" width="9.69921875" style="6" bestFit="1" customWidth="1"/>
    <col min="4" max="4" width="42.3984375" style="6" bestFit="1" customWidth="1"/>
    <col min="5" max="5" width="24.09765625" style="6" bestFit="1" customWidth="1"/>
    <col min="6" max="6" width="9.69921875" style="6" bestFit="1" customWidth="1"/>
    <col min="7" max="7" width="22.8984375" style="6" bestFit="1" customWidth="1"/>
    <col min="8" max="8" width="35.09765625" style="6" hidden="1" customWidth="1"/>
    <col min="9" max="9" width="60.69921875" style="6" bestFit="1" customWidth="1"/>
    <col min="10" max="16384" width="8.59765625" style="6"/>
  </cols>
  <sheetData>
    <row r="1" spans="1:9" ht="16.2" x14ac:dyDescent="0.45">
      <c r="A1" s="64" t="s">
        <v>337</v>
      </c>
      <c r="B1" s="64"/>
    </row>
    <row r="2" spans="1:9" ht="13.8" thickBot="1" x14ac:dyDescent="0.5"/>
    <row r="3" spans="1:9" x14ac:dyDescent="0.45">
      <c r="B3" s="157" t="s">
        <v>32</v>
      </c>
      <c r="C3" s="159" t="s">
        <v>338</v>
      </c>
      <c r="D3" s="155"/>
      <c r="E3" s="160"/>
      <c r="F3" s="154" t="s">
        <v>429</v>
      </c>
      <c r="G3" s="155"/>
      <c r="H3" s="155"/>
      <c r="I3" s="156"/>
    </row>
    <row r="4" spans="1:9" s="9" customFormat="1" ht="13.8" thickBot="1" x14ac:dyDescent="0.5">
      <c r="B4" s="158"/>
      <c r="C4" s="69" t="s">
        <v>34</v>
      </c>
      <c r="D4" s="24" t="s">
        <v>339</v>
      </c>
      <c r="E4" s="25" t="s">
        <v>340</v>
      </c>
      <c r="F4" s="33" t="s">
        <v>34</v>
      </c>
      <c r="G4" s="24" t="s">
        <v>0</v>
      </c>
      <c r="H4" s="24" t="s">
        <v>387</v>
      </c>
      <c r="I4" s="66" t="s">
        <v>388</v>
      </c>
    </row>
    <row r="5" spans="1:9" ht="13.8" thickTop="1" x14ac:dyDescent="0.45">
      <c r="B5" s="72">
        <v>1</v>
      </c>
      <c r="C5" s="74" t="s">
        <v>40</v>
      </c>
      <c r="D5" s="74" t="str">
        <f>IF(C5&lt;&gt;"",VLOOKUP(C5,画面一覧!J:K,2,FALSE),"")</f>
        <v>ワークシート選択画面</v>
      </c>
      <c r="E5" s="26" t="s">
        <v>341</v>
      </c>
      <c r="F5" s="34" t="s">
        <v>303</v>
      </c>
      <c r="G5" s="22" t="str">
        <f>IF(F5&lt;&gt;"",VLOOKUP(F5,画面一覧!J:K,2,FALSE),"")</f>
        <v>部門検索画面</v>
      </c>
      <c r="H5" s="22" t="s">
        <v>384</v>
      </c>
      <c r="I5" s="23" t="s">
        <v>417</v>
      </c>
    </row>
    <row r="6" spans="1:9" x14ac:dyDescent="0.45">
      <c r="B6" s="70">
        <v>2</v>
      </c>
      <c r="C6" s="60"/>
      <c r="D6" s="60" t="str">
        <f>IF(C6&lt;&gt;"",VLOOKUP(C6,画面一覧!J:K,2,FALSE),"")</f>
        <v/>
      </c>
      <c r="E6" s="27" t="s">
        <v>342</v>
      </c>
      <c r="F6" s="35" t="s">
        <v>323</v>
      </c>
      <c r="G6" s="13" t="str">
        <f>IF(F6&lt;&gt;"",VLOOKUP(F6,画面一覧!J:K,2,FALSE),"")</f>
        <v>担当者検索画面</v>
      </c>
      <c r="H6" s="13" t="s">
        <v>386</v>
      </c>
      <c r="I6" s="18" t="s">
        <v>418</v>
      </c>
    </row>
    <row r="7" spans="1:9" x14ac:dyDescent="0.45">
      <c r="B7" s="70">
        <v>3</v>
      </c>
      <c r="C7" s="60"/>
      <c r="D7" s="60" t="str">
        <f>IF(C7&lt;&gt;"",VLOOKUP(C7,画面一覧!J:K,2,FALSE),"")</f>
        <v/>
      </c>
      <c r="E7" s="27" t="s">
        <v>343</v>
      </c>
      <c r="F7" s="35" t="s">
        <v>326</v>
      </c>
      <c r="G7" s="13" t="str">
        <f>IF(F7&lt;&gt;"",VLOOKUP(F7,画面一覧!J:K,2,FALSE),"")</f>
        <v>開発担当者検索画面</v>
      </c>
      <c r="H7" s="13" t="s">
        <v>389</v>
      </c>
      <c r="I7" s="18" t="s">
        <v>419</v>
      </c>
    </row>
    <row r="8" spans="1:9" x14ac:dyDescent="0.45">
      <c r="B8" s="70">
        <v>4</v>
      </c>
      <c r="C8" s="60"/>
      <c r="D8" s="60" t="str">
        <f>IF(C8&lt;&gt;"",VLOOKUP(C8,画面一覧!J:K,2,FALSE),"")</f>
        <v/>
      </c>
      <c r="E8" s="27" t="s">
        <v>344</v>
      </c>
      <c r="F8" s="35" t="s">
        <v>327</v>
      </c>
      <c r="G8" s="13" t="str">
        <f>IF(F8&lt;&gt;"",VLOOKUP(F8,画面一覧!J:K,2,FALSE),"")</f>
        <v>入力者検索画面</v>
      </c>
      <c r="H8" s="13" t="s">
        <v>385</v>
      </c>
      <c r="I8" s="18" t="s">
        <v>420</v>
      </c>
    </row>
    <row r="9" spans="1:9" x14ac:dyDescent="0.45">
      <c r="B9" s="70">
        <v>5</v>
      </c>
      <c r="C9" s="60" t="s">
        <v>488</v>
      </c>
      <c r="D9" s="60" t="str">
        <f>IF(C9&lt;&gt;"",VLOOKUP(C9,画面一覧!J:K,2,FALSE),"")</f>
        <v>商品検索画面</v>
      </c>
      <c r="E9" s="28" t="s">
        <v>344</v>
      </c>
      <c r="F9" s="35" t="s">
        <v>327</v>
      </c>
      <c r="G9" s="13" t="str">
        <f>IF(F9&lt;&gt;"",VLOOKUP(F9,画面一覧!J:K,2,FALSE),"")</f>
        <v>入力者検索画面</v>
      </c>
      <c r="H9" s="13" t="s">
        <v>385</v>
      </c>
      <c r="I9" s="18" t="s">
        <v>420</v>
      </c>
    </row>
    <row r="10" spans="1:9" x14ac:dyDescent="0.45">
      <c r="B10" s="70">
        <v>6</v>
      </c>
      <c r="C10" s="60"/>
      <c r="D10" s="60" t="str">
        <f>IF(C10&lt;&gt;"",VLOOKUP(C10,画面一覧!J:K,2,FALSE),"")</f>
        <v/>
      </c>
      <c r="E10" s="27" t="s">
        <v>341</v>
      </c>
      <c r="F10" s="35" t="s">
        <v>303</v>
      </c>
      <c r="G10" s="13" t="str">
        <f>IF(F10&lt;&gt;"",VLOOKUP(F10,画面一覧!J:K,2,FALSE),"")</f>
        <v>部門検索画面</v>
      </c>
      <c r="H10" s="13" t="s">
        <v>384</v>
      </c>
      <c r="I10" s="18" t="s">
        <v>417</v>
      </c>
    </row>
    <row r="11" spans="1:9" x14ac:dyDescent="0.45">
      <c r="B11" s="70">
        <v>7</v>
      </c>
      <c r="C11" s="60"/>
      <c r="D11" s="60" t="str">
        <f>IF(C11&lt;&gt;"",VLOOKUP(C11,画面一覧!J:K,2,FALSE),"")</f>
        <v/>
      </c>
      <c r="E11" s="27" t="s">
        <v>342</v>
      </c>
      <c r="F11" s="35" t="s">
        <v>323</v>
      </c>
      <c r="G11" s="13" t="str">
        <f>IF(F11&lt;&gt;"",VLOOKUP(F11,画面一覧!J:K,2,FALSE),"")</f>
        <v>担当者検索画面</v>
      </c>
      <c r="H11" s="13" t="s">
        <v>386</v>
      </c>
      <c r="I11" s="18" t="s">
        <v>418</v>
      </c>
    </row>
    <row r="12" spans="1:9" x14ac:dyDescent="0.45">
      <c r="B12" s="70">
        <v>8</v>
      </c>
      <c r="C12" s="60"/>
      <c r="D12" s="60" t="str">
        <f>IF(C12&lt;&gt;"",VLOOKUP(C12,画面一覧!J:K,2,FALSE),"")</f>
        <v/>
      </c>
      <c r="E12" s="27" t="s">
        <v>343</v>
      </c>
      <c r="F12" s="35" t="s">
        <v>326</v>
      </c>
      <c r="G12" s="13" t="str">
        <f>IF(F12&lt;&gt;"",VLOOKUP(F12,画面一覧!J:K,2,FALSE),"")</f>
        <v>開発担当者検索画面</v>
      </c>
      <c r="H12" s="13" t="s">
        <v>389</v>
      </c>
      <c r="I12" s="18" t="s">
        <v>419</v>
      </c>
    </row>
    <row r="13" spans="1:9" x14ac:dyDescent="0.45">
      <c r="B13" s="70">
        <v>9</v>
      </c>
      <c r="C13" s="60"/>
      <c r="D13" s="60" t="str">
        <f>IF(C13&lt;&gt;"",VLOOKUP(C13,画面一覧!J:K,2,FALSE),"")</f>
        <v/>
      </c>
      <c r="E13" s="27" t="s">
        <v>345</v>
      </c>
      <c r="F13" s="35" t="s">
        <v>346</v>
      </c>
      <c r="G13" s="13" t="str">
        <f>IF(F13&lt;&gt;"",VLOOKUP(F13,画面一覧!J:K,2,FALSE),"")</f>
        <v>顧客検索画面</v>
      </c>
      <c r="H13" s="13" t="s">
        <v>383</v>
      </c>
      <c r="I13" s="18" t="s">
        <v>421</v>
      </c>
    </row>
    <row r="14" spans="1:9" x14ac:dyDescent="0.45">
      <c r="B14" s="70">
        <v>10</v>
      </c>
      <c r="C14" s="60"/>
      <c r="D14" s="60" t="str">
        <f>IF(C14&lt;&gt;"",VLOOKUP(C14,画面一覧!J:K,2,FALSE),"")</f>
        <v/>
      </c>
      <c r="E14" s="29" t="s">
        <v>347</v>
      </c>
      <c r="F14" s="35" t="s">
        <v>330</v>
      </c>
      <c r="G14" s="13" t="str">
        <f>IF(F14&lt;&gt;"",VLOOKUP(F14,画面一覧!J:K,2,FALSE),"")</f>
        <v>顧客担当者検索画面</v>
      </c>
      <c r="H14" s="13" t="s">
        <v>390</v>
      </c>
      <c r="I14" s="18" t="s">
        <v>422</v>
      </c>
    </row>
    <row r="15" spans="1:9" x14ac:dyDescent="0.45">
      <c r="B15" s="70">
        <v>11</v>
      </c>
      <c r="C15" s="60"/>
      <c r="D15" s="60" t="str">
        <f>IF(C15&lt;&gt;"",VLOOKUP(C15,画面一覧!J:K,2,FALSE),"")</f>
        <v/>
      </c>
      <c r="E15" s="28" t="s">
        <v>349</v>
      </c>
      <c r="F15" s="78" t="s">
        <v>336</v>
      </c>
      <c r="G15" s="13" t="str">
        <f>IF(F15&lt;&gt;"",VLOOKUP(F15,画面一覧!J:K,2,FALSE),"")</f>
        <v>工場検索画面</v>
      </c>
      <c r="H15" s="13" t="s">
        <v>382</v>
      </c>
      <c r="I15" s="18" t="s">
        <v>423</v>
      </c>
    </row>
    <row r="16" spans="1:9" x14ac:dyDescent="0.45">
      <c r="B16" s="70">
        <v>12</v>
      </c>
      <c r="C16" s="60"/>
      <c r="D16" s="60" t="str">
        <f>IF(C16&lt;&gt;"",VLOOKUP(C16,画面一覧!J:K,2,FALSE),"")</f>
        <v/>
      </c>
      <c r="E16" s="29" t="s">
        <v>348</v>
      </c>
      <c r="F16" s="78" t="s">
        <v>336</v>
      </c>
      <c r="G16" s="13" t="str">
        <f>IF(F16&lt;&gt;"",VLOOKUP(F16,画面一覧!J:K,2,FALSE),"")</f>
        <v>工場検索画面</v>
      </c>
      <c r="H16" s="13" t="s">
        <v>382</v>
      </c>
      <c r="I16" s="18" t="s">
        <v>423</v>
      </c>
    </row>
    <row r="17" spans="2:9" x14ac:dyDescent="0.45">
      <c r="B17" s="70">
        <v>13</v>
      </c>
      <c r="C17" s="60"/>
      <c r="D17" s="60" t="str">
        <f>IF(C17&lt;&gt;"",VLOOKUP(C17,画面一覧!J:K,2,FALSE),"")</f>
        <v/>
      </c>
      <c r="E17" s="29" t="s">
        <v>350</v>
      </c>
      <c r="F17" s="35" t="s">
        <v>351</v>
      </c>
      <c r="G17" s="13" t="str">
        <f>IF(F17&lt;&gt;"",VLOOKUP(F17,画面一覧!J:K,2,FALSE),"")</f>
        <v>納品場所検索画面</v>
      </c>
      <c r="H17" s="13" t="s">
        <v>391</v>
      </c>
      <c r="I17" s="18" t="s">
        <v>424</v>
      </c>
    </row>
    <row r="18" spans="2:9" x14ac:dyDescent="0.45">
      <c r="B18" s="70">
        <v>14</v>
      </c>
      <c r="C18" s="60" t="s">
        <v>489</v>
      </c>
      <c r="D18" s="60" t="str">
        <f>IF(C18&lt;&gt;"",VLOOKUP(C18,画面一覧!J:K,2,FALSE),"")</f>
        <v>受注検索画面</v>
      </c>
      <c r="E18" s="28" t="s">
        <v>344</v>
      </c>
      <c r="F18" s="35" t="s">
        <v>327</v>
      </c>
      <c r="G18" s="13" t="str">
        <f>IF(F18&lt;&gt;"",VLOOKUP(F18,画面一覧!J:K,2,FALSE),"")</f>
        <v>入力者検索画面</v>
      </c>
      <c r="H18" s="13" t="s">
        <v>385</v>
      </c>
      <c r="I18" s="18" t="s">
        <v>420</v>
      </c>
    </row>
    <row r="19" spans="2:9" x14ac:dyDescent="0.45">
      <c r="B19" s="70">
        <v>15</v>
      </c>
      <c r="C19" s="60"/>
      <c r="D19" s="60" t="str">
        <f>IF(C19&lt;&gt;"",VLOOKUP(C19,画面一覧!J:K,2,FALSE),"")</f>
        <v/>
      </c>
      <c r="E19" s="27" t="s">
        <v>341</v>
      </c>
      <c r="F19" s="35" t="s">
        <v>303</v>
      </c>
      <c r="G19" s="13" t="str">
        <f>IF(F19&lt;&gt;"",VLOOKUP(F19,画面一覧!J:K,2,FALSE),"")</f>
        <v>部門検索画面</v>
      </c>
      <c r="H19" s="13" t="s">
        <v>384</v>
      </c>
      <c r="I19" s="18" t="s">
        <v>417</v>
      </c>
    </row>
    <row r="20" spans="2:9" x14ac:dyDescent="0.45">
      <c r="B20" s="70">
        <v>16</v>
      </c>
      <c r="C20" s="60"/>
      <c r="D20" s="60" t="str">
        <f>IF(C20&lt;&gt;"",VLOOKUP(C20,画面一覧!J:K,2,FALSE),"")</f>
        <v/>
      </c>
      <c r="E20" s="27" t="s">
        <v>342</v>
      </c>
      <c r="F20" s="35" t="s">
        <v>323</v>
      </c>
      <c r="G20" s="13" t="str">
        <f>IF(F20&lt;&gt;"",VLOOKUP(F20,画面一覧!J:K,2,FALSE),"")</f>
        <v>担当者検索画面</v>
      </c>
      <c r="H20" s="13" t="s">
        <v>386</v>
      </c>
      <c r="I20" s="18" t="s">
        <v>418</v>
      </c>
    </row>
    <row r="21" spans="2:9" x14ac:dyDescent="0.45">
      <c r="B21" s="70">
        <v>17</v>
      </c>
      <c r="C21" s="60"/>
      <c r="D21" s="60" t="str">
        <f>IF(C21&lt;&gt;"",VLOOKUP(C21,画面一覧!J:K,2,FALSE),"")</f>
        <v/>
      </c>
      <c r="E21" s="27" t="s">
        <v>345</v>
      </c>
      <c r="F21" s="35" t="s">
        <v>346</v>
      </c>
      <c r="G21" s="13" t="str">
        <f>IF(F21&lt;&gt;"",VLOOKUP(F21,画面一覧!J:K,2,FALSE),"")</f>
        <v>顧客検索画面</v>
      </c>
      <c r="H21" s="13" t="s">
        <v>383</v>
      </c>
      <c r="I21" s="18" t="s">
        <v>421</v>
      </c>
    </row>
    <row r="22" spans="2:9" x14ac:dyDescent="0.45">
      <c r="B22" s="70">
        <v>18</v>
      </c>
      <c r="C22" s="60" t="s">
        <v>501</v>
      </c>
      <c r="D22" s="60" t="str">
        <f>IF(C22&lt;&gt;"",VLOOKUP(C22,画面一覧!J:K,2,FALSE),"")</f>
        <v>発注検索画面</v>
      </c>
      <c r="E22" s="28" t="s">
        <v>344</v>
      </c>
      <c r="F22" s="35" t="s">
        <v>327</v>
      </c>
      <c r="G22" s="13" t="str">
        <f>IF(F22&lt;&gt;"",VLOOKUP(F22,画面一覧!J:K,2,FALSE),"")</f>
        <v>入力者検索画面</v>
      </c>
      <c r="H22" s="13" t="s">
        <v>385</v>
      </c>
      <c r="I22" s="18" t="s">
        <v>420</v>
      </c>
    </row>
    <row r="23" spans="2:9" x14ac:dyDescent="0.45">
      <c r="B23" s="70">
        <v>19</v>
      </c>
      <c r="C23" s="60"/>
      <c r="D23" s="60" t="str">
        <f>IF(C23&lt;&gt;"",VLOOKUP(C23,画面一覧!J:K,2,FALSE),"")</f>
        <v/>
      </c>
      <c r="E23" s="27" t="s">
        <v>341</v>
      </c>
      <c r="F23" s="35" t="s">
        <v>303</v>
      </c>
      <c r="G23" s="13" t="str">
        <f>IF(F23&lt;&gt;"",VLOOKUP(F23,画面一覧!J:K,2,FALSE),"")</f>
        <v>部門検索画面</v>
      </c>
      <c r="H23" s="13" t="s">
        <v>384</v>
      </c>
      <c r="I23" s="18" t="s">
        <v>417</v>
      </c>
    </row>
    <row r="24" spans="2:9" x14ac:dyDescent="0.45">
      <c r="B24" s="70">
        <v>20</v>
      </c>
      <c r="C24" s="60"/>
      <c r="D24" s="60" t="str">
        <f>IF(C24&lt;&gt;"",VLOOKUP(C24,画面一覧!J:K,2,FALSE),"")</f>
        <v/>
      </c>
      <c r="E24" s="27" t="s">
        <v>342</v>
      </c>
      <c r="F24" s="35" t="s">
        <v>323</v>
      </c>
      <c r="G24" s="13" t="str">
        <f>IF(F24&lt;&gt;"",VLOOKUP(F24,画面一覧!J:K,2,FALSE),"")</f>
        <v>担当者検索画面</v>
      </c>
      <c r="H24" s="13" t="s">
        <v>386</v>
      </c>
      <c r="I24" s="18" t="s">
        <v>418</v>
      </c>
    </row>
    <row r="25" spans="2:9" x14ac:dyDescent="0.45">
      <c r="B25" s="70">
        <v>21</v>
      </c>
      <c r="C25" s="60"/>
      <c r="D25" s="60" t="str">
        <f>IF(C25&lt;&gt;"",VLOOKUP(C25,画面一覧!J:K,2,FALSE),"")</f>
        <v/>
      </c>
      <c r="E25" s="29" t="s">
        <v>354</v>
      </c>
      <c r="F25" s="35" t="s">
        <v>355</v>
      </c>
      <c r="G25" s="13" t="str">
        <f>IF(F25&lt;&gt;"",VLOOKUP(F25,画面一覧!J:K,2,FALSE),"")</f>
        <v>仕入先検索画面</v>
      </c>
      <c r="H25" s="13" t="s">
        <v>392</v>
      </c>
      <c r="I25" s="18" t="s">
        <v>425</v>
      </c>
    </row>
    <row r="26" spans="2:9" x14ac:dyDescent="0.45">
      <c r="B26" s="70">
        <v>22</v>
      </c>
      <c r="C26" s="76" t="s">
        <v>765</v>
      </c>
      <c r="D26" s="60" t="str">
        <f>IF(C26&lt;&gt;"",VLOOKUP(C26,画面一覧!J:K,2,FALSE),"")</f>
        <v>発注確定画面</v>
      </c>
      <c r="E26" s="29" t="s">
        <v>350</v>
      </c>
      <c r="F26" s="35" t="s">
        <v>351</v>
      </c>
      <c r="G26" s="13" t="str">
        <f>IF(F26&lt;&gt;"",VLOOKUP(F26,画面一覧!J:K,2,FALSE),"")</f>
        <v>納品場所検索画面</v>
      </c>
      <c r="H26" s="13" t="s">
        <v>391</v>
      </c>
      <c r="I26" s="18" t="s">
        <v>424</v>
      </c>
    </row>
    <row r="27" spans="2:9" x14ac:dyDescent="0.45">
      <c r="B27" s="70">
        <v>23</v>
      </c>
      <c r="C27" s="60" t="s">
        <v>76</v>
      </c>
      <c r="D27" s="60" t="str">
        <f>IF(C27&lt;&gt;"",VLOOKUP(C27,画面一覧!J:K,2,FALSE),"")</f>
        <v>発注書（PO）検索画面</v>
      </c>
      <c r="E27" s="28" t="s">
        <v>344</v>
      </c>
      <c r="F27" s="35" t="s">
        <v>327</v>
      </c>
      <c r="G27" s="13" t="str">
        <f>IF(F27&lt;&gt;"",VLOOKUP(F27,画面一覧!J:K,2,FALSE),"")</f>
        <v>入力者検索画面</v>
      </c>
      <c r="H27" s="13" t="s">
        <v>385</v>
      </c>
      <c r="I27" s="18" t="s">
        <v>420</v>
      </c>
    </row>
    <row r="28" spans="2:9" x14ac:dyDescent="0.45">
      <c r="B28" s="70">
        <v>24</v>
      </c>
      <c r="C28" s="60"/>
      <c r="D28" s="60" t="str">
        <f>IF(C28&lt;&gt;"",VLOOKUP(C28,画面一覧!J:K,2,FALSE),"")</f>
        <v/>
      </c>
      <c r="E28" s="27" t="s">
        <v>341</v>
      </c>
      <c r="F28" s="35" t="s">
        <v>303</v>
      </c>
      <c r="G28" s="13" t="str">
        <f>IF(F28&lt;&gt;"",VLOOKUP(F28,画面一覧!J:K,2,FALSE),"")</f>
        <v>部門検索画面</v>
      </c>
      <c r="H28" s="13" t="s">
        <v>384</v>
      </c>
      <c r="I28" s="18" t="s">
        <v>417</v>
      </c>
    </row>
    <row r="29" spans="2:9" x14ac:dyDescent="0.45">
      <c r="B29" s="70">
        <v>25</v>
      </c>
      <c r="C29" s="60"/>
      <c r="D29" s="60" t="str">
        <f>IF(C29&lt;&gt;"",VLOOKUP(C29,画面一覧!J:K,2,FALSE),"")</f>
        <v/>
      </c>
      <c r="E29" s="27" t="s">
        <v>342</v>
      </c>
      <c r="F29" s="35" t="s">
        <v>323</v>
      </c>
      <c r="G29" s="13" t="str">
        <f>IF(F29&lt;&gt;"",VLOOKUP(F29,画面一覧!J:K,2,FALSE),"")</f>
        <v>担当者検索画面</v>
      </c>
      <c r="H29" s="13" t="s">
        <v>386</v>
      </c>
      <c r="I29" s="18" t="s">
        <v>418</v>
      </c>
    </row>
    <row r="30" spans="2:9" x14ac:dyDescent="0.45">
      <c r="B30" s="70">
        <v>26</v>
      </c>
      <c r="C30" s="60"/>
      <c r="D30" s="60" t="str">
        <f>IF(C30&lt;&gt;"",VLOOKUP(C30,画面一覧!J:K,2,FALSE),"")</f>
        <v/>
      </c>
      <c r="E30" s="29" t="s">
        <v>354</v>
      </c>
      <c r="F30" s="35" t="s">
        <v>355</v>
      </c>
      <c r="G30" s="13" t="str">
        <f>IF(F30&lt;&gt;"",VLOOKUP(F30,画面一覧!J:K,2,FALSE),"")</f>
        <v>仕入先検索画面</v>
      </c>
      <c r="H30" s="13" t="s">
        <v>392</v>
      </c>
      <c r="I30" s="18" t="s">
        <v>425</v>
      </c>
    </row>
    <row r="31" spans="2:9" x14ac:dyDescent="0.45">
      <c r="B31" s="70">
        <v>27</v>
      </c>
      <c r="C31" s="60"/>
      <c r="D31" s="60" t="str">
        <f>IF(C31&lt;&gt;"",VLOOKUP(C31,画面一覧!J:K,2,FALSE),"")</f>
        <v/>
      </c>
      <c r="E31" s="29" t="s">
        <v>350</v>
      </c>
      <c r="F31" s="35" t="s">
        <v>351</v>
      </c>
      <c r="G31" s="13" t="str">
        <f>IF(F31&lt;&gt;"",VLOOKUP(F31,画面一覧!J:K,2,FALSE),"")</f>
        <v>納品場所検索画面</v>
      </c>
      <c r="H31" s="13" t="s">
        <v>391</v>
      </c>
      <c r="I31" s="18" t="s">
        <v>424</v>
      </c>
    </row>
    <row r="32" spans="2:9" x14ac:dyDescent="0.45">
      <c r="B32" s="70">
        <v>28</v>
      </c>
      <c r="C32" s="76" t="s">
        <v>78</v>
      </c>
      <c r="D32" s="60" t="str">
        <f>IF(C32&lt;&gt;"",VLOOKUP(C32,画面一覧!J:K,2,FALSE),"")</f>
        <v>発注書（PO）詳細画面</v>
      </c>
      <c r="E32" s="29" t="s">
        <v>350</v>
      </c>
      <c r="F32" s="35" t="s">
        <v>351</v>
      </c>
      <c r="G32" s="13" t="str">
        <f>IF(F32&lt;&gt;"",VLOOKUP(F32,画面一覧!J:K,2,FALSE),"")</f>
        <v>納品場所検索画面</v>
      </c>
      <c r="H32" s="13" t="s">
        <v>391</v>
      </c>
      <c r="I32" s="18" t="s">
        <v>424</v>
      </c>
    </row>
    <row r="33" spans="2:9" x14ac:dyDescent="0.45">
      <c r="B33" s="70">
        <v>29</v>
      </c>
      <c r="C33" s="60" t="s">
        <v>81</v>
      </c>
      <c r="D33" s="60" t="str">
        <f>IF(C33&lt;&gt;"",VLOOKUP(C33,画面一覧!J:K,2,FALSE),"")</f>
        <v>売上（納品書）登録画面</v>
      </c>
      <c r="E33" s="28" t="s">
        <v>357</v>
      </c>
      <c r="F33" s="35" t="s">
        <v>327</v>
      </c>
      <c r="G33" s="13" t="str">
        <f>IF(F33&lt;&gt;"",VLOOKUP(F33,画面一覧!J:K,2,FALSE),"")</f>
        <v>入力者検索画面</v>
      </c>
      <c r="H33" s="13" t="s">
        <v>385</v>
      </c>
      <c r="I33" s="18" t="s">
        <v>420</v>
      </c>
    </row>
    <row r="34" spans="2:9" x14ac:dyDescent="0.45">
      <c r="B34" s="70">
        <v>30</v>
      </c>
      <c r="C34" s="60"/>
      <c r="D34" s="60" t="str">
        <f>IF(C34&lt;&gt;"",VLOOKUP(C34,画面一覧!J:K,2,FALSE),"")</f>
        <v/>
      </c>
      <c r="E34" s="27" t="s">
        <v>345</v>
      </c>
      <c r="F34" s="35" t="s">
        <v>346</v>
      </c>
      <c r="G34" s="13" t="str">
        <f>IF(F34&lt;&gt;"",VLOOKUP(F34,画面一覧!J:K,2,FALSE),"")</f>
        <v>顧客検索画面</v>
      </c>
      <c r="H34" s="13" t="s">
        <v>383</v>
      </c>
      <c r="I34" s="18" t="s">
        <v>421</v>
      </c>
    </row>
    <row r="35" spans="2:9" x14ac:dyDescent="0.45">
      <c r="B35" s="70">
        <v>31</v>
      </c>
      <c r="C35" s="60"/>
      <c r="D35" s="60" t="str">
        <f>IF(C35&lt;&gt;"",VLOOKUP(C35,画面一覧!J:K,2,FALSE),"")</f>
        <v/>
      </c>
      <c r="E35" s="29" t="s">
        <v>358</v>
      </c>
      <c r="F35" s="35" t="s">
        <v>351</v>
      </c>
      <c r="G35" s="13" t="str">
        <f>IF(F35&lt;&gt;"",VLOOKUP(F35,画面一覧!J:K,2,FALSE),"")</f>
        <v>納品場所検索画面</v>
      </c>
      <c r="H35" s="13" t="s">
        <v>391</v>
      </c>
      <c r="I35" s="18" t="s">
        <v>424</v>
      </c>
    </row>
    <row r="36" spans="2:9" x14ac:dyDescent="0.45">
      <c r="B36" s="70">
        <v>32</v>
      </c>
      <c r="C36" s="60" t="s">
        <v>504</v>
      </c>
      <c r="D36" s="60" t="str">
        <f>IF(C36&lt;&gt;"",VLOOKUP(C36,画面一覧!J:K,2,FALSE),"")</f>
        <v>納品書明細検索条件入力画面</v>
      </c>
      <c r="E36" s="27" t="s">
        <v>345</v>
      </c>
      <c r="F36" s="35" t="s">
        <v>346</v>
      </c>
      <c r="G36" s="13" t="str">
        <f>IF(F36&lt;&gt;"",VLOOKUP(F36,画面一覧!J:K,2,FALSE),"")</f>
        <v>顧客検索画面</v>
      </c>
      <c r="H36" s="13" t="s">
        <v>383</v>
      </c>
      <c r="I36" s="18" t="s">
        <v>421</v>
      </c>
    </row>
    <row r="37" spans="2:9" x14ac:dyDescent="0.45">
      <c r="B37" s="70">
        <v>33</v>
      </c>
      <c r="C37" s="60"/>
      <c r="D37" s="60" t="str">
        <f>IF(C37&lt;&gt;"",VLOOKUP(C37,画面一覧!J:K,2,FALSE),"")</f>
        <v/>
      </c>
      <c r="E37" s="27" t="s">
        <v>341</v>
      </c>
      <c r="F37" s="35" t="s">
        <v>303</v>
      </c>
      <c r="G37" s="13" t="str">
        <f>IF(F37&lt;&gt;"",VLOOKUP(F37,画面一覧!J:K,2,FALSE),"")</f>
        <v>部門検索画面</v>
      </c>
      <c r="H37" s="13" t="s">
        <v>384</v>
      </c>
      <c r="I37" s="18" t="s">
        <v>417</v>
      </c>
    </row>
    <row r="38" spans="2:9" x14ac:dyDescent="0.45">
      <c r="B38" s="70">
        <v>34</v>
      </c>
      <c r="C38" s="60" t="s">
        <v>82</v>
      </c>
      <c r="D38" s="60" t="str">
        <f>IF(C38&lt;&gt;"",VLOOKUP(C38,画面一覧!J:K,2,FALSE),"")</f>
        <v>納品書検索画面</v>
      </c>
      <c r="E38" s="27" t="s">
        <v>345</v>
      </c>
      <c r="F38" s="35" t="s">
        <v>346</v>
      </c>
      <c r="G38" s="13" t="str">
        <f>IF(F38&lt;&gt;"",VLOOKUP(F38,画面一覧!J:K,2,FALSE),"")</f>
        <v>顧客検索画面</v>
      </c>
      <c r="H38" s="13" t="s">
        <v>383</v>
      </c>
      <c r="I38" s="18" t="s">
        <v>421</v>
      </c>
    </row>
    <row r="39" spans="2:9" x14ac:dyDescent="0.45">
      <c r="B39" s="70">
        <v>35</v>
      </c>
      <c r="C39" s="60"/>
      <c r="D39" s="60" t="str">
        <f>IF(C39&lt;&gt;"",VLOOKUP(C39,画面一覧!J:K,2,FALSE),"")</f>
        <v/>
      </c>
      <c r="E39" s="29" t="s">
        <v>358</v>
      </c>
      <c r="F39" s="35" t="s">
        <v>351</v>
      </c>
      <c r="G39" s="13" t="str">
        <f>IF(F39&lt;&gt;"",VLOOKUP(F39,画面一覧!J:K,2,FALSE),"")</f>
        <v>納品場所検索画面</v>
      </c>
      <c r="H39" s="13" t="s">
        <v>391</v>
      </c>
      <c r="I39" s="18" t="s">
        <v>424</v>
      </c>
    </row>
    <row r="40" spans="2:9" x14ac:dyDescent="0.45">
      <c r="B40" s="70">
        <v>36</v>
      </c>
      <c r="C40" s="60"/>
      <c r="D40" s="60" t="str">
        <f>IF(C40&lt;&gt;"",VLOOKUP(C40,画面一覧!J:K,2,FALSE),"")</f>
        <v/>
      </c>
      <c r="E40" s="28" t="s">
        <v>357</v>
      </c>
      <c r="F40" s="35" t="s">
        <v>327</v>
      </c>
      <c r="G40" s="13" t="str">
        <f>IF(F40&lt;&gt;"",VLOOKUP(F40,画面一覧!J:K,2,FALSE),"")</f>
        <v>入力者検索画面</v>
      </c>
      <c r="H40" s="13" t="s">
        <v>385</v>
      </c>
      <c r="I40" s="18" t="s">
        <v>420</v>
      </c>
    </row>
    <row r="41" spans="2:9" x14ac:dyDescent="0.45">
      <c r="B41" s="70">
        <v>37</v>
      </c>
      <c r="C41" s="60" t="s">
        <v>90</v>
      </c>
      <c r="D41" s="60" t="str">
        <f>IF(C41&lt;&gt;"",VLOOKUP(C41,画面一覧!J:K,2,FALSE),"")</f>
        <v>納品書修正画面</v>
      </c>
      <c r="E41" s="28" t="s">
        <v>357</v>
      </c>
      <c r="F41" s="35" t="s">
        <v>327</v>
      </c>
      <c r="G41" s="13" t="str">
        <f>IF(F41&lt;&gt;"",VLOOKUP(F41,画面一覧!J:K,2,FALSE),"")</f>
        <v>入力者検索画面</v>
      </c>
      <c r="H41" s="13" t="s">
        <v>385</v>
      </c>
      <c r="I41" s="18" t="s">
        <v>420</v>
      </c>
    </row>
    <row r="42" spans="2:9" x14ac:dyDescent="0.45">
      <c r="B42" s="70">
        <v>38</v>
      </c>
      <c r="C42" s="60"/>
      <c r="D42" s="60" t="str">
        <f>IF(C42&lt;&gt;"",VLOOKUP(C42,画面一覧!J:K,2,FALSE),"")</f>
        <v/>
      </c>
      <c r="E42" s="27" t="s">
        <v>345</v>
      </c>
      <c r="F42" s="35" t="s">
        <v>346</v>
      </c>
      <c r="G42" s="13" t="str">
        <f>IF(F42&lt;&gt;"",VLOOKUP(F42,画面一覧!J:K,2,FALSE),"")</f>
        <v>顧客検索画面</v>
      </c>
      <c r="H42" s="13" t="s">
        <v>383</v>
      </c>
      <c r="I42" s="18" t="s">
        <v>421</v>
      </c>
    </row>
    <row r="43" spans="2:9" x14ac:dyDescent="0.45">
      <c r="B43" s="70">
        <v>39</v>
      </c>
      <c r="C43" s="60"/>
      <c r="D43" s="60" t="str">
        <f>IF(C43&lt;&gt;"",VLOOKUP(C43,画面一覧!J:K,2,FALSE),"")</f>
        <v/>
      </c>
      <c r="E43" s="29" t="s">
        <v>358</v>
      </c>
      <c r="F43" s="35" t="s">
        <v>351</v>
      </c>
      <c r="G43" s="13" t="str">
        <f>IF(F43&lt;&gt;"",VLOOKUP(F43,画面一覧!J:K,2,FALSE),"")</f>
        <v>納品場所検索画面</v>
      </c>
      <c r="H43" s="13" t="s">
        <v>391</v>
      </c>
      <c r="I43" s="18" t="s">
        <v>424</v>
      </c>
    </row>
    <row r="44" spans="2:9" x14ac:dyDescent="0.45">
      <c r="B44" s="70">
        <v>42</v>
      </c>
      <c r="C44" s="60" t="s">
        <v>94</v>
      </c>
      <c r="D44" s="60" t="str">
        <f>IF(C44&lt;&gt;"",VLOOKUP(C44,画面一覧!J:K,2,FALSE),"")</f>
        <v>売上検索画面</v>
      </c>
      <c r="E44" s="28" t="s">
        <v>344</v>
      </c>
      <c r="F44" s="35" t="s">
        <v>327</v>
      </c>
      <c r="G44" s="13" t="str">
        <f>IF(F44&lt;&gt;"",VLOOKUP(F44,画面一覧!J:K,2,FALSE),"")</f>
        <v>入力者検索画面</v>
      </c>
      <c r="H44" s="13" t="s">
        <v>385</v>
      </c>
      <c r="I44" s="18" t="s">
        <v>420</v>
      </c>
    </row>
    <row r="45" spans="2:9" x14ac:dyDescent="0.45">
      <c r="B45" s="70">
        <v>43</v>
      </c>
      <c r="C45" s="60"/>
      <c r="D45" s="60" t="str">
        <f>IF(C45&lt;&gt;"",VLOOKUP(C45,画面一覧!J:K,2,FALSE),"")</f>
        <v/>
      </c>
      <c r="E45" s="27" t="s">
        <v>345</v>
      </c>
      <c r="F45" s="35" t="s">
        <v>346</v>
      </c>
      <c r="G45" s="13" t="str">
        <f>IF(F45&lt;&gt;"",VLOOKUP(F45,画面一覧!J:K,2,FALSE),"")</f>
        <v>顧客検索画面</v>
      </c>
      <c r="H45" s="13" t="s">
        <v>383</v>
      </c>
      <c r="I45" s="18" t="s">
        <v>421</v>
      </c>
    </row>
    <row r="46" spans="2:9" x14ac:dyDescent="0.45">
      <c r="B46" s="70">
        <v>44</v>
      </c>
      <c r="C46" s="60"/>
      <c r="D46" s="60" t="str">
        <f>IF(C46&lt;&gt;"",VLOOKUP(C46,画面一覧!J:K,2,FALSE),"")</f>
        <v/>
      </c>
      <c r="E46" s="27" t="s">
        <v>341</v>
      </c>
      <c r="F46" s="35" t="s">
        <v>303</v>
      </c>
      <c r="G46" s="13" t="str">
        <f>IF(F46&lt;&gt;"",VLOOKUP(F46,画面一覧!J:K,2,FALSE),"")</f>
        <v>部門検索画面</v>
      </c>
      <c r="H46" s="13" t="s">
        <v>384</v>
      </c>
      <c r="I46" s="18" t="s">
        <v>417</v>
      </c>
    </row>
    <row r="47" spans="2:9" x14ac:dyDescent="0.45">
      <c r="B47" s="70">
        <v>45</v>
      </c>
      <c r="C47" s="60"/>
      <c r="D47" s="60" t="str">
        <f>IF(C47&lt;&gt;"",VLOOKUP(C47,画面一覧!J:K,2,FALSE),"")</f>
        <v/>
      </c>
      <c r="E47" s="27" t="s">
        <v>343</v>
      </c>
      <c r="F47" s="35" t="s">
        <v>323</v>
      </c>
      <c r="G47" s="13" t="str">
        <f>IF(F47&lt;&gt;"",VLOOKUP(F47,画面一覧!J:K,2,FALSE),"")</f>
        <v>担当者検索画面</v>
      </c>
      <c r="H47" s="13" t="s">
        <v>386</v>
      </c>
      <c r="I47" s="18" t="s">
        <v>418</v>
      </c>
    </row>
    <row r="48" spans="2:9" x14ac:dyDescent="0.45">
      <c r="B48" s="70">
        <v>46</v>
      </c>
      <c r="C48" s="60" t="s">
        <v>106</v>
      </c>
      <c r="D48" s="60" t="str">
        <f>IF(C48&lt;&gt;"",VLOOKUP(C48,画面一覧!J:K,2,FALSE),"")</f>
        <v>仕入検索画面</v>
      </c>
      <c r="E48" s="28" t="s">
        <v>344</v>
      </c>
      <c r="F48" s="35" t="s">
        <v>327</v>
      </c>
      <c r="G48" s="13" t="str">
        <f>IF(F48&lt;&gt;"",VLOOKUP(F48,画面一覧!J:K,2,FALSE),"")</f>
        <v>入力者検索画面</v>
      </c>
      <c r="H48" s="13" t="s">
        <v>385</v>
      </c>
      <c r="I48" s="18" t="s">
        <v>420</v>
      </c>
    </row>
    <row r="49" spans="2:9" x14ac:dyDescent="0.45">
      <c r="B49" s="70">
        <v>47</v>
      </c>
      <c r="C49" s="60"/>
      <c r="D49" s="60" t="str">
        <f>IF(C49&lt;&gt;"",VLOOKUP(C49,画面一覧!J:K,2,FALSE),"")</f>
        <v/>
      </c>
      <c r="E49" s="29" t="s">
        <v>354</v>
      </c>
      <c r="F49" s="35" t="s">
        <v>355</v>
      </c>
      <c r="G49" s="13" t="str">
        <f>IF(F49&lt;&gt;"",VLOOKUP(F49,画面一覧!J:K,2,FALSE),"")</f>
        <v>仕入先検索画面</v>
      </c>
      <c r="H49" s="13" t="s">
        <v>392</v>
      </c>
      <c r="I49" s="18" t="s">
        <v>425</v>
      </c>
    </row>
    <row r="50" spans="2:9" x14ac:dyDescent="0.45">
      <c r="B50" s="70">
        <v>48</v>
      </c>
      <c r="C50" s="60"/>
      <c r="D50" s="60" t="str">
        <f>IF(C50&lt;&gt;"",VLOOKUP(C50,画面一覧!J:K,2,FALSE),"")</f>
        <v/>
      </c>
      <c r="E50" s="27" t="s">
        <v>341</v>
      </c>
      <c r="F50" s="35" t="s">
        <v>303</v>
      </c>
      <c r="G50" s="13" t="str">
        <f>IF(F50&lt;&gt;"",VLOOKUP(F50,画面一覧!J:K,2,FALSE),"")</f>
        <v>部門検索画面</v>
      </c>
      <c r="H50" s="13" t="s">
        <v>384</v>
      </c>
      <c r="I50" s="18" t="s">
        <v>417</v>
      </c>
    </row>
    <row r="51" spans="2:9" x14ac:dyDescent="0.45">
      <c r="B51" s="70">
        <v>49</v>
      </c>
      <c r="C51" s="60"/>
      <c r="D51" s="60" t="str">
        <f>IF(C51&lt;&gt;"",VLOOKUP(C51,画面一覧!J:K,2,FALSE),"")</f>
        <v/>
      </c>
      <c r="E51" s="27" t="s">
        <v>342</v>
      </c>
      <c r="F51" s="35" t="s">
        <v>323</v>
      </c>
      <c r="G51" s="13" t="str">
        <f>IF(F51&lt;&gt;"",VLOOKUP(F51,画面一覧!J:K,2,FALSE),"")</f>
        <v>担当者検索画面</v>
      </c>
      <c r="H51" s="13" t="s">
        <v>386</v>
      </c>
      <c r="I51" s="18" t="s">
        <v>418</v>
      </c>
    </row>
    <row r="52" spans="2:9" x14ac:dyDescent="0.45">
      <c r="B52" s="70">
        <v>50</v>
      </c>
      <c r="C52" s="60" t="s">
        <v>117</v>
      </c>
      <c r="D52" s="60" t="str">
        <f>IF(C52&lt;&gt;"",VLOOKUP(C52,画面一覧!J:K,2,FALSE),"")</f>
        <v>請求書登録画面</v>
      </c>
      <c r="E52" s="27" t="s">
        <v>345</v>
      </c>
      <c r="F52" s="35" t="s">
        <v>346</v>
      </c>
      <c r="G52" s="13" t="str">
        <f>IF(F52&lt;&gt;"",VLOOKUP(F52,画面一覧!J:K,2,FALSE),"")</f>
        <v>顧客検索画面</v>
      </c>
      <c r="H52" s="13" t="s">
        <v>383</v>
      </c>
      <c r="I52" s="18" t="s">
        <v>421</v>
      </c>
    </row>
    <row r="53" spans="2:9" x14ac:dyDescent="0.45">
      <c r="B53" s="70">
        <v>51</v>
      </c>
      <c r="C53" s="60"/>
      <c r="D53" s="60" t="str">
        <f>IF(C53&lt;&gt;"",VLOOKUP(C53,画面一覧!J:K,2,FALSE),"")</f>
        <v/>
      </c>
      <c r="E53" s="28" t="s">
        <v>357</v>
      </c>
      <c r="F53" s="35" t="s">
        <v>327</v>
      </c>
      <c r="G53" s="13" t="str">
        <f>IF(F53&lt;&gt;"",VLOOKUP(F53,画面一覧!J:K,2,FALSE),"")</f>
        <v>入力者検索画面</v>
      </c>
      <c r="H53" s="13" t="s">
        <v>385</v>
      </c>
      <c r="I53" s="18" t="s">
        <v>420</v>
      </c>
    </row>
    <row r="54" spans="2:9" x14ac:dyDescent="0.45">
      <c r="B54" s="70">
        <v>52</v>
      </c>
      <c r="C54" s="60" t="s">
        <v>515</v>
      </c>
      <c r="D54" s="60" t="str">
        <f>IF(C54&lt;&gt;"",VLOOKUP(C54,画面一覧!J:K,2,FALSE),"")</f>
        <v>納品書検索条件入力画面</v>
      </c>
      <c r="E54" s="27" t="s">
        <v>345</v>
      </c>
      <c r="F54" s="35" t="s">
        <v>346</v>
      </c>
      <c r="G54" s="13" t="str">
        <f>IF(F54&lt;&gt;"",VLOOKUP(F54,画面一覧!J:K,2,FALSE),"")</f>
        <v>顧客検索画面</v>
      </c>
      <c r="H54" s="13" t="s">
        <v>383</v>
      </c>
      <c r="I54" s="18" t="s">
        <v>421</v>
      </c>
    </row>
    <row r="55" spans="2:9" x14ac:dyDescent="0.45">
      <c r="B55" s="70">
        <v>53</v>
      </c>
      <c r="C55" s="60"/>
      <c r="D55" s="60" t="str">
        <f>IF(C55&lt;&gt;"",VLOOKUP(C55,画面一覧!J:K,2,FALSE),"")</f>
        <v/>
      </c>
      <c r="E55" s="29" t="s">
        <v>350</v>
      </c>
      <c r="F55" s="35" t="s">
        <v>351</v>
      </c>
      <c r="G55" s="13" t="str">
        <f>IF(F55&lt;&gt;"",VLOOKUP(F55,画面一覧!J:K,2,FALSE),"")</f>
        <v>納品場所検索画面</v>
      </c>
      <c r="H55" s="13" t="s">
        <v>391</v>
      </c>
      <c r="I55" s="18" t="s">
        <v>424</v>
      </c>
    </row>
    <row r="56" spans="2:9" x14ac:dyDescent="0.45">
      <c r="B56" s="70">
        <v>54</v>
      </c>
      <c r="C56" s="60"/>
      <c r="D56" s="60" t="str">
        <f>IF(C56&lt;&gt;"",VLOOKUP(C56,画面一覧!J:K,2,FALSE),"")</f>
        <v/>
      </c>
      <c r="E56" s="27" t="s">
        <v>342</v>
      </c>
      <c r="F56" s="35" t="s">
        <v>323</v>
      </c>
      <c r="G56" s="13" t="str">
        <f>IF(F56&lt;&gt;"",VLOOKUP(F56,画面一覧!J:K,2,FALSE),"")</f>
        <v>担当者検索画面</v>
      </c>
      <c r="H56" s="13" t="s">
        <v>386</v>
      </c>
      <c r="I56" s="18" t="s">
        <v>418</v>
      </c>
    </row>
    <row r="57" spans="2:9" x14ac:dyDescent="0.45">
      <c r="B57" s="70">
        <v>55</v>
      </c>
      <c r="C57" s="60"/>
      <c r="D57" s="60" t="str">
        <f>IF(C57&lt;&gt;"",VLOOKUP(C57,画面一覧!J:K,2,FALSE),"")</f>
        <v/>
      </c>
      <c r="E57" s="27" t="s">
        <v>363</v>
      </c>
      <c r="F57" s="35" t="s">
        <v>327</v>
      </c>
      <c r="G57" s="13" t="str">
        <f>IF(F57&lt;&gt;"",VLOOKUP(F57,画面一覧!J:K,2,FALSE),"")</f>
        <v>入力者検索画面</v>
      </c>
      <c r="H57" s="13" t="s">
        <v>385</v>
      </c>
      <c r="I57" s="18" t="s">
        <v>420</v>
      </c>
    </row>
    <row r="58" spans="2:9" x14ac:dyDescent="0.45">
      <c r="B58" s="70">
        <v>56</v>
      </c>
      <c r="C58" s="60" t="s">
        <v>120</v>
      </c>
      <c r="D58" s="60" t="str">
        <f>IF(C58&lt;&gt;"",VLOOKUP(C58,画面一覧!J:K,2,FALSE),"")</f>
        <v>請求書検索画面</v>
      </c>
      <c r="E58" s="27" t="s">
        <v>345</v>
      </c>
      <c r="F58" s="35" t="s">
        <v>346</v>
      </c>
      <c r="G58" s="13" t="str">
        <f>IF(F58&lt;&gt;"",VLOOKUP(F58,画面一覧!J:K,2,FALSE),"")</f>
        <v>顧客検索画面</v>
      </c>
      <c r="H58" s="13" t="s">
        <v>383</v>
      </c>
      <c r="I58" s="18" t="s">
        <v>421</v>
      </c>
    </row>
    <row r="59" spans="2:9" x14ac:dyDescent="0.45">
      <c r="B59" s="70">
        <v>53</v>
      </c>
      <c r="C59" s="60"/>
      <c r="D59" s="60" t="str">
        <f>IF(C59&lt;&gt;"",VLOOKUP(C59,画面一覧!J:K,2,FALSE),"")</f>
        <v/>
      </c>
      <c r="E59" s="29" t="s">
        <v>358</v>
      </c>
      <c r="F59" s="35" t="s">
        <v>351</v>
      </c>
      <c r="G59" s="13" t="str">
        <f>IF(F59&lt;&gt;"",VLOOKUP(F59,画面一覧!J:K,2,FALSE),"")</f>
        <v>納品場所検索画面</v>
      </c>
      <c r="H59" s="13" t="s">
        <v>391</v>
      </c>
      <c r="I59" s="18" t="s">
        <v>424</v>
      </c>
    </row>
    <row r="60" spans="2:9" x14ac:dyDescent="0.45">
      <c r="B60" s="70">
        <v>57</v>
      </c>
      <c r="C60" s="60"/>
      <c r="D60" s="60" t="str">
        <f>IF(C60&lt;&gt;"",VLOOKUP(C60,画面一覧!J:K,2,FALSE),"")</f>
        <v/>
      </c>
      <c r="E60" s="29" t="s">
        <v>364</v>
      </c>
      <c r="F60" s="78" t="s">
        <v>327</v>
      </c>
      <c r="G60" s="13" t="str">
        <f>IF(F60&lt;&gt;"",VLOOKUP(F60,画面一覧!J:K,2,FALSE),"")</f>
        <v>入力者検索画面</v>
      </c>
      <c r="H60" s="13" t="s">
        <v>385</v>
      </c>
      <c r="I60" s="18" t="s">
        <v>420</v>
      </c>
    </row>
    <row r="61" spans="2:9" x14ac:dyDescent="0.45">
      <c r="B61" s="70">
        <v>58</v>
      </c>
      <c r="C61" s="60"/>
      <c r="D61" s="60" t="str">
        <f>IF(C61&lt;&gt;"",VLOOKUP(C61,画面一覧!J:K,2,FALSE),"")</f>
        <v/>
      </c>
      <c r="E61" s="28" t="s">
        <v>344</v>
      </c>
      <c r="F61" s="78" t="s">
        <v>327</v>
      </c>
      <c r="G61" s="13" t="str">
        <f>IF(F61&lt;&gt;"",VLOOKUP(F61,画面一覧!J:K,2,FALSE),"")</f>
        <v>入力者検索画面</v>
      </c>
      <c r="H61" s="13" t="s">
        <v>385</v>
      </c>
      <c r="I61" s="18" t="s">
        <v>420</v>
      </c>
    </row>
    <row r="62" spans="2:9" x14ac:dyDescent="0.45">
      <c r="B62" s="70">
        <v>59</v>
      </c>
      <c r="C62" s="60" t="s">
        <v>129</v>
      </c>
      <c r="D62" s="60" t="str">
        <f>IF(C62&lt;&gt;"",VLOOKUP(C62,画面一覧!J:K,2,FALSE),"")</f>
        <v>請求書修正画面</v>
      </c>
      <c r="E62" s="30" t="s">
        <v>345</v>
      </c>
      <c r="F62" s="36" t="s">
        <v>346</v>
      </c>
      <c r="G62" s="16" t="str">
        <f>IF(F62&lt;&gt;"",VLOOKUP(F62,画面一覧!J:K,2,FALSE),"")</f>
        <v>顧客検索画面</v>
      </c>
      <c r="H62" s="17" t="s">
        <v>393</v>
      </c>
      <c r="I62" s="18" t="s">
        <v>421</v>
      </c>
    </row>
    <row r="63" spans="2:9" x14ac:dyDescent="0.45">
      <c r="B63" s="70">
        <v>60</v>
      </c>
      <c r="C63" s="60"/>
      <c r="D63" s="60" t="str">
        <f>IF(C63&lt;&gt;"",VLOOKUP(C63,画面一覧!J:K,2,FALSE),"")</f>
        <v/>
      </c>
      <c r="E63" s="29" t="s">
        <v>364</v>
      </c>
      <c r="F63" s="35" t="s">
        <v>327</v>
      </c>
      <c r="G63" s="13" t="str">
        <f>IF(F63&lt;&gt;"",VLOOKUP(F63,画面一覧!J:K,2,FALSE),"")</f>
        <v>入力者検索画面</v>
      </c>
      <c r="H63" s="13" t="s">
        <v>385</v>
      </c>
      <c r="I63" s="18" t="s">
        <v>420</v>
      </c>
    </row>
    <row r="64" spans="2:9" x14ac:dyDescent="0.45">
      <c r="B64" s="70">
        <v>61</v>
      </c>
      <c r="C64" s="60" t="s">
        <v>133</v>
      </c>
      <c r="D64" s="60" t="str">
        <f>IF(C64&lt;&gt;"",VLOOKUP(C64,画面一覧!J:K,2,FALSE),"")</f>
        <v>帳票出力商品化企画書検索画面</v>
      </c>
      <c r="E64" s="28" t="s">
        <v>344</v>
      </c>
      <c r="F64" s="35" t="s">
        <v>327</v>
      </c>
      <c r="G64" s="13" t="str">
        <f>IF(F64&lt;&gt;"",VLOOKUP(F64,画面一覧!J:K,2,FALSE),"")</f>
        <v>入力者検索画面</v>
      </c>
      <c r="H64" s="13" t="s">
        <v>385</v>
      </c>
      <c r="I64" s="18" t="s">
        <v>420</v>
      </c>
    </row>
    <row r="65" spans="2:9" x14ac:dyDescent="0.45">
      <c r="B65" s="70">
        <v>62</v>
      </c>
      <c r="C65" s="60"/>
      <c r="D65" s="60" t="str">
        <f>IF(C65&lt;&gt;"",VLOOKUP(C65,画面一覧!J:K,2,FALSE),"")</f>
        <v/>
      </c>
      <c r="E65" s="27" t="s">
        <v>341</v>
      </c>
      <c r="F65" s="35" t="s">
        <v>303</v>
      </c>
      <c r="G65" s="13" t="str">
        <f>IF(F65&lt;&gt;"",VLOOKUP(F65,画面一覧!J:K,2,FALSE),"")</f>
        <v>部門検索画面</v>
      </c>
      <c r="H65" s="13" t="s">
        <v>384</v>
      </c>
      <c r="I65" s="18" t="s">
        <v>417</v>
      </c>
    </row>
    <row r="66" spans="2:9" x14ac:dyDescent="0.45">
      <c r="B66" s="70">
        <v>63</v>
      </c>
      <c r="C66" s="60"/>
      <c r="D66" s="60" t="str">
        <f>IF(C66&lt;&gt;"",VLOOKUP(C66,画面一覧!J:K,2,FALSE),"")</f>
        <v/>
      </c>
      <c r="E66" s="27" t="s">
        <v>342</v>
      </c>
      <c r="F66" s="35" t="s">
        <v>323</v>
      </c>
      <c r="G66" s="13" t="str">
        <f>IF(F66&lt;&gt;"",VLOOKUP(F66,画面一覧!J:K,2,FALSE),"")</f>
        <v>担当者検索画面</v>
      </c>
      <c r="H66" s="13" t="s">
        <v>386</v>
      </c>
      <c r="I66" s="18" t="s">
        <v>418</v>
      </c>
    </row>
    <row r="67" spans="2:9" x14ac:dyDescent="0.45">
      <c r="B67" s="70">
        <v>64</v>
      </c>
      <c r="C67" s="60" t="s">
        <v>135</v>
      </c>
      <c r="D67" s="60" t="str">
        <f>IF(C67&lt;&gt;"",VLOOKUP(C67,画面一覧!J:K,2,FALSE),"")</f>
        <v>商品企画書印刷プレビュー画面</v>
      </c>
      <c r="E67" s="28" t="s">
        <v>344</v>
      </c>
      <c r="F67" s="35" t="s">
        <v>327</v>
      </c>
      <c r="G67" s="13" t="str">
        <f>IF(F67&lt;&gt;"",VLOOKUP(F67,画面一覧!J:K,2,FALSE),"")</f>
        <v>入力者検索画面</v>
      </c>
      <c r="H67" s="13" t="s">
        <v>385</v>
      </c>
      <c r="I67" s="18" t="s">
        <v>420</v>
      </c>
    </row>
    <row r="68" spans="2:9" x14ac:dyDescent="0.45">
      <c r="B68" s="70">
        <v>65</v>
      </c>
      <c r="C68" s="60"/>
      <c r="D68" s="60" t="str">
        <f>IF(C68&lt;&gt;"",VLOOKUP(C68,画面一覧!J:K,2,FALSE),"")</f>
        <v/>
      </c>
      <c r="E68" s="29" t="s">
        <v>354</v>
      </c>
      <c r="F68" s="35" t="s">
        <v>355</v>
      </c>
      <c r="G68" s="13" t="str">
        <f>IF(F68&lt;&gt;"",VLOOKUP(F68,画面一覧!J:K,2,FALSE),"")</f>
        <v>仕入先検索画面</v>
      </c>
      <c r="H68" s="13" t="s">
        <v>392</v>
      </c>
      <c r="I68" s="18" t="s">
        <v>425</v>
      </c>
    </row>
    <row r="69" spans="2:9" x14ac:dyDescent="0.45">
      <c r="B69" s="70">
        <v>66</v>
      </c>
      <c r="C69" s="60"/>
      <c r="D69" s="60" t="str">
        <f>IF(C69&lt;&gt;"",VLOOKUP(C69,画面一覧!J:K,2,FALSE),"")</f>
        <v/>
      </c>
      <c r="E69" s="27" t="s">
        <v>365</v>
      </c>
      <c r="F69" s="35" t="s">
        <v>303</v>
      </c>
      <c r="G69" s="13" t="str">
        <f>IF(F69&lt;&gt;"",VLOOKUP(F69,画面一覧!J:K,2,FALSE),"")</f>
        <v>部門検索画面</v>
      </c>
      <c r="H69" s="13" t="s">
        <v>384</v>
      </c>
      <c r="I69" s="18" t="s">
        <v>417</v>
      </c>
    </row>
    <row r="70" spans="2:9" x14ac:dyDescent="0.45">
      <c r="B70" s="70">
        <v>67</v>
      </c>
      <c r="C70" s="60"/>
      <c r="D70" s="60" t="str">
        <f>IF(C70&lt;&gt;"",VLOOKUP(C70,画面一覧!J:K,2,FALSE),"")</f>
        <v/>
      </c>
      <c r="E70" s="27" t="s">
        <v>342</v>
      </c>
      <c r="F70" s="35" t="s">
        <v>323</v>
      </c>
      <c r="G70" s="13" t="str">
        <f>IF(F70&lt;&gt;"",VLOOKUP(F70,画面一覧!J:K,2,FALSE),"")</f>
        <v>担当者検索画面</v>
      </c>
      <c r="H70" s="13" t="s">
        <v>386</v>
      </c>
      <c r="I70" s="18" t="s">
        <v>418</v>
      </c>
    </row>
    <row r="71" spans="2:9" x14ac:dyDescent="0.45">
      <c r="B71" s="70">
        <v>68</v>
      </c>
      <c r="C71" s="60" t="s">
        <v>137</v>
      </c>
      <c r="D71" s="60" t="str">
        <f>IF(C71&lt;&gt;"",VLOOKUP(C71,画面一覧!J:K,2,FALSE),"")</f>
        <v>帳票出力発注書一覧画面</v>
      </c>
      <c r="E71" s="28" t="s">
        <v>344</v>
      </c>
      <c r="F71" s="35" t="s">
        <v>327</v>
      </c>
      <c r="G71" s="13" t="str">
        <f>IF(F71&lt;&gt;"",VLOOKUP(F71,画面一覧!J:K,2,FALSE),"")</f>
        <v>入力者検索画面</v>
      </c>
      <c r="H71" s="13" t="s">
        <v>385</v>
      </c>
      <c r="I71" s="18" t="s">
        <v>420</v>
      </c>
    </row>
    <row r="72" spans="2:9" x14ac:dyDescent="0.45">
      <c r="B72" s="70">
        <v>65</v>
      </c>
      <c r="C72" s="60"/>
      <c r="D72" s="60" t="str">
        <f>IF(C72&lt;&gt;"",VLOOKUP(C72,画面一覧!J:K,2,FALSE),"")</f>
        <v/>
      </c>
      <c r="E72" s="29" t="s">
        <v>354</v>
      </c>
      <c r="F72" s="35" t="s">
        <v>355</v>
      </c>
      <c r="G72" s="13" t="str">
        <f>IF(F72&lt;&gt;"",VLOOKUP(F72,画面一覧!J:K,2,FALSE),"")</f>
        <v>仕入先検索画面</v>
      </c>
      <c r="H72" s="13" t="s">
        <v>392</v>
      </c>
      <c r="I72" s="18" t="s">
        <v>425</v>
      </c>
    </row>
    <row r="73" spans="2:9" x14ac:dyDescent="0.45">
      <c r="B73" s="70">
        <v>69</v>
      </c>
      <c r="C73" s="60"/>
      <c r="D73" s="60" t="str">
        <f>IF(C73&lt;&gt;"",VLOOKUP(C73,画面一覧!J:K,2,FALSE),"")</f>
        <v/>
      </c>
      <c r="E73" s="27" t="s">
        <v>341</v>
      </c>
      <c r="F73" s="35" t="s">
        <v>303</v>
      </c>
      <c r="G73" s="13" t="str">
        <f>IF(F73&lt;&gt;"",VLOOKUP(F73,画面一覧!J:K,2,FALSE),"")</f>
        <v>部門検索画面</v>
      </c>
      <c r="H73" s="13" t="s">
        <v>384</v>
      </c>
      <c r="I73" s="18" t="s">
        <v>417</v>
      </c>
    </row>
    <row r="74" spans="2:9" x14ac:dyDescent="0.45">
      <c r="B74" s="70">
        <v>70</v>
      </c>
      <c r="C74" s="60"/>
      <c r="D74" s="60" t="str">
        <f>IF(C74&lt;&gt;"",VLOOKUP(C74,画面一覧!J:K,2,FALSE),"")</f>
        <v/>
      </c>
      <c r="E74" s="27" t="s">
        <v>342</v>
      </c>
      <c r="F74" s="35" t="s">
        <v>323</v>
      </c>
      <c r="G74" s="13" t="str">
        <f>IF(F74&lt;&gt;"",VLOOKUP(F74,画面一覧!J:K,2,FALSE),"")</f>
        <v>担当者検索画面</v>
      </c>
      <c r="H74" s="13" t="s">
        <v>386</v>
      </c>
      <c r="I74" s="18" t="s">
        <v>418</v>
      </c>
    </row>
    <row r="75" spans="2:9" x14ac:dyDescent="0.45">
      <c r="B75" s="70">
        <v>71</v>
      </c>
      <c r="C75" s="60" t="s">
        <v>138</v>
      </c>
      <c r="D75" s="60" t="str">
        <f>IF(C75&lt;&gt;"",VLOOKUP(C75,画面一覧!J:K,2,FALSE),"")</f>
        <v>帳票出力見積原価書プレビュー画面</v>
      </c>
      <c r="E75" s="27" t="s">
        <v>345</v>
      </c>
      <c r="F75" s="35" t="s">
        <v>346</v>
      </c>
      <c r="G75" s="13" t="str">
        <f>IF(F75&lt;&gt;"",VLOOKUP(F75,画面一覧!J:K,2,FALSE),"")</f>
        <v>顧客検索画面</v>
      </c>
      <c r="H75" s="13" t="s">
        <v>383</v>
      </c>
      <c r="I75" s="18" t="s">
        <v>421</v>
      </c>
    </row>
    <row r="76" spans="2:9" x14ac:dyDescent="0.45">
      <c r="B76" s="70">
        <v>72</v>
      </c>
      <c r="C76" s="60"/>
      <c r="D76" s="60" t="str">
        <f>IF(C76&lt;&gt;"",VLOOKUP(C76,画面一覧!J:K,2,FALSE),"")</f>
        <v/>
      </c>
      <c r="E76" s="29" t="s">
        <v>358</v>
      </c>
      <c r="F76" s="35" t="s">
        <v>351</v>
      </c>
      <c r="G76" s="13" t="str">
        <f>IF(F76&lt;&gt;"",VLOOKUP(F76,画面一覧!J:K,2,FALSE),"")</f>
        <v>納品場所検索画面</v>
      </c>
      <c r="H76" s="13" t="s">
        <v>391</v>
      </c>
      <c r="I76" s="18" t="s">
        <v>424</v>
      </c>
    </row>
    <row r="77" spans="2:9" x14ac:dyDescent="0.45">
      <c r="B77" s="70">
        <v>73</v>
      </c>
      <c r="C77" s="60"/>
      <c r="D77" s="60" t="str">
        <f>IF(C77&lt;&gt;"",VLOOKUP(C77,画面一覧!J:K,2,FALSE),"")</f>
        <v/>
      </c>
      <c r="E77" s="29" t="s">
        <v>364</v>
      </c>
      <c r="F77" s="35" t="s">
        <v>327</v>
      </c>
      <c r="G77" s="13" t="str">
        <f>IF(F77&lt;&gt;"",VLOOKUP(F77,画面一覧!J:K,2,FALSE),"")</f>
        <v>入力者検索画面</v>
      </c>
      <c r="H77" s="13" t="s">
        <v>385</v>
      </c>
      <c r="I77" s="18" t="s">
        <v>420</v>
      </c>
    </row>
    <row r="78" spans="2:9" x14ac:dyDescent="0.45">
      <c r="B78" s="70">
        <v>74</v>
      </c>
      <c r="C78" s="60" t="s">
        <v>139</v>
      </c>
      <c r="D78" s="60" t="str">
        <f>IF(C78&lt;&gt;"",VLOOKUP(C78,画面一覧!J:K,2,FALSE),"")</f>
        <v>帳票出力納品伝票一覧画面</v>
      </c>
      <c r="E78" s="27" t="s">
        <v>345</v>
      </c>
      <c r="F78" s="35" t="s">
        <v>346</v>
      </c>
      <c r="G78" s="13" t="str">
        <f>IF(F78&lt;&gt;"",VLOOKUP(F78,画面一覧!J:K,2,FALSE),"")</f>
        <v>顧客検索画面</v>
      </c>
      <c r="H78" s="13" t="s">
        <v>383</v>
      </c>
      <c r="I78" s="18" t="s">
        <v>421</v>
      </c>
    </row>
    <row r="79" spans="2:9" x14ac:dyDescent="0.45">
      <c r="B79" s="70">
        <v>75</v>
      </c>
      <c r="C79" s="60"/>
      <c r="D79" s="60" t="str">
        <f>IF(C79&lt;&gt;"",VLOOKUP(C79,画面一覧!J:K,2,FALSE),"")</f>
        <v/>
      </c>
      <c r="E79" s="29" t="s">
        <v>358</v>
      </c>
      <c r="F79" s="35" t="s">
        <v>351</v>
      </c>
      <c r="G79" s="13" t="str">
        <f>IF(F79&lt;&gt;"",VLOOKUP(F79,画面一覧!J:K,2,FALSE),"")</f>
        <v>納品場所検索画面</v>
      </c>
      <c r="H79" s="13" t="s">
        <v>391</v>
      </c>
      <c r="I79" s="18" t="s">
        <v>424</v>
      </c>
    </row>
    <row r="80" spans="2:9" x14ac:dyDescent="0.45">
      <c r="B80" s="70">
        <v>76</v>
      </c>
      <c r="C80" s="60"/>
      <c r="D80" s="60" t="str">
        <f>IF(C80&lt;&gt;"",VLOOKUP(C80,画面一覧!J:K,2,FALSE),"")</f>
        <v/>
      </c>
      <c r="E80" s="29" t="s">
        <v>364</v>
      </c>
      <c r="F80" s="78" t="s">
        <v>395</v>
      </c>
      <c r="G80" s="13" t="str">
        <f>IF(F80&lt;&gt;"",VLOOKUP(F80,画面一覧!J:K,2,FALSE),"")</f>
        <v>入力者検索画面</v>
      </c>
      <c r="H80" s="13" t="s">
        <v>385</v>
      </c>
      <c r="I80" s="18" t="s">
        <v>420</v>
      </c>
    </row>
    <row r="81" spans="2:9" x14ac:dyDescent="0.45">
      <c r="B81" s="70">
        <v>77</v>
      </c>
      <c r="C81" s="60"/>
      <c r="D81" s="60" t="str">
        <f>IF(C81&lt;&gt;"",VLOOKUP(C81,画面一覧!J:K,2,FALSE),"")</f>
        <v/>
      </c>
      <c r="E81" s="28" t="s">
        <v>344</v>
      </c>
      <c r="F81" s="78" t="s">
        <v>395</v>
      </c>
      <c r="G81" s="13" t="str">
        <f>IF(F81&lt;&gt;"",VLOOKUP(F81,画面一覧!J:K,2,FALSE),"")</f>
        <v>入力者検索画面</v>
      </c>
      <c r="H81" s="13" t="s">
        <v>385</v>
      </c>
      <c r="I81" s="18" t="s">
        <v>420</v>
      </c>
    </row>
    <row r="82" spans="2:9" x14ac:dyDescent="0.45">
      <c r="B82" s="70">
        <v>56</v>
      </c>
      <c r="C82" s="60" t="s">
        <v>766</v>
      </c>
      <c r="D82" s="60" t="str">
        <f>IF(C82&lt;&gt;"",VLOOKUP(C82,画面一覧!J:K,2,FALSE),"")</f>
        <v>帳票出力請求書検索画面</v>
      </c>
      <c r="E82" s="27" t="s">
        <v>345</v>
      </c>
      <c r="F82" s="35" t="s">
        <v>346</v>
      </c>
      <c r="G82" s="13" t="str">
        <f>IF(F82&lt;&gt;"",VLOOKUP(F82,画面一覧!J:K,2,FALSE),"")</f>
        <v>顧客検索画面</v>
      </c>
      <c r="H82" s="13" t="s">
        <v>383</v>
      </c>
      <c r="I82" s="18" t="s">
        <v>421</v>
      </c>
    </row>
    <row r="83" spans="2:9" x14ac:dyDescent="0.45">
      <c r="B83" s="70">
        <v>53</v>
      </c>
      <c r="C83" s="60"/>
      <c r="D83" s="60" t="str">
        <f>IF(C83&lt;&gt;"",VLOOKUP(C83,画面一覧!J:K,2,FALSE),"")</f>
        <v/>
      </c>
      <c r="E83" s="29" t="s">
        <v>358</v>
      </c>
      <c r="F83" s="35" t="s">
        <v>351</v>
      </c>
      <c r="G83" s="13" t="str">
        <f>IF(F83&lt;&gt;"",VLOOKUP(F83,画面一覧!J:K,2,FALSE),"")</f>
        <v>納品場所検索画面</v>
      </c>
      <c r="H83" s="13" t="s">
        <v>391</v>
      </c>
      <c r="I83" s="18" t="s">
        <v>424</v>
      </c>
    </row>
    <row r="84" spans="2:9" x14ac:dyDescent="0.45">
      <c r="B84" s="70">
        <v>57</v>
      </c>
      <c r="C84" s="60"/>
      <c r="D84" s="60" t="str">
        <f>IF(C84&lt;&gt;"",VLOOKUP(C84,画面一覧!J:K,2,FALSE),"")</f>
        <v/>
      </c>
      <c r="E84" s="29" t="s">
        <v>364</v>
      </c>
      <c r="F84" s="78" t="s">
        <v>327</v>
      </c>
      <c r="G84" s="13" t="str">
        <f>IF(F84&lt;&gt;"",VLOOKUP(F84,画面一覧!J:K,2,FALSE),"")</f>
        <v>入力者検索画面</v>
      </c>
      <c r="H84" s="13" t="s">
        <v>385</v>
      </c>
      <c r="I84" s="18" t="s">
        <v>420</v>
      </c>
    </row>
    <row r="85" spans="2:9" x14ac:dyDescent="0.45">
      <c r="B85" s="70">
        <v>78</v>
      </c>
      <c r="C85" s="60" t="s">
        <v>539</v>
      </c>
      <c r="D85" s="60" t="str">
        <f>IF(C85&lt;&gt;"",VLOOKUP(C85,画面一覧!J:K,2,FALSE),"")</f>
        <v>金型履歴登録画面</v>
      </c>
      <c r="E85" s="28" t="s">
        <v>369</v>
      </c>
      <c r="F85" s="35" t="s">
        <v>373</v>
      </c>
      <c r="G85" s="13" t="str">
        <f>IF(F85&lt;&gt;"",VLOOKUP(F85,画面一覧!J:K,2,FALSE),"")</f>
        <v>製品検索画面</v>
      </c>
      <c r="H85" s="13" t="s">
        <v>394</v>
      </c>
      <c r="I85" s="18" t="s">
        <v>426</v>
      </c>
    </row>
    <row r="86" spans="2:9" x14ac:dyDescent="0.45">
      <c r="B86" s="70"/>
      <c r="C86" s="60"/>
      <c r="D86" s="60"/>
      <c r="E86" s="29" t="s">
        <v>767</v>
      </c>
      <c r="F86" s="38" t="s">
        <v>375</v>
      </c>
      <c r="G86" s="13" t="str">
        <f>IF(F86&lt;&gt;"",VLOOKUP(F86,画面一覧!J:K,2,FALSE),"")</f>
        <v>工場検索画面</v>
      </c>
      <c r="H86" s="13"/>
      <c r="I86" s="18" t="s">
        <v>775</v>
      </c>
    </row>
    <row r="87" spans="2:9" x14ac:dyDescent="0.45">
      <c r="B87" s="70">
        <v>79</v>
      </c>
      <c r="C87" s="60"/>
      <c r="D87" s="60" t="str">
        <f>IF(C87&lt;&gt;"",VLOOKUP(C87,画面一覧!J:K,2,FALSE),"")</f>
        <v/>
      </c>
      <c r="E87" s="29" t="s">
        <v>374</v>
      </c>
      <c r="F87" s="38" t="s">
        <v>375</v>
      </c>
      <c r="G87" s="13" t="str">
        <f>IF(F87&lt;&gt;"",VLOOKUP(F87,画面一覧!J:K,2,FALSE),"")</f>
        <v>工場検索画面</v>
      </c>
      <c r="H87" s="13" t="s">
        <v>382</v>
      </c>
      <c r="I87" s="18" t="s">
        <v>423</v>
      </c>
    </row>
    <row r="88" spans="2:9" x14ac:dyDescent="0.45">
      <c r="B88" s="70">
        <v>80</v>
      </c>
      <c r="C88" s="60" t="s">
        <v>542</v>
      </c>
      <c r="D88" s="60" t="str">
        <f>IF(C88&lt;&gt;"",VLOOKUP(C88,画面一覧!J:K,2,FALSE),"")</f>
        <v>金型履歴検索画面</v>
      </c>
      <c r="E88" s="29" t="s">
        <v>354</v>
      </c>
      <c r="F88" s="38" t="s">
        <v>355</v>
      </c>
      <c r="G88" s="13" t="str">
        <f>IF(F88&lt;&gt;"",VLOOKUP(F88,画面一覧!J:K,2,FALSE),"")</f>
        <v>仕入先検索画面</v>
      </c>
      <c r="H88" s="13" t="s">
        <v>392</v>
      </c>
      <c r="I88" s="18" t="s">
        <v>425</v>
      </c>
    </row>
    <row r="89" spans="2:9" x14ac:dyDescent="0.45">
      <c r="B89" s="70">
        <v>81</v>
      </c>
      <c r="C89" s="60"/>
      <c r="D89" s="60" t="str">
        <f>IF(C89&lt;&gt;"",VLOOKUP(C89,画面一覧!J:K,2,FALSE),"")</f>
        <v/>
      </c>
      <c r="E89" s="29" t="s">
        <v>376</v>
      </c>
      <c r="F89" s="38" t="s">
        <v>303</v>
      </c>
      <c r="G89" s="13" t="str">
        <f>IF(F89&lt;&gt;"",VLOOKUP(F89,画面一覧!J:K,2,FALSE),"")</f>
        <v>部門検索画面</v>
      </c>
      <c r="H89" s="13" t="s">
        <v>384</v>
      </c>
      <c r="I89" s="18" t="s">
        <v>417</v>
      </c>
    </row>
    <row r="90" spans="2:9" x14ac:dyDescent="0.45">
      <c r="B90" s="70">
        <v>82</v>
      </c>
      <c r="C90" s="60"/>
      <c r="D90" s="60" t="str">
        <f>IF(C90&lt;&gt;"",VLOOKUP(C90,画面一覧!J:K,2,FALSE),"")</f>
        <v/>
      </c>
      <c r="E90" s="27" t="s">
        <v>342</v>
      </c>
      <c r="F90" s="38" t="s">
        <v>323</v>
      </c>
      <c r="G90" s="13" t="str">
        <f>IF(F90&lt;&gt;"",VLOOKUP(F90,画面一覧!J:K,2,FALSE),"")</f>
        <v>担当者検索画面</v>
      </c>
      <c r="H90" s="13" t="s">
        <v>386</v>
      </c>
      <c r="I90" s="18" t="s">
        <v>418</v>
      </c>
    </row>
    <row r="91" spans="2:9" x14ac:dyDescent="0.45">
      <c r="B91" s="70">
        <v>83</v>
      </c>
      <c r="C91" s="60"/>
      <c r="D91" s="60" t="str">
        <f>IF(C91&lt;&gt;"",VLOOKUP(C91,画面一覧!J:K,2,FALSE),"")</f>
        <v/>
      </c>
      <c r="E91" s="29" t="s">
        <v>377</v>
      </c>
      <c r="F91" s="79" t="s">
        <v>375</v>
      </c>
      <c r="G91" s="13" t="str">
        <f>IF(F91&lt;&gt;"",VLOOKUP(F91,画面一覧!J:K,2,FALSE),"")</f>
        <v>工場検索画面</v>
      </c>
      <c r="H91" s="13" t="s">
        <v>382</v>
      </c>
      <c r="I91" s="18" t="s">
        <v>423</v>
      </c>
    </row>
    <row r="92" spans="2:9" x14ac:dyDescent="0.45">
      <c r="B92" s="70">
        <v>84</v>
      </c>
      <c r="C92" s="60"/>
      <c r="D92" s="60" t="str">
        <f>IF(C92&lt;&gt;"",VLOOKUP(C92,画面一覧!J:K,2,FALSE),"")</f>
        <v/>
      </c>
      <c r="E92" s="29" t="s">
        <v>374</v>
      </c>
      <c r="F92" s="79" t="s">
        <v>375</v>
      </c>
      <c r="G92" s="13" t="str">
        <f>IF(F92&lt;&gt;"",VLOOKUP(F92,画面一覧!J:K,2,FALSE),"")</f>
        <v>工場検索画面</v>
      </c>
      <c r="H92" s="13" t="s">
        <v>382</v>
      </c>
      <c r="I92" s="18" t="s">
        <v>423</v>
      </c>
    </row>
    <row r="93" spans="2:9" x14ac:dyDescent="0.45">
      <c r="B93" s="70">
        <v>85</v>
      </c>
      <c r="C93" s="60"/>
      <c r="D93" s="60" t="str">
        <f>IF(C93&lt;&gt;"",VLOOKUP(C93,画面一覧!J:K,2,FALSE),"")</f>
        <v/>
      </c>
      <c r="E93" s="29" t="s">
        <v>378</v>
      </c>
      <c r="F93" s="79" t="s">
        <v>395</v>
      </c>
      <c r="G93" s="13" t="str">
        <f>IF(F93&lt;&gt;"",VLOOKUP(F93,画面一覧!J:K,2,FALSE),"")</f>
        <v>入力者検索画面</v>
      </c>
      <c r="H93" s="13" t="s">
        <v>385</v>
      </c>
      <c r="I93" s="18" t="s">
        <v>420</v>
      </c>
    </row>
    <row r="94" spans="2:9" x14ac:dyDescent="0.45">
      <c r="B94" s="70">
        <v>86</v>
      </c>
      <c r="C94" s="60"/>
      <c r="D94" s="60" t="str">
        <f>IF(C94&lt;&gt;"",VLOOKUP(C94,画面一覧!J:K,2,FALSE),"")</f>
        <v/>
      </c>
      <c r="E94" s="29" t="s">
        <v>379</v>
      </c>
      <c r="F94" s="79" t="s">
        <v>395</v>
      </c>
      <c r="G94" s="13" t="str">
        <f>IF(F94&lt;&gt;"",VLOOKUP(F94,画面一覧!J:K,2,FALSE),"")</f>
        <v>入力者検索画面</v>
      </c>
      <c r="H94" s="13" t="s">
        <v>385</v>
      </c>
      <c r="I94" s="18" t="s">
        <v>420</v>
      </c>
    </row>
    <row r="95" spans="2:9" x14ac:dyDescent="0.45">
      <c r="B95" s="70">
        <v>78</v>
      </c>
      <c r="C95" s="60" t="s">
        <v>768</v>
      </c>
      <c r="D95" s="60" t="str">
        <f>IF(C95&lt;&gt;"",VLOOKUP(C95,画面一覧!J:K,2,FALSE),"")</f>
        <v>金型履歴修正画面</v>
      </c>
      <c r="E95" s="29" t="s">
        <v>767</v>
      </c>
      <c r="F95" s="38" t="s">
        <v>375</v>
      </c>
      <c r="G95" s="13" t="str">
        <f>IF(F95&lt;&gt;"",VLOOKUP(F95,画面一覧!J:K,2,FALSE),"")</f>
        <v>工場検索画面</v>
      </c>
      <c r="H95" s="13"/>
      <c r="I95" s="18" t="s">
        <v>423</v>
      </c>
    </row>
    <row r="96" spans="2:9" x14ac:dyDescent="0.45">
      <c r="B96" s="70"/>
      <c r="C96" s="60"/>
      <c r="D96" s="60"/>
      <c r="E96" s="29" t="s">
        <v>374</v>
      </c>
      <c r="F96" s="38" t="s">
        <v>375</v>
      </c>
      <c r="G96" s="13" t="str">
        <f>IF(F96&lt;&gt;"",VLOOKUP(F96,画面一覧!J:K,2,FALSE),"")</f>
        <v>工場検索画面</v>
      </c>
      <c r="H96" s="13" t="s">
        <v>382</v>
      </c>
      <c r="I96" s="18" t="s">
        <v>423</v>
      </c>
    </row>
    <row r="97" spans="2:9" x14ac:dyDescent="0.45">
      <c r="B97" s="70">
        <v>80</v>
      </c>
      <c r="C97" s="60" t="s">
        <v>552</v>
      </c>
      <c r="D97" s="60" t="str">
        <f>IF(C97&lt;&gt;"",VLOOKUP(C97,画面一覧!J:K,2,FALSE),"")</f>
        <v>金型一覧検索画面</v>
      </c>
      <c r="E97" s="29" t="s">
        <v>354</v>
      </c>
      <c r="F97" s="38" t="s">
        <v>355</v>
      </c>
      <c r="G97" s="13" t="str">
        <f>IF(F97&lt;&gt;"",VLOOKUP(F97,画面一覧!J:K,2,FALSE),"")</f>
        <v>仕入先検索画面</v>
      </c>
      <c r="H97" s="13" t="s">
        <v>392</v>
      </c>
      <c r="I97" s="18" t="s">
        <v>425</v>
      </c>
    </row>
    <row r="98" spans="2:9" x14ac:dyDescent="0.45">
      <c r="B98" s="70">
        <v>81</v>
      </c>
      <c r="C98" s="60"/>
      <c r="D98" s="60" t="str">
        <f>IF(C98&lt;&gt;"",VLOOKUP(C98,画面一覧!J:K,2,FALSE),"")</f>
        <v/>
      </c>
      <c r="E98" s="29" t="s">
        <v>376</v>
      </c>
      <c r="F98" s="38" t="s">
        <v>303</v>
      </c>
      <c r="G98" s="13" t="str">
        <f>IF(F98&lt;&gt;"",VLOOKUP(F98,画面一覧!J:K,2,FALSE),"")</f>
        <v>部門検索画面</v>
      </c>
      <c r="H98" s="13" t="s">
        <v>384</v>
      </c>
      <c r="I98" s="18" t="s">
        <v>417</v>
      </c>
    </row>
    <row r="99" spans="2:9" x14ac:dyDescent="0.45">
      <c r="B99" s="70">
        <v>82</v>
      </c>
      <c r="C99" s="60"/>
      <c r="D99" s="60" t="str">
        <f>IF(C99&lt;&gt;"",VLOOKUP(C99,画面一覧!J:K,2,FALSE),"")</f>
        <v/>
      </c>
      <c r="E99" s="27" t="s">
        <v>342</v>
      </c>
      <c r="F99" s="38" t="s">
        <v>323</v>
      </c>
      <c r="G99" s="13" t="str">
        <f>IF(F99&lt;&gt;"",VLOOKUP(F99,画面一覧!J:K,2,FALSE),"")</f>
        <v>担当者検索画面</v>
      </c>
      <c r="H99" s="13" t="s">
        <v>386</v>
      </c>
      <c r="I99" s="18" t="s">
        <v>418</v>
      </c>
    </row>
    <row r="100" spans="2:9" x14ac:dyDescent="0.45">
      <c r="B100" s="70">
        <v>83</v>
      </c>
      <c r="C100" s="60"/>
      <c r="D100" s="60" t="str">
        <f>IF(C100&lt;&gt;"",VLOOKUP(C100,画面一覧!J:K,2,FALSE),"")</f>
        <v/>
      </c>
      <c r="E100" s="29" t="s">
        <v>377</v>
      </c>
      <c r="F100" s="79" t="s">
        <v>375</v>
      </c>
      <c r="G100" s="13" t="str">
        <f>IF(F100&lt;&gt;"",VLOOKUP(F100,画面一覧!J:K,2,FALSE),"")</f>
        <v>工場検索画面</v>
      </c>
      <c r="H100" s="13" t="s">
        <v>382</v>
      </c>
      <c r="I100" s="18" t="s">
        <v>423</v>
      </c>
    </row>
    <row r="101" spans="2:9" x14ac:dyDescent="0.45">
      <c r="B101" s="70">
        <v>84</v>
      </c>
      <c r="C101" s="60"/>
      <c r="D101" s="60" t="str">
        <f>IF(C101&lt;&gt;"",VLOOKUP(C101,画面一覧!J:K,2,FALSE),"")</f>
        <v/>
      </c>
      <c r="E101" s="29" t="s">
        <v>374</v>
      </c>
      <c r="F101" s="79" t="s">
        <v>375</v>
      </c>
      <c r="G101" s="13" t="str">
        <f>IF(F101&lt;&gt;"",VLOOKUP(F101,画面一覧!J:K,2,FALSE),"")</f>
        <v>工場検索画面</v>
      </c>
      <c r="H101" s="13" t="s">
        <v>382</v>
      </c>
      <c r="I101" s="18" t="s">
        <v>423</v>
      </c>
    </row>
    <row r="102" spans="2:9" x14ac:dyDescent="0.45">
      <c r="B102" s="70">
        <v>85</v>
      </c>
      <c r="C102" s="60"/>
      <c r="D102" s="60" t="str">
        <f>IF(C102&lt;&gt;"",VLOOKUP(C102,画面一覧!J:K,2,FALSE),"")</f>
        <v/>
      </c>
      <c r="E102" s="29" t="s">
        <v>378</v>
      </c>
      <c r="F102" s="79" t="s">
        <v>395</v>
      </c>
      <c r="G102" s="13" t="str">
        <f>IF(F102&lt;&gt;"",VLOOKUP(F102,画面一覧!J:K,2,FALSE),"")</f>
        <v>入力者検索画面</v>
      </c>
      <c r="H102" s="13" t="s">
        <v>385</v>
      </c>
      <c r="I102" s="18" t="s">
        <v>420</v>
      </c>
    </row>
    <row r="103" spans="2:9" x14ac:dyDescent="0.45">
      <c r="B103" s="70">
        <v>86</v>
      </c>
      <c r="C103" s="60"/>
      <c r="D103" s="60" t="str">
        <f>IF(C103&lt;&gt;"",VLOOKUP(C103,画面一覧!J:K,2,FALSE),"")</f>
        <v/>
      </c>
      <c r="E103" s="29" t="s">
        <v>379</v>
      </c>
      <c r="F103" s="79" t="s">
        <v>395</v>
      </c>
      <c r="G103" s="13" t="str">
        <f>IF(F103&lt;&gt;"",VLOOKUP(F103,画面一覧!J:K,2,FALSE),"")</f>
        <v>入力者検索画面</v>
      </c>
      <c r="H103" s="13" t="s">
        <v>385</v>
      </c>
      <c r="I103" s="18" t="s">
        <v>420</v>
      </c>
    </row>
    <row r="104" spans="2:9" x14ac:dyDescent="0.45">
      <c r="B104" s="70">
        <v>78</v>
      </c>
      <c r="C104" s="60" t="s">
        <v>148</v>
      </c>
      <c r="D104" s="60" t="str">
        <f>IF(C104&lt;&gt;"",VLOOKUP(C104,画面一覧!J:K,2,FALSE),"")</f>
        <v>金型帳票登録画面</v>
      </c>
      <c r="E104" s="28" t="s">
        <v>369</v>
      </c>
      <c r="F104" s="35" t="s">
        <v>373</v>
      </c>
      <c r="G104" s="13" t="str">
        <f>IF(F104&lt;&gt;"",VLOOKUP(F104,画面一覧!J:K,2,FALSE),"")</f>
        <v>製品検索画面</v>
      </c>
      <c r="H104" s="13" t="s">
        <v>394</v>
      </c>
      <c r="I104" s="18" t="s">
        <v>426</v>
      </c>
    </row>
    <row r="105" spans="2:9" x14ac:dyDescent="0.45">
      <c r="B105" s="70"/>
      <c r="C105" s="60"/>
      <c r="D105" s="60"/>
      <c r="E105" s="28" t="s">
        <v>769</v>
      </c>
      <c r="F105" s="35" t="s">
        <v>346</v>
      </c>
      <c r="G105" s="13" t="str">
        <f>IF(F105&lt;&gt;"",VLOOKUP(F105,画面一覧!J:K,2,FALSE),"")</f>
        <v>顧客検索画面</v>
      </c>
      <c r="H105" s="13"/>
      <c r="I105" s="18" t="s">
        <v>421</v>
      </c>
    </row>
    <row r="106" spans="2:9" x14ac:dyDescent="0.45">
      <c r="B106" s="70"/>
      <c r="C106" s="60"/>
      <c r="D106" s="60"/>
      <c r="E106" s="28" t="s">
        <v>772</v>
      </c>
      <c r="F106" s="35" t="s">
        <v>779</v>
      </c>
      <c r="G106" s="13" t="str">
        <f>IF(F106&lt;&gt;"",VLOOKUP(F106,画面一覧!J:K,2,FALSE),"")</f>
        <v>金型部門検索画面</v>
      </c>
      <c r="H106" s="13"/>
      <c r="I106" s="18" t="s">
        <v>776</v>
      </c>
    </row>
    <row r="107" spans="2:9" x14ac:dyDescent="0.45">
      <c r="B107" s="70"/>
      <c r="C107" s="60"/>
      <c r="D107" s="60"/>
      <c r="E107" s="28" t="s">
        <v>771</v>
      </c>
      <c r="F107" s="35" t="s">
        <v>762</v>
      </c>
      <c r="G107" s="13" t="str">
        <f>IF(F107&lt;&gt;"",VLOOKUP(F107,画面一覧!J:K,2,FALSE),"")</f>
        <v>金型担当者検索画面</v>
      </c>
      <c r="H107" s="13"/>
      <c r="I107" s="18" t="s">
        <v>777</v>
      </c>
    </row>
    <row r="108" spans="2:9" x14ac:dyDescent="0.45">
      <c r="B108" s="70">
        <v>79</v>
      </c>
      <c r="C108" s="60"/>
      <c r="D108" s="60" t="str">
        <f>IF(C108&lt;&gt;"",VLOOKUP(C108,画面一覧!J:K,2,FALSE),"")</f>
        <v/>
      </c>
      <c r="E108" s="29" t="s">
        <v>767</v>
      </c>
      <c r="F108" s="35" t="s">
        <v>783</v>
      </c>
      <c r="G108" s="13" t="str">
        <f>IF(F108&lt;&gt;"",VLOOKUP(F108,画面一覧!J:K,2,FALSE),"")</f>
        <v>金型移動依頼工場検索画面</v>
      </c>
      <c r="H108" s="13" t="s">
        <v>382</v>
      </c>
      <c r="I108" s="18" t="s">
        <v>781</v>
      </c>
    </row>
    <row r="109" spans="2:9" x14ac:dyDescent="0.45">
      <c r="B109" s="70">
        <v>79</v>
      </c>
      <c r="C109" s="60"/>
      <c r="D109" s="60" t="str">
        <f>IF(C109&lt;&gt;"",VLOOKUP(C109,画面一覧!J:K,2,FALSE),"")</f>
        <v/>
      </c>
      <c r="E109" s="29" t="s">
        <v>374</v>
      </c>
      <c r="F109" s="35" t="s">
        <v>783</v>
      </c>
      <c r="G109" s="13" t="str">
        <f>IF(F109&lt;&gt;"",VLOOKUP(F109,画面一覧!J:K,2,FALSE),"")</f>
        <v>金型移動依頼工場検索画面</v>
      </c>
      <c r="H109" s="13" t="s">
        <v>382</v>
      </c>
      <c r="I109" s="18" t="s">
        <v>781</v>
      </c>
    </row>
    <row r="110" spans="2:9" x14ac:dyDescent="0.45">
      <c r="B110" s="70">
        <v>80</v>
      </c>
      <c r="C110" s="60" t="s">
        <v>153</v>
      </c>
      <c r="D110" s="60" t="str">
        <f>IF(C110&lt;&gt;"",VLOOKUP(C110,画面一覧!J:K,2,FALSE),"")</f>
        <v>金型帳票検索画面</v>
      </c>
      <c r="E110" s="29" t="s">
        <v>354</v>
      </c>
      <c r="F110" s="38" t="s">
        <v>355</v>
      </c>
      <c r="G110" s="13" t="str">
        <f>IF(F110&lt;&gt;"",VLOOKUP(F110,画面一覧!J:K,2,FALSE),"")</f>
        <v>仕入先検索画面</v>
      </c>
      <c r="H110" s="13" t="s">
        <v>392</v>
      </c>
      <c r="I110" s="18" t="s">
        <v>425</v>
      </c>
    </row>
    <row r="111" spans="2:9" x14ac:dyDescent="0.45">
      <c r="B111" s="70">
        <v>83</v>
      </c>
      <c r="C111" s="60"/>
      <c r="D111" s="60" t="str">
        <f>IF(C111&lt;&gt;"",VLOOKUP(C111,画面一覧!J:K,2,FALSE),"")</f>
        <v/>
      </c>
      <c r="E111" s="29" t="s">
        <v>377</v>
      </c>
      <c r="F111" s="35" t="s">
        <v>783</v>
      </c>
      <c r="G111" s="13" t="str">
        <f>IF(F111&lt;&gt;"",VLOOKUP(F111,画面一覧!J:K,2,FALSE),"")</f>
        <v>金型移動依頼工場検索画面</v>
      </c>
      <c r="H111" s="13" t="s">
        <v>382</v>
      </c>
      <c r="I111" s="18" t="s">
        <v>781</v>
      </c>
    </row>
    <row r="112" spans="2:9" x14ac:dyDescent="0.45">
      <c r="B112" s="70">
        <v>84</v>
      </c>
      <c r="C112" s="60"/>
      <c r="D112" s="60" t="str">
        <f>IF(C112&lt;&gt;"",VLOOKUP(C112,画面一覧!J:K,2,FALSE),"")</f>
        <v/>
      </c>
      <c r="E112" s="29" t="s">
        <v>374</v>
      </c>
      <c r="F112" s="35" t="s">
        <v>783</v>
      </c>
      <c r="G112" s="13" t="str">
        <f>IF(F112&lt;&gt;"",VLOOKUP(F112,画面一覧!J:K,2,FALSE),"")</f>
        <v>金型移動依頼工場検索画面</v>
      </c>
      <c r="H112" s="13" t="s">
        <v>382</v>
      </c>
      <c r="I112" s="18" t="s">
        <v>781</v>
      </c>
    </row>
    <row r="113" spans="2:9" x14ac:dyDescent="0.45">
      <c r="B113" s="70">
        <v>81</v>
      </c>
      <c r="C113" s="60"/>
      <c r="D113" s="60" t="str">
        <f>IF(C113&lt;&gt;"",VLOOKUP(C113,画面一覧!J:K,2,FALSE),"")</f>
        <v/>
      </c>
      <c r="E113" s="29" t="s">
        <v>381</v>
      </c>
      <c r="F113" s="35" t="s">
        <v>779</v>
      </c>
      <c r="G113" s="13" t="str">
        <f>IF(F113&lt;&gt;"",VLOOKUP(F113,画面一覧!J:K,2,FALSE),"")</f>
        <v>金型部門検索画面</v>
      </c>
      <c r="H113" s="13" t="s">
        <v>384</v>
      </c>
      <c r="I113" s="18" t="s">
        <v>776</v>
      </c>
    </row>
    <row r="114" spans="2:9" x14ac:dyDescent="0.45">
      <c r="B114" s="70">
        <v>82</v>
      </c>
      <c r="C114" s="60"/>
      <c r="D114" s="60" t="str">
        <f>IF(C114&lt;&gt;"",VLOOKUP(C114,画面一覧!J:K,2,FALSE),"")</f>
        <v/>
      </c>
      <c r="E114" s="27" t="s">
        <v>770</v>
      </c>
      <c r="F114" s="35" t="s">
        <v>762</v>
      </c>
      <c r="G114" s="13" t="str">
        <f>IF(F114&lt;&gt;"",VLOOKUP(F114,画面一覧!J:K,2,FALSE),"")</f>
        <v>金型担当者検索画面</v>
      </c>
      <c r="H114" s="13" t="s">
        <v>386</v>
      </c>
      <c r="I114" s="18" t="s">
        <v>777</v>
      </c>
    </row>
    <row r="115" spans="2:9" x14ac:dyDescent="0.45">
      <c r="B115" s="70">
        <v>85</v>
      </c>
      <c r="C115" s="60"/>
      <c r="D115" s="60" t="str">
        <f>IF(C115&lt;&gt;"",VLOOKUP(C115,画面一覧!J:K,2,FALSE),"")</f>
        <v/>
      </c>
      <c r="E115" s="29" t="s">
        <v>378</v>
      </c>
      <c r="F115" s="79" t="s">
        <v>395</v>
      </c>
      <c r="G115" s="13" t="str">
        <f>IF(F115&lt;&gt;"",VLOOKUP(F115,画面一覧!J:K,2,FALSE),"")</f>
        <v>入力者検索画面</v>
      </c>
      <c r="H115" s="13" t="s">
        <v>385</v>
      </c>
      <c r="I115" s="18" t="s">
        <v>420</v>
      </c>
    </row>
    <row r="116" spans="2:9" x14ac:dyDescent="0.45">
      <c r="B116" s="70">
        <v>86</v>
      </c>
      <c r="C116" s="60"/>
      <c r="D116" s="60" t="str">
        <f>IF(C116&lt;&gt;"",VLOOKUP(C116,画面一覧!J:K,2,FALSE),"")</f>
        <v/>
      </c>
      <c r="E116" s="29" t="s">
        <v>379</v>
      </c>
      <c r="F116" s="79" t="s">
        <v>395</v>
      </c>
      <c r="G116" s="13" t="str">
        <f>IF(F116&lt;&gt;"",VLOOKUP(F116,画面一覧!J:K,2,FALSE),"")</f>
        <v>入力者検索画面</v>
      </c>
      <c r="H116" s="13" t="s">
        <v>385</v>
      </c>
      <c r="I116" s="18" t="s">
        <v>420</v>
      </c>
    </row>
    <row r="117" spans="2:9" x14ac:dyDescent="0.45">
      <c r="B117" s="70">
        <v>87</v>
      </c>
      <c r="C117" s="60" t="s">
        <v>380</v>
      </c>
      <c r="D117" s="60" t="str">
        <f>IF(C117&lt;&gt;"",VLOOKUP(C117,画面一覧!J:K,2,FALSE),"")</f>
        <v>金型帳票修正画面</v>
      </c>
      <c r="E117" s="28" t="s">
        <v>769</v>
      </c>
      <c r="F117" s="35" t="s">
        <v>346</v>
      </c>
      <c r="G117" s="13" t="str">
        <f>IF(F117&lt;&gt;"",VLOOKUP(F117,画面一覧!J:K,2,FALSE),"")</f>
        <v>顧客検索画面</v>
      </c>
      <c r="H117" s="13"/>
      <c r="I117" s="18" t="s">
        <v>421</v>
      </c>
    </row>
    <row r="118" spans="2:9" x14ac:dyDescent="0.45">
      <c r="B118" s="70"/>
      <c r="C118" s="60"/>
      <c r="D118" s="60"/>
      <c r="E118" s="28" t="s">
        <v>772</v>
      </c>
      <c r="F118" s="35" t="s">
        <v>779</v>
      </c>
      <c r="G118" s="13" t="str">
        <f>IF(F118&lt;&gt;"",VLOOKUP(F118,画面一覧!J:K,2,FALSE),"")</f>
        <v>金型部門検索画面</v>
      </c>
      <c r="H118" s="13" t="s">
        <v>384</v>
      </c>
      <c r="I118" s="18" t="s">
        <v>776</v>
      </c>
    </row>
    <row r="119" spans="2:9" x14ac:dyDescent="0.45">
      <c r="B119" s="70"/>
      <c r="C119" s="60"/>
      <c r="D119" s="60"/>
      <c r="E119" s="28" t="s">
        <v>771</v>
      </c>
      <c r="F119" s="35" t="s">
        <v>762</v>
      </c>
      <c r="G119" s="13" t="str">
        <f>IF(F119&lt;&gt;"",VLOOKUP(F119,画面一覧!J:K,2,FALSE),"")</f>
        <v>金型担当者検索画面</v>
      </c>
      <c r="H119" s="13" t="s">
        <v>386</v>
      </c>
      <c r="I119" s="18" t="s">
        <v>777</v>
      </c>
    </row>
    <row r="120" spans="2:9" x14ac:dyDescent="0.45">
      <c r="B120" s="70">
        <v>88</v>
      </c>
      <c r="C120" s="60"/>
      <c r="D120" s="60" t="str">
        <f>IF(C120&lt;&gt;"",VLOOKUP(C120,画面一覧!J:K,2,FALSE),"")</f>
        <v/>
      </c>
      <c r="E120" s="31" t="s">
        <v>374</v>
      </c>
      <c r="F120" s="79" t="s">
        <v>396</v>
      </c>
      <c r="G120" s="13" t="str">
        <f>IF(F120&lt;&gt;"",VLOOKUP(F120,画面一覧!J:K,2,FALSE),"")</f>
        <v>金型工場検索画面</v>
      </c>
      <c r="H120" s="13" t="s">
        <v>382</v>
      </c>
      <c r="I120" s="39" t="s">
        <v>427</v>
      </c>
    </row>
    <row r="121" spans="2:9" x14ac:dyDescent="0.45">
      <c r="B121" s="70">
        <v>105</v>
      </c>
      <c r="C121" s="60" t="s">
        <v>156</v>
      </c>
      <c r="D121" s="60" t="str">
        <f>IF(C121&lt;&gt;"",VLOOKUP(C121,画面一覧!J:K,2,FALSE),"")</f>
        <v>L/C情報画面</v>
      </c>
      <c r="E121" s="29" t="s">
        <v>397</v>
      </c>
      <c r="F121" s="35" t="s">
        <v>400</v>
      </c>
      <c r="G121" s="13" t="str">
        <f>IF(F121&lt;&gt;"",VLOOKUP(F121,画面一覧!J:K,2,FALSE),"")</f>
        <v>L/C仕入先検索画面</v>
      </c>
      <c r="H121" s="13" t="s">
        <v>398</v>
      </c>
      <c r="I121" s="18" t="s">
        <v>428</v>
      </c>
    </row>
    <row r="122" spans="2:9" ht="13.8" thickBot="1" x14ac:dyDescent="0.5">
      <c r="B122" s="71">
        <v>106</v>
      </c>
      <c r="C122" s="77" t="s">
        <v>774</v>
      </c>
      <c r="D122" s="75" t="str">
        <f>IF(C122&lt;&gt;"",VLOOKUP(C122,画面一覧!J:K,2,FALSE),"")</f>
        <v>L/C帳票出力画面</v>
      </c>
      <c r="E122" s="32" t="s">
        <v>401</v>
      </c>
      <c r="F122" s="37" t="s">
        <v>400</v>
      </c>
      <c r="G122" s="19" t="str">
        <f>IF(F122&lt;&gt;"",VLOOKUP(F122,画面一覧!J:K,2,FALSE),"")</f>
        <v>L/C仕入先検索画面</v>
      </c>
      <c r="H122" s="19" t="s">
        <v>398</v>
      </c>
      <c r="I122" s="20" t="s">
        <v>428</v>
      </c>
    </row>
  </sheetData>
  <mergeCells count="3">
    <mergeCell ref="F3:I3"/>
    <mergeCell ref="B3:B4"/>
    <mergeCell ref="C3:E3"/>
  </mergeCells>
  <phoneticPr fontId="1"/>
  <conditionalFormatting sqref="D6:D58 D73:D81 D60:D71 D95:D107 D109:D122">
    <cfRule type="expression" dxfId="17" priority="22">
      <formula>IF(C6="",FALSE,TRUE)</formula>
    </cfRule>
  </conditionalFormatting>
  <conditionalFormatting sqref="C6:C58 C73:C81 C60:C71 C97:C107 C109:C122">
    <cfRule type="expression" dxfId="16" priority="20">
      <formula>IF(C6="",flase,TRUE)</formula>
    </cfRule>
  </conditionalFormatting>
  <conditionalFormatting sqref="D72">
    <cfRule type="expression" dxfId="15" priority="19">
      <formula>IF(C72="",FALSE,TRUE)</formula>
    </cfRule>
  </conditionalFormatting>
  <conditionalFormatting sqref="C72">
    <cfRule type="expression" dxfId="14" priority="18">
      <formula>IF(C72="",flase,TRUE)</formula>
    </cfRule>
  </conditionalFormatting>
  <conditionalFormatting sqref="D59">
    <cfRule type="expression" dxfId="13" priority="17">
      <formula>IF(C59="",FALSE,TRUE)</formula>
    </cfRule>
  </conditionalFormatting>
  <conditionalFormatting sqref="C59">
    <cfRule type="expression" dxfId="12" priority="16">
      <formula>IF(C59="",flase,TRUE)</formula>
    </cfRule>
  </conditionalFormatting>
  <conditionalFormatting sqref="D82 D84">
    <cfRule type="expression" dxfId="11" priority="15">
      <formula>IF(C82="",FALSE,TRUE)</formula>
    </cfRule>
  </conditionalFormatting>
  <conditionalFormatting sqref="C84">
    <cfRule type="expression" dxfId="10" priority="14">
      <formula>IF(C84="",flase,TRUE)</formula>
    </cfRule>
  </conditionalFormatting>
  <conditionalFormatting sqref="D83">
    <cfRule type="expression" dxfId="9" priority="13">
      <formula>IF(C83="",FALSE,TRUE)</formula>
    </cfRule>
  </conditionalFormatting>
  <conditionalFormatting sqref="C83">
    <cfRule type="expression" dxfId="8" priority="12">
      <formula>IF(C83="",flase,TRUE)</formula>
    </cfRule>
  </conditionalFormatting>
  <conditionalFormatting sqref="C82">
    <cfRule type="expression" dxfId="7" priority="11">
      <formula>IF(C82="",flase,TRUE)</formula>
    </cfRule>
  </conditionalFormatting>
  <conditionalFormatting sqref="D85:D87">
    <cfRule type="expression" dxfId="6" priority="10">
      <formula>IF(C85="",FALSE,TRUE)</formula>
    </cfRule>
  </conditionalFormatting>
  <conditionalFormatting sqref="C85:C87">
    <cfRule type="expression" dxfId="5" priority="9">
      <formula>IF(C85="",flase,TRUE)</formula>
    </cfRule>
  </conditionalFormatting>
  <conditionalFormatting sqref="D88:D94">
    <cfRule type="expression" dxfId="4" priority="8">
      <formula>IF(C88="",FALSE,TRUE)</formula>
    </cfRule>
  </conditionalFormatting>
  <conditionalFormatting sqref="C88:C94">
    <cfRule type="expression" dxfId="3" priority="7">
      <formula>IF(C88="",flase,TRUE)</formula>
    </cfRule>
  </conditionalFormatting>
  <conditionalFormatting sqref="C95:C96">
    <cfRule type="expression" dxfId="2" priority="5">
      <formula>IF(C95="",flase,TRUE)</formula>
    </cfRule>
  </conditionalFormatting>
  <conditionalFormatting sqref="D108">
    <cfRule type="expression" dxfId="1" priority="4">
      <formula>IF(C108="",FALSE,TRUE)</formula>
    </cfRule>
  </conditionalFormatting>
  <conditionalFormatting sqref="C108">
    <cfRule type="expression" dxfId="0" priority="3">
      <formula>IF(C108="",flase,TRUE)</formula>
    </cfRule>
  </conditionalFormatting>
  <pageMargins left="0.19685039370078741" right="0.19685039370078741" top="0.39370078740157483" bottom="0.39370078740157483" header="0.19685039370078741" footer="0.19685039370078741"/>
  <pageSetup paperSize="9" scale="62" fitToHeight="0" orientation="landscape" r:id="rId1"/>
  <headerFooter>
    <oddHeader>&amp;Rマスタ検索使用画面</oddHeader>
    <oddFooter>&amp;C&amp;P／&amp;N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画面一覧</vt:lpstr>
      <vt:lpstr>画面遷移図(凡例_補足説明)</vt:lpstr>
      <vt:lpstr>画面遷移図</vt:lpstr>
      <vt:lpstr>表示画面とNAVIGATIONバーの対応</vt:lpstr>
      <vt:lpstr>マスタ検索使用画面</vt:lpstr>
      <vt:lpstr>画面遷移図!Print_Area</vt:lpstr>
      <vt:lpstr>マスタ検索使用画面!Print_Titles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solcom-ad</dc:creator>
  <cp:lastModifiedBy>solcom</cp:lastModifiedBy>
  <cp:lastPrinted>2019-12-26T09:16:29Z</cp:lastPrinted>
  <dcterms:created xsi:type="dcterms:W3CDTF">2019-01-21T04:59:50Z</dcterms:created>
  <dcterms:modified xsi:type="dcterms:W3CDTF">2020-09-11T07:10:56Z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2a08176d-5356-4aa4-8580-1b6ff19197d4</vt:lpwstr>
  </property>
</Properties>
</file>