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ThisWorkbook"/>
  <mc:AlternateContent xmlns:mc="http://schemas.openxmlformats.org/markup-compatibility/2006">
    <mc:Choice Requires="x15">
      <x15ac:absPath xmlns:x15ac="http://schemas.microsoft.com/office/spreadsheetml/2010/11/ac" url="C:\Users\solcom\Desktop\Git\KIDS\03_delivery\画面設計書\"/>
    </mc:Choice>
  </mc:AlternateContent>
  <xr:revisionPtr revIDLastSave="0" documentId="13_ncr:1_{9FB674D0-4951-4782-AA65-FD9E7D9444AB}" xr6:coauthVersionLast="45" xr6:coauthVersionMax="45" xr10:uidLastSave="{00000000-0000-0000-0000-000000000000}"/>
  <bookViews>
    <workbookView xWindow="-108" yWindow="-108" windowWidth="23256" windowHeight="12720" activeTab="1" xr2:uid="{00000000-000D-0000-FFFF-FFFF00000000}"/>
  </bookViews>
  <sheets>
    <sheet name="表紙" sheetId="1" r:id="rId1"/>
    <sheet name="改訂履歴" sheetId="2" r:id="rId2"/>
    <sheet name="はじめに" sheetId="81" r:id="rId3"/>
    <sheet name="目次" sheetId="8" r:id="rId4"/>
    <sheet name="データエクスポートメニュー" sheetId="29" r:id="rId5"/>
    <sheet name="エクスポート売上レシピ検索" sheetId="117" r:id="rId6"/>
    <sheet name="エクスポート仕入一覧表検索" sheetId="129" r:id="rId7"/>
    <sheet name="エクスポートpurchase recipe file検索" sheetId="138" r:id="rId8"/>
    <sheet name="エクスポート見積原価書検索" sheetId="139" r:id="rId9"/>
    <sheet name="エクスポート売上見込検索" sheetId="142" r:id="rId10"/>
    <sheet name="エクスポート概算売上検索" sheetId="146" r:id="rId11"/>
    <sheet name="エクスポート商品計画書検索" sheetId="149" r:id="rId12"/>
    <sheet name="売上レシピ_レイアウト" sheetId="128" r:id="rId13"/>
    <sheet name="仕入一覧表_レイアウト" sheetId="133" r:id="rId14"/>
    <sheet name="purchase recipe file_レイアウト" sheetId="134" r:id="rId15"/>
    <sheet name="見積原価書_レイアウト" sheetId="140" r:id="rId16"/>
    <sheet name="売上見込_レイアウト" sheetId="145" r:id="rId17"/>
    <sheet name="概算売上_レイアウト" sheetId="147" r:id="rId18"/>
    <sheet name="商品計画書_レイアウト" sheetId="152" r:id="rId19"/>
    <sheet name="PPLAN(sample)" sheetId="150" r:id="rId20"/>
    <sheet name="STAT01(sample)" sheetId="143" r:id="rId21"/>
    <sheet name="Ｐｕｒｃｈａｓｅ　Ｒｅｃｉｐｅ　（ＬＣ）(sample)" sheetId="135" r:id="rId22"/>
    <sheet name="Ｐｕｒｃｈａｓｅ　Ｒｅｃｉｐｅ　（ＴＴ）(sample)" sheetId="136" r:id="rId23"/>
    <sheet name="Ｐｕｒｃｈａｓｅ　Ｒｅｃｉｐｅ　（ＯｎＢｏａｒｄ）(sampl" sheetId="137" r:id="rId24"/>
    <sheet name="売上レシピ_部門・製品別(sample)" sheetId="127" r:id="rId25"/>
    <sheet name="売上レシピ_部門・顧客別(sample)" sheetId="126" r:id="rId26"/>
    <sheet name="仕入一覧廟仕入科目・仕入先別(sample)" sheetId="132" r:id="rId27"/>
    <sheet name="仕入一覧廟仕入科目・部門・製品別(sample)" sheetId="130" r:id="rId28"/>
    <sheet name="社内統計データ02（概算売上）(sample)" sheetId="148" r:id="rId29"/>
  </sheets>
  <definedNames>
    <definedName name="_xlnm.Print_Area" localSheetId="1">改訂履歴!$A$1:$X$6</definedName>
    <definedName name="_xlnm.Print_Area" localSheetId="0">表紙!$A$1:$AK$26</definedName>
    <definedName name="_xlnm.Print_Titles" localSheetId="19">'PPLAN(sample)'!$1:$8</definedName>
    <definedName name="_xlnm.Print_Titles" localSheetId="21">'Ｐｕｒｃｈａｓｅ　Ｒｅｃｉｐｅ　（ＬＣ）(sample)'!$1:$4</definedName>
    <definedName name="_xlnm.Print_Titles" localSheetId="23">'Ｐｕｒｃｈａｓｅ　Ｒｅｃｉｐｅ　（ＯｎＢｏａｒｄ）(sampl'!$1:$4</definedName>
    <definedName name="_xlnm.Print_Titles" localSheetId="22">'Ｐｕｒｃｈａｓｅ　Ｒｅｃｉｐｅ　（ＴＴ）(sample)'!$1:$4</definedName>
    <definedName name="_xlnm.Print_Titles" localSheetId="20">'STAT01(sample)'!$1:$4</definedName>
    <definedName name="_xlnm.Print_Titles" localSheetId="26">'仕入一覧廟仕入科目・仕入先別(sample)'!$1:$4</definedName>
    <definedName name="_xlnm.Print_Titles" localSheetId="27">'仕入一覧廟仕入科目・部門・製品別(sample)'!$1:$4</definedName>
    <definedName name="_xlnm.Print_Titles" localSheetId="28">'社内統計データ02（概算売上）(sample)'!$1:$4</definedName>
    <definedName name="_xlnm.Print_Titles" localSheetId="25">'売上レシピ_部門・顧客別(sample)'!$1:$4</definedName>
    <definedName name="_xlnm.Print_Titles" localSheetId="24">'売上レシピ_部門・製品別(sample)'!$1:$4</definedName>
  </definedNames>
  <calcPr calcId="181029"/>
</workbook>
</file>

<file path=xl/calcChain.xml><?xml version="1.0" encoding="utf-8"?>
<calcChain xmlns="http://schemas.openxmlformats.org/spreadsheetml/2006/main">
  <c r="X64" i="148" l="1"/>
  <c r="W64" i="148"/>
  <c r="U64" i="148"/>
  <c r="X63" i="148"/>
  <c r="W63" i="148"/>
  <c r="U63" i="148" s="1"/>
  <c r="X62" i="148"/>
  <c r="W62" i="148"/>
  <c r="U62" i="148" s="1"/>
  <c r="X61" i="148"/>
  <c r="W61" i="148"/>
  <c r="U61" i="148"/>
  <c r="X60" i="148"/>
  <c r="W60" i="148"/>
  <c r="U60" i="148"/>
  <c r="X59" i="148"/>
  <c r="W59" i="148"/>
  <c r="U59" i="148" s="1"/>
  <c r="X58" i="148"/>
  <c r="W58" i="148"/>
  <c r="U58" i="148" s="1"/>
  <c r="X57" i="148"/>
  <c r="W57" i="148"/>
  <c r="U57" i="148"/>
  <c r="X56" i="148"/>
  <c r="W56" i="148"/>
  <c r="U56" i="148"/>
  <c r="X55" i="148"/>
  <c r="W55" i="148"/>
  <c r="U55" i="148" s="1"/>
  <c r="X54" i="148"/>
  <c r="W54" i="148"/>
  <c r="U54" i="148" s="1"/>
  <c r="X53" i="148"/>
  <c r="W53" i="148"/>
  <c r="U53" i="148"/>
  <c r="X52" i="148"/>
  <c r="W52" i="148"/>
  <c r="U52" i="148"/>
  <c r="X51" i="148"/>
  <c r="W51" i="148"/>
  <c r="U51" i="148" s="1"/>
  <c r="X50" i="148"/>
  <c r="W50" i="148"/>
  <c r="U50" i="148" s="1"/>
  <c r="X49" i="148"/>
  <c r="W49" i="148"/>
  <c r="U49" i="148"/>
  <c r="X48" i="148"/>
  <c r="W48" i="148"/>
  <c r="U48" i="148"/>
  <c r="O47" i="148"/>
  <c r="T47" i="148" s="1"/>
  <c r="X46" i="148"/>
  <c r="W46" i="148"/>
  <c r="U46" i="148"/>
  <c r="X45" i="148"/>
  <c r="W45" i="148"/>
  <c r="U45" i="148" s="1"/>
  <c r="X44" i="148"/>
  <c r="W44" i="148"/>
  <c r="U44" i="148" s="1"/>
  <c r="X43" i="148"/>
  <c r="W43" i="148"/>
  <c r="U43" i="148"/>
  <c r="X42" i="148"/>
  <c r="W42" i="148"/>
  <c r="U42" i="148"/>
  <c r="X41" i="148"/>
  <c r="W41" i="148"/>
  <c r="U41" i="148" s="1"/>
  <c r="X40" i="148"/>
  <c r="W40" i="148"/>
  <c r="U40" i="148" s="1"/>
  <c r="X39" i="148"/>
  <c r="W39" i="148"/>
  <c r="U39" i="148"/>
  <c r="X38" i="148"/>
  <c r="W38" i="148"/>
  <c r="U38" i="148"/>
  <c r="X37" i="148"/>
  <c r="W37" i="148"/>
  <c r="U37" i="148" s="1"/>
  <c r="X36" i="148"/>
  <c r="W36" i="148"/>
  <c r="U36" i="148" s="1"/>
  <c r="X35" i="148"/>
  <c r="W35" i="148"/>
  <c r="U35" i="148"/>
  <c r="X34" i="148"/>
  <c r="W34" i="148"/>
  <c r="U34" i="148"/>
  <c r="X33" i="148"/>
  <c r="W33" i="148"/>
  <c r="U33" i="148" s="1"/>
  <c r="X32" i="148"/>
  <c r="W32" i="148"/>
  <c r="U32" i="148" s="1"/>
  <c r="X31" i="148"/>
  <c r="W31" i="148"/>
  <c r="U31" i="148"/>
  <c r="X30" i="148"/>
  <c r="W30" i="148"/>
  <c r="U30" i="148"/>
  <c r="X29" i="148"/>
  <c r="W29" i="148"/>
  <c r="U29" i="148" s="1"/>
  <c r="X28" i="148"/>
  <c r="W28" i="148"/>
  <c r="U28" i="148" s="1"/>
  <c r="X27" i="148"/>
  <c r="W27" i="148"/>
  <c r="U27" i="148"/>
  <c r="X26" i="148"/>
  <c r="W26" i="148"/>
  <c r="U26" i="148"/>
  <c r="X25" i="148"/>
  <c r="W25" i="148"/>
  <c r="U25" i="148" s="1"/>
  <c r="X24" i="148"/>
  <c r="W24" i="148"/>
  <c r="U24" i="148" s="1"/>
  <c r="X23" i="148"/>
  <c r="W23" i="148"/>
  <c r="U23" i="148"/>
  <c r="X22" i="148"/>
  <c r="W22" i="148"/>
  <c r="U22" i="148"/>
  <c r="X21" i="148"/>
  <c r="W21" i="148"/>
  <c r="U21" i="148" s="1"/>
  <c r="X20" i="148"/>
  <c r="W20" i="148"/>
  <c r="U20" i="148" s="1"/>
  <c r="X19" i="148"/>
  <c r="W19" i="148"/>
  <c r="U19" i="148"/>
  <c r="X18" i="148"/>
  <c r="W18" i="148"/>
  <c r="U18" i="148"/>
  <c r="X17" i="148"/>
  <c r="W17" i="148"/>
  <c r="U17" i="148" s="1"/>
  <c r="X16" i="148"/>
  <c r="W16" i="148"/>
  <c r="U16" i="148" s="1"/>
  <c r="X15" i="148"/>
  <c r="W15" i="148"/>
  <c r="U15" i="148"/>
  <c r="X14" i="148"/>
  <c r="W14" i="148"/>
  <c r="U14" i="148"/>
  <c r="X13" i="148"/>
  <c r="W13" i="148"/>
  <c r="U13" i="148" s="1"/>
  <c r="X12" i="148"/>
  <c r="W12" i="148"/>
  <c r="U12" i="148" s="1"/>
  <c r="X11" i="148"/>
  <c r="W11" i="148"/>
  <c r="U11" i="148"/>
  <c r="X10" i="148"/>
  <c r="W10" i="148"/>
  <c r="U10" i="148"/>
  <c r="X9" i="148"/>
  <c r="W9" i="148"/>
  <c r="U9" i="148" s="1"/>
  <c r="X8" i="148"/>
  <c r="W8" i="148"/>
  <c r="U8" i="148" s="1"/>
  <c r="X7" i="148"/>
  <c r="W7" i="148"/>
  <c r="U7" i="148"/>
  <c r="X6" i="148"/>
  <c r="W6" i="148"/>
  <c r="U6" i="148"/>
  <c r="O5" i="148"/>
  <c r="T5" i="148" s="1"/>
  <c r="AB9" i="143"/>
  <c r="AA9" i="143"/>
  <c r="Y9" i="143" s="1"/>
  <c r="AB8" i="143"/>
  <c r="AA8" i="143"/>
  <c r="Y8" i="143"/>
  <c r="AB7" i="143"/>
  <c r="AA7" i="143"/>
  <c r="Y7" i="143" s="1"/>
  <c r="AB6" i="143"/>
  <c r="AA6" i="143"/>
  <c r="Y6" i="143"/>
  <c r="AB5" i="143"/>
  <c r="AA5" i="143"/>
  <c r="Y5" i="143" s="1"/>
  <c r="W5" i="148" l="1"/>
  <c r="U5" i="148" s="1"/>
  <c r="X5" i="148"/>
  <c r="W47" i="148"/>
  <c r="U47" i="148" s="1"/>
  <c r="X47" i="148"/>
</calcChain>
</file>

<file path=xl/sharedStrings.xml><?xml version="1.0" encoding="utf-8"?>
<sst xmlns="http://schemas.openxmlformats.org/spreadsheetml/2006/main" count="34108" uniqueCount="1970">
  <si>
    <t>受発注機能改修</t>
    <phoneticPr fontId="5"/>
  </si>
  <si>
    <t>改訂履歴</t>
    <rPh sb="0" eb="2">
      <t>カイテイ</t>
    </rPh>
    <rPh sb="2" eb="4">
      <t>リレキ</t>
    </rPh>
    <phoneticPr fontId="5"/>
  </si>
  <si>
    <t>Version</t>
    <phoneticPr fontId="5"/>
  </si>
  <si>
    <t>改訂者</t>
    <rPh sb="0" eb="2">
      <t>カイテイ</t>
    </rPh>
    <rPh sb="2" eb="3">
      <t>シャ</t>
    </rPh>
    <phoneticPr fontId="5"/>
  </si>
  <si>
    <t>改訂日</t>
    <rPh sb="0" eb="2">
      <t>カイテイ</t>
    </rPh>
    <rPh sb="2" eb="3">
      <t>ビ</t>
    </rPh>
    <phoneticPr fontId="5"/>
  </si>
  <si>
    <t>摘要</t>
    <rPh sb="0" eb="2">
      <t>テキヨウ</t>
    </rPh>
    <phoneticPr fontId="5"/>
  </si>
  <si>
    <t>初版</t>
    <rPh sb="0" eb="2">
      <t>ショハン</t>
    </rPh>
    <phoneticPr fontId="5"/>
  </si>
  <si>
    <t>目次</t>
    <rPh sb="0" eb="2">
      <t>モクジ</t>
    </rPh>
    <phoneticPr fontId="5"/>
  </si>
  <si>
    <t>基本設計 画面設計書</t>
    <rPh sb="5" eb="7">
      <t>ガメン</t>
    </rPh>
    <phoneticPr fontId="5"/>
  </si>
  <si>
    <t>画面レイアウト</t>
    <rPh sb="0" eb="2">
      <t>ガメン</t>
    </rPh>
    <phoneticPr fontId="5"/>
  </si>
  <si>
    <t>H30 KID’Sシステム改修</t>
    <rPh sb="13" eb="15">
      <t>カイシュウ</t>
    </rPh>
    <phoneticPr fontId="5"/>
  </si>
  <si>
    <t>共通情報</t>
    <rPh sb="0" eb="2">
      <t>キョウツウ</t>
    </rPh>
    <rPh sb="2" eb="4">
      <t>ジョウホウ</t>
    </rPh>
    <phoneticPr fontId="5"/>
  </si>
  <si>
    <t>プロジェクト名</t>
    <rPh sb="6" eb="7">
      <t>メイ</t>
    </rPh>
    <phoneticPr fontId="5"/>
  </si>
  <si>
    <t>システム名</t>
    <rPh sb="4" eb="5">
      <t>メイ</t>
    </rPh>
    <phoneticPr fontId="5"/>
  </si>
  <si>
    <t>工程名</t>
    <rPh sb="0" eb="2">
      <t>コウテイ</t>
    </rPh>
    <rPh sb="2" eb="3">
      <t>メイ</t>
    </rPh>
    <phoneticPr fontId="5"/>
  </si>
  <si>
    <t>ドキュメントID</t>
    <phoneticPr fontId="5"/>
  </si>
  <si>
    <t>ドキュメント名</t>
    <rPh sb="6" eb="7">
      <t>メイ</t>
    </rPh>
    <phoneticPr fontId="5"/>
  </si>
  <si>
    <t>書誌情報</t>
    <rPh sb="0" eb="2">
      <t>ショシ</t>
    </rPh>
    <rPh sb="2" eb="4">
      <t>ジョウホウ</t>
    </rPh>
    <phoneticPr fontId="5"/>
  </si>
  <si>
    <t>画面ID</t>
    <rPh sb="0" eb="2">
      <t>ガメン</t>
    </rPh>
    <phoneticPr fontId="5"/>
  </si>
  <si>
    <t>画面の名称</t>
    <rPh sb="0" eb="2">
      <t>ガメン</t>
    </rPh>
    <rPh sb="3" eb="5">
      <t>メイショウ</t>
    </rPh>
    <phoneticPr fontId="5"/>
  </si>
  <si>
    <t>概要</t>
    <rPh sb="0" eb="2">
      <t>ガイヨウ</t>
    </rPh>
    <phoneticPr fontId="5"/>
  </si>
  <si>
    <t>株式会社クワガタ様向け KID'S 受発注機能改修</t>
    <rPh sb="0" eb="4">
      <t>カブシキガイシャ</t>
    </rPh>
    <rPh sb="8" eb="9">
      <t>サマ</t>
    </rPh>
    <rPh sb="9" eb="10">
      <t>ム</t>
    </rPh>
    <rPh sb="18" eb="21">
      <t>ジュハッチュウ</t>
    </rPh>
    <rPh sb="21" eb="23">
      <t>キノウ</t>
    </rPh>
    <rPh sb="23" eb="25">
      <t>カイシュウ</t>
    </rPh>
    <phoneticPr fontId="5"/>
  </si>
  <si>
    <t>Kuwagata Integrated Dealing System (KID'S)</t>
    <phoneticPr fontId="5"/>
  </si>
  <si>
    <t>KIDS0002</t>
    <phoneticPr fontId="5"/>
  </si>
  <si>
    <t>基本設計</t>
    <rPh sb="0" eb="2">
      <t>キホン</t>
    </rPh>
    <rPh sb="2" eb="4">
      <t>セッケイ</t>
    </rPh>
    <phoneticPr fontId="5"/>
  </si>
  <si>
    <t>基本設計 画面設計書</t>
    <rPh sb="0" eb="2">
      <t>キホン</t>
    </rPh>
    <rPh sb="2" eb="4">
      <t>セッケイ</t>
    </rPh>
    <rPh sb="5" eb="7">
      <t>ガメン</t>
    </rPh>
    <rPh sb="7" eb="10">
      <t>セッケイショ</t>
    </rPh>
    <phoneticPr fontId="5"/>
  </si>
  <si>
    <t>作成者</t>
    <rPh sb="0" eb="3">
      <t>サクセイシャ</t>
    </rPh>
    <phoneticPr fontId="5"/>
  </si>
  <si>
    <t>作成日付</t>
    <rPh sb="0" eb="2">
      <t>サクセイ</t>
    </rPh>
    <rPh sb="2" eb="4">
      <t>ヒヅケ</t>
    </rPh>
    <phoneticPr fontId="5"/>
  </si>
  <si>
    <t>バージョン</t>
    <phoneticPr fontId="5"/>
  </si>
  <si>
    <t>更新者</t>
    <rPh sb="0" eb="3">
      <t>コウシンシャ</t>
    </rPh>
    <phoneticPr fontId="5"/>
  </si>
  <si>
    <t>更新日付</t>
    <rPh sb="0" eb="2">
      <t>コウシン</t>
    </rPh>
    <rPh sb="2" eb="4">
      <t>ヒヅケ</t>
    </rPh>
    <phoneticPr fontId="5"/>
  </si>
  <si>
    <t>画面定義</t>
    <rPh sb="0" eb="2">
      <t>ガメン</t>
    </rPh>
    <rPh sb="2" eb="4">
      <t>テイギ</t>
    </rPh>
    <phoneticPr fontId="5"/>
  </si>
  <si>
    <t>派生画面</t>
    <rPh sb="0" eb="2">
      <t>ハセイ</t>
    </rPh>
    <rPh sb="2" eb="4">
      <t>ガメン</t>
    </rPh>
    <phoneticPr fontId="5"/>
  </si>
  <si>
    <t>画面ID</t>
    <rPh sb="0" eb="2">
      <t>ガメン</t>
    </rPh>
    <phoneticPr fontId="5"/>
  </si>
  <si>
    <t>画面</t>
    <rPh sb="0" eb="2">
      <t>ガメン</t>
    </rPh>
    <phoneticPr fontId="5"/>
  </si>
  <si>
    <t>No.</t>
    <phoneticPr fontId="5"/>
  </si>
  <si>
    <t>No.</t>
    <phoneticPr fontId="5"/>
  </si>
  <si>
    <t>マスタ管理機能</t>
    <rPh sb="3" eb="5">
      <t>カンリ</t>
    </rPh>
    <rPh sb="5" eb="7">
      <t>キノウ</t>
    </rPh>
    <phoneticPr fontId="5"/>
  </si>
  <si>
    <t>名称</t>
    <rPh sb="0" eb="2">
      <t>メイショウ</t>
    </rPh>
    <phoneticPr fontId="5"/>
  </si>
  <si>
    <t>必須</t>
    <rPh sb="0" eb="2">
      <t>ヒッス</t>
    </rPh>
    <phoneticPr fontId="5"/>
  </si>
  <si>
    <t>はじめに</t>
    <phoneticPr fontId="5"/>
  </si>
  <si>
    <t>本書では株式会社クワガタ様向け KID'S 受発注機能改修プロジェクトの画面設計について記述する。</t>
    <rPh sb="0" eb="2">
      <t>ホンショ</t>
    </rPh>
    <rPh sb="36" eb="38">
      <t>ガメン</t>
    </rPh>
    <rPh sb="38" eb="40">
      <t>セッケイ</t>
    </rPh>
    <rPh sb="44" eb="46">
      <t>キジュツ</t>
    </rPh>
    <phoneticPr fontId="5"/>
  </si>
  <si>
    <t>シートタブの色分けについて</t>
    <rPh sb="6" eb="8">
      <t>イロワ</t>
    </rPh>
    <phoneticPr fontId="5"/>
  </si>
  <si>
    <t>凡例</t>
    <rPh sb="0" eb="2">
      <t>ハンレイ</t>
    </rPh>
    <phoneticPr fontId="5"/>
  </si>
  <si>
    <t>U-00系・システム画面</t>
    <rPh sb="4" eb="5">
      <t>ケイ</t>
    </rPh>
    <rPh sb="10" eb="12">
      <t>ガメン</t>
    </rPh>
    <phoneticPr fontId="5"/>
  </si>
  <si>
    <t>U-02系・商品管理</t>
    <rPh sb="4" eb="5">
      <t>ケイ</t>
    </rPh>
    <rPh sb="6" eb="8">
      <t>ショウヒン</t>
    </rPh>
    <rPh sb="8" eb="10">
      <t>カンリ</t>
    </rPh>
    <phoneticPr fontId="5"/>
  </si>
  <si>
    <t>U-03系・見積原価管理</t>
    <rPh sb="4" eb="5">
      <t>ケイ</t>
    </rPh>
    <rPh sb="6" eb="8">
      <t>ミツモリ</t>
    </rPh>
    <rPh sb="8" eb="10">
      <t>ゲンカ</t>
    </rPh>
    <rPh sb="10" eb="12">
      <t>カンリ</t>
    </rPh>
    <phoneticPr fontId="5"/>
  </si>
  <si>
    <t>U-04系・受注管理</t>
    <rPh sb="4" eb="5">
      <t>ケイ</t>
    </rPh>
    <rPh sb="6" eb="8">
      <t>ジュチュウ</t>
    </rPh>
    <rPh sb="8" eb="10">
      <t>カンリ</t>
    </rPh>
    <phoneticPr fontId="5"/>
  </si>
  <si>
    <t>U-05系・発注管理</t>
    <rPh sb="4" eb="5">
      <t>ケイ</t>
    </rPh>
    <rPh sb="6" eb="8">
      <t>ハッチュウ</t>
    </rPh>
    <rPh sb="8" eb="10">
      <t>カンリ</t>
    </rPh>
    <phoneticPr fontId="5"/>
  </si>
  <si>
    <t>U-06系・売上管理</t>
    <rPh sb="4" eb="5">
      <t>ケイ</t>
    </rPh>
    <rPh sb="6" eb="8">
      <t>ウリアゲ</t>
    </rPh>
    <rPh sb="8" eb="10">
      <t>カンリ</t>
    </rPh>
    <phoneticPr fontId="5"/>
  </si>
  <si>
    <t>U-07系・仕入管理</t>
    <rPh sb="4" eb="5">
      <t>ケイ</t>
    </rPh>
    <rPh sb="6" eb="8">
      <t>シイレ</t>
    </rPh>
    <rPh sb="8" eb="10">
      <t>カンリ</t>
    </rPh>
    <phoneticPr fontId="5"/>
  </si>
  <si>
    <t>U-09系・帳票出力</t>
    <rPh sb="4" eb="5">
      <t>ケイ</t>
    </rPh>
    <rPh sb="6" eb="8">
      <t>チョウヒョウ</t>
    </rPh>
    <rPh sb="8" eb="10">
      <t>シュツリョク</t>
    </rPh>
    <phoneticPr fontId="5"/>
  </si>
  <si>
    <t>U-10系・データエクスポート</t>
    <rPh sb="4" eb="5">
      <t>ケイ</t>
    </rPh>
    <phoneticPr fontId="5"/>
  </si>
  <si>
    <t>U-14系・L/C管理</t>
    <rPh sb="4" eb="5">
      <t>ケイ</t>
    </rPh>
    <rPh sb="9" eb="11">
      <t>カンリ</t>
    </rPh>
    <phoneticPr fontId="5"/>
  </si>
  <si>
    <t>M-02系・マスタB管理</t>
    <rPh sb="4" eb="5">
      <t>ケイ</t>
    </rPh>
    <rPh sb="10" eb="12">
      <t>カンリ</t>
    </rPh>
    <phoneticPr fontId="5"/>
  </si>
  <si>
    <t>※U-xx、M-xxは画面IDを意味する</t>
    <rPh sb="11" eb="13">
      <t>ガメン</t>
    </rPh>
    <rPh sb="16" eb="18">
      <t>イミ</t>
    </rPh>
    <phoneticPr fontId="5"/>
  </si>
  <si>
    <t>画面レイアウト図上の記号等について</t>
    <rPh sb="0" eb="2">
      <t>ガメン</t>
    </rPh>
    <rPh sb="7" eb="8">
      <t>ズ</t>
    </rPh>
    <rPh sb="8" eb="9">
      <t>ジョウ</t>
    </rPh>
    <rPh sb="10" eb="12">
      <t>キゴウ</t>
    </rPh>
    <rPh sb="12" eb="13">
      <t>トウ</t>
    </rPh>
    <phoneticPr fontId="5"/>
  </si>
  <si>
    <t>本書では画面レイアウト図上で要素を赤または青の矩形で囲んでナンバリングを行い、それぞれについて説明を加える。</t>
    <rPh sb="0" eb="2">
      <t>ホンショ</t>
    </rPh>
    <rPh sb="4" eb="6">
      <t>ガメン</t>
    </rPh>
    <rPh sb="11" eb="12">
      <t>ズ</t>
    </rPh>
    <rPh sb="12" eb="13">
      <t>ジョウ</t>
    </rPh>
    <rPh sb="14" eb="16">
      <t>ヨウソ</t>
    </rPh>
    <rPh sb="17" eb="18">
      <t>アカ</t>
    </rPh>
    <rPh sb="21" eb="22">
      <t>アオ</t>
    </rPh>
    <rPh sb="23" eb="25">
      <t>クケイ</t>
    </rPh>
    <rPh sb="26" eb="27">
      <t>カコ</t>
    </rPh>
    <rPh sb="36" eb="37">
      <t>オコナ</t>
    </rPh>
    <rPh sb="47" eb="49">
      <t>セツメイ</t>
    </rPh>
    <rPh sb="50" eb="51">
      <t>クワ</t>
    </rPh>
    <phoneticPr fontId="5"/>
  </si>
  <si>
    <t>赤の矩形</t>
    <rPh sb="0" eb="1">
      <t>アカ</t>
    </rPh>
    <rPh sb="2" eb="4">
      <t>クケイ</t>
    </rPh>
    <phoneticPr fontId="5"/>
  </si>
  <si>
    <t>画面を構成する要素のうち、重要と認められるもの。</t>
    <rPh sb="0" eb="2">
      <t>ガメン</t>
    </rPh>
    <rPh sb="3" eb="5">
      <t>コウセイ</t>
    </rPh>
    <rPh sb="7" eb="9">
      <t>ヨウソ</t>
    </rPh>
    <rPh sb="13" eb="15">
      <t>ジュウヨウ</t>
    </rPh>
    <rPh sb="16" eb="17">
      <t>ミト</t>
    </rPh>
    <phoneticPr fontId="5"/>
  </si>
  <si>
    <t>レイアウト図のあとに各要素について説明した表を記載する。</t>
    <rPh sb="5" eb="6">
      <t>ズ</t>
    </rPh>
    <rPh sb="10" eb="13">
      <t>カクヨウソ</t>
    </rPh>
    <rPh sb="17" eb="19">
      <t>セツメイ</t>
    </rPh>
    <rPh sb="21" eb="22">
      <t>ヒョウ</t>
    </rPh>
    <rPh sb="23" eb="25">
      <t>キサイ</t>
    </rPh>
    <phoneticPr fontId="5"/>
  </si>
  <si>
    <t>青の矩形</t>
    <rPh sb="0" eb="1">
      <t>アオ</t>
    </rPh>
    <rPh sb="2" eb="4">
      <t>クケイ</t>
    </rPh>
    <phoneticPr fontId="5"/>
  </si>
  <si>
    <t>変更・追加・削除の3種類が存在する。</t>
    <rPh sb="0" eb="2">
      <t>ヘンコウ</t>
    </rPh>
    <rPh sb="3" eb="5">
      <t>ツイカ</t>
    </rPh>
    <rPh sb="6" eb="8">
      <t>サクジョ</t>
    </rPh>
    <rPh sb="10" eb="12">
      <t>シュルイ</t>
    </rPh>
    <rPh sb="13" eb="15">
      <t>ソンザイ</t>
    </rPh>
    <phoneticPr fontId="5"/>
  </si>
  <si>
    <t>目次について</t>
    <rPh sb="0" eb="2">
      <t>モクジ</t>
    </rPh>
    <phoneticPr fontId="5"/>
  </si>
  <si>
    <t>廃止画面</t>
    <rPh sb="0" eb="2">
      <t>ハイシ</t>
    </rPh>
    <rPh sb="2" eb="4">
      <t>ガメン</t>
    </rPh>
    <phoneticPr fontId="5"/>
  </si>
  <si>
    <t>新規作成画面</t>
    <rPh sb="0" eb="2">
      <t>シンキ</t>
    </rPh>
    <rPh sb="2" eb="4">
      <t>サクセイ</t>
    </rPh>
    <rPh sb="4" eb="6">
      <t>ガメン</t>
    </rPh>
    <phoneticPr fontId="5"/>
  </si>
  <si>
    <t>本書ではユーザから見た機能別に画面を分類し、その分類をシートタブの色によって表現する。</t>
    <rPh sb="0" eb="2">
      <t>ホンショ</t>
    </rPh>
    <rPh sb="9" eb="10">
      <t>ミ</t>
    </rPh>
    <rPh sb="11" eb="13">
      <t>キノウ</t>
    </rPh>
    <rPh sb="13" eb="14">
      <t>ベツ</t>
    </rPh>
    <rPh sb="15" eb="17">
      <t>ガメン</t>
    </rPh>
    <rPh sb="18" eb="20">
      <t>ブンルイ</t>
    </rPh>
    <rPh sb="24" eb="26">
      <t>ブンルイ</t>
    </rPh>
    <rPh sb="33" eb="34">
      <t>イロ</t>
    </rPh>
    <rPh sb="38" eb="40">
      <t>ヒョウゲン</t>
    </rPh>
    <phoneticPr fontId="5"/>
  </si>
  <si>
    <t>本書の目次では画面IDに各画面のシートへのハイパーリンクを設定する。</t>
    <rPh sb="0" eb="2">
      <t>ホンショ</t>
    </rPh>
    <rPh sb="3" eb="5">
      <t>モクジ</t>
    </rPh>
    <rPh sb="7" eb="9">
      <t>ガメン</t>
    </rPh>
    <rPh sb="12" eb="15">
      <t>カクガメン</t>
    </rPh>
    <rPh sb="29" eb="31">
      <t>セッテイ</t>
    </rPh>
    <phoneticPr fontId="5"/>
  </si>
  <si>
    <t>また、新規作成画面についてはセルの背景色を水色、廃止画面については灰色で着色し、</t>
    <rPh sb="3" eb="5">
      <t>シンキ</t>
    </rPh>
    <rPh sb="5" eb="7">
      <t>サクセイ</t>
    </rPh>
    <rPh sb="7" eb="9">
      <t>ガメン</t>
    </rPh>
    <rPh sb="17" eb="20">
      <t>ハイケイショク</t>
    </rPh>
    <rPh sb="21" eb="23">
      <t>ミズイロ</t>
    </rPh>
    <rPh sb="24" eb="26">
      <t>ハイシ</t>
    </rPh>
    <rPh sb="26" eb="28">
      <t>ガメン</t>
    </rPh>
    <rPh sb="33" eb="35">
      <t>ハイイロ</t>
    </rPh>
    <rPh sb="36" eb="38">
      <t>チャクショク</t>
    </rPh>
    <phoneticPr fontId="5"/>
  </si>
  <si>
    <t>画面名のあとに赤文字で「(新規追加)」「(画面廃止)」の注記を入れる。</t>
    <rPh sb="0" eb="2">
      <t>ガメン</t>
    </rPh>
    <rPh sb="2" eb="3">
      <t>メイ</t>
    </rPh>
    <phoneticPr fontId="5"/>
  </si>
  <si>
    <t>(新規追加)</t>
    <rPh sb="1" eb="3">
      <t>シンキ</t>
    </rPh>
    <rPh sb="3" eb="5">
      <t>ツイカ</t>
    </rPh>
    <phoneticPr fontId="5"/>
  </si>
  <si>
    <t>(画面廃止)</t>
    <rPh sb="1" eb="3">
      <t>ガメン</t>
    </rPh>
    <rPh sb="3" eb="5">
      <t>ハイシ</t>
    </rPh>
    <phoneticPr fontId="5"/>
  </si>
  <si>
    <t>新レイアウトにおいて旧レイアウトと相違があるもの。</t>
    <rPh sb="0" eb="1">
      <t>シン</t>
    </rPh>
    <rPh sb="10" eb="11">
      <t>キュウ</t>
    </rPh>
    <rPh sb="17" eb="19">
      <t>ソウイ</t>
    </rPh>
    <phoneticPr fontId="5"/>
  </si>
  <si>
    <t>セルの背景色を着色していない画面はレイアウトもしくは機能に変更のある画面であり、</t>
    <rPh sb="3" eb="6">
      <t>ハイケイショク</t>
    </rPh>
    <rPh sb="7" eb="9">
      <t>チャクショク</t>
    </rPh>
    <rPh sb="14" eb="16">
      <t>ガメン</t>
    </rPh>
    <rPh sb="26" eb="28">
      <t>キノウ</t>
    </rPh>
    <rPh sb="29" eb="31">
      <t>ヘンコウ</t>
    </rPh>
    <rPh sb="34" eb="36">
      <t>ガメン</t>
    </rPh>
    <phoneticPr fontId="5"/>
  </si>
  <si>
    <t>レイアウトにも機能にも変更のない改修対象外画面については本書への記載自体を省略するものとする。</t>
    <rPh sb="7" eb="9">
      <t>キノウ</t>
    </rPh>
    <rPh sb="11" eb="13">
      <t>ヘンコウ</t>
    </rPh>
    <rPh sb="16" eb="18">
      <t>カイシュウ</t>
    </rPh>
    <rPh sb="18" eb="20">
      <t>タイショウ</t>
    </rPh>
    <rPh sb="20" eb="21">
      <t>ガイ</t>
    </rPh>
    <rPh sb="21" eb="23">
      <t>ガメン</t>
    </rPh>
    <rPh sb="28" eb="30">
      <t>ホンショ</t>
    </rPh>
    <rPh sb="32" eb="34">
      <t>キサイ</t>
    </rPh>
    <rPh sb="34" eb="36">
      <t>ジタイ</t>
    </rPh>
    <rPh sb="37" eb="39">
      <t>ショウリャク</t>
    </rPh>
    <phoneticPr fontId="5"/>
  </si>
  <si>
    <t>変更画面</t>
    <rPh sb="0" eb="2">
      <t>ヘンコウ</t>
    </rPh>
    <rPh sb="2" eb="4">
      <t>ガメン</t>
    </rPh>
    <phoneticPr fontId="5"/>
  </si>
  <si>
    <t>※着色・注記とも入らない</t>
    <rPh sb="1" eb="3">
      <t>チャクショク</t>
    </rPh>
    <rPh sb="4" eb="6">
      <t>チュウキ</t>
    </rPh>
    <rPh sb="8" eb="9">
      <t>ハイ</t>
    </rPh>
    <phoneticPr fontId="5"/>
  </si>
  <si>
    <t>分冊6：マスタB管理</t>
    <rPh sb="0" eb="2">
      <t>ブンサツ</t>
    </rPh>
    <rPh sb="8" eb="10">
      <t>カンリ</t>
    </rPh>
    <phoneticPr fontId="5"/>
  </si>
  <si>
    <t>また、本書(分冊6)ではM-02系・マスタB管理について記述する。</t>
    <rPh sb="3" eb="5">
      <t>ホンショ</t>
    </rPh>
    <rPh sb="6" eb="8">
      <t>ブンサツ</t>
    </rPh>
    <rPh sb="16" eb="17">
      <t>ケイ</t>
    </rPh>
    <rPh sb="22" eb="24">
      <t>カンリ</t>
    </rPh>
    <rPh sb="28" eb="30">
      <t>キジュツ</t>
    </rPh>
    <phoneticPr fontId="5"/>
  </si>
  <si>
    <t>Ver0.6</t>
    <phoneticPr fontId="5"/>
  </si>
  <si>
    <t>-</t>
    <phoneticPr fontId="5"/>
  </si>
  <si>
    <t>項目定義</t>
    <rPh sb="0" eb="2">
      <t>コウモク</t>
    </rPh>
    <rPh sb="2" eb="4">
      <t>テイギ</t>
    </rPh>
    <phoneticPr fontId="5"/>
  </si>
  <si>
    <t>部品</t>
    <rPh sb="0" eb="2">
      <t>ブヒン</t>
    </rPh>
    <phoneticPr fontId="5"/>
  </si>
  <si>
    <t>I/O</t>
    <phoneticPr fontId="5"/>
  </si>
  <si>
    <t>形式</t>
    <rPh sb="0" eb="2">
      <t>ケイシキ</t>
    </rPh>
    <phoneticPr fontId="5"/>
  </si>
  <si>
    <t>桁数</t>
    <rPh sb="0" eb="2">
      <t>ケタスウ</t>
    </rPh>
    <phoneticPr fontId="5"/>
  </si>
  <si>
    <t>下限</t>
    <rPh sb="0" eb="2">
      <t>カゲン</t>
    </rPh>
    <phoneticPr fontId="5"/>
  </si>
  <si>
    <t>上限</t>
    <rPh sb="0" eb="2">
      <t>ジョウゲン</t>
    </rPh>
    <phoneticPr fontId="5"/>
  </si>
  <si>
    <t>初期値</t>
    <rPh sb="0" eb="3">
      <t>ショキチ</t>
    </rPh>
    <phoneticPr fontId="5"/>
  </si>
  <si>
    <t>ボタン</t>
    <phoneticPr fontId="5"/>
  </si>
  <si>
    <t>I</t>
    <phoneticPr fontId="5"/>
  </si>
  <si>
    <t>ボタン画像</t>
    <rPh sb="3" eb="5">
      <t>ガゾウ</t>
    </rPh>
    <phoneticPr fontId="5"/>
  </si>
  <si>
    <t>動作定義</t>
    <rPh sb="0" eb="2">
      <t>ドウサ</t>
    </rPh>
    <rPh sb="2" eb="4">
      <t>テイギ</t>
    </rPh>
    <phoneticPr fontId="5"/>
  </si>
  <si>
    <t>項目</t>
    <rPh sb="0" eb="2">
      <t>コウモク</t>
    </rPh>
    <phoneticPr fontId="5"/>
  </si>
  <si>
    <t>動作</t>
    <rPh sb="0" eb="2">
      <t>ドウサ</t>
    </rPh>
    <phoneticPr fontId="5"/>
  </si>
  <si>
    <t>処理</t>
    <rPh sb="0" eb="2">
      <t>ショリ</t>
    </rPh>
    <phoneticPr fontId="5"/>
  </si>
  <si>
    <t>クリック</t>
    <phoneticPr fontId="5"/>
  </si>
  <si>
    <t>O</t>
    <phoneticPr fontId="5"/>
  </si>
  <si>
    <t>テキストボックス</t>
    <phoneticPr fontId="5"/>
  </si>
  <si>
    <t>プルダウン</t>
    <phoneticPr fontId="5"/>
  </si>
  <si>
    <t>チェックボックス</t>
    <phoneticPr fontId="5"/>
  </si>
  <si>
    <t>OFF</t>
    <phoneticPr fontId="5"/>
  </si>
  <si>
    <t>ON</t>
    <phoneticPr fontId="5"/>
  </si>
  <si>
    <t>solcom</t>
    <phoneticPr fontId="5"/>
  </si>
  <si>
    <t>yyyy/mm/dd</t>
    <phoneticPr fontId="5"/>
  </si>
  <si>
    <t>製品コード</t>
    <rPh sb="0" eb="2">
      <t>セイヒン</t>
    </rPh>
    <phoneticPr fontId="5"/>
  </si>
  <si>
    <t>再販コード</t>
    <rPh sb="0" eb="2">
      <t>サイハン</t>
    </rPh>
    <phoneticPr fontId="5"/>
  </si>
  <si>
    <t>URL</t>
    <phoneticPr fontId="5"/>
  </si>
  <si>
    <t>〇</t>
    <phoneticPr fontId="5"/>
  </si>
  <si>
    <t>ヘッダ入力部</t>
    <phoneticPr fontId="5"/>
  </si>
  <si>
    <t>製品コード</t>
  </si>
  <si>
    <t>PREVIEW</t>
    <phoneticPr fontId="5"/>
  </si>
  <si>
    <t>U-08系・請求管理</t>
    <rPh sb="4" eb="5">
      <t>ケイ</t>
    </rPh>
    <rPh sb="6" eb="8">
      <t>セイキュウ</t>
    </rPh>
    <rPh sb="8" eb="10">
      <t>カンリ</t>
    </rPh>
    <phoneticPr fontId="5"/>
  </si>
  <si>
    <t>U-11系・金型管理</t>
    <rPh sb="4" eb="5">
      <t>ケイ</t>
    </rPh>
    <rPh sb="6" eb="8">
      <t>カナガタ</t>
    </rPh>
    <rPh sb="8" eb="10">
      <t>カンリ</t>
    </rPh>
    <phoneticPr fontId="5"/>
  </si>
  <si>
    <t>U-12系・金型帳票管理</t>
    <rPh sb="4" eb="5">
      <t>ケイ</t>
    </rPh>
    <rPh sb="6" eb="8">
      <t>カナガタ</t>
    </rPh>
    <rPh sb="8" eb="10">
      <t>チョウヒョウ</t>
    </rPh>
    <rPh sb="10" eb="12">
      <t>カンリ</t>
    </rPh>
    <phoneticPr fontId="5"/>
  </si>
  <si>
    <t>M-03系・DATA</t>
    <rPh sb="4" eb="5">
      <t>ケイ</t>
    </rPh>
    <phoneticPr fontId="5"/>
  </si>
  <si>
    <t>ー</t>
    <phoneticPr fontId="5"/>
  </si>
  <si>
    <t>dataex/index.php</t>
    <phoneticPr fontId="5"/>
  </si>
  <si>
    <t>売上レシピ</t>
    <rPh sb="0" eb="2">
      <t>ウリアゲ</t>
    </rPh>
    <phoneticPr fontId="5"/>
  </si>
  <si>
    <t>仕入一覧表</t>
    <rPh sb="0" eb="2">
      <t>シイレ</t>
    </rPh>
    <rPh sb="2" eb="4">
      <t>イチラン</t>
    </rPh>
    <rPh sb="4" eb="5">
      <t>ヒョウ</t>
    </rPh>
    <phoneticPr fontId="5"/>
  </si>
  <si>
    <t>Purchase recipe file</t>
    <phoneticPr fontId="5"/>
  </si>
  <si>
    <t>見積原価書</t>
    <rPh sb="0" eb="2">
      <t>ミツモリ</t>
    </rPh>
    <rPh sb="2" eb="4">
      <t>ゲンカ</t>
    </rPh>
    <rPh sb="4" eb="5">
      <t>ショ</t>
    </rPh>
    <phoneticPr fontId="5"/>
  </si>
  <si>
    <t>売上見込</t>
    <rPh sb="0" eb="2">
      <t>ウリアゲ</t>
    </rPh>
    <rPh sb="2" eb="4">
      <t>ミコミ</t>
    </rPh>
    <phoneticPr fontId="5"/>
  </si>
  <si>
    <t>概算売上</t>
    <rPh sb="0" eb="2">
      <t>ガイサン</t>
    </rPh>
    <rPh sb="2" eb="4">
      <t>ウリアゲ</t>
    </rPh>
    <phoneticPr fontId="5"/>
  </si>
  <si>
    <t>商品計画書</t>
    <rPh sb="0" eb="2">
      <t>ショウヒン</t>
    </rPh>
    <rPh sb="2" eb="4">
      <t>ケイカク</t>
    </rPh>
    <rPh sb="4" eb="5">
      <t>ショ</t>
    </rPh>
    <phoneticPr fontId="5"/>
  </si>
  <si>
    <t>画像ボタン</t>
    <rPh sb="0" eb="2">
      <t>ガゾウ</t>
    </rPh>
    <phoneticPr fontId="5"/>
  </si>
  <si>
    <t>売上レシピボタン</t>
    <rPh sb="0" eb="2">
      <t>ウリアゲ</t>
    </rPh>
    <phoneticPr fontId="5"/>
  </si>
  <si>
    <t>仕入一覧表ボタン</t>
    <rPh sb="0" eb="4">
      <t>シイレイチラン</t>
    </rPh>
    <rPh sb="4" eb="5">
      <t>ヒョウ</t>
    </rPh>
    <phoneticPr fontId="5"/>
  </si>
  <si>
    <t>Purchase recipe fileボタン</t>
    <phoneticPr fontId="5"/>
  </si>
  <si>
    <t>見積原価書ボタン</t>
    <rPh sb="0" eb="5">
      <t>ミツモリゲンカショ</t>
    </rPh>
    <phoneticPr fontId="5"/>
  </si>
  <si>
    <t>売上見込ボタン</t>
    <rPh sb="0" eb="2">
      <t>ウリアゲ</t>
    </rPh>
    <rPh sb="2" eb="4">
      <t>ミコミ</t>
    </rPh>
    <phoneticPr fontId="5"/>
  </si>
  <si>
    <t>概算売上ボタン</t>
    <rPh sb="0" eb="2">
      <t>ガイサン</t>
    </rPh>
    <rPh sb="2" eb="4">
      <t>ウリアゲ</t>
    </rPh>
    <phoneticPr fontId="5"/>
  </si>
  <si>
    <t>商品計画書ボタン</t>
    <rPh sb="0" eb="2">
      <t>ショウヒン</t>
    </rPh>
    <rPh sb="2" eb="4">
      <t>ケイカク</t>
    </rPh>
    <rPh sb="4" eb="5">
      <t>ショ</t>
    </rPh>
    <phoneticPr fontId="5"/>
  </si>
  <si>
    <t>エクスポート売上レシピ検索画面(U-10-01)に同ウィンドウで遷移する</t>
    <rPh sb="6" eb="8">
      <t>ウリアゲ</t>
    </rPh>
    <rPh sb="11" eb="13">
      <t>ケンサク</t>
    </rPh>
    <rPh sb="13" eb="15">
      <t>ガメン</t>
    </rPh>
    <rPh sb="25" eb="26">
      <t>ドウ</t>
    </rPh>
    <rPh sb="32" eb="34">
      <t>センイ</t>
    </rPh>
    <phoneticPr fontId="5"/>
  </si>
  <si>
    <t>エクスポート商品計画書検索画面(U-10-07)に同ウィンドウで遷移する</t>
    <rPh sb="6" eb="8">
      <t>ショウヒン</t>
    </rPh>
    <rPh sb="8" eb="10">
      <t>ケイカク</t>
    </rPh>
    <rPh sb="10" eb="11">
      <t>ショ</t>
    </rPh>
    <rPh sb="11" eb="13">
      <t>ケンサク</t>
    </rPh>
    <rPh sb="13" eb="15">
      <t>ガメン</t>
    </rPh>
    <rPh sb="25" eb="26">
      <t>ドウ</t>
    </rPh>
    <rPh sb="32" eb="34">
      <t>センイ</t>
    </rPh>
    <phoneticPr fontId="5"/>
  </si>
  <si>
    <t>エクスポート概算売上検索画面(U-10-06)に同ウィンドウで遷移する</t>
    <rPh sb="6" eb="8">
      <t>ガイサン</t>
    </rPh>
    <rPh sb="8" eb="10">
      <t>ウリアゲ</t>
    </rPh>
    <rPh sb="10" eb="12">
      <t>ケンサク</t>
    </rPh>
    <rPh sb="12" eb="14">
      <t>ガメン</t>
    </rPh>
    <rPh sb="24" eb="25">
      <t>ドウ</t>
    </rPh>
    <rPh sb="31" eb="33">
      <t>センイ</t>
    </rPh>
    <phoneticPr fontId="5"/>
  </si>
  <si>
    <t>エクスポート売上見込検索画面(UU-10-05)に同ウィンドウで遷移する</t>
    <rPh sb="6" eb="8">
      <t>ウリアゲ</t>
    </rPh>
    <rPh sb="8" eb="10">
      <t>ミコミ</t>
    </rPh>
    <rPh sb="10" eb="12">
      <t>ケンサク</t>
    </rPh>
    <rPh sb="12" eb="14">
      <t>ガメン</t>
    </rPh>
    <rPh sb="25" eb="26">
      <t>ドウ</t>
    </rPh>
    <rPh sb="32" eb="34">
      <t>センイ</t>
    </rPh>
    <phoneticPr fontId="5"/>
  </si>
  <si>
    <t>エクスポート見積原価書検索画面(U-10-04)に同ウィンドウで遷移する</t>
    <rPh sb="6" eb="8">
      <t>ミツモリ</t>
    </rPh>
    <rPh sb="8" eb="10">
      <t>ゲンカ</t>
    </rPh>
    <rPh sb="10" eb="11">
      <t>ショ</t>
    </rPh>
    <rPh sb="11" eb="13">
      <t>ケンサク</t>
    </rPh>
    <rPh sb="13" eb="15">
      <t>ガメン</t>
    </rPh>
    <rPh sb="25" eb="26">
      <t>ドウ</t>
    </rPh>
    <rPh sb="32" eb="34">
      <t>センイ</t>
    </rPh>
    <phoneticPr fontId="5"/>
  </si>
  <si>
    <t>エクスポートPurchase recipe file検索画面(U-10-03)に同ウィンドウで遷移する</t>
    <rPh sb="26" eb="28">
      <t>ケンサク</t>
    </rPh>
    <rPh sb="28" eb="30">
      <t>ガメン</t>
    </rPh>
    <rPh sb="40" eb="41">
      <t>ドウ</t>
    </rPh>
    <rPh sb="47" eb="49">
      <t>センイ</t>
    </rPh>
    <phoneticPr fontId="5"/>
  </si>
  <si>
    <t>エクスポート仕入一覧表検索画面(U-10-02)に同ウィンドウで遷移する</t>
    <rPh sb="6" eb="8">
      <t>シイレ</t>
    </rPh>
    <rPh sb="8" eb="10">
      <t>イチラン</t>
    </rPh>
    <rPh sb="10" eb="11">
      <t>ヒョウ</t>
    </rPh>
    <rPh sb="11" eb="13">
      <t>ケンサク</t>
    </rPh>
    <rPh sb="13" eb="15">
      <t>ガメン</t>
    </rPh>
    <rPh sb="25" eb="26">
      <t>ドウ</t>
    </rPh>
    <rPh sb="32" eb="34">
      <t>センイ</t>
    </rPh>
    <phoneticPr fontId="5"/>
  </si>
  <si>
    <t>データエクスポートメニュー画面</t>
    <rPh sb="13" eb="15">
      <t>ガメン</t>
    </rPh>
    <phoneticPr fontId="5"/>
  </si>
  <si>
    <t>U-10-00</t>
    <phoneticPr fontId="5"/>
  </si>
  <si>
    <t>データエクスポートメニュー画面。本画面は元画面(「メインメニュー」U-00-03)と同ウィンドウで遷移する。またこの画面はユーザの権限によってアクセスが規制される。</t>
    <rPh sb="13" eb="15">
      <t>ガメン</t>
    </rPh>
    <rPh sb="58" eb="60">
      <t>ガメン</t>
    </rPh>
    <rPh sb="65" eb="67">
      <t>ケンゲン</t>
    </rPh>
    <rPh sb="76" eb="78">
      <t>キセイ</t>
    </rPh>
    <phoneticPr fontId="5"/>
  </si>
  <si>
    <t>U-10-01</t>
    <phoneticPr fontId="5"/>
  </si>
  <si>
    <t>エクスポート売上レシピ検索</t>
    <rPh sb="6" eb="8">
      <t>ウリアゲ</t>
    </rPh>
    <rPh sb="11" eb="13">
      <t>ケンサク</t>
    </rPh>
    <phoneticPr fontId="5"/>
  </si>
  <si>
    <t>エクスポート売上レシピ検索結果をエクスポートする。本画面は元画面(「メインメニュー」U-00-03もしくは「データエクスポートメニュー」U-10-00)と同じウィンドウで表示する。</t>
    <rPh sb="6" eb="8">
      <t>ウリアゲ</t>
    </rPh>
    <rPh sb="11" eb="13">
      <t>ケンサク</t>
    </rPh>
    <rPh sb="13" eb="15">
      <t>ケッカ</t>
    </rPh>
    <rPh sb="77" eb="78">
      <t>オナ</t>
    </rPh>
    <rPh sb="85" eb="87">
      <t>ヒョウジ</t>
    </rPh>
    <phoneticPr fontId="5"/>
  </si>
  <si>
    <t>U-10-01　エクスポート売上レシピ検索画面</t>
    <rPh sb="14" eb="16">
      <t>ウリアゲ</t>
    </rPh>
    <rPh sb="19" eb="21">
      <t>ケンサク</t>
    </rPh>
    <rPh sb="21" eb="23">
      <t>ガメン</t>
    </rPh>
    <phoneticPr fontId="5"/>
  </si>
  <si>
    <t>売上計上日FROM</t>
    <rPh sb="0" eb="2">
      <t>ウリアゲ</t>
    </rPh>
    <rPh sb="2" eb="5">
      <t>ケイジョウビ</t>
    </rPh>
    <phoneticPr fontId="5"/>
  </si>
  <si>
    <t>売上計上日TO</t>
    <rPh sb="0" eb="2">
      <t>ウリアゲ</t>
    </rPh>
    <rPh sb="2" eb="5">
      <t>ケイジョウビ</t>
    </rPh>
    <phoneticPr fontId="5"/>
  </si>
  <si>
    <t>部門・顧客別</t>
    <rPh sb="0" eb="2">
      <t>ブモン</t>
    </rPh>
    <rPh sb="3" eb="5">
      <t>コキャク</t>
    </rPh>
    <rPh sb="5" eb="6">
      <t>ベツ</t>
    </rPh>
    <phoneticPr fontId="5"/>
  </si>
  <si>
    <t>部門・製品別</t>
    <rPh sb="0" eb="2">
      <t>ブモン</t>
    </rPh>
    <rPh sb="3" eb="5">
      <t>セイヒン</t>
    </rPh>
    <rPh sb="5" eb="6">
      <t>ベツ</t>
    </rPh>
    <phoneticPr fontId="5"/>
  </si>
  <si>
    <t>ラジオボタン</t>
    <phoneticPr fontId="5"/>
  </si>
  <si>
    <t>PREVIEW（タブ区切）</t>
    <phoneticPr fontId="5"/>
  </si>
  <si>
    <t>EXPORT（タブ区切）</t>
    <phoneticPr fontId="5"/>
  </si>
  <si>
    <t>PREVIEW（Excel）</t>
    <phoneticPr fontId="5"/>
  </si>
  <si>
    <t>EXPORT（Excel）</t>
    <phoneticPr fontId="5"/>
  </si>
  <si>
    <t>当月の初日</t>
    <rPh sb="0" eb="2">
      <t>トウゲツ</t>
    </rPh>
    <rPh sb="3" eb="5">
      <t>ショニチ</t>
    </rPh>
    <phoneticPr fontId="5"/>
  </si>
  <si>
    <t>当月の月末</t>
    <rPh sb="0" eb="2">
      <t>トウゲツ</t>
    </rPh>
    <rPh sb="3" eb="5">
      <t>ゲツマツ</t>
    </rPh>
    <phoneticPr fontId="5"/>
  </si>
  <si>
    <t>ON</t>
    <phoneticPr fontId="5"/>
  </si>
  <si>
    <t>PREVIEW（タブ区切）</t>
    <rPh sb="10" eb="11">
      <t>ク</t>
    </rPh>
    <rPh sb="11" eb="12">
      <t>キリ</t>
    </rPh>
    <phoneticPr fontId="5"/>
  </si>
  <si>
    <t>EXPORT（タブ区切）</t>
    <rPh sb="9" eb="10">
      <t>ク</t>
    </rPh>
    <rPh sb="10" eb="11">
      <t>キリ</t>
    </rPh>
    <phoneticPr fontId="5"/>
  </si>
  <si>
    <t>売上：売上レシピ_部門・顧客別</t>
  </si>
  <si>
    <t xml:space="preserve"> 売上レシピ_部門・顧客別</t>
  </si>
  <si>
    <t>期　間　2020/08/01-2020/08/31</t>
  </si>
  <si>
    <t>売上計上日</t>
  </si>
  <si>
    <t>売上No</t>
  </si>
  <si>
    <t>受注No</t>
  </si>
  <si>
    <t>客CD</t>
  </si>
  <si>
    <t>顧客名称</t>
  </si>
  <si>
    <t>部CD</t>
  </si>
  <si>
    <t>部門名称</t>
  </si>
  <si>
    <t>カテゴリ</t>
  </si>
  <si>
    <t>伝票No</t>
  </si>
  <si>
    <t>売上区分</t>
  </si>
  <si>
    <t>製CD</t>
  </si>
  <si>
    <t>製品名称</t>
  </si>
  <si>
    <t>顧客品番</t>
  </si>
  <si>
    <t>通貨名称</t>
  </si>
  <si>
    <t>単価</t>
  </si>
  <si>
    <t>単位</t>
  </si>
  <si>
    <t>数量</t>
  </si>
  <si>
    <t>税抜金額</t>
  </si>
  <si>
    <t>調整</t>
  </si>
  <si>
    <t>税額</t>
  </si>
  <si>
    <t>合計金額</t>
  </si>
  <si>
    <t>明細備考</t>
  </si>
  <si>
    <t>2020/08/04</t>
  </si>
  <si>
    <t>20080012</t>
  </si>
  <si>
    <t>4500265192</t>
  </si>
  <si>
    <t>0007</t>
  </si>
  <si>
    <t>ベンダー事業部　経費</t>
  </si>
  <si>
    <t>31</t>
  </si>
  <si>
    <t>ライフカプセル</t>
  </si>
  <si>
    <t>－</t>
  </si>
  <si>
    <t>セットサンプル</t>
  </si>
  <si>
    <t>08043_00</t>
  </si>
  <si>
    <t>アクアシュターズ ラブライブVol.2</t>
  </si>
  <si>
    <t>2504732</t>
  </si>
  <si>
    <t>日本円</t>
  </si>
  <si>
    <t>pcs</t>
  </si>
  <si>
    <t>営業ｻﾝﾌﾟﾙ5box、開発ｻﾝﾌﾟﾙ13box</t>
  </si>
  <si>
    <t>営業ｻﾝﾌﾟﾙ10set</t>
  </si>
  <si>
    <t>20080013</t>
  </si>
  <si>
    <t>4500264747</t>
  </si>
  <si>
    <t/>
  </si>
  <si>
    <t>08014_01</t>
  </si>
  <si>
    <t>ロボットコンチェルト03【箱売】</t>
  </si>
  <si>
    <t>2533189</t>
  </si>
  <si>
    <t>開発用3BOX</t>
  </si>
  <si>
    <t>営業用8BOX</t>
  </si>
  <si>
    <t>07989_00</t>
  </si>
  <si>
    <t>ウルトラマン ルミナス14</t>
  </si>
  <si>
    <t>2519878</t>
  </si>
  <si>
    <t>開発分18set</t>
  </si>
  <si>
    <t>08013_00</t>
  </si>
  <si>
    <t>ロボットコンチェルト03</t>
  </si>
  <si>
    <t>2533188</t>
  </si>
  <si>
    <t>営業用51set</t>
  </si>
  <si>
    <t>営業分51set</t>
  </si>
  <si>
    <t>開発用10set</t>
  </si>
  <si>
    <t>顧客計</t>
  </si>
  <si>
    <t>20080010</t>
  </si>
  <si>
    <t>4500265191</t>
  </si>
  <si>
    <t>0361</t>
  </si>
  <si>
    <t>ベンダー事業部</t>
  </si>
  <si>
    <t>本荷</t>
  </si>
  <si>
    <t>20080011</t>
  </si>
  <si>
    <t>4500264580</t>
  </si>
  <si>
    <t>日本分</t>
  </si>
  <si>
    <t>2020/08/14</t>
  </si>
  <si>
    <t>20080021</t>
  </si>
  <si>
    <t>4500262379</t>
  </si>
  <si>
    <t>08088_00</t>
  </si>
  <si>
    <t>機動戦士ｶﾞﾝｶﾞﾑMS ENSEMBLEｶﾞﾝﾀﾞﾑｶﾌｪ限定2</t>
  </si>
  <si>
    <t>2546554</t>
  </si>
  <si>
    <t>08017_00</t>
  </si>
  <si>
    <t>機動戦士ｶﾞﾝｶﾞﾑMS ENSEMBLEｶﾞﾝﾀﾞﾑｶﾌｪ限定</t>
  </si>
  <si>
    <t>2533192</t>
  </si>
  <si>
    <t>2020/08/20</t>
  </si>
  <si>
    <t>20080022</t>
  </si>
  <si>
    <t>20080023</t>
  </si>
  <si>
    <t>08031_00</t>
  </si>
  <si>
    <t>【PB】キン肉マン　キンケシプレミアムvol.13</t>
  </si>
  <si>
    <t>2533163</t>
  </si>
  <si>
    <t>2020/08/18</t>
  </si>
  <si>
    <t>20080025</t>
  </si>
  <si>
    <t>22222</t>
  </si>
  <si>
    <t>6117</t>
  </si>
  <si>
    <t>BANDAI NAMCO KOREA CO.,LTD</t>
  </si>
  <si>
    <t>07972_00</t>
  </si>
  <si>
    <t>【箱】ガンダム アンサンブル14（KR）</t>
  </si>
  <si>
    <t>2526701</t>
  </si>
  <si>
    <t>USドル</t>
  </si>
  <si>
    <t>2020/08/06</t>
  </si>
  <si>
    <t>20080026</t>
  </si>
  <si>
    <t>45031229</t>
  </si>
  <si>
    <t>6138</t>
  </si>
  <si>
    <t>BANDAI NAMCO ASIA CO.,LTD</t>
  </si>
  <si>
    <t>CHINA</t>
  </si>
  <si>
    <t>部門計</t>
  </si>
  <si>
    <t>20080001</t>
  </si>
  <si>
    <t>4900512818</t>
  </si>
  <si>
    <t>0004</t>
  </si>
  <si>
    <t>キャンデイ事業部　経費</t>
  </si>
  <si>
    <t>32</t>
  </si>
  <si>
    <t>ライフキャンディ</t>
  </si>
  <si>
    <t>サンプル</t>
  </si>
  <si>
    <t>08023_01</t>
  </si>
  <si>
    <t>PB CONVERGE: COREキャスバル専用ガンダム</t>
  </si>
  <si>
    <t>2527598</t>
  </si>
  <si>
    <t>相談ｾﾝﾀｰ用</t>
  </si>
  <si>
    <t>4900512793</t>
  </si>
  <si>
    <t>08024_01</t>
  </si>
  <si>
    <t>PB CONVERGE：:CORE赤い彗星の軌跡</t>
  </si>
  <si>
    <t>2527599</t>
  </si>
  <si>
    <t>版権元用</t>
  </si>
  <si>
    <t>20080024</t>
  </si>
  <si>
    <t>4900516153</t>
  </si>
  <si>
    <t>金型</t>
  </si>
  <si>
    <t>型数:1型</t>
  </si>
  <si>
    <t>2020/08/07</t>
  </si>
  <si>
    <t>20080008</t>
  </si>
  <si>
    <t>4500265140</t>
  </si>
  <si>
    <t>0362</t>
  </si>
  <si>
    <t>キャンディ事業部</t>
  </si>
  <si>
    <t>20080009</t>
  </si>
  <si>
    <t>4500265209</t>
  </si>
  <si>
    <t>2020/08/03</t>
  </si>
  <si>
    <t>20080003</t>
  </si>
  <si>
    <t>4500265351</t>
  </si>
  <si>
    <t>0022</t>
  </si>
  <si>
    <t>アジアトイ戦略　経費</t>
  </si>
  <si>
    <t>33</t>
  </si>
  <si>
    <t>BSPその他</t>
  </si>
  <si>
    <t>08089_00</t>
  </si>
  <si>
    <t>ソフビライダー　2020　新1号</t>
  </si>
  <si>
    <t>2538844</t>
  </si>
  <si>
    <t>事業部サンプル</t>
  </si>
  <si>
    <t>相談センターサンプル</t>
  </si>
  <si>
    <t>販社サンプル</t>
  </si>
  <si>
    <t>20080005</t>
  </si>
  <si>
    <t>4500265353</t>
  </si>
  <si>
    <t>アジアサンプル</t>
  </si>
  <si>
    <t>2020/08/01</t>
  </si>
  <si>
    <t>20080019</t>
  </si>
  <si>
    <t>4900516423</t>
  </si>
  <si>
    <t>金型代</t>
  </si>
  <si>
    <t>2020/08/05</t>
  </si>
  <si>
    <t>20080020</t>
  </si>
  <si>
    <t>4900516424</t>
  </si>
  <si>
    <t>08073_01</t>
  </si>
  <si>
    <t>ＰＢ　イズフィギア</t>
  </si>
  <si>
    <t>2532166</t>
  </si>
  <si>
    <t>20080014</t>
  </si>
  <si>
    <t>4900516643</t>
  </si>
  <si>
    <t>0023</t>
  </si>
  <si>
    <t>ブランドデザイン部 経費</t>
  </si>
  <si>
    <t>治具・ﾃﾞｰﾀ作成費</t>
  </si>
  <si>
    <t>ツーリングマスター</t>
  </si>
  <si>
    <t>ﾂｰﾘﾝｸﾞﾏｽﾀｰ代</t>
  </si>
  <si>
    <t>マスク</t>
  </si>
  <si>
    <t>ﾏｽｸ代</t>
  </si>
  <si>
    <t>20080002</t>
  </si>
  <si>
    <t>4500265349</t>
  </si>
  <si>
    <t>0397</t>
  </si>
  <si>
    <t>アジアトイ戦略部</t>
  </si>
  <si>
    <t>20080004</t>
  </si>
  <si>
    <t>4500265352</t>
  </si>
  <si>
    <t>アジア</t>
  </si>
  <si>
    <t>20080007</t>
  </si>
  <si>
    <t>4500264400</t>
  </si>
  <si>
    <t>0019</t>
  </si>
  <si>
    <t>BSPコレクターズ事業部　経費</t>
  </si>
  <si>
    <t>41</t>
  </si>
  <si>
    <t>トイコレクターズ</t>
  </si>
  <si>
    <t>08010_00</t>
  </si>
  <si>
    <t>SHFワンダーウーマン1984</t>
  </si>
  <si>
    <t>2516833</t>
  </si>
  <si>
    <t>海外サンプル</t>
  </si>
  <si>
    <t>SCサンプル</t>
  </si>
  <si>
    <t>企画サンプル</t>
  </si>
  <si>
    <t>営業サンプル</t>
  </si>
  <si>
    <t>20080006</t>
  </si>
  <si>
    <t>4500264401</t>
  </si>
  <si>
    <t>0395</t>
  </si>
  <si>
    <t>BSPコレクターズ事業部</t>
  </si>
  <si>
    <t>20080015</t>
  </si>
  <si>
    <t>4500264404</t>
  </si>
  <si>
    <t>FRANCE</t>
  </si>
  <si>
    <t>IYALY</t>
  </si>
  <si>
    <t>4500264402</t>
  </si>
  <si>
    <t>USA</t>
  </si>
  <si>
    <t>MEXICO</t>
  </si>
  <si>
    <t>BRAZIL</t>
  </si>
  <si>
    <t>CHIILE</t>
  </si>
  <si>
    <t>20080016</t>
  </si>
  <si>
    <t>UAE(COMICAVE)</t>
  </si>
  <si>
    <t>南アフリカ</t>
  </si>
  <si>
    <t>UK(heo)</t>
  </si>
  <si>
    <t>SPAIN</t>
  </si>
  <si>
    <t>GERMANY</t>
  </si>
  <si>
    <t>UK(COSMIC)</t>
  </si>
  <si>
    <t>20080017</t>
  </si>
  <si>
    <t>ロシア</t>
  </si>
  <si>
    <t>4500264406</t>
  </si>
  <si>
    <t>韓国</t>
  </si>
  <si>
    <t>20080018</t>
  </si>
  <si>
    <t>4500264407</t>
  </si>
  <si>
    <t>総計</t>
  </si>
  <si>
    <t>売上：売上レシピ_部門・製品別</t>
  </si>
  <si>
    <t xml:space="preserve"> 売上レシピ_部門・製品別</t>
  </si>
  <si>
    <t>製品計</t>
  </si>
  <si>
    <t>NO</t>
    <phoneticPr fontId="19"/>
  </si>
  <si>
    <t>項目</t>
    <rPh sb="0" eb="2">
      <t>コウモク</t>
    </rPh>
    <phoneticPr fontId="19"/>
  </si>
  <si>
    <t>設定値</t>
    <rPh sb="0" eb="2">
      <t>セッテイ</t>
    </rPh>
    <rPh sb="2" eb="3">
      <t>チ</t>
    </rPh>
    <phoneticPr fontId="19"/>
  </si>
  <si>
    <t>A1</t>
    <phoneticPr fontId="19"/>
  </si>
  <si>
    <t>タイトル名</t>
    <rPh sb="4" eb="5">
      <t>メイ</t>
    </rPh>
    <phoneticPr fontId="19"/>
  </si>
  <si>
    <t>エクスポート条件 = 1:部門・顧客別の場合 
　"売上：売上レシピ_部門・顧客別"を設定
エクスポート条件 = 2:部門・製品別の場合 
　"売上：売上レシピ_部門・製品別"を設定</t>
    <rPh sb="13" eb="15">
      <t>ブモン</t>
    </rPh>
    <rPh sb="16" eb="18">
      <t>コキャク</t>
    </rPh>
    <rPh sb="18" eb="19">
      <t>ベツ</t>
    </rPh>
    <rPh sb="43" eb="45">
      <t>セッテイ</t>
    </rPh>
    <rPh sb="59" eb="61">
      <t>ブモン</t>
    </rPh>
    <rPh sb="62" eb="64">
      <t>セイヒン</t>
    </rPh>
    <rPh sb="64" eb="65">
      <t>ベツ</t>
    </rPh>
    <phoneticPr fontId="19"/>
  </si>
  <si>
    <t>A2</t>
  </si>
  <si>
    <t>期間</t>
    <rPh sb="0" eb="2">
      <t>キカン</t>
    </rPh>
    <phoneticPr fontId="19"/>
  </si>
  <si>
    <t>"期　間　2020/08/01-2020/08/31" を設定
2020/08/01はパラメータ.売上計上日_from 
2020/08/01はパラメータ.売上計上日_to</t>
    <rPh sb="29" eb="31">
      <t>セッテイ</t>
    </rPh>
    <rPh sb="49" eb="51">
      <t>ウリアゲ</t>
    </rPh>
    <phoneticPr fontId="19"/>
  </si>
  <si>
    <t>５行目以降</t>
    <rPh sb="1" eb="3">
      <t>ギョウメ</t>
    </rPh>
    <rPh sb="3" eb="5">
      <t>イコウ</t>
    </rPh>
    <phoneticPr fontId="19"/>
  </si>
  <si>
    <t>Ａ列</t>
    <phoneticPr fontId="19"/>
  </si>
  <si>
    <t>売上計上日</t>
    <phoneticPr fontId="19"/>
  </si>
  <si>
    <t>Ｂ列</t>
    <phoneticPr fontId="19"/>
  </si>
  <si>
    <t>売上No</t>
    <phoneticPr fontId="19"/>
  </si>
  <si>
    <t>Ｃ列</t>
    <phoneticPr fontId="19"/>
  </si>
  <si>
    <t>受注No</t>
    <phoneticPr fontId="19"/>
  </si>
  <si>
    <t>Ｄ列</t>
    <phoneticPr fontId="19"/>
  </si>
  <si>
    <t>顧客コード</t>
    <phoneticPr fontId="19"/>
  </si>
  <si>
    <t>Ｅ列</t>
    <phoneticPr fontId="19"/>
  </si>
  <si>
    <t>顧客名称</t>
    <phoneticPr fontId="19"/>
  </si>
  <si>
    <t>Ｆ列</t>
    <phoneticPr fontId="19"/>
  </si>
  <si>
    <t>部門コード</t>
    <phoneticPr fontId="19"/>
  </si>
  <si>
    <t>Ｇ列</t>
    <phoneticPr fontId="19"/>
  </si>
  <si>
    <t>部門名称</t>
    <phoneticPr fontId="19"/>
  </si>
  <si>
    <t>Ｈ列</t>
    <phoneticPr fontId="19"/>
  </si>
  <si>
    <t>カテゴリ</t>
    <phoneticPr fontId="19"/>
  </si>
  <si>
    <t>Ｉ列</t>
    <phoneticPr fontId="19"/>
  </si>
  <si>
    <t>伝票No</t>
    <phoneticPr fontId="19"/>
  </si>
  <si>
    <t>Ｊ列</t>
    <phoneticPr fontId="19"/>
  </si>
  <si>
    <t>売上区分コード</t>
    <phoneticPr fontId="19"/>
  </si>
  <si>
    <t>Ｋ列</t>
    <phoneticPr fontId="19"/>
  </si>
  <si>
    <t>製品コード</t>
    <phoneticPr fontId="19"/>
  </si>
  <si>
    <t>Ｌ列</t>
    <phoneticPr fontId="19"/>
  </si>
  <si>
    <t>製品名称</t>
    <phoneticPr fontId="19"/>
  </si>
  <si>
    <t>Ｍ列</t>
    <phoneticPr fontId="19"/>
  </si>
  <si>
    <t>顧客品番</t>
    <phoneticPr fontId="19"/>
  </si>
  <si>
    <t>N列</t>
    <phoneticPr fontId="19"/>
  </si>
  <si>
    <t>通貨名称</t>
    <phoneticPr fontId="19"/>
  </si>
  <si>
    <t>Ｏ列</t>
    <phoneticPr fontId="19"/>
  </si>
  <si>
    <t>単価</t>
    <phoneticPr fontId="19"/>
  </si>
  <si>
    <t>Ｐ列</t>
    <phoneticPr fontId="19"/>
  </si>
  <si>
    <t>単位</t>
    <phoneticPr fontId="19"/>
  </si>
  <si>
    <t>Ｑ列</t>
    <phoneticPr fontId="19"/>
  </si>
  <si>
    <t>数量</t>
    <phoneticPr fontId="19"/>
  </si>
  <si>
    <t>Ｒ列</t>
    <phoneticPr fontId="19"/>
  </si>
  <si>
    <t>税抜金額</t>
    <phoneticPr fontId="19"/>
  </si>
  <si>
    <t>Ｓ列</t>
    <phoneticPr fontId="19"/>
  </si>
  <si>
    <t>調整</t>
    <rPh sb="0" eb="2">
      <t>チョウセイ</t>
    </rPh>
    <phoneticPr fontId="19"/>
  </si>
  <si>
    <t>Ｔ列</t>
    <phoneticPr fontId="19"/>
  </si>
  <si>
    <t>税額</t>
    <phoneticPr fontId="19"/>
  </si>
  <si>
    <t>Ｕ列</t>
    <phoneticPr fontId="19"/>
  </si>
  <si>
    <t>Ｖ列</t>
    <phoneticPr fontId="19"/>
  </si>
  <si>
    <t>合計金額</t>
    <phoneticPr fontId="19"/>
  </si>
  <si>
    <t>Ｗ列</t>
    <rPh sb="1" eb="2">
      <t>レツ</t>
    </rPh>
    <phoneticPr fontId="19"/>
  </si>
  <si>
    <t>明細備考</t>
    <phoneticPr fontId="19"/>
  </si>
  <si>
    <t>顧客計_合計金額</t>
    <rPh sb="0" eb="2">
      <t>コキャク</t>
    </rPh>
    <rPh sb="2" eb="3">
      <t>ケイ</t>
    </rPh>
    <rPh sb="4" eb="6">
      <t>ゴウケイ</t>
    </rPh>
    <rPh sb="6" eb="8">
      <t>キンガク</t>
    </rPh>
    <phoneticPr fontId="19"/>
  </si>
  <si>
    <t>部門計_小計金額</t>
    <rPh sb="0" eb="2">
      <t>ブモン</t>
    </rPh>
    <rPh sb="2" eb="3">
      <t>ケイ</t>
    </rPh>
    <rPh sb="4" eb="6">
      <t>ショウケイ</t>
    </rPh>
    <rPh sb="6" eb="8">
      <t>キンガク</t>
    </rPh>
    <phoneticPr fontId="19"/>
  </si>
  <si>
    <t>部門計_消費税金額</t>
    <rPh sb="4" eb="7">
      <t>ショウヒゼイ</t>
    </rPh>
    <rPh sb="7" eb="9">
      <t>キンガク</t>
    </rPh>
    <phoneticPr fontId="19"/>
  </si>
  <si>
    <t>部門計_合計金額</t>
    <rPh sb="4" eb="6">
      <t>ゴウケイ</t>
    </rPh>
    <rPh sb="6" eb="8">
      <t>キンガク</t>
    </rPh>
    <phoneticPr fontId="19"/>
  </si>
  <si>
    <t>製品計_合計金額</t>
    <rPh sb="4" eb="6">
      <t>ゴウケイ</t>
    </rPh>
    <rPh sb="6" eb="8">
      <t>キンガク</t>
    </rPh>
    <phoneticPr fontId="19"/>
  </si>
  <si>
    <t>総計_合計金額</t>
    <rPh sb="3" eb="5">
      <t>ゴウケイ</t>
    </rPh>
    <rPh sb="5" eb="7">
      <t>キンガク</t>
    </rPh>
    <phoneticPr fontId="19"/>
  </si>
  <si>
    <t>m_sales.dtmappropriationdate</t>
    <phoneticPr fontId="19"/>
  </si>
  <si>
    <t>m_sales.lngcustomercompanycodeに紐づくm_company.strcompanydisplaycode</t>
    <rPh sb="31" eb="32">
      <t>ヒモ</t>
    </rPh>
    <phoneticPr fontId="19"/>
  </si>
  <si>
    <t>m_sales.lngcustomercompanycodeに紐づくm_company.strcompanydisplayname</t>
    <rPh sb="31" eb="32">
      <t>ヒモ</t>
    </rPh>
    <phoneticPr fontId="19"/>
  </si>
  <si>
    <t>m_sales.strslipcode</t>
    <phoneticPr fontId="19"/>
  </si>
  <si>
    <t>t_salesdetail.lngsalesclasscodeに紐づくm_salesclass.strsalesname</t>
    <rPh sb="32" eb="33">
      <t>ヒモ</t>
    </rPh>
    <phoneticPr fontId="19"/>
  </si>
  <si>
    <t>t_salesdetail.strproductcode || "_" || strrevisecode</t>
    <phoneticPr fontId="19"/>
  </si>
  <si>
    <t>t_salesdetail.strproductcode,strrevisecodeに紐づくlngrevisionno最大のm_product.strproductname</t>
    <rPh sb="43" eb="44">
      <t>ヒモ</t>
    </rPh>
    <rPh sb="59" eb="61">
      <t>サイダイ</t>
    </rPh>
    <phoneticPr fontId="19"/>
  </si>
  <si>
    <t>t_salesdetail.strproductcode,strrevisecodeに紐づくlngrevisionno最大のm_product.strgoodscode</t>
    <rPh sb="43" eb="44">
      <t>ヒモ</t>
    </rPh>
    <phoneticPr fontId="19"/>
  </si>
  <si>
    <t>t_salesdetail.strproductcode,strrevisecodeに紐づくlngrevisionno最大のm_product.lnginchargegroupcodeに応じるm_group.strgroupdisplaycode</t>
    <rPh sb="43" eb="44">
      <t>ヒモ</t>
    </rPh>
    <rPh sb="93" eb="94">
      <t>オウ</t>
    </rPh>
    <phoneticPr fontId="19"/>
  </si>
  <si>
    <t>t_salesdetail.strproductcode,strrevisecodeに紐づくlngrevisionno最大のm_product.lnginchargegroupcodeに応じるm_group.strgroupdisplayname</t>
    <rPh sb="43" eb="44">
      <t>ヒモ</t>
    </rPh>
    <rPh sb="93" eb="94">
      <t>オウ</t>
    </rPh>
    <phoneticPr fontId="19"/>
  </si>
  <si>
    <t>t_salesdetail.strproductcode,strrevisecodeに紐づくlngrevisionno最大のm_product.lngcategorycodeに応じるm_category.strcategoryname</t>
    <rPh sb="43" eb="44">
      <t>ヒモ</t>
    </rPh>
    <rPh sb="88" eb="89">
      <t>オウ</t>
    </rPh>
    <phoneticPr fontId="19"/>
  </si>
  <si>
    <t>t_salesdetail.lngreceiveno,lngreceivedetailno,lngreceiverevisionnoに紐づくlngrevisionno最大のm_receive.strcustomerreceivecode</t>
    <rPh sb="67" eb="68">
      <t>ヒモ</t>
    </rPh>
    <phoneticPr fontId="19"/>
  </si>
  <si>
    <t>t_salesdetail.lngproductunitcodeに紐づくm_productunit.strproductunitname</t>
    <rPh sb="33" eb="34">
      <t>ヒモ</t>
    </rPh>
    <phoneticPr fontId="19"/>
  </si>
  <si>
    <t>m_sales.lngmonetaryunitcodeに紐づくm_monetaryunit.strmonetaryunitname</t>
    <rPh sb="28" eb="29">
      <t>ヒモ</t>
    </rPh>
    <phoneticPr fontId="19"/>
  </si>
  <si>
    <t>t_salesdetail.lngproductquantity</t>
    <phoneticPr fontId="19"/>
  </si>
  <si>
    <t>m_sales.strsalescode</t>
    <phoneticPr fontId="19"/>
  </si>
  <si>
    <t>t_salesdetail.strnote</t>
    <phoneticPr fontId="19"/>
  </si>
  <si>
    <t>顧客計_税抜金額</t>
    <rPh sb="0" eb="2">
      <t>コキャク</t>
    </rPh>
    <rPh sb="2" eb="3">
      <t>ケイ</t>
    </rPh>
    <rPh sb="6" eb="8">
      <t>キンガク</t>
    </rPh>
    <phoneticPr fontId="19"/>
  </si>
  <si>
    <t>顧客計_税額</t>
    <rPh sb="0" eb="2">
      <t>コキャク</t>
    </rPh>
    <rPh sb="2" eb="3">
      <t>ケイ</t>
    </rPh>
    <rPh sb="4" eb="6">
      <t>ゼイガク</t>
    </rPh>
    <rPh sb="5" eb="6">
      <t>ガク</t>
    </rPh>
    <phoneticPr fontId="19"/>
  </si>
  <si>
    <t>顧客計_数量</t>
    <rPh sb="0" eb="2">
      <t>コキャク</t>
    </rPh>
    <rPh sb="2" eb="3">
      <t>ケイ</t>
    </rPh>
    <rPh sb="4" eb="6">
      <t>スウリョウ</t>
    </rPh>
    <phoneticPr fontId="19"/>
  </si>
  <si>
    <t>部門計_数量</t>
    <rPh sb="0" eb="2">
      <t>ブモン</t>
    </rPh>
    <rPh sb="2" eb="3">
      <t>ケイ</t>
    </rPh>
    <rPh sb="4" eb="6">
      <t>スウリョウ</t>
    </rPh>
    <phoneticPr fontId="19"/>
  </si>
  <si>
    <t>部門計_税抜金額</t>
    <rPh sb="0" eb="2">
      <t>ブモン</t>
    </rPh>
    <rPh sb="2" eb="3">
      <t>ケイ</t>
    </rPh>
    <phoneticPr fontId="19"/>
  </si>
  <si>
    <t>部門計_税額</t>
    <rPh sb="4" eb="6">
      <t>ゼイガク</t>
    </rPh>
    <phoneticPr fontId="19"/>
  </si>
  <si>
    <t>製品計_数量</t>
    <rPh sb="0" eb="2">
      <t>セイヒン</t>
    </rPh>
    <rPh sb="2" eb="3">
      <t>ケイ</t>
    </rPh>
    <rPh sb="4" eb="6">
      <t>スウリョウ</t>
    </rPh>
    <phoneticPr fontId="19"/>
  </si>
  <si>
    <t>製品計_税抜金額</t>
    <rPh sb="0" eb="2">
      <t>セイヒン</t>
    </rPh>
    <rPh sb="2" eb="3">
      <t>ケイ</t>
    </rPh>
    <rPh sb="4" eb="6">
      <t>ゼイヌキ</t>
    </rPh>
    <rPh sb="6" eb="8">
      <t>キンガク</t>
    </rPh>
    <phoneticPr fontId="19"/>
  </si>
  <si>
    <t>製品計_税額</t>
    <rPh sb="4" eb="6">
      <t>ゼイガク</t>
    </rPh>
    <phoneticPr fontId="19"/>
  </si>
  <si>
    <t>税額の合計　　フォーマット：999999999.99</t>
    <phoneticPr fontId="19"/>
  </si>
  <si>
    <t>総計_税抜金額</t>
    <rPh sb="0" eb="1">
      <t>ソウ</t>
    </rPh>
    <rPh sb="1" eb="2">
      <t>ケイ</t>
    </rPh>
    <rPh sb="3" eb="5">
      <t>ゼイヌキ</t>
    </rPh>
    <rPh sb="5" eb="7">
      <t>キンガク</t>
    </rPh>
    <phoneticPr fontId="19"/>
  </si>
  <si>
    <t>総計_税額</t>
    <rPh sb="3" eb="5">
      <t>ゼイガク</t>
    </rPh>
    <phoneticPr fontId="19"/>
  </si>
  <si>
    <t>合計金額の合計　　フォーマット：999999999.99</t>
    <phoneticPr fontId="19"/>
  </si>
  <si>
    <t>総計_数量</t>
    <rPh sb="0" eb="1">
      <t>ソウ</t>
    </rPh>
    <rPh sb="1" eb="2">
      <t>ケイ</t>
    </rPh>
    <rPh sb="3" eb="5">
      <t>スウリョウ</t>
    </rPh>
    <phoneticPr fontId="19"/>
  </si>
  <si>
    <t>数量の合計</t>
    <rPh sb="0" eb="2">
      <t>スウリョウ</t>
    </rPh>
    <phoneticPr fontId="19"/>
  </si>
  <si>
    <t>空</t>
    <rPh sb="0" eb="1">
      <t>カラ</t>
    </rPh>
    <phoneticPr fontId="19"/>
  </si>
  <si>
    <t>-</t>
    <phoneticPr fontId="19"/>
  </si>
  <si>
    <t>売上レシピデータを以下の仕様の通りに設定する</t>
    <rPh sb="0" eb="2">
      <t>ウリアゲ</t>
    </rPh>
    <rPh sb="9" eb="11">
      <t>イカ</t>
    </rPh>
    <rPh sb="12" eb="14">
      <t>シヨウ</t>
    </rPh>
    <rPh sb="15" eb="16">
      <t>トオ</t>
    </rPh>
    <rPh sb="18" eb="20">
      <t>セッテイ</t>
    </rPh>
    <phoneticPr fontId="19"/>
  </si>
  <si>
    <t>ソート順：</t>
    <rPh sb="3" eb="4">
      <t>ジュン</t>
    </rPh>
    <phoneticPr fontId="19"/>
  </si>
  <si>
    <t>エクスポート条件 = 1:部門・顧客別の場合、m_group.strgroupdisplaycode, m_company.strcompanydisplaycode, m_sales.strsalescode</t>
    <phoneticPr fontId="19"/>
  </si>
  <si>
    <t>エクスポート条件 = 1:部門・製品別の場合、m_group.strgroupdisplaycode, m_product.lngproductno, m_sales.strsalescode</t>
    <rPh sb="16" eb="18">
      <t>セイヒン</t>
    </rPh>
    <rPh sb="18" eb="19">
      <t>ベツ</t>
    </rPh>
    <phoneticPr fontId="19"/>
  </si>
  <si>
    <t>売上データをタブ区切して、エクスポート売上レシピtsvプレビュー画面に設定して表示する。表示内容はシート「売上レシピ_レイアウト」参照。</t>
    <rPh sb="0" eb="2">
      <t>ウリアゲ</t>
    </rPh>
    <rPh sb="8" eb="9">
      <t>ク</t>
    </rPh>
    <rPh sb="9" eb="10">
      <t>キリ</t>
    </rPh>
    <rPh sb="19" eb="21">
      <t>ウリアゲ</t>
    </rPh>
    <rPh sb="32" eb="34">
      <t>ガメン</t>
    </rPh>
    <rPh sb="35" eb="37">
      <t>セッテイ</t>
    </rPh>
    <rPh sb="39" eb="41">
      <t>ヒョウジ</t>
    </rPh>
    <phoneticPr fontId="5"/>
  </si>
  <si>
    <t>売上データをタブ区切して、tsvファイルに設定して、ダウンロードする。表示内容はシート「売上レシピ_レイアウト」参照。</t>
    <rPh sb="21" eb="23">
      <t>セッテイ</t>
    </rPh>
    <phoneticPr fontId="5"/>
  </si>
  <si>
    <t>エクスポート売上レシピExcelプレビュー画面</t>
    <rPh sb="6" eb="8">
      <t>ウリアゲ</t>
    </rPh>
    <rPh sb="21" eb="23">
      <t>ガメン</t>
    </rPh>
    <phoneticPr fontId="5"/>
  </si>
  <si>
    <t>U-10-01-2</t>
    <phoneticPr fontId="5"/>
  </si>
  <si>
    <t>PREVIEW（Excel）ボタン押下する時、当画面を表示しながら、売上データを取得し、excelファイルを出力する</t>
    <rPh sb="17" eb="19">
      <t>オウカ</t>
    </rPh>
    <rPh sb="21" eb="22">
      <t>トキ</t>
    </rPh>
    <rPh sb="23" eb="24">
      <t>トウ</t>
    </rPh>
    <rPh sb="24" eb="26">
      <t>ガメン</t>
    </rPh>
    <rPh sb="27" eb="29">
      <t>ヒョウジ</t>
    </rPh>
    <rPh sb="34" eb="36">
      <t>ウリアゲ</t>
    </rPh>
    <rPh sb="40" eb="42">
      <t>シュトク</t>
    </rPh>
    <rPh sb="54" eb="56">
      <t>シュツリョク</t>
    </rPh>
    <phoneticPr fontId="5"/>
  </si>
  <si>
    <t>売上データをExcelファイルに設定して、ダウンロードする。表示内容はシート「売上レシピ_レイアウト」参照。
Excelファイル名：date('Ymd_hm').'.xls'</t>
    <rPh sb="0" eb="2">
      <t>ウリアゲ</t>
    </rPh>
    <rPh sb="16" eb="18">
      <t>セッテイ</t>
    </rPh>
    <rPh sb="30" eb="32">
      <t>ヒョウジ</t>
    </rPh>
    <rPh sb="32" eb="34">
      <t>ナイヨウ</t>
    </rPh>
    <rPh sb="39" eb="41">
      <t>ウリアゲ</t>
    </rPh>
    <rPh sb="51" eb="53">
      <t>サンショウ</t>
    </rPh>
    <rPh sb="64" eb="65">
      <t>メイ</t>
    </rPh>
    <phoneticPr fontId="5"/>
  </si>
  <si>
    <t>エクスポート仕入一覧表検索</t>
    <phoneticPr fontId="5"/>
  </si>
  <si>
    <t>エクスポート仕入一覧表検索結果をエクスポートする。本画面は元画面(「メインメニュー」U-00-03もしくは「データエクスポートメニュー」U-10-00)と同じウィンドウで表示する。</t>
    <rPh sb="13" eb="15">
      <t>ケッカ</t>
    </rPh>
    <rPh sb="77" eb="78">
      <t>オナ</t>
    </rPh>
    <rPh sb="85" eb="87">
      <t>ヒョウジ</t>
    </rPh>
    <phoneticPr fontId="5"/>
  </si>
  <si>
    <t>U-10-02</t>
    <phoneticPr fontId="5"/>
  </si>
  <si>
    <t>dataex/index.php（dataex/search/index.php)</t>
    <phoneticPr fontId="5"/>
  </si>
  <si>
    <t>U-10-02-2</t>
    <phoneticPr fontId="5"/>
  </si>
  <si>
    <t>エクスポート仕入一覧表tsvプレビュー画面</t>
    <rPh sb="6" eb="8">
      <t>シイレ</t>
    </rPh>
    <rPh sb="8" eb="10">
      <t>イチラン</t>
    </rPh>
    <rPh sb="10" eb="11">
      <t>ヒョウ</t>
    </rPh>
    <rPh sb="19" eb="21">
      <t>ガメン</t>
    </rPh>
    <phoneticPr fontId="5"/>
  </si>
  <si>
    <t>U-10-02　エクスポート仕入一覧表検索画面</t>
    <phoneticPr fontId="5"/>
  </si>
  <si>
    <t>仕入計上日FROM</t>
    <rPh sb="0" eb="2">
      <t>シイレ</t>
    </rPh>
    <rPh sb="2" eb="5">
      <t>ケイジョウビ</t>
    </rPh>
    <phoneticPr fontId="5"/>
  </si>
  <si>
    <t>仕入計上日TO</t>
    <rPh sb="0" eb="2">
      <t>シイレ</t>
    </rPh>
    <rPh sb="2" eb="5">
      <t>ケイジョウビ</t>
    </rPh>
    <phoneticPr fontId="5"/>
  </si>
  <si>
    <t>仕入科目・仕入先別</t>
    <rPh sb="0" eb="2">
      <t>シイレ</t>
    </rPh>
    <rPh sb="2" eb="4">
      <t>カモク</t>
    </rPh>
    <rPh sb="5" eb="7">
      <t>シイレ</t>
    </rPh>
    <rPh sb="7" eb="8">
      <t>サキ</t>
    </rPh>
    <rPh sb="8" eb="9">
      <t>ベツ</t>
    </rPh>
    <phoneticPr fontId="5"/>
  </si>
  <si>
    <t>仕入科目・部門・製品別</t>
    <rPh sb="0" eb="2">
      <t>シイレ</t>
    </rPh>
    <rPh sb="2" eb="4">
      <t>カモク</t>
    </rPh>
    <rPh sb="5" eb="7">
      <t>ブモン</t>
    </rPh>
    <rPh sb="8" eb="10">
      <t>セイヒン</t>
    </rPh>
    <rPh sb="10" eb="11">
      <t>ベツ</t>
    </rPh>
    <phoneticPr fontId="5"/>
  </si>
  <si>
    <t>仕入データをタブ区切して、エクスポート仕入一覧tsvプレビュー画面に設定して表示する。表示内容はシート「仕入一覧_レイアウト」参照。</t>
    <rPh sb="0" eb="2">
      <t>シイレ</t>
    </rPh>
    <rPh sb="8" eb="9">
      <t>ク</t>
    </rPh>
    <rPh sb="9" eb="10">
      <t>キリ</t>
    </rPh>
    <rPh sb="19" eb="21">
      <t>シイレ</t>
    </rPh>
    <rPh sb="21" eb="23">
      <t>イチラン</t>
    </rPh>
    <rPh sb="31" eb="33">
      <t>ガメン</t>
    </rPh>
    <rPh sb="34" eb="36">
      <t>セッテイ</t>
    </rPh>
    <rPh sb="38" eb="40">
      <t>ヒョウジ</t>
    </rPh>
    <phoneticPr fontId="5"/>
  </si>
  <si>
    <t>仕入一覧データをタブ区切して、tsvファイルに設定して、ダウンロードする。表示内容はシート「仕入一覧_レイアウト」参照。</t>
    <rPh sb="23" eb="25">
      <t>セッテイ</t>
    </rPh>
    <phoneticPr fontId="5"/>
  </si>
  <si>
    <t>仕入一覧データをExcelファイルに設定して、ダウンロードする。表示内容はシート「仕入一覧_レイアウト」参照。
Excelファイル名：date('Ymd_hm').'.xls'</t>
    <rPh sb="0" eb="2">
      <t>シイレ</t>
    </rPh>
    <rPh sb="2" eb="4">
      <t>イチラン</t>
    </rPh>
    <rPh sb="18" eb="20">
      <t>セッテイ</t>
    </rPh>
    <rPh sb="32" eb="34">
      <t>ヒョウジ</t>
    </rPh>
    <rPh sb="34" eb="36">
      <t>ナイヨウ</t>
    </rPh>
    <rPh sb="41" eb="43">
      <t>シイレ</t>
    </rPh>
    <rPh sb="43" eb="45">
      <t>イチラン</t>
    </rPh>
    <rPh sb="52" eb="54">
      <t>サンショウ</t>
    </rPh>
    <rPh sb="65" eb="66">
      <t>メイ</t>
    </rPh>
    <phoneticPr fontId="5"/>
  </si>
  <si>
    <t>仕入：仕入一覧表_仕入科目・部門・製品別</t>
  </si>
  <si>
    <t xml:space="preserve"> 仕入一覧表_仕入科目・部門・製品別</t>
  </si>
  <si>
    <t>期　間　2020/07/01-2020/07/31</t>
  </si>
  <si>
    <t>仕入計上日</t>
  </si>
  <si>
    <t>仕入No</t>
  </si>
  <si>
    <t>発注書No</t>
  </si>
  <si>
    <t>仕CD</t>
  </si>
  <si>
    <t>仕入先名称</t>
  </si>
  <si>
    <t>伝票CD</t>
  </si>
  <si>
    <t>科CD</t>
  </si>
  <si>
    <t>仕入科目</t>
  </si>
  <si>
    <t>仕入部品</t>
  </si>
  <si>
    <t>税区分</t>
  </si>
  <si>
    <t>合計金額TTM</t>
  </si>
  <si>
    <t>2020/07/17</t>
  </si>
  <si>
    <t>20070009</t>
  </si>
  <si>
    <t>20070060_00</t>
  </si>
  <si>
    <t>6101</t>
  </si>
  <si>
    <t>(株)バンダイ(BANDAI)</t>
  </si>
  <si>
    <t>4910979326</t>
  </si>
  <si>
    <t>401</t>
  </si>
  <si>
    <t>材料パーツ仕入高</t>
  </si>
  <si>
    <t>1</t>
  </si>
  <si>
    <t>証紙</t>
  </si>
  <si>
    <t>外税</t>
  </si>
  <si>
    <t>2020/07/03</t>
  </si>
  <si>
    <t>20070096</t>
  </si>
  <si>
    <t>20070013_00</t>
  </si>
  <si>
    <t>2511</t>
  </si>
  <si>
    <t>コリス(株)</t>
  </si>
  <si>
    <t>81934</t>
  </si>
  <si>
    <t>3</t>
  </si>
  <si>
    <t>菓子類</t>
  </si>
  <si>
    <t>00003_01</t>
  </si>
  <si>
    <t>キャンディ用特別注文 2020</t>
  </si>
  <si>
    <t>2020/07/07</t>
  </si>
  <si>
    <t>20070001</t>
  </si>
  <si>
    <t>20070010_00</t>
  </si>
  <si>
    <t>81935</t>
  </si>
  <si>
    <t>08029_01</t>
  </si>
  <si>
    <t>ガンダムコンバージ ゴールドエディション</t>
  </si>
  <si>
    <t>20070002</t>
  </si>
  <si>
    <t>20070011_00</t>
  </si>
  <si>
    <t>80936</t>
  </si>
  <si>
    <t>08030_01</t>
  </si>
  <si>
    <t>ガンダムコンバージ#20</t>
  </si>
  <si>
    <t>20070003</t>
  </si>
  <si>
    <t>20070012_00</t>
  </si>
  <si>
    <t>81937</t>
  </si>
  <si>
    <t>08127_00</t>
  </si>
  <si>
    <t>PB ガンダムコンバージ　シュラク隊セット</t>
  </si>
  <si>
    <t>仕入科目計</t>
  </si>
  <si>
    <t>2020/07/25</t>
  </si>
  <si>
    <t>20070056</t>
  </si>
  <si>
    <t>20060133_05</t>
  </si>
  <si>
    <t>4115</t>
  </si>
  <si>
    <t>TALENT FIRST INTERNATIONAL LIMITED</t>
  </si>
  <si>
    <t>DG20-07228</t>
  </si>
  <si>
    <t>402</t>
  </si>
  <si>
    <t>輸入パーツ仕入高</t>
  </si>
  <si>
    <t>11</t>
  </si>
  <si>
    <t>Sales Sample</t>
  </si>
  <si>
    <t>不課税</t>
  </si>
  <si>
    <t>7</t>
  </si>
  <si>
    <t>Spare Sample</t>
  </si>
  <si>
    <t>2020/07/27</t>
  </si>
  <si>
    <t>20070053</t>
  </si>
  <si>
    <t>20070094_00</t>
  </si>
  <si>
    <t>DG20-07241</t>
  </si>
  <si>
    <t>5</t>
  </si>
  <si>
    <t>Inspection Sample</t>
  </si>
  <si>
    <t>Mass Product</t>
  </si>
  <si>
    <t>2020/07/23</t>
  </si>
  <si>
    <t>20070046</t>
  </si>
  <si>
    <t>20070045_00</t>
  </si>
  <si>
    <t>6513</t>
  </si>
  <si>
    <t>HONG KONG HUIHONG INDUSTRY CO.,LIMITED</t>
  </si>
  <si>
    <t>2020072501</t>
  </si>
  <si>
    <t>20070042</t>
  </si>
  <si>
    <t>2020072505</t>
  </si>
  <si>
    <t>20070047</t>
  </si>
  <si>
    <t>20070049_04</t>
  </si>
  <si>
    <t>2020072502</t>
  </si>
  <si>
    <t>2020/07/22</t>
  </si>
  <si>
    <t>20070049</t>
  </si>
  <si>
    <t>20060043_12</t>
  </si>
  <si>
    <t>DG20-07226</t>
  </si>
  <si>
    <t>2020/07/18</t>
  </si>
  <si>
    <t>20070013</t>
  </si>
  <si>
    <t>DG20-07148</t>
  </si>
  <si>
    <t>2020/07/28</t>
  </si>
  <si>
    <t>20070055</t>
  </si>
  <si>
    <t>20070061_00</t>
  </si>
  <si>
    <t>DG20-07242</t>
  </si>
  <si>
    <t>20070048</t>
  </si>
  <si>
    <t>20070006_00</t>
  </si>
  <si>
    <t>2020072503</t>
  </si>
  <si>
    <t>20070044</t>
  </si>
  <si>
    <t>20060148_00</t>
  </si>
  <si>
    <t>2020072701</t>
  </si>
  <si>
    <t>2020/07/01</t>
  </si>
  <si>
    <t>20070008</t>
  </si>
  <si>
    <t>20050093_00</t>
  </si>
  <si>
    <t>8305</t>
  </si>
  <si>
    <t>YONGZHI CARTOON&amp;ANIMATION INTERNATIONAL CO.,LTD</t>
  </si>
  <si>
    <t>2006190002</t>
  </si>
  <si>
    <t>08077_00</t>
  </si>
  <si>
    <t>【PB】デジタルモンスターオメガモンX抗体～BNA、BKR</t>
  </si>
  <si>
    <t>2486431</t>
  </si>
  <si>
    <t>2020/07/31</t>
  </si>
  <si>
    <t>20070097</t>
  </si>
  <si>
    <t>20060122_00</t>
  </si>
  <si>
    <t>2006190004</t>
  </si>
  <si>
    <t>20070007</t>
  </si>
  <si>
    <t>20050092_00</t>
  </si>
  <si>
    <t>2006190003</t>
  </si>
  <si>
    <t>08087_00</t>
  </si>
  <si>
    <t>【PB】デジタルモンスターオメガモンX抗体～欧米分</t>
  </si>
  <si>
    <t>2540348</t>
  </si>
  <si>
    <t>20070051</t>
  </si>
  <si>
    <t>20060037_07</t>
  </si>
  <si>
    <t>DG20-07227</t>
  </si>
  <si>
    <t>20070014</t>
  </si>
  <si>
    <t>2020/07/06</t>
  </si>
  <si>
    <t>20070010</t>
  </si>
  <si>
    <t>20050079_00</t>
  </si>
  <si>
    <t>4202</t>
  </si>
  <si>
    <t>CHINA ANIMATION GROUP Ltd.</t>
  </si>
  <si>
    <t>2020032</t>
  </si>
  <si>
    <t>99</t>
  </si>
  <si>
    <t>08022_00</t>
  </si>
  <si>
    <t>PB　GUNDAM COVERGE　CORE　ノイエジール</t>
  </si>
  <si>
    <t>2523991</t>
  </si>
  <si>
    <t>2020/07/04</t>
  </si>
  <si>
    <t>20070011</t>
  </si>
  <si>
    <t>20060105_00</t>
  </si>
  <si>
    <t>2020034</t>
  </si>
  <si>
    <t>2020/07/29</t>
  </si>
  <si>
    <t>20070083</t>
  </si>
  <si>
    <t>20060106_00</t>
  </si>
  <si>
    <t>2020008</t>
  </si>
  <si>
    <t>20070012</t>
  </si>
  <si>
    <t>20060109_00</t>
  </si>
  <si>
    <t>20070084</t>
  </si>
  <si>
    <t>20060110_00</t>
  </si>
  <si>
    <t>20070090</t>
  </si>
  <si>
    <t>20070070_01</t>
  </si>
  <si>
    <t>2020037</t>
  </si>
  <si>
    <t>20070094</t>
  </si>
  <si>
    <t>20070039_01</t>
  </si>
  <si>
    <t>2020036</t>
  </si>
  <si>
    <t>07156_01</t>
  </si>
  <si>
    <t>ソフビライダー　レジェンドビルド（再販）</t>
  </si>
  <si>
    <t>2517081</t>
  </si>
  <si>
    <t>20070095</t>
  </si>
  <si>
    <t>20070038_01</t>
  </si>
  <si>
    <t>07489_01</t>
  </si>
  <si>
    <t>ソフビライダー　レジェンドジオウ（再販）</t>
  </si>
  <si>
    <t>2517082</t>
  </si>
  <si>
    <t>20070017</t>
  </si>
  <si>
    <t>20060099_00</t>
  </si>
  <si>
    <t>2020030</t>
  </si>
  <si>
    <t>08046_00</t>
  </si>
  <si>
    <t>レジェンドブレイド</t>
  </si>
  <si>
    <t>2536324</t>
  </si>
  <si>
    <t>20070022</t>
  </si>
  <si>
    <t>20060097_02</t>
  </si>
  <si>
    <t>2020031A</t>
  </si>
  <si>
    <t>9</t>
  </si>
  <si>
    <t>Sample</t>
  </si>
  <si>
    <t>20070026</t>
  </si>
  <si>
    <t>20060098_00</t>
  </si>
  <si>
    <t>2020033</t>
  </si>
  <si>
    <t>20070018</t>
  </si>
  <si>
    <t>20060081_00</t>
  </si>
  <si>
    <t>08047_00</t>
  </si>
  <si>
    <t>レジェンド 響鬼</t>
  </si>
  <si>
    <t>2536323</t>
  </si>
  <si>
    <t>20070024</t>
  </si>
  <si>
    <t>20060080_03</t>
  </si>
  <si>
    <t>2020031B</t>
  </si>
  <si>
    <t>20070027</t>
  </si>
  <si>
    <t>20060082_00</t>
  </si>
  <si>
    <t>20070023</t>
  </si>
  <si>
    <t>20060072_01</t>
  </si>
  <si>
    <t>2020031C</t>
  </si>
  <si>
    <t>08048_00</t>
  </si>
  <si>
    <t>レジェンド　キバ</t>
  </si>
  <si>
    <t>2536322</t>
  </si>
  <si>
    <t>20070019</t>
  </si>
  <si>
    <t>20060073_00</t>
  </si>
  <si>
    <t>20070028</t>
  </si>
  <si>
    <t>20060074_00</t>
  </si>
  <si>
    <t>20070029</t>
  </si>
  <si>
    <t>20060078_00</t>
  </si>
  <si>
    <t>08049_00</t>
  </si>
  <si>
    <t>レジェンド　アギト</t>
  </si>
  <si>
    <t>2536326</t>
  </si>
  <si>
    <t>20070020</t>
  </si>
  <si>
    <t>20060077_00</t>
  </si>
  <si>
    <t>20070015</t>
  </si>
  <si>
    <t>20060076_02</t>
  </si>
  <si>
    <t>2020031D</t>
  </si>
  <si>
    <t>20070021</t>
  </si>
  <si>
    <t>20060089_00</t>
  </si>
  <si>
    <t>08050_00</t>
  </si>
  <si>
    <t>レジェンド　龍騎</t>
  </si>
  <si>
    <t>2536325</t>
  </si>
  <si>
    <t>20070030</t>
  </si>
  <si>
    <t>20060090_00</t>
  </si>
  <si>
    <t>20070016</t>
  </si>
  <si>
    <t>20060088_02</t>
  </si>
  <si>
    <t>2020031E</t>
  </si>
  <si>
    <t>20070038</t>
  </si>
  <si>
    <t>20070031_04</t>
  </si>
  <si>
    <t>2020007</t>
  </si>
  <si>
    <t>2020/07/21</t>
  </si>
  <si>
    <t>20070025</t>
  </si>
  <si>
    <t>20070034_00</t>
  </si>
  <si>
    <t>2020035</t>
  </si>
  <si>
    <t>2020/07/02</t>
  </si>
  <si>
    <t>20070040</t>
  </si>
  <si>
    <t>20060069_00</t>
  </si>
  <si>
    <t>1112</t>
  </si>
  <si>
    <t>APEX MANUFACTURING CO., LTD.</t>
  </si>
  <si>
    <t>20-000331</t>
  </si>
  <si>
    <t>06643_01</t>
  </si>
  <si>
    <t>SHMゴジラ１９５４（再販）</t>
  </si>
  <si>
    <t>2333061</t>
  </si>
  <si>
    <t>20070068</t>
  </si>
  <si>
    <t>20060068_00</t>
  </si>
  <si>
    <t>20-000400</t>
  </si>
  <si>
    <t>12</t>
  </si>
  <si>
    <t>Printing Matters</t>
  </si>
  <si>
    <t>20070078</t>
  </si>
  <si>
    <t>20060094_00</t>
  </si>
  <si>
    <t>4303</t>
  </si>
  <si>
    <t>CHUN FAT TRADING CO.</t>
  </si>
  <si>
    <t>200191</t>
  </si>
  <si>
    <t>06900_01</t>
  </si>
  <si>
    <t>ＳＨＦウルトラセブン　（再販）</t>
  </si>
  <si>
    <t>2326798</t>
  </si>
  <si>
    <t>20070082</t>
  </si>
  <si>
    <t>20060093_00</t>
  </si>
  <si>
    <t>200190</t>
  </si>
  <si>
    <t>20070081</t>
  </si>
  <si>
    <t>20060095_00</t>
  </si>
  <si>
    <t>200192</t>
  </si>
  <si>
    <t>20070039</t>
  </si>
  <si>
    <t>20060063_00</t>
  </si>
  <si>
    <t>20-000327</t>
  </si>
  <si>
    <t>07291_01</t>
  </si>
  <si>
    <t>SHMゴジラ２００２（再販）</t>
  </si>
  <si>
    <t>2413814</t>
  </si>
  <si>
    <t>20070067</t>
  </si>
  <si>
    <t>20060062_00</t>
  </si>
  <si>
    <t>20-000399</t>
  </si>
  <si>
    <t>20070061</t>
  </si>
  <si>
    <t>20060054_00</t>
  </si>
  <si>
    <t>20-000316</t>
  </si>
  <si>
    <t>07790_02</t>
  </si>
  <si>
    <t>ＳＨＦウルトラマンタロウ（再販）</t>
  </si>
  <si>
    <t>2490493</t>
  </si>
  <si>
    <t>20070074</t>
  </si>
  <si>
    <t>20060050_00</t>
  </si>
  <si>
    <t>20-000317</t>
  </si>
  <si>
    <t>20070063</t>
  </si>
  <si>
    <t>20060051_03</t>
  </si>
  <si>
    <t>20-000318</t>
  </si>
  <si>
    <t>20070059</t>
  </si>
  <si>
    <t>20060102_01</t>
  </si>
  <si>
    <t>20-000351</t>
  </si>
  <si>
    <t>07992_00</t>
  </si>
  <si>
    <t>SHF ウルトラマンエース</t>
  </si>
  <si>
    <t>2516618</t>
  </si>
  <si>
    <t>20070069</t>
  </si>
  <si>
    <t>20060101_00</t>
  </si>
  <si>
    <t>20-000401</t>
  </si>
  <si>
    <t>20070062</t>
  </si>
  <si>
    <t>20070092_00</t>
  </si>
  <si>
    <t>4721</t>
  </si>
  <si>
    <t>2020/07/11</t>
  </si>
  <si>
    <t>20070076</t>
  </si>
  <si>
    <t>20070035_00</t>
  </si>
  <si>
    <t>IA20200706</t>
  </si>
  <si>
    <t>07994_00</t>
  </si>
  <si>
    <t>SHF ウルトラマンジード ウルティメイトファイナル</t>
  </si>
  <si>
    <t>2516617</t>
  </si>
  <si>
    <t>20070087</t>
  </si>
  <si>
    <t>20060145_00</t>
  </si>
  <si>
    <t>200187</t>
  </si>
  <si>
    <t>20070086</t>
  </si>
  <si>
    <t>20060146_00</t>
  </si>
  <si>
    <t>200188</t>
  </si>
  <si>
    <t>20070085</t>
  </si>
  <si>
    <t>20060147_00</t>
  </si>
  <si>
    <t>200189</t>
  </si>
  <si>
    <t>2020/07/09</t>
  </si>
  <si>
    <t>20070077</t>
  </si>
  <si>
    <t>IA20200705</t>
  </si>
  <si>
    <t>20070066</t>
  </si>
  <si>
    <t>20070026_14</t>
  </si>
  <si>
    <t>20-000420</t>
  </si>
  <si>
    <t>20070070</t>
  </si>
  <si>
    <t>20070030_04</t>
  </si>
  <si>
    <t>20-000418</t>
  </si>
  <si>
    <t>20070071</t>
  </si>
  <si>
    <t>20070029_02</t>
  </si>
  <si>
    <t>20-000419</t>
  </si>
  <si>
    <t>2020/07/14</t>
  </si>
  <si>
    <t>20070004</t>
  </si>
  <si>
    <t>20070042_00</t>
  </si>
  <si>
    <t>4525</t>
  </si>
  <si>
    <t>(株)トイパッククリエーション</t>
  </si>
  <si>
    <t>SN-200714</t>
  </si>
  <si>
    <t>403</t>
  </si>
  <si>
    <t>材料ツール仕入高</t>
  </si>
  <si>
    <t>2</t>
  </si>
  <si>
    <t>デザイン料</t>
  </si>
  <si>
    <t>08126_00</t>
  </si>
  <si>
    <t>PB　ユニコーンガンダム</t>
  </si>
  <si>
    <t>20070099</t>
  </si>
  <si>
    <t>20070058_02</t>
  </si>
  <si>
    <t>7108</t>
  </si>
  <si>
    <t>(株)エムアイシー</t>
  </si>
  <si>
    <t>4107001K</t>
  </si>
  <si>
    <t>20070100</t>
  </si>
  <si>
    <t>20070059_02</t>
  </si>
  <si>
    <t>4107002K</t>
  </si>
  <si>
    <t>08053_01</t>
  </si>
  <si>
    <t>ワンダーウーマン　ゴールデンイーグルアーマー</t>
  </si>
  <si>
    <t>20070098</t>
  </si>
  <si>
    <t>20070105_00</t>
  </si>
  <si>
    <t>4205</t>
  </si>
  <si>
    <t>株式会社　地山堂</t>
  </si>
  <si>
    <t>00000415</t>
  </si>
  <si>
    <t>431</t>
  </si>
  <si>
    <t>金型償却高</t>
  </si>
  <si>
    <t>原型</t>
  </si>
  <si>
    <t>07498_00</t>
  </si>
  <si>
    <t>PB ルミナスゴモラ</t>
  </si>
  <si>
    <t>07498</t>
  </si>
  <si>
    <t>20070075</t>
  </si>
  <si>
    <t>20050084_00</t>
  </si>
  <si>
    <t>4716</t>
  </si>
  <si>
    <t>433</t>
  </si>
  <si>
    <t>金型海外償却</t>
  </si>
  <si>
    <t>Injection Mold修正</t>
  </si>
  <si>
    <t>07985_00</t>
  </si>
  <si>
    <t>バンダイ公式ガシャポンマシン リニューアル2020～6k</t>
  </si>
  <si>
    <t>07985</t>
  </si>
  <si>
    <t>Injection Mold</t>
  </si>
  <si>
    <t>20070054</t>
  </si>
  <si>
    <t>20060132_00</t>
  </si>
  <si>
    <t>Spray Mask Mold</t>
  </si>
  <si>
    <t>20070041</t>
  </si>
  <si>
    <t>20070043_00</t>
  </si>
  <si>
    <t>2020072504</t>
  </si>
  <si>
    <t>20070043</t>
  </si>
  <si>
    <t>20070047_00</t>
  </si>
  <si>
    <t>2020072506</t>
  </si>
  <si>
    <t>20070050</t>
  </si>
  <si>
    <t>20060035_00</t>
  </si>
  <si>
    <t>20070045</t>
  </si>
  <si>
    <t>20070008_00</t>
  </si>
  <si>
    <t>2020072702</t>
  </si>
  <si>
    <t>20070005</t>
  </si>
  <si>
    <t>20070001_00</t>
  </si>
  <si>
    <t>3412</t>
  </si>
  <si>
    <t>Shenghui Engineering Limited(3411)</t>
  </si>
  <si>
    <t>2020051902</t>
  </si>
  <si>
    <t>8</t>
  </si>
  <si>
    <t>PKG 校正</t>
  </si>
  <si>
    <t>20070006</t>
  </si>
  <si>
    <t>20070002_00</t>
  </si>
  <si>
    <t>2020051903</t>
  </si>
  <si>
    <t>08044_00</t>
  </si>
  <si>
    <t>アクアシュターズ ラブライブVol.3</t>
  </si>
  <si>
    <t>20070057</t>
  </si>
  <si>
    <t>20070004_00</t>
  </si>
  <si>
    <t>2020062202</t>
  </si>
  <si>
    <t>08059_00</t>
  </si>
  <si>
    <t>【PB】機動戦士ガンダムMS ENSEMBLE EX20　EX-s</t>
  </si>
  <si>
    <t>20070033</t>
  </si>
  <si>
    <t>20070091_00</t>
  </si>
  <si>
    <t>2020072207</t>
  </si>
  <si>
    <t>20070058</t>
  </si>
  <si>
    <t>20070003_00</t>
  </si>
  <si>
    <t>2020062203</t>
  </si>
  <si>
    <t>08062_00</t>
  </si>
  <si>
    <t>【PB】機動戦士ガンダムMS ENSEMBLE EX21 F90II</t>
  </si>
  <si>
    <t>20070034</t>
  </si>
  <si>
    <t>20070088_00</t>
  </si>
  <si>
    <t>2020072204</t>
  </si>
  <si>
    <t>20070035</t>
  </si>
  <si>
    <t>20060130_00</t>
  </si>
  <si>
    <t>2020072205</t>
  </si>
  <si>
    <t>20070037</t>
  </si>
  <si>
    <t>20050043_00</t>
  </si>
  <si>
    <t>2020072201</t>
  </si>
  <si>
    <t>08065_01</t>
  </si>
  <si>
    <t>ガンダム　アンサンブル15</t>
  </si>
  <si>
    <t>20070036</t>
  </si>
  <si>
    <t>20060131_00</t>
  </si>
  <si>
    <t>2020072206</t>
  </si>
  <si>
    <t>20070052</t>
  </si>
  <si>
    <t>20060036_00</t>
  </si>
  <si>
    <t>20070088</t>
  </si>
  <si>
    <t>20070066_00</t>
  </si>
  <si>
    <t>ID2020030</t>
  </si>
  <si>
    <t>2020/07/20</t>
  </si>
  <si>
    <t>20070031</t>
  </si>
  <si>
    <t>20070022_00</t>
  </si>
  <si>
    <t>ID2020029</t>
  </si>
  <si>
    <t>20070032</t>
  </si>
  <si>
    <t>20070021_00</t>
  </si>
  <si>
    <t>ID2020028</t>
  </si>
  <si>
    <t>20070093</t>
  </si>
  <si>
    <t>20070095_00</t>
  </si>
  <si>
    <t>ID2020031</t>
  </si>
  <si>
    <t>08093_00</t>
  </si>
  <si>
    <t>にゃんこ大戦争プルバックトイ</t>
  </si>
  <si>
    <t>20070079</t>
  </si>
  <si>
    <t>20070051_00</t>
  </si>
  <si>
    <t>200185</t>
  </si>
  <si>
    <t>20070080</t>
  </si>
  <si>
    <t>20070052_03</t>
  </si>
  <si>
    <t>200184</t>
  </si>
  <si>
    <t>20070073</t>
  </si>
  <si>
    <t>20070023_00</t>
  </si>
  <si>
    <t>4720</t>
  </si>
  <si>
    <t>08012_00</t>
  </si>
  <si>
    <t>SHFバットマン（BATMAN)</t>
  </si>
  <si>
    <t>2492484</t>
  </si>
  <si>
    <t>20070060</t>
  </si>
  <si>
    <t>20060179_00</t>
  </si>
  <si>
    <t>4715</t>
  </si>
  <si>
    <t>2020/07/15</t>
  </si>
  <si>
    <t>20070065</t>
  </si>
  <si>
    <t>20040094_00</t>
  </si>
  <si>
    <t>4718</t>
  </si>
  <si>
    <t>08054_00</t>
  </si>
  <si>
    <t>SHM ナルガクルガ</t>
  </si>
  <si>
    <t>2525721</t>
  </si>
  <si>
    <t>20070092</t>
  </si>
  <si>
    <t>20070093_00</t>
  </si>
  <si>
    <t>4735</t>
  </si>
  <si>
    <t>2020/07/10</t>
  </si>
  <si>
    <t>20070064</t>
  </si>
  <si>
    <t>20040097_00</t>
  </si>
  <si>
    <t>4717</t>
  </si>
  <si>
    <t>08057_00</t>
  </si>
  <si>
    <t>SHF ブラザーズマント</t>
  </si>
  <si>
    <t>2516619</t>
  </si>
  <si>
    <t>20070091</t>
  </si>
  <si>
    <t>20070096_01</t>
  </si>
  <si>
    <t>4740</t>
  </si>
  <si>
    <t>08125_00</t>
  </si>
  <si>
    <t>WEB／ＳＨＭビオランテスペシャルカラーVER</t>
  </si>
  <si>
    <t>20070072</t>
  </si>
  <si>
    <t>20070057_00</t>
  </si>
  <si>
    <t>4728</t>
  </si>
  <si>
    <t>08131_00</t>
  </si>
  <si>
    <t>ＳＩＣ仮面ライダーフォーゼロケットステイツ（アマゾン限定）</t>
  </si>
  <si>
    <t>仕入：仕入一覧表_仕入科目・仕入先別</t>
  </si>
  <si>
    <t xml:space="preserve"> 仕入一覧表_仕入科目・仕入先別</t>
  </si>
  <si>
    <t>仕入先計</t>
  </si>
  <si>
    <t>仕入科目計_合計金額</t>
    <rPh sb="0" eb="2">
      <t>シイレ</t>
    </rPh>
    <rPh sb="2" eb="4">
      <t>カモク</t>
    </rPh>
    <rPh sb="4" eb="5">
      <t>ケイ</t>
    </rPh>
    <rPh sb="6" eb="8">
      <t>ゴウケイ</t>
    </rPh>
    <rPh sb="8" eb="10">
      <t>キンガク</t>
    </rPh>
    <phoneticPr fontId="19"/>
  </si>
  <si>
    <t>仕入先計_合計金額</t>
    <rPh sb="5" eb="7">
      <t>ゴウケイ</t>
    </rPh>
    <rPh sb="7" eb="9">
      <t>キンガク</t>
    </rPh>
    <phoneticPr fontId="19"/>
  </si>
  <si>
    <t>製品計_合計金額</t>
    <rPh sb="2" eb="3">
      <t>ケイ</t>
    </rPh>
    <rPh sb="4" eb="6">
      <t>ゴウケイ</t>
    </rPh>
    <rPh sb="6" eb="8">
      <t>キンガク</t>
    </rPh>
    <phoneticPr fontId="19"/>
  </si>
  <si>
    <t>仕入データを以下の仕様の通りに設定する</t>
    <rPh sb="0" eb="2">
      <t>シイレ</t>
    </rPh>
    <rPh sb="6" eb="8">
      <t>イカ</t>
    </rPh>
    <rPh sb="9" eb="11">
      <t>シヨウ</t>
    </rPh>
    <rPh sb="12" eb="13">
      <t>トオ</t>
    </rPh>
    <rPh sb="15" eb="17">
      <t>セッテイ</t>
    </rPh>
    <phoneticPr fontId="19"/>
  </si>
  <si>
    <t>エクスポート条件 = 1:仕入科目・仕入先別の場合 
　"仕入：仕入一覧表_仕入科目・仕入先別"
エクスポート条件 = 2:仕入科目・部門・製品別の場合 
　"仕入：仕入一覧表_仕入科目・部門・製品別"</t>
    <phoneticPr fontId="19"/>
  </si>
  <si>
    <t>"期　間　2020/08/01-2020/08/31" を設定
2020/08/01はパラメータ.仕入計上日_from 
2020/08/01はパラメータ.仕入計上日_to</t>
    <rPh sb="29" eb="31">
      <t>セッテイ</t>
    </rPh>
    <rPh sb="49" eb="51">
      <t>シイレ</t>
    </rPh>
    <rPh sb="51" eb="54">
      <t>ケイジョウビ</t>
    </rPh>
    <phoneticPr fontId="19"/>
  </si>
  <si>
    <t>Ｘ列</t>
    <phoneticPr fontId="19"/>
  </si>
  <si>
    <t>Ｙ列</t>
    <rPh sb="1" eb="2">
      <t>レツ</t>
    </rPh>
    <phoneticPr fontId="19"/>
  </si>
  <si>
    <t>仕入計上日</t>
    <phoneticPr fontId="19"/>
  </si>
  <si>
    <t>仕入No</t>
    <phoneticPr fontId="19"/>
  </si>
  <si>
    <t>発注No</t>
    <phoneticPr fontId="19"/>
  </si>
  <si>
    <t>仕入先コード</t>
    <phoneticPr fontId="19"/>
  </si>
  <si>
    <t>仕入先名称</t>
    <phoneticPr fontId="19"/>
  </si>
  <si>
    <t>伝票コード</t>
    <phoneticPr fontId="19"/>
  </si>
  <si>
    <t>仕入科目コード</t>
    <phoneticPr fontId="19"/>
  </si>
  <si>
    <t>仕入科目名称</t>
    <phoneticPr fontId="19"/>
  </si>
  <si>
    <t>仕入部品コード</t>
    <phoneticPr fontId="19"/>
  </si>
  <si>
    <t>仕入部品名称</t>
    <phoneticPr fontId="19"/>
  </si>
  <si>
    <t>税区分</t>
    <phoneticPr fontId="19"/>
  </si>
  <si>
    <t>合計金額TTM</t>
    <phoneticPr fontId="19"/>
  </si>
  <si>
    <t>t_stockdetail.lngorderno,lngorderdetailno,lngorderrevisionnoに紐づくt_purchaseorderdetail.lngpurchaseno,lngrevisionnoに応じるm_purchaseorder.strordercode || "_" || m_purchaseorder.lngrevisionno</t>
    <rPh sb="61" eb="62">
      <t>ヒモ</t>
    </rPh>
    <rPh sb="114" eb="115">
      <t>オウ</t>
    </rPh>
    <phoneticPr fontId="19"/>
  </si>
  <si>
    <t>m_stock.dtmappropriationdate</t>
    <phoneticPr fontId="19"/>
  </si>
  <si>
    <t>m_stock.strstockcode</t>
    <phoneticPr fontId="19"/>
  </si>
  <si>
    <t>m_stock.lngcustomercompanycodeに紐づくm_company.strcompanydisplaycode</t>
    <rPh sb="31" eb="32">
      <t>ヒモ</t>
    </rPh>
    <phoneticPr fontId="19"/>
  </si>
  <si>
    <t>m_stock.lngcustomercompanycodeに紐づくm_company.strcompanydisplayname</t>
    <rPh sb="31" eb="32">
      <t>ヒモ</t>
    </rPh>
    <phoneticPr fontId="19"/>
  </si>
  <si>
    <t>t_stockdetail.strproductcode,strrevisecodeに紐づくlngrevisionno最大のm_product.lnginchargegroupcodeに応じるm_group.strgroupdisplaycode</t>
    <rPh sb="43" eb="44">
      <t>ヒモ</t>
    </rPh>
    <rPh sb="93" eb="94">
      <t>オウ</t>
    </rPh>
    <phoneticPr fontId="19"/>
  </si>
  <si>
    <t>t_stockdetail.strproductcode,strrevisecodeに紐づくlngrevisionno最大のm_product.lnginchargegroupcodeに応じるm_group.strgroupdisplayname</t>
    <rPh sb="43" eb="44">
      <t>ヒモ</t>
    </rPh>
    <rPh sb="93" eb="94">
      <t>オウ</t>
    </rPh>
    <phoneticPr fontId="19"/>
  </si>
  <si>
    <t>t_stockdetail.strproductcode,strrevisecodeに紐づくlngrevisionno最大のm_product.lngcategorycodeに応じるm_category.strcategoryname</t>
    <rPh sb="43" eb="44">
      <t>ヒモ</t>
    </rPh>
    <rPh sb="88" eb="89">
      <t>オウ</t>
    </rPh>
    <phoneticPr fontId="19"/>
  </si>
  <si>
    <t>m_stock.strslipcode</t>
    <phoneticPr fontId="19"/>
  </si>
  <si>
    <t>m_stock.lngstocksubjectcodeに紐づくm_stocksubject.strstocksubjectcode</t>
  </si>
  <si>
    <t>m_stock.lngstocksubjectcodeに紐づくm_stocksubject.strstocksubjectname</t>
    <phoneticPr fontId="5"/>
  </si>
  <si>
    <t>m_stock.lngstockitemcodeに紐づくm_stocksubject.strstockitemcode</t>
    <phoneticPr fontId="5"/>
  </si>
  <si>
    <t>m_stock.lngstockitemcodeに紐づくm_stocksubject.strstockitemname</t>
    <phoneticPr fontId="5"/>
  </si>
  <si>
    <t>m_stock.lngmonetaryunitcode=2:USドルの場合、t_stockdetail.curproductprice/(t_stockdetail.strproductcode,strrevisecodeに紐づくlngrevisionno最大のm_product.lngcartonquantity)
それ以外の場合、t_stockdetail.curproductprice
フォーマット：99999990.9999</t>
    <rPh sb="35" eb="37">
      <t>バアイ</t>
    </rPh>
    <rPh sb="162" eb="164">
      <t>イガイ</t>
    </rPh>
    <rPh sb="165" eb="167">
      <t>バアイ</t>
    </rPh>
    <phoneticPr fontId="19"/>
  </si>
  <si>
    <t>t_stockdetail.lngproductunitcodeに紐づくm_productunit.strproductunitname</t>
    <rPh sb="33" eb="34">
      <t>ヒモ</t>
    </rPh>
    <phoneticPr fontId="19"/>
  </si>
  <si>
    <t>t_stockdetail.lngconversionclass = 2の場合、t_stockdetail.lngproductquantity * (t_stockdetail.strproductcode,strrevisecodeに紐づくlngrevisionno最大のm_product.lngcartonquantity)
それ以外の場合、t_stockdetail.lngproductquantity</t>
    <rPh sb="37" eb="39">
      <t>バアイ</t>
    </rPh>
    <rPh sb="169" eb="171">
      <t>イガイ</t>
    </rPh>
    <rPh sb="172" eb="174">
      <t>バアイ</t>
    </rPh>
    <phoneticPr fontId="19"/>
  </si>
  <si>
    <t>t_stockdetail.lngtaxclasscodeに紐づくm_taxclass.strtaxclassname</t>
    <rPh sb="30" eb="31">
      <t>ヒモ</t>
    </rPh>
    <phoneticPr fontId="19"/>
  </si>
  <si>
    <t>m_stock.lngmonetaryunitcodeに紐づくm_monetaryunit.strmonetaryunitname</t>
    <rPh sb="28" eb="29">
      <t>ヒモ</t>
    </rPh>
    <phoneticPr fontId="19"/>
  </si>
  <si>
    <t>仕入科目計_税抜金額</t>
    <rPh sb="0" eb="2">
      <t>シイレ</t>
    </rPh>
    <rPh sb="2" eb="4">
      <t>カモク</t>
    </rPh>
    <rPh sb="4" eb="5">
      <t>ケイ</t>
    </rPh>
    <rPh sb="6" eb="8">
      <t>ゼイヌキ</t>
    </rPh>
    <rPh sb="8" eb="10">
      <t>キンガク</t>
    </rPh>
    <phoneticPr fontId="19"/>
  </si>
  <si>
    <t>仕入科目計_税額</t>
    <rPh sb="0" eb="2">
      <t>シイレ</t>
    </rPh>
    <rPh sb="2" eb="4">
      <t>カモク</t>
    </rPh>
    <rPh sb="4" eb="5">
      <t>ケイ</t>
    </rPh>
    <rPh sb="6" eb="8">
      <t>ゼイガク</t>
    </rPh>
    <phoneticPr fontId="19"/>
  </si>
  <si>
    <t>仕入先計_税抜金額</t>
    <rPh sb="0" eb="2">
      <t>シイレ</t>
    </rPh>
    <rPh sb="2" eb="3">
      <t>サキ</t>
    </rPh>
    <rPh sb="3" eb="4">
      <t>ケイ</t>
    </rPh>
    <rPh sb="5" eb="7">
      <t>ゼイヌキ</t>
    </rPh>
    <rPh sb="7" eb="9">
      <t>キンガク</t>
    </rPh>
    <phoneticPr fontId="19"/>
  </si>
  <si>
    <t>仕入科目計_数量</t>
    <rPh sb="0" eb="2">
      <t>シイレ</t>
    </rPh>
    <rPh sb="2" eb="4">
      <t>カモク</t>
    </rPh>
    <rPh sb="4" eb="5">
      <t>ケイ</t>
    </rPh>
    <rPh sb="6" eb="8">
      <t>スウリョウ</t>
    </rPh>
    <phoneticPr fontId="19"/>
  </si>
  <si>
    <t>仕入先計_数量</t>
    <rPh sb="0" eb="2">
      <t>シイレ</t>
    </rPh>
    <rPh sb="2" eb="3">
      <t>サキ</t>
    </rPh>
    <rPh sb="3" eb="4">
      <t>ケイ</t>
    </rPh>
    <rPh sb="5" eb="7">
      <t>スウリョウ</t>
    </rPh>
    <phoneticPr fontId="19"/>
  </si>
  <si>
    <t>製品計_税抜金額</t>
    <rPh sb="2" eb="3">
      <t>ケイ</t>
    </rPh>
    <phoneticPr fontId="19"/>
  </si>
  <si>
    <t>部門計_税抜金額</t>
    <rPh sb="2" eb="3">
      <t>ケイ</t>
    </rPh>
    <phoneticPr fontId="19"/>
  </si>
  <si>
    <t>仕入科目計_税抜金額</t>
    <rPh sb="0" eb="2">
      <t>シイレ</t>
    </rPh>
    <rPh sb="2" eb="4">
      <t>カモク</t>
    </rPh>
    <rPh sb="4" eb="5">
      <t>ケイ</t>
    </rPh>
    <phoneticPr fontId="19"/>
  </si>
  <si>
    <t>総計_税抜金額</t>
    <rPh sb="0" eb="1">
      <t>ソウ</t>
    </rPh>
    <rPh sb="1" eb="2">
      <t>ケイ</t>
    </rPh>
    <phoneticPr fontId="19"/>
  </si>
  <si>
    <t>仕入科目計_税額</t>
    <rPh sb="0" eb="2">
      <t>シイレ</t>
    </rPh>
    <rPh sb="2" eb="4">
      <t>カモク</t>
    </rPh>
    <rPh sb="4" eb="5">
      <t>ケイ</t>
    </rPh>
    <phoneticPr fontId="19"/>
  </si>
  <si>
    <t>製品計_税額</t>
    <rPh sb="2" eb="3">
      <t>ケイ</t>
    </rPh>
    <phoneticPr fontId="19"/>
  </si>
  <si>
    <t>部門計_税額</t>
    <phoneticPr fontId="19"/>
  </si>
  <si>
    <t>総計_税額</t>
    <phoneticPr fontId="19"/>
  </si>
  <si>
    <t>仕入先計_税額</t>
    <phoneticPr fontId="19"/>
  </si>
  <si>
    <t>製品計_数量</t>
    <rPh sb="2" eb="3">
      <t>ケイ</t>
    </rPh>
    <rPh sb="4" eb="6">
      <t>スウリョウ</t>
    </rPh>
    <phoneticPr fontId="19"/>
  </si>
  <si>
    <t>部門計_数量</t>
    <rPh sb="2" eb="3">
      <t>ケイ</t>
    </rPh>
    <rPh sb="4" eb="6">
      <t>スウリョウ</t>
    </rPh>
    <phoneticPr fontId="19"/>
  </si>
  <si>
    <t>税抜金額の合計　　フォーマット：999999999.99</t>
    <phoneticPr fontId="19"/>
  </si>
  <si>
    <t>-</t>
    <phoneticPr fontId="19"/>
  </si>
  <si>
    <t>エクスポート条件 = 1:仕入科目・仕入先別の場合、m_group.strgroupdisplaycode, t_stockdetail.lngstocksubjectcode</t>
    <phoneticPr fontId="19"/>
  </si>
  <si>
    <t>エクスポート条件 = 1:仕入科目・部門・製品別の場合、t_stockdetail.lngstocksubjectcode, m_group.strgroupdisplaycode, m_product.strproductcode</t>
    <phoneticPr fontId="19"/>
  </si>
  <si>
    <t>以下の仕様で、仕入データを取得する</t>
    <rPh sb="0" eb="2">
      <t>イカ</t>
    </rPh>
    <rPh sb="3" eb="5">
      <t>シヨウ</t>
    </rPh>
    <rPh sb="7" eb="9">
      <t>シイレ</t>
    </rPh>
    <rPh sb="13" eb="15">
      <t>シュトク</t>
    </rPh>
    <phoneticPr fontId="19"/>
  </si>
  <si>
    <t>発注No</t>
  </si>
  <si>
    <t>仕入先コード</t>
  </si>
  <si>
    <t>部門コード</t>
  </si>
  <si>
    <t>担当者コード</t>
    <phoneticPr fontId="19"/>
  </si>
  <si>
    <t>担当者名称</t>
  </si>
  <si>
    <t>伝票コード</t>
  </si>
  <si>
    <t>通貨レート</t>
  </si>
  <si>
    <t>支払条件</t>
  </si>
  <si>
    <t>製品到着日</t>
  </si>
  <si>
    <t>仕入科目コード</t>
  </si>
  <si>
    <t>仕入科目名称</t>
  </si>
  <si>
    <t>仕入部品コード</t>
  </si>
  <si>
    <t>仕入部品名称</t>
  </si>
  <si>
    <t>通貨計_数量</t>
    <rPh sb="0" eb="2">
      <t>ツウカ</t>
    </rPh>
    <rPh sb="2" eb="3">
      <t>ケイ</t>
    </rPh>
    <rPh sb="4" eb="6">
      <t>スウリョウ</t>
    </rPh>
    <phoneticPr fontId="19"/>
  </si>
  <si>
    <t>Purchase Recipe：Ｐｕｒｃｈａｓｅ　Ｒｅｃｉｐｅ　（ＬＣ）</t>
  </si>
  <si>
    <t xml:space="preserve"> Ｐｕｒｃｈａｓｅ　Ｒｅｃｉｐｅ　（ＬＣ）</t>
  </si>
  <si>
    <t>担CD</t>
  </si>
  <si>
    <t>TYPE</t>
  </si>
  <si>
    <t>条件</t>
  </si>
  <si>
    <t>103</t>
  </si>
  <si>
    <t>田中</t>
  </si>
  <si>
    <t>TTM</t>
  </si>
  <si>
    <t>L/C</t>
  </si>
  <si>
    <t>2020-07-28</t>
  </si>
  <si>
    <t>ULTRAMAN TARO</t>
  </si>
  <si>
    <t>本荷予備ＰＫＧ</t>
  </si>
  <si>
    <t>本荷分</t>
  </si>
  <si>
    <t>201</t>
  </si>
  <si>
    <t>小林</t>
  </si>
  <si>
    <t>2020-08-03</t>
  </si>
  <si>
    <t>SHF WONDER WOMAN 1984</t>
  </si>
  <si>
    <t>国内PKG予備</t>
  </si>
  <si>
    <t>対応分</t>
  </si>
  <si>
    <t>国内営業</t>
  </si>
  <si>
    <t>海外営業</t>
  </si>
  <si>
    <t>企画</t>
  </si>
  <si>
    <t>217</t>
  </si>
  <si>
    <t>斉藤(佳)</t>
  </si>
  <si>
    <t>2020-08-07</t>
  </si>
  <si>
    <t>FW GUNDAM CONVERGE:C CASVAL</t>
  </si>
  <si>
    <t>版権元サンプル</t>
  </si>
  <si>
    <t>本荷 440CT x 24pc</t>
  </si>
  <si>
    <t>相談センター用 1CT x 24pc</t>
  </si>
  <si>
    <t>FW GUNDAM CONVERGE:C THE RED COMET</t>
  </si>
  <si>
    <t>本荷 374CT x 24pc</t>
  </si>
  <si>
    <t>版権元サンプル（#8023と同梱）</t>
  </si>
  <si>
    <t>SOFUBI　RIDER　2020　NEW NO.1</t>
  </si>
  <si>
    <t>本荷 (1回目）</t>
  </si>
  <si>
    <t>通貨計</t>
  </si>
  <si>
    <t>Purchase Recipe：Ｐｕｒｃｈａｓｅ　Ｒｅｃｉｐｅ　（ＴＴ）</t>
  </si>
  <si>
    <t xml:space="preserve"> Ｐｕｒｃｈａｓｅ　Ｒｅｃｉｐｅ　（ＴＴ）</t>
  </si>
  <si>
    <t>T/T</t>
  </si>
  <si>
    <t>Mini Capsule Station Renewal Ver. 2020</t>
  </si>
  <si>
    <t>金型修正（T01,04,08型）</t>
  </si>
  <si>
    <t>T08型</t>
  </si>
  <si>
    <t>T04型</t>
  </si>
  <si>
    <t>T02型</t>
  </si>
  <si>
    <t>T01型</t>
  </si>
  <si>
    <t>VATコスト</t>
  </si>
  <si>
    <t>2020-07-06</t>
  </si>
  <si>
    <t>SHM GOZIRA1954</t>
  </si>
  <si>
    <t>CHILE</t>
  </si>
  <si>
    <t>ITALY</t>
  </si>
  <si>
    <t>UK(HEO)</t>
  </si>
  <si>
    <t>2020-07-02</t>
  </si>
  <si>
    <t>MAL-LTT</t>
  </si>
  <si>
    <t>ドイツ</t>
  </si>
  <si>
    <t>IND</t>
  </si>
  <si>
    <t>AUST</t>
  </si>
  <si>
    <t>BNAサンプル</t>
  </si>
  <si>
    <t>ＢＴＷサンプル</t>
  </si>
  <si>
    <t>アジアＰＫＧ予備</t>
  </si>
  <si>
    <t>UAE（COMICAVE)</t>
  </si>
  <si>
    <t>HKG</t>
  </si>
  <si>
    <t>THA</t>
  </si>
  <si>
    <t>TWN</t>
  </si>
  <si>
    <t>CHI</t>
  </si>
  <si>
    <t>SIN</t>
  </si>
  <si>
    <t>PHL</t>
  </si>
  <si>
    <t>SHM GOZIRA2002</t>
  </si>
  <si>
    <t>BSP</t>
  </si>
  <si>
    <t>BTW</t>
  </si>
  <si>
    <t>DNC</t>
  </si>
  <si>
    <t>ＴＢＡ</t>
  </si>
  <si>
    <t>ＩＮＤ</t>
  </si>
  <si>
    <t>ＭＡＬ－ＬＴＴ</t>
  </si>
  <si>
    <t>ＰＨＬ</t>
  </si>
  <si>
    <t>ＳＩＮ</t>
  </si>
  <si>
    <t>ＣＨＩ</t>
  </si>
  <si>
    <t>ＴＷＮ</t>
  </si>
  <si>
    <t>ＴＨＡ</t>
  </si>
  <si>
    <t>ＨＫＧ</t>
  </si>
  <si>
    <t>SHF ULTRAMAN A</t>
  </si>
  <si>
    <t>ＢＲＡＺＩＬ</t>
  </si>
  <si>
    <t>中東（ｃｏｍｉｃａｖｅ）</t>
  </si>
  <si>
    <t>2020-07-01</t>
  </si>
  <si>
    <t>ＢＮＡ</t>
  </si>
  <si>
    <t>BGZ</t>
  </si>
  <si>
    <t>REPLACEMENT SAMPLE</t>
  </si>
  <si>
    <t>2020-07-03</t>
  </si>
  <si>
    <t>PP FINAL SAMPLE</t>
  </si>
  <si>
    <t>ＵＳＡ</t>
  </si>
  <si>
    <t>2020-07-04</t>
  </si>
  <si>
    <t>ＰＰ</t>
  </si>
  <si>
    <t>2020-07-31</t>
  </si>
  <si>
    <t>クワガタ分（ＡＰＥＸさん保管）</t>
  </si>
  <si>
    <t>SHF BATMAN (BATMAN)</t>
  </si>
  <si>
    <t>set</t>
  </si>
  <si>
    <t>３Ｄ</t>
  </si>
  <si>
    <t>マスク（サイド４・ブック２５・タンポ２３）</t>
  </si>
  <si>
    <t>SHM NARGACUGA</t>
  </si>
  <si>
    <t>Ｔ－２　ＰＶＣ</t>
  </si>
  <si>
    <t>Ｔ－３　ＰＶＣ</t>
  </si>
  <si>
    <t>Ｔ－４　ABS</t>
  </si>
  <si>
    <t>T-5 PVC</t>
  </si>
  <si>
    <t>T-6 PVC</t>
  </si>
  <si>
    <t>T-7 PVC</t>
  </si>
  <si>
    <t>T-8 C-ABS</t>
  </si>
  <si>
    <t>T-9 POM</t>
  </si>
  <si>
    <t>T-10 POM</t>
  </si>
  <si>
    <t>VAT(ゾウチ税）</t>
  </si>
  <si>
    <t xml:space="preserve">マスク(B:23  S:10  T:1)  </t>
  </si>
  <si>
    <t>Ｔ－１　ＰＶＣ</t>
  </si>
  <si>
    <t>2020-07-10</t>
  </si>
  <si>
    <t>SHF BROTHERS MANTLE</t>
  </si>
  <si>
    <t>Ｔ－１　ＡＢＳ型</t>
  </si>
  <si>
    <t>WEB/SHM BIORANTE SPECIAL COLOR Ver.</t>
  </si>
  <si>
    <t>再マスク（Ｓ：16　Ｂ：２４　Ｔ：２）</t>
  </si>
  <si>
    <t>T-1型　修正費用　</t>
  </si>
  <si>
    <t>T-5型　修正費用　</t>
  </si>
  <si>
    <t>SIC　ＫＡＭＥＮＲＩＤＥＲ　ＦＯＲＺＥ　ＲＯＣＫＥＴ　ＳＵＴＡＹＳ</t>
  </si>
  <si>
    <t>T-11型に追加</t>
  </si>
  <si>
    <t>T-9型に追加（2回目）</t>
  </si>
  <si>
    <t>T-9 型に追加　</t>
  </si>
  <si>
    <t>AQOURS SHOOTERS! 02 (BOX FORM)</t>
  </si>
  <si>
    <t>PVC型</t>
  </si>
  <si>
    <t>ﾃﾞｰﾀ変換費用</t>
  </si>
  <si>
    <t>ABS型</t>
  </si>
  <si>
    <t>首ﾋﾟﾝ追加</t>
  </si>
  <si>
    <t>ｽｶｰﾄ修正</t>
  </si>
  <si>
    <t>#07978型修正一式</t>
  </si>
  <si>
    <t>Aqua Shooters Love Live Vol.3</t>
  </si>
  <si>
    <t>220</t>
  </si>
  <si>
    <t>鈴木(竜)</t>
  </si>
  <si>
    <t>PB Ensemble EX20 EX-S Gundam</t>
  </si>
  <si>
    <t>＃7485ジョイント型修正</t>
  </si>
  <si>
    <t>#07905-01、04、05型修正</t>
  </si>
  <si>
    <t>＃7672ジョイント型修正</t>
  </si>
  <si>
    <t>PB Ensemble EX 21 F90 II</t>
  </si>
  <si>
    <t>#07593-01型修正</t>
  </si>
  <si>
    <t>F90 02型追加商品製本費用　（銃）</t>
  </si>
  <si>
    <t>金型台座追加費用</t>
  </si>
  <si>
    <t>GUNDAM　ENSEMBLE15</t>
  </si>
  <si>
    <t>T6 ABS型</t>
  </si>
  <si>
    <t>T7  ABS型</t>
  </si>
  <si>
    <t>T8  ABS型</t>
  </si>
  <si>
    <t>輸送費</t>
  </si>
  <si>
    <t>ジグ追加金型修正費用</t>
  </si>
  <si>
    <t>T1 PVC型　</t>
  </si>
  <si>
    <t>T2 PVC型</t>
  </si>
  <si>
    <t>T3 PVC型</t>
  </si>
  <si>
    <t>T4 PVC型</t>
  </si>
  <si>
    <t>T5 PVC型</t>
  </si>
  <si>
    <t>2020-08-04</t>
  </si>
  <si>
    <t>ULTIMATE LUMINOUS ULTRAMAN 14</t>
  </si>
  <si>
    <t>セットサンプル　開発分15set</t>
  </si>
  <si>
    <t>新商品検査用サンプル</t>
  </si>
  <si>
    <t>金型移動／材料費</t>
  </si>
  <si>
    <t>日本分437C/T</t>
  </si>
  <si>
    <t>セットサンプル　営業分51set</t>
  </si>
  <si>
    <t>不良対応分</t>
  </si>
  <si>
    <t>クワガタサンプル分</t>
  </si>
  <si>
    <t>セットサンプル　サンドピア様分3set</t>
  </si>
  <si>
    <t>OEM　GANDUM ENSEMBLE（4 styles)</t>
  </si>
  <si>
    <t>試作材料費</t>
  </si>
  <si>
    <t>本荷（84ct）bySHIP</t>
  </si>
  <si>
    <t>セットサンプル開発用8セット</t>
  </si>
  <si>
    <t>相談センター80セット</t>
  </si>
  <si>
    <t>2020-07-23</t>
  </si>
  <si>
    <t>材料検査サンプル12セット</t>
  </si>
  <si>
    <t>信頼サンプル24セット</t>
  </si>
  <si>
    <t>信頼サンプル8セット</t>
  </si>
  <si>
    <t>新検事前確認サンプル10セット</t>
  </si>
  <si>
    <t>新検サンプル30セット</t>
  </si>
  <si>
    <t>【工場保管】※クワガタ予備80セット</t>
  </si>
  <si>
    <t>2020-07-29</t>
  </si>
  <si>
    <t>PB Kinkeshi 13</t>
  </si>
  <si>
    <t>新検</t>
  </si>
  <si>
    <t>OEM GUNDAM ENSEMBLE（2 styles)</t>
  </si>
  <si>
    <t>新検事前確認ｻﾝﾌﾟﾙ 10set</t>
  </si>
  <si>
    <t>工場保管※クワガタ予備80セット</t>
  </si>
  <si>
    <t>新検ｻﾝﾌﾟﾙ 30set</t>
  </si>
  <si>
    <t>PB GUNDAM CONVERGE CORE NEUE ZIEL</t>
  </si>
  <si>
    <t>BNA分 28CT x 24pc</t>
  </si>
  <si>
    <t>BNA分輸送費</t>
  </si>
  <si>
    <t>開発担当用、ｻﾝﾌﾟﾙｼｰﾙ有</t>
  </si>
  <si>
    <t>仕入用、ｻﾝﾌﾟﾙｼｰﾙ有</t>
  </si>
  <si>
    <t>GUNDAM CONVERGE#20</t>
  </si>
  <si>
    <t>MABS型</t>
  </si>
  <si>
    <t>確認用出力品</t>
  </si>
  <si>
    <t>金型改造費用（台座裏、本体表記修正）</t>
  </si>
  <si>
    <t>信頼ｻﾝﾌﾟﾙ 24pc x 6種</t>
  </si>
  <si>
    <t>新検ｻﾝﾌﾟﾙ 24pc x 6種</t>
  </si>
  <si>
    <t>SOFUBI　RIDER　LEGEND BIRUDO</t>
  </si>
  <si>
    <t>彩色サンプル　</t>
  </si>
  <si>
    <t>SOFUBI　RIDER　LEGEND JIOU</t>
  </si>
  <si>
    <t>彩色サンプル</t>
  </si>
  <si>
    <t>LEGEND RIDER HISTORY MASKED RIDER BLADE</t>
  </si>
  <si>
    <t>クワガタ予備分（ワリタさんにて保管）</t>
  </si>
  <si>
    <t>事業部分</t>
  </si>
  <si>
    <t>CS対応分</t>
  </si>
  <si>
    <t>販社用</t>
  </si>
  <si>
    <t>アジア分</t>
  </si>
  <si>
    <t>LEGEND RIDER HISTORY MASKED RIDER HIBIKI</t>
  </si>
  <si>
    <t>ＣＳ対応分</t>
  </si>
  <si>
    <t>本荷　</t>
  </si>
  <si>
    <t>LEGEND RIDER HISTORY MASKED RIDER KIBA</t>
  </si>
  <si>
    <t>クワガタ予備（ワリタさんにて保管）</t>
  </si>
  <si>
    <t>LEGEND RIDER HISTORY MASKED RIDER AGITO</t>
  </si>
  <si>
    <t>事業部様分</t>
  </si>
  <si>
    <t>LEGEND RIDER HISTORY MASKED RIDER RYUKI</t>
  </si>
  <si>
    <t>2020-07-21</t>
  </si>
  <si>
    <t>クワガタ対応分</t>
  </si>
  <si>
    <t>NYANKO DAISENSOU PULL BACK TOY</t>
  </si>
  <si>
    <t>T-3（ＰＯＭ）</t>
  </si>
  <si>
    <t>T-2( (ABS）</t>
  </si>
  <si>
    <t xml:space="preserve">T-1(ABS)  </t>
  </si>
  <si>
    <t>2020-07-17</t>
  </si>
  <si>
    <t>ULTRAMAN SEVEN</t>
  </si>
  <si>
    <t>BTWサンプル</t>
  </si>
  <si>
    <t>BSPサンプル</t>
  </si>
  <si>
    <t>アジア予備ＰＫＧ</t>
  </si>
  <si>
    <t>顔印刷費用　</t>
  </si>
  <si>
    <t>クワガタ予備（ＷＬＦさんにて保管願います）</t>
  </si>
  <si>
    <t>中東(COMICAVE)</t>
  </si>
  <si>
    <t>BLRAZIL</t>
  </si>
  <si>
    <t>DNCサンプル</t>
  </si>
  <si>
    <t>TBA</t>
  </si>
  <si>
    <t>SHF ULTRAMAN GEED ULTIMATE FINAL</t>
  </si>
  <si>
    <t>ＢＮＡサンプル</t>
  </si>
  <si>
    <t>ＤＮＣサンプル</t>
  </si>
  <si>
    <t>ＢＧＺサンプル</t>
  </si>
  <si>
    <t>ＢＳＰサンプル</t>
  </si>
  <si>
    <t>REPRACEMENTSAMMPLE</t>
  </si>
  <si>
    <t>ＰＰサンプル</t>
  </si>
  <si>
    <t>クワガタ対応分　（工場保管）</t>
  </si>
  <si>
    <t>頭部再生産・分納出荷費用　</t>
  </si>
  <si>
    <t>アジア分1回目輸送費（1152pcs分）</t>
  </si>
  <si>
    <t>2020-07-15</t>
  </si>
  <si>
    <t>本荷（１回目）</t>
  </si>
  <si>
    <t>PKG予備</t>
  </si>
  <si>
    <t>ＳＣ対応</t>
  </si>
  <si>
    <t>企画分</t>
  </si>
  <si>
    <t>本荷（2回目）</t>
  </si>
  <si>
    <t>ROBOT CONCERT03</t>
  </si>
  <si>
    <t>本荷 357CT x 120pc</t>
  </si>
  <si>
    <t>クワガタ予備※工場保管</t>
  </si>
  <si>
    <t>試作材料及び発送費用</t>
  </si>
  <si>
    <t>金型移行費用</t>
  </si>
  <si>
    <t>カートン作成費用</t>
  </si>
  <si>
    <t>サンプル作成費用</t>
  </si>
  <si>
    <t>営業セットサンプル 51set x 5種</t>
  </si>
  <si>
    <t>相談センター用サンプル 80pc x 5種 + ﾐﾆﾌﾞｯｸ300pc</t>
  </si>
  <si>
    <t>開発セットサンプル 10set x 5種</t>
  </si>
  <si>
    <t>ROBOT CONCERT03【BOX】</t>
  </si>
  <si>
    <t>営業用セットサンプル 8Box x 10pc、完成品</t>
  </si>
  <si>
    <t>相談センター部材、パッケージ</t>
  </si>
  <si>
    <t>相談センター部材、インナーボックス</t>
  </si>
  <si>
    <t>相談センター部材、取説</t>
  </si>
  <si>
    <t>開発用セットサンプル 3Box x 10pc、完成品</t>
  </si>
  <si>
    <t>カートン版代</t>
  </si>
  <si>
    <t>本荷 122CT x 100pc</t>
  </si>
  <si>
    <t>カートン版</t>
  </si>
  <si>
    <t>材料、運賃</t>
  </si>
  <si>
    <t>マスク修正</t>
  </si>
  <si>
    <t>金型移動費用</t>
  </si>
  <si>
    <t>日本分 本荷5,040pc + PB版本荷4,500pc</t>
  </si>
  <si>
    <t>営業セットサンプル 5Box、完成品</t>
  </si>
  <si>
    <t>営業用バルクサンプル 10pc x 3種</t>
  </si>
  <si>
    <t>開発セットサンプル 10set x 3種</t>
  </si>
  <si>
    <t>開発セットサンプル（プロモ用）3set x 3種</t>
  </si>
  <si>
    <t>相談センターサンプル 80pc x 3種</t>
  </si>
  <si>
    <t>相談センター用PKG予備</t>
  </si>
  <si>
    <t>相談センター用インナーボックス予備</t>
  </si>
  <si>
    <t>相談センター用取扱説明書予備</t>
  </si>
  <si>
    <t>予備カートン</t>
  </si>
  <si>
    <t>相談センターサンプル予備 80pc x 3種</t>
  </si>
  <si>
    <t>新検サンプル（30sets）</t>
  </si>
  <si>
    <t>PB OMEGAMON Figure</t>
  </si>
  <si>
    <t>BNKR韓国追加分</t>
  </si>
  <si>
    <t>ｾｯﾄｻﾝﾌﾟﾙ、完成品</t>
  </si>
  <si>
    <t>本荷 189CT x 6pc + 1CT x 1pc</t>
  </si>
  <si>
    <t>クワガタ確認用サンプル</t>
  </si>
  <si>
    <t>PB OMEGAMON Figure (US/BAI Order)</t>
  </si>
  <si>
    <t>Purchase Recipe：Ｐｕｒｃｈａｓｅ　Ｒｅｃｉｐｅ　（ＯｎＢｏａｒｄ）</t>
  </si>
  <si>
    <t xml:space="preserve"> Ｐｕｒｃｈａｓｅ　Ｒｅｃｉｐｅ　（ＯｎＢｏａｒｄ）</t>
  </si>
  <si>
    <t>PB　UNICORN GUNDAM</t>
  </si>
  <si>
    <t>量産用内部設計</t>
  </si>
  <si>
    <t>wanderwoman golden eagle aremare</t>
  </si>
  <si>
    <t>顔の入れコマ代　</t>
  </si>
  <si>
    <t>PB GUNDAM CONVERGE　SHRIKE</t>
  </si>
  <si>
    <t>3ct/115ct</t>
  </si>
  <si>
    <t>SPECIAL ORDER IN CANDY 2020</t>
  </si>
  <si>
    <t>1ct検査用</t>
  </si>
  <si>
    <t>固定　単価で入力</t>
  </si>
  <si>
    <t>46ct/115ct</t>
  </si>
  <si>
    <t>GUNDAM CONVERGE GOLD EDITION</t>
  </si>
  <si>
    <t>66ct/150ct</t>
  </si>
  <si>
    <t>PB Luminous GOMORA</t>
  </si>
  <si>
    <t>可動ゴモラ／エレキング試作費用</t>
  </si>
  <si>
    <t>エクスポート条件 = 1:L/Cの場合 
　"Purchase Recipe：Ｐｕｒｃｈａｓｅ　Ｒｅｃｉｐｅ　（ＬＣ）"
エクスポート条件 = 2:T/Tの場合 
　"Purchase Recipe：Ｐｕｒｃｈａｓｅ　Ｒｅｃｉｐｅ　（ＴＴ）"
エクスポート条件 = 3:On Boardの場合 
　"Purchase Recipe：Ｐｕｒｃｈａｓｅ　Ｒｅｃｉｐｅ　（ＯｎＢｏａｒｄ）"</t>
    <phoneticPr fontId="19"/>
  </si>
  <si>
    <r>
      <t>t_stockdetail.strproductcode,strrevisecodeに紐づくlngrevisionno最大のm_product.lngincharge</t>
    </r>
    <r>
      <rPr>
        <sz val="11"/>
        <color theme="1"/>
        <rFont val="ＭＳ Ｐゴシック"/>
        <family val="2"/>
        <charset val="128"/>
        <scheme val="minor"/>
      </rPr>
      <t>user</t>
    </r>
    <r>
      <rPr>
        <sz val="11"/>
        <color theme="1"/>
        <rFont val="ＭＳ Ｐゴシック"/>
        <family val="2"/>
        <charset val="128"/>
        <scheme val="minor"/>
      </rPr>
      <t>codeに応じるm_</t>
    </r>
    <r>
      <rPr>
        <sz val="11"/>
        <color theme="1"/>
        <rFont val="ＭＳ Ｐゴシック"/>
        <family val="2"/>
        <charset val="128"/>
        <scheme val="minor"/>
      </rPr>
      <t>user</t>
    </r>
    <r>
      <rPr>
        <sz val="11"/>
        <color theme="1"/>
        <rFont val="ＭＳ Ｐゴシック"/>
        <family val="2"/>
        <charset val="128"/>
        <scheme val="minor"/>
      </rPr>
      <t>.str</t>
    </r>
    <r>
      <rPr>
        <sz val="11"/>
        <color theme="1"/>
        <rFont val="ＭＳ Ｐゴシック"/>
        <family val="2"/>
        <charset val="128"/>
        <scheme val="minor"/>
      </rPr>
      <t>user</t>
    </r>
    <r>
      <rPr>
        <sz val="11"/>
        <color theme="1"/>
        <rFont val="ＭＳ Ｐゴシック"/>
        <family val="2"/>
        <charset val="128"/>
        <scheme val="minor"/>
      </rPr>
      <t>displaycode</t>
    </r>
    <rPh sb="43" eb="44">
      <t>ヒモ</t>
    </rPh>
    <rPh sb="92" eb="93">
      <t>オウ</t>
    </rPh>
    <phoneticPr fontId="19"/>
  </si>
  <si>
    <r>
      <t>t_stockdetail.strproductcode,strrevisecodeに紐づくlngrevisionno最大のm_product.lnginchargeuser</t>
    </r>
    <r>
      <rPr>
        <sz val="11"/>
        <color theme="1"/>
        <rFont val="ＭＳ Ｐゴシック"/>
        <family val="2"/>
        <charset val="128"/>
        <scheme val="minor"/>
      </rPr>
      <t>codeに応じるm_</t>
    </r>
    <r>
      <rPr>
        <sz val="11"/>
        <color theme="1"/>
        <rFont val="ＭＳ Ｐゴシック"/>
        <family val="2"/>
        <charset val="128"/>
        <scheme val="minor"/>
      </rPr>
      <t>user</t>
    </r>
    <r>
      <rPr>
        <sz val="11"/>
        <color theme="1"/>
        <rFont val="ＭＳ Ｐゴシック"/>
        <family val="2"/>
        <charset val="128"/>
        <scheme val="minor"/>
      </rPr>
      <t>.str</t>
    </r>
    <r>
      <rPr>
        <sz val="11"/>
        <color theme="1"/>
        <rFont val="ＭＳ Ｐゴシック"/>
        <family val="2"/>
        <charset val="128"/>
        <scheme val="minor"/>
      </rPr>
      <t>user</t>
    </r>
    <r>
      <rPr>
        <sz val="11"/>
        <color theme="1"/>
        <rFont val="ＭＳ Ｐゴシック"/>
        <family val="2"/>
        <charset val="128"/>
        <scheme val="minor"/>
      </rPr>
      <t>display</t>
    </r>
    <r>
      <rPr>
        <sz val="11"/>
        <color theme="1"/>
        <rFont val="ＭＳ Ｐゴシック"/>
        <family val="2"/>
        <charset val="128"/>
        <scheme val="minor"/>
      </rPr>
      <t>name</t>
    </r>
    <rPh sb="43" eb="44">
      <t>ヒモ</t>
    </rPh>
    <rPh sb="92" eb="93">
      <t>オウ</t>
    </rPh>
    <phoneticPr fontId="19"/>
  </si>
  <si>
    <r>
      <t>m_stock.lngmonetary</t>
    </r>
    <r>
      <rPr>
        <sz val="11"/>
        <color theme="1"/>
        <rFont val="ＭＳ Ｐゴシック"/>
        <family val="2"/>
        <charset val="128"/>
        <scheme val="minor"/>
      </rPr>
      <t>rate</t>
    </r>
    <r>
      <rPr>
        <sz val="11"/>
        <color theme="1"/>
        <rFont val="ＭＳ Ｐゴシック"/>
        <family val="2"/>
        <charset val="128"/>
        <scheme val="minor"/>
      </rPr>
      <t>codeに紐づくm_</t>
    </r>
    <r>
      <rPr>
        <sz val="11"/>
        <color theme="1"/>
        <rFont val="ＭＳ Ｐゴシック"/>
        <family val="2"/>
        <charset val="128"/>
        <scheme val="minor"/>
      </rPr>
      <t>monetaryrate</t>
    </r>
    <r>
      <rPr>
        <sz val="11"/>
        <color theme="1"/>
        <rFont val="ＭＳ Ｐゴシック"/>
        <family val="2"/>
        <charset val="128"/>
        <scheme val="minor"/>
      </rPr>
      <t>.str</t>
    </r>
    <r>
      <rPr>
        <sz val="11"/>
        <color theme="1"/>
        <rFont val="ＭＳ Ｐゴシック"/>
        <family val="2"/>
        <charset val="128"/>
        <scheme val="minor"/>
      </rPr>
      <t>monetaryrate</t>
    </r>
    <r>
      <rPr>
        <sz val="11"/>
        <color theme="1"/>
        <rFont val="ＭＳ Ｐゴシック"/>
        <family val="2"/>
        <charset val="128"/>
        <scheme val="minor"/>
      </rPr>
      <t>name</t>
    </r>
    <rPh sb="28" eb="29">
      <t>ヒモ</t>
    </rPh>
    <phoneticPr fontId="19"/>
  </si>
  <si>
    <r>
      <t>m_stock.</t>
    </r>
    <r>
      <rPr>
        <sz val="11"/>
        <color theme="1"/>
        <rFont val="ＭＳ Ｐゴシック"/>
        <family val="2"/>
        <charset val="128"/>
        <scheme val="minor"/>
      </rPr>
      <t>curconversionrate</t>
    </r>
    <phoneticPr fontId="19"/>
  </si>
  <si>
    <r>
      <t>m_stock.lng</t>
    </r>
    <r>
      <rPr>
        <sz val="11"/>
        <color theme="1"/>
        <rFont val="ＭＳ Ｐゴシック"/>
        <family val="2"/>
        <charset val="128"/>
        <scheme val="minor"/>
      </rPr>
      <t>paycondition</t>
    </r>
    <r>
      <rPr>
        <sz val="11"/>
        <color theme="1"/>
        <rFont val="ＭＳ Ｐゴシック"/>
        <family val="2"/>
        <charset val="128"/>
        <scheme val="minor"/>
      </rPr>
      <t>codeに紐づくm_</t>
    </r>
    <r>
      <rPr>
        <sz val="11"/>
        <color theme="1"/>
        <rFont val="ＭＳ Ｐゴシック"/>
        <family val="2"/>
        <charset val="128"/>
        <scheme val="minor"/>
      </rPr>
      <t>paycondition</t>
    </r>
    <r>
      <rPr>
        <sz val="11"/>
        <color theme="1"/>
        <rFont val="ＭＳ Ｐゴシック"/>
        <family val="2"/>
        <charset val="128"/>
        <scheme val="minor"/>
      </rPr>
      <t>.</t>
    </r>
    <r>
      <rPr>
        <sz val="11"/>
        <color theme="1"/>
        <rFont val="ＭＳ Ｐゴシック"/>
        <family val="2"/>
        <charset val="128"/>
        <scheme val="minor"/>
      </rPr>
      <t>strpayconditionname</t>
    </r>
    <rPh sb="28" eb="29">
      <t>ヒモ</t>
    </rPh>
    <phoneticPr fontId="19"/>
  </si>
  <si>
    <t>m_stock.dtmexpirationdate</t>
    <phoneticPr fontId="5"/>
  </si>
  <si>
    <r>
      <t>t_s</t>
    </r>
    <r>
      <rPr>
        <sz val="11"/>
        <color theme="1"/>
        <rFont val="ＭＳ Ｐゴシック"/>
        <family val="2"/>
        <charset val="128"/>
        <scheme val="minor"/>
      </rPr>
      <t>tock</t>
    </r>
    <r>
      <rPr>
        <sz val="11"/>
        <color theme="1"/>
        <rFont val="ＭＳ Ｐゴシック"/>
        <family val="2"/>
        <charset val="128"/>
        <scheme val="minor"/>
      </rPr>
      <t>detail.strproductcode || "_" || strrevisecode</t>
    </r>
    <phoneticPr fontId="19"/>
  </si>
  <si>
    <t>t_stockdetail.strproductcode,strrevisecodeに紐づくlngrevisionno最大のm_product.strproductname</t>
    <rPh sb="43" eb="44">
      <t>ヒモ</t>
    </rPh>
    <rPh sb="59" eb="61">
      <t>サイダイ</t>
    </rPh>
    <phoneticPr fontId="19"/>
  </si>
  <si>
    <t>t_stockdetail.strproductcode,strrevisecodeに紐づくlngrevisionno最大のm_product.strgoodscode</t>
    <rPh sb="43" eb="44">
      <t>ヒモ</t>
    </rPh>
    <phoneticPr fontId="19"/>
  </si>
  <si>
    <t>t_stockdetail.curproductprice</t>
    <phoneticPr fontId="19"/>
  </si>
  <si>
    <t>t_stockdetail.lngproductquantity</t>
    <phoneticPr fontId="19"/>
  </si>
  <si>
    <t>t_stockdetail.cursubtotalprice</t>
    <phoneticPr fontId="19"/>
  </si>
  <si>
    <t>t_stockdetail.strnote</t>
    <phoneticPr fontId="19"/>
  </si>
  <si>
    <t>通貨計_税抜金額</t>
    <rPh sb="0" eb="2">
      <t>ツウカ</t>
    </rPh>
    <rPh sb="2" eb="3">
      <t>ケイ</t>
    </rPh>
    <phoneticPr fontId="19"/>
  </si>
  <si>
    <t>製品計_税抜金額</t>
    <rPh sb="0" eb="2">
      <t>セイヒン</t>
    </rPh>
    <rPh sb="2" eb="3">
      <t>ケイ</t>
    </rPh>
    <phoneticPr fontId="19"/>
  </si>
  <si>
    <t>総計_税抜金額</t>
    <phoneticPr fontId="19"/>
  </si>
  <si>
    <t>仕入先計_税抜金額</t>
    <rPh sb="0" eb="2">
      <t>シイレ</t>
    </rPh>
    <rPh sb="2" eb="3">
      <t>サキ</t>
    </rPh>
    <rPh sb="3" eb="4">
      <t>ケイ</t>
    </rPh>
    <phoneticPr fontId="19"/>
  </si>
  <si>
    <t>税抜金額の合計</t>
    <phoneticPr fontId="19"/>
  </si>
  <si>
    <t>Ｚ列</t>
    <phoneticPr fontId="19"/>
  </si>
  <si>
    <t>ＡＡ列</t>
    <phoneticPr fontId="19"/>
  </si>
  <si>
    <r>
      <t>エクスポート条件 = 1:L/C</t>
    </r>
    <r>
      <rPr>
        <sz val="11"/>
        <color theme="1"/>
        <rFont val="ＭＳ Ｐゴシック"/>
        <family val="2"/>
        <charset val="128"/>
        <scheme val="minor"/>
      </rPr>
      <t>の場合</t>
    </r>
    <r>
      <rPr>
        <sz val="11"/>
        <color theme="1"/>
        <rFont val="ＭＳ Ｐゴシック"/>
        <family val="2"/>
        <charset val="128"/>
        <scheme val="minor"/>
      </rPr>
      <t xml:space="preserve"> </t>
    </r>
    <r>
      <rPr>
        <sz val="11"/>
        <color theme="1"/>
        <rFont val="ＭＳ Ｐゴシック"/>
        <family val="2"/>
        <charset val="128"/>
        <scheme val="minor"/>
      </rPr>
      <t>、</t>
    </r>
    <r>
      <rPr>
        <sz val="11"/>
        <color theme="1"/>
        <rFont val="ＭＳ Ｐゴシック"/>
        <family val="2"/>
        <charset val="128"/>
        <scheme val="minor"/>
      </rPr>
      <t>lngpayconditioncode =  1</t>
    </r>
    <phoneticPr fontId="19"/>
  </si>
  <si>
    <r>
      <t>エクスポート条件 = 2:T/T</t>
    </r>
    <r>
      <rPr>
        <sz val="11"/>
        <color theme="1"/>
        <rFont val="ＭＳ Ｐゴシック"/>
        <family val="2"/>
        <charset val="128"/>
        <scheme val="minor"/>
      </rPr>
      <t>の場合、</t>
    </r>
    <r>
      <rPr>
        <sz val="11"/>
        <color theme="1"/>
        <rFont val="ＭＳ Ｐゴシック"/>
        <family val="2"/>
        <charset val="128"/>
        <scheme val="minor"/>
      </rPr>
      <t>lngpayconditioncode =  2</t>
    </r>
    <phoneticPr fontId="19"/>
  </si>
  <si>
    <t>の有効なlngrevisionno最大のm_stock,t_stockdetail</t>
    <phoneticPr fontId="19"/>
  </si>
  <si>
    <t>m_stock.lngmonetaryunitcode, m_company.strcompanydisplaycode, m_group.strgroupdisplaycode, t_stockdetail.strproductcode</t>
    <phoneticPr fontId="19"/>
  </si>
  <si>
    <t>date_trunc( 'month', dtmappropriationdate ) &lt; date_trunc( 'month', dtmexpirationdate )</t>
    <phoneticPr fontId="19"/>
  </si>
  <si>
    <t>エクスポートpurchase recipe file検索</t>
    <phoneticPr fontId="5"/>
  </si>
  <si>
    <t>U-10-03</t>
    <phoneticPr fontId="5"/>
  </si>
  <si>
    <t>U-10-03-2</t>
    <phoneticPr fontId="5"/>
  </si>
  <si>
    <t>エクスポートpurchase recipe filetsvプレビュー画面</t>
    <rPh sb="34" eb="36">
      <t>ガメン</t>
    </rPh>
    <phoneticPr fontId="5"/>
  </si>
  <si>
    <t>PREVIEW（Excel）ボタン押下する時、当画面を表示しながら、仕入データを取得し、excelファイルを出力する</t>
    <rPh sb="17" eb="19">
      <t>オウカ</t>
    </rPh>
    <rPh sb="21" eb="22">
      <t>トキ</t>
    </rPh>
    <rPh sb="23" eb="24">
      <t>トウ</t>
    </rPh>
    <rPh sb="24" eb="26">
      <t>ガメン</t>
    </rPh>
    <rPh sb="27" eb="29">
      <t>ヒョウジ</t>
    </rPh>
    <rPh sb="34" eb="36">
      <t>シイレ</t>
    </rPh>
    <rPh sb="40" eb="42">
      <t>シュトク</t>
    </rPh>
    <rPh sb="54" eb="56">
      <t>シュツリョク</t>
    </rPh>
    <phoneticPr fontId="5"/>
  </si>
  <si>
    <t>L/C</t>
    <phoneticPr fontId="5"/>
  </si>
  <si>
    <t>T/T</t>
    <phoneticPr fontId="5"/>
  </si>
  <si>
    <t>On Board</t>
    <phoneticPr fontId="5"/>
  </si>
  <si>
    <t>U-10-03　エクスポートpurchase recipe file検索画面</t>
    <phoneticPr fontId="5"/>
  </si>
  <si>
    <t>仕入データをタブ区切して、エクスポートpurchase recipe filesvプレビュー画面に設定して表示する。表示内容はシート「purchase recipe file_レイアウト」参照。</t>
    <rPh sb="0" eb="2">
      <t>シイレ</t>
    </rPh>
    <rPh sb="8" eb="9">
      <t>ク</t>
    </rPh>
    <rPh sb="9" eb="10">
      <t>キリ</t>
    </rPh>
    <rPh sb="46" eb="48">
      <t>ガメン</t>
    </rPh>
    <rPh sb="49" eb="51">
      <t>セッテイ</t>
    </rPh>
    <rPh sb="53" eb="55">
      <t>ヒョウジ</t>
    </rPh>
    <phoneticPr fontId="5"/>
  </si>
  <si>
    <t>purchase recipe fileデータをタブ区切して、tsvファイルに設定して、ダウンロードする。表示内容はシート「purchase recipe file_レイアウト」参照。</t>
    <rPh sb="39" eb="41">
      <t>セッテイ</t>
    </rPh>
    <phoneticPr fontId="5"/>
  </si>
  <si>
    <t>purchase recipe fileデータをExcelファイルに設定して、ダウンロードする。表示内容はシート「仕入一覧_レイアウト」参照。
Excelファイル名：date('Ymd_hm').'.xls'</t>
    <rPh sb="34" eb="36">
      <t>セッテイ</t>
    </rPh>
    <rPh sb="48" eb="50">
      <t>ヒョウジ</t>
    </rPh>
    <rPh sb="50" eb="52">
      <t>ナイヨウ</t>
    </rPh>
    <rPh sb="57" eb="59">
      <t>シイレ</t>
    </rPh>
    <rPh sb="59" eb="61">
      <t>イチラン</t>
    </rPh>
    <rPh sb="68" eb="70">
      <t>サンショウ</t>
    </rPh>
    <rPh sb="81" eb="82">
      <t>メイ</t>
    </rPh>
    <phoneticPr fontId="5"/>
  </si>
  <si>
    <t>U-10-04</t>
    <phoneticPr fontId="5"/>
  </si>
  <si>
    <t>エクスポート見積原価書検索</t>
    <phoneticPr fontId="5"/>
  </si>
  <si>
    <t>見積原価書検索結果をエクスポートする。本画面は元画面(「メインメニュー」U-00-03もしくは「データエクスポートメニュー」U-10-00)と同じウィンドウで表示する。</t>
    <rPh sb="0" eb="5">
      <t>ミツモリゲンカショ</t>
    </rPh>
    <rPh sb="7" eb="9">
      <t>ケッカ</t>
    </rPh>
    <rPh sb="71" eb="72">
      <t>オナ</t>
    </rPh>
    <rPh sb="79" eb="81">
      <t>ヒョウジ</t>
    </rPh>
    <phoneticPr fontId="5"/>
  </si>
  <si>
    <t>仕入データ検索結果をエクスポートする。本画面は元画面(「メインメニュー」U-00-03もしくは「データエクスポートメニュー」U-10-00)と同じウィンドウで表示する。</t>
    <rPh sb="0" eb="2">
      <t>シイレ</t>
    </rPh>
    <rPh sb="7" eb="9">
      <t>ケッカ</t>
    </rPh>
    <rPh sb="71" eb="72">
      <t>オナ</t>
    </rPh>
    <rPh sb="79" eb="81">
      <t>ヒョウジ</t>
    </rPh>
    <phoneticPr fontId="5"/>
  </si>
  <si>
    <t>U-10-04　エクスポート見積原価書検索画面</t>
    <phoneticPr fontId="5"/>
  </si>
  <si>
    <t>EXPORT</t>
    <phoneticPr fontId="5"/>
  </si>
  <si>
    <t>xxxxx</t>
    <phoneticPr fontId="5"/>
  </si>
  <si>
    <t>rr</t>
    <phoneticPr fontId="5"/>
  </si>
  <si>
    <t>見積原価書データをタブ区切して、エクスポート見積原価書プレビュー画面に設定して表示する。表示内容はシート「見積原価書_レイアウト」参照。</t>
    <rPh sb="0" eb="2">
      <t>ミツモリ</t>
    </rPh>
    <rPh sb="2" eb="4">
      <t>ゲンカ</t>
    </rPh>
    <rPh sb="4" eb="5">
      <t>ショ</t>
    </rPh>
    <rPh sb="11" eb="12">
      <t>ク</t>
    </rPh>
    <rPh sb="12" eb="13">
      <t>キリ</t>
    </rPh>
    <rPh sb="22" eb="27">
      <t>ミツモリゲンカショ</t>
    </rPh>
    <rPh sb="32" eb="34">
      <t>ガメン</t>
    </rPh>
    <rPh sb="35" eb="37">
      <t>セッテイ</t>
    </rPh>
    <rPh sb="39" eb="41">
      <t>ヒョウジ</t>
    </rPh>
    <phoneticPr fontId="5"/>
  </si>
  <si>
    <t>見積原価書データをtsvファイルに設定して、ダウンロードする。表示内容はシート「見積原価書_レイアウト」参照。</t>
    <rPh sb="17" eb="19">
      <t>セッテイ</t>
    </rPh>
    <phoneticPr fontId="5"/>
  </si>
  <si>
    <t>06</t>
  </si>
  <si>
    <t>05</t>
  </si>
  <si>
    <t>04</t>
  </si>
  <si>
    <t>03</t>
  </si>
  <si>
    <t>製品名</t>
  </si>
  <si>
    <t>07</t>
  </si>
  <si>
    <t>U-10-05</t>
    <phoneticPr fontId="5"/>
  </si>
  <si>
    <t>エクスポート売上見込検索</t>
    <phoneticPr fontId="5"/>
  </si>
  <si>
    <t>売上見込検索結果をエクスポートする。本画面は元画面(「メインメニュー」U-00-03もしくは「データエクスポートメニュー」U-10-00)と同じウィンドウで表示する。</t>
    <rPh sb="0" eb="2">
      <t>ウリアゲ</t>
    </rPh>
    <rPh sb="2" eb="4">
      <t>ミコミ</t>
    </rPh>
    <rPh sb="4" eb="6">
      <t>ケンサク</t>
    </rPh>
    <rPh sb="6" eb="8">
      <t>ケッカ</t>
    </rPh>
    <rPh sb="70" eb="71">
      <t>オナ</t>
    </rPh>
    <rPh sb="78" eb="80">
      <t>ヒョウジ</t>
    </rPh>
    <phoneticPr fontId="5"/>
  </si>
  <si>
    <t>U-10-05-2</t>
    <phoneticPr fontId="5"/>
  </si>
  <si>
    <t>エクスポート売上見込プレビュー画面</t>
    <rPh sb="15" eb="17">
      <t>ガメン</t>
    </rPh>
    <phoneticPr fontId="5"/>
  </si>
  <si>
    <t>PREVIEWボタン押下する時、当画面を表示しながら、売上見込データを取得し、excelファイルを出力する</t>
    <rPh sb="10" eb="12">
      <t>オウカ</t>
    </rPh>
    <rPh sb="14" eb="15">
      <t>トキ</t>
    </rPh>
    <rPh sb="16" eb="17">
      <t>トウ</t>
    </rPh>
    <rPh sb="17" eb="19">
      <t>ガメン</t>
    </rPh>
    <rPh sb="20" eb="22">
      <t>ヒョウジ</t>
    </rPh>
    <rPh sb="27" eb="29">
      <t>ウリアゲ</t>
    </rPh>
    <rPh sb="29" eb="31">
      <t>ミコミ</t>
    </rPh>
    <rPh sb="35" eb="37">
      <t>シュトク</t>
    </rPh>
    <rPh sb="49" eb="51">
      <t>シュツリョク</t>
    </rPh>
    <phoneticPr fontId="5"/>
  </si>
  <si>
    <t>U-10-05　エクスポート売上見込検索画面</t>
    <phoneticPr fontId="5"/>
  </si>
  <si>
    <t>受注・納期FROM</t>
    <rPh sb="0" eb="2">
      <t>ジュチュウ</t>
    </rPh>
    <rPh sb="3" eb="5">
      <t>ノウキ</t>
    </rPh>
    <phoneticPr fontId="5"/>
  </si>
  <si>
    <t>受注・納期TO</t>
    <rPh sb="0" eb="2">
      <t>ジュチュウ</t>
    </rPh>
    <rPh sb="3" eb="5">
      <t>ノウキ</t>
    </rPh>
    <phoneticPr fontId="5"/>
  </si>
  <si>
    <t>部門</t>
  </si>
  <si>
    <t>部門</t>
    <rPh sb="0" eb="2">
      <t>ブモン</t>
    </rPh>
    <phoneticPr fontId="5"/>
  </si>
  <si>
    <t>売上区分グループ</t>
    <rPh sb="0" eb="2">
      <t>ウリアゲ</t>
    </rPh>
    <rPh sb="2" eb="4">
      <t>クブン</t>
    </rPh>
    <phoneticPr fontId="5"/>
  </si>
  <si>
    <t>選択肢：
lngcompanycode in (0, 1) and bytgroupdisplayflag = trueで取得したm_company.strcompanydisplaycodeとstrcompanydisplayname</t>
    <rPh sb="0" eb="3">
      <t>センタクシ</t>
    </rPh>
    <rPh sb="61" eb="63">
      <t>シュトク</t>
    </rPh>
    <phoneticPr fontId="5"/>
  </si>
  <si>
    <t>選択肢：
lngsalesclasscode &lt;&gt; 0 and bytdisplayflag = trueで取得したm_salesclass.strsalesclasscodeとstrsalesclassname</t>
    <rPh sb="0" eb="3">
      <t>センタクシ</t>
    </rPh>
    <rPh sb="54" eb="56">
      <t>シュトク</t>
    </rPh>
    <phoneticPr fontId="5"/>
  </si>
  <si>
    <t>未設定</t>
    <rPh sb="0" eb="3">
      <t>ミセッテイ</t>
    </rPh>
    <phoneticPr fontId="5"/>
  </si>
  <si>
    <t>売上見込データをExcelファイルに設定して、ダウンロードする。表示内容はシート「売上見込_レイアウト」参照。
Excelファイル名：date('Ymd_hm').'.xls'</t>
    <rPh sb="18" eb="20">
      <t>セッテイ</t>
    </rPh>
    <rPh sb="32" eb="34">
      <t>ヒョウジ</t>
    </rPh>
    <rPh sb="34" eb="36">
      <t>ナイヨウ</t>
    </rPh>
    <rPh sb="52" eb="54">
      <t>サンショウ</t>
    </rPh>
    <rPh sb="65" eb="66">
      <t>メイ</t>
    </rPh>
    <phoneticPr fontId="5"/>
  </si>
  <si>
    <t>当月 + 3ヶ月の月末</t>
    <rPh sb="0" eb="2">
      <t>トウゲツ</t>
    </rPh>
    <rPh sb="7" eb="8">
      <t>ゲツ</t>
    </rPh>
    <rPh sb="9" eb="11">
      <t>ゲツマツ</t>
    </rPh>
    <phoneticPr fontId="5"/>
  </si>
  <si>
    <t>社内統計データ‐売上見込</t>
  </si>
  <si>
    <t>受注納期　2020/07/01-2020/09/30</t>
  </si>
  <si>
    <t>選択</t>
  </si>
  <si>
    <t>←A3のセルを選択して　｢Ctr｣｢Shift｣｢*｣同時に押すと　当シートの全データを選択されるようになれます</t>
  </si>
  <si>
    <t>レートはデータダウンロード月はTTMレート、その後の2ヶ月は見積原価書のレート（色付きの単価が自動計算対象です）</t>
  </si>
  <si>
    <t>納期（月別）</t>
  </si>
  <si>
    <t>通し番号</t>
  </si>
  <si>
    <t>計算用１</t>
  </si>
  <si>
    <t>計算用２</t>
  </si>
  <si>
    <t>計算用３</t>
  </si>
  <si>
    <t>計算用４</t>
  </si>
  <si>
    <t>計算用５</t>
  </si>
  <si>
    <t>計算用６</t>
  </si>
  <si>
    <t>受注NO</t>
  </si>
  <si>
    <t>顧客受注番号</t>
  </si>
  <si>
    <t>置換え用売上区分（コード）</t>
  </si>
  <si>
    <t>カテゴリ（コード）</t>
  </si>
  <si>
    <t>カテゴリ（名称）</t>
  </si>
  <si>
    <t>部門（コード）</t>
  </si>
  <si>
    <t>部門（名称）</t>
  </si>
  <si>
    <t>売上区分（コード）</t>
  </si>
  <si>
    <t>売上区分（名称）</t>
  </si>
  <si>
    <t>納期</t>
  </si>
  <si>
    <t>単位（pcs/set）</t>
  </si>
  <si>
    <t>製品CD</t>
  </si>
  <si>
    <t>売上合計</t>
  </si>
  <si>
    <t>製品原価＠</t>
  </si>
  <si>
    <t>カートン入数</t>
  </si>
  <si>
    <t>製品原価合計</t>
  </si>
  <si>
    <t>目標利益</t>
  </si>
  <si>
    <t>見込利益率</t>
  </si>
  <si>
    <t>納価</t>
  </si>
  <si>
    <t>チーム別KIDS利益率</t>
  </si>
  <si>
    <t>受注備考</t>
  </si>
  <si>
    <t>参考値上代</t>
  </si>
  <si>
    <t>2020/07</t>
  </si>
  <si>
    <t>20200707858_006</t>
  </si>
  <si>
    <t>20200707858_00</t>
  </si>
  <si>
    <t>202007506</t>
  </si>
  <si>
    <t>20200750</t>
  </si>
  <si>
    <t>2020</t>
  </si>
  <si>
    <t>d20040115</t>
  </si>
  <si>
    <t>5007858</t>
  </si>
  <si>
    <t>金属製品(合金含む)</t>
  </si>
  <si>
    <t>50</t>
  </si>
  <si>
    <t>新規企画</t>
  </si>
  <si>
    <t>07858_00</t>
  </si>
  <si>
    <t>アートプレスト はとバスミニカー2</t>
  </si>
  <si>
    <t>20200707881_0014</t>
  </si>
  <si>
    <t>20200707881_00</t>
  </si>
  <si>
    <t>2020075014</t>
  </si>
  <si>
    <t>d20040117</t>
  </si>
  <si>
    <t>5007881</t>
  </si>
  <si>
    <t>立体物(彩色･ギミック含む)</t>
  </si>
  <si>
    <t>07881_00</t>
  </si>
  <si>
    <t>海洋堂　CUPSULE-Q Museum カブトムシ大全</t>
  </si>
  <si>
    <t>20200707903_0099</t>
  </si>
  <si>
    <t>20200707903_00</t>
  </si>
  <si>
    <t>2020075099</t>
  </si>
  <si>
    <t>d20040119</t>
  </si>
  <si>
    <t>5007903</t>
  </si>
  <si>
    <t>07903_00</t>
  </si>
  <si>
    <t>アートプレスト様A4ステンレスプレート２　カプセル</t>
  </si>
  <si>
    <t>売上見込データを以下の仕様の通りに設定する</t>
    <rPh sb="0" eb="2">
      <t>ウリアゲ</t>
    </rPh>
    <rPh sb="2" eb="4">
      <t>ミコミ</t>
    </rPh>
    <rPh sb="8" eb="10">
      <t>イカ</t>
    </rPh>
    <rPh sb="11" eb="13">
      <t>シヨウ</t>
    </rPh>
    <rPh sb="14" eb="15">
      <t>トオ</t>
    </rPh>
    <rPh sb="17" eb="19">
      <t>セッテイ</t>
    </rPh>
    <phoneticPr fontId="19"/>
  </si>
  <si>
    <t>以下の仕様で、売上見込データを取得する</t>
    <rPh sb="0" eb="2">
      <t>イカ</t>
    </rPh>
    <rPh sb="3" eb="5">
      <t>シヨウ</t>
    </rPh>
    <rPh sb="7" eb="9">
      <t>ウリアゲ</t>
    </rPh>
    <rPh sb="9" eb="11">
      <t>ミコミ</t>
    </rPh>
    <rPh sb="15" eb="17">
      <t>シュトク</t>
    </rPh>
    <phoneticPr fontId="19"/>
  </si>
  <si>
    <t>"社内統計データ‐売上見込"を設定</t>
    <rPh sb="15" eb="17">
      <t>セッテイ</t>
    </rPh>
    <phoneticPr fontId="19"/>
  </si>
  <si>
    <r>
      <t>"受注納期　2020/07/01-2020/09/30</t>
    </r>
    <r>
      <rPr>
        <sz val="11"/>
        <color theme="1"/>
        <rFont val="ＭＳ Ｐゴシック"/>
        <family val="2"/>
        <charset val="128"/>
        <scheme val="minor"/>
      </rPr>
      <t xml:space="preserve">" を設定
</t>
    </r>
    <r>
      <rPr>
        <sz val="11"/>
        <color theme="1"/>
        <rFont val="ＭＳ Ｐゴシック"/>
        <family val="2"/>
        <charset val="128"/>
        <scheme val="minor"/>
      </rPr>
      <t>2020/07/01</t>
    </r>
    <r>
      <rPr>
        <sz val="11"/>
        <color theme="1"/>
        <rFont val="ＭＳ Ｐゴシック"/>
        <family val="2"/>
        <charset val="128"/>
        <scheme val="minor"/>
      </rPr>
      <t>はパラメータ.受注・納期</t>
    </r>
    <r>
      <rPr>
        <sz val="11"/>
        <color theme="1"/>
        <rFont val="ＭＳ Ｐゴシック"/>
        <family val="2"/>
        <charset val="128"/>
        <scheme val="minor"/>
      </rPr>
      <t>FROM</t>
    </r>
    <r>
      <rPr>
        <sz val="11"/>
        <color theme="1"/>
        <rFont val="ＭＳ Ｐゴシック"/>
        <family val="2"/>
        <charset val="128"/>
        <scheme val="minor"/>
      </rPr>
      <t xml:space="preserve"> 
</t>
    </r>
    <r>
      <rPr>
        <sz val="11"/>
        <color theme="1"/>
        <rFont val="ＭＳ Ｐゴシック"/>
        <family val="2"/>
        <charset val="128"/>
        <scheme val="minor"/>
      </rPr>
      <t>2020/09/30</t>
    </r>
    <r>
      <rPr>
        <sz val="11"/>
        <color theme="1"/>
        <rFont val="ＭＳ Ｐゴシック"/>
        <family val="2"/>
        <charset val="128"/>
        <scheme val="minor"/>
      </rPr>
      <t>はパラメータ.受注・納期</t>
    </r>
    <r>
      <rPr>
        <sz val="11"/>
        <color theme="1"/>
        <rFont val="ＭＳ Ｐゴシック"/>
        <family val="2"/>
        <charset val="128"/>
        <scheme val="minor"/>
      </rPr>
      <t>TO</t>
    </r>
    <rPh sb="30" eb="32">
      <t>セッテイ</t>
    </rPh>
    <rPh sb="50" eb="52">
      <t>ジュチュウ</t>
    </rPh>
    <rPh sb="53" eb="55">
      <t>ノウキ</t>
    </rPh>
    <phoneticPr fontId="19"/>
  </si>
  <si>
    <r>
      <t>A</t>
    </r>
    <r>
      <rPr>
        <sz val="11"/>
        <color theme="1"/>
        <rFont val="ＭＳ Ｐゴシック"/>
        <family val="2"/>
        <charset val="128"/>
        <scheme val="minor"/>
      </rPr>
      <t>3</t>
    </r>
    <phoneticPr fontId="5"/>
  </si>
  <si>
    <t>B3</t>
    <phoneticPr fontId="5"/>
  </si>
  <si>
    <t>T3</t>
    <phoneticPr fontId="5"/>
  </si>
  <si>
    <r>
      <t>"選択</t>
    </r>
    <r>
      <rPr>
        <sz val="11"/>
        <color theme="1"/>
        <rFont val="ＭＳ Ｐゴシック"/>
        <family val="2"/>
        <charset val="128"/>
        <scheme val="minor"/>
      </rPr>
      <t>" を設定</t>
    </r>
    <rPh sb="6" eb="8">
      <t>セッテイ</t>
    </rPh>
    <phoneticPr fontId="19"/>
  </si>
  <si>
    <r>
      <t>"←A3のセルを選択して　｢Ctr｣｢Shift｣｢*｣同時に押すと　当シートの全データを選択されるようになれます</t>
    </r>
    <r>
      <rPr>
        <sz val="11"/>
        <color theme="1"/>
        <rFont val="ＭＳ Ｐゴシック"/>
        <family val="2"/>
        <charset val="128"/>
        <scheme val="minor"/>
      </rPr>
      <t>" を設定</t>
    </r>
    <rPh sb="60" eb="62">
      <t>セッテイ</t>
    </rPh>
    <phoneticPr fontId="19"/>
  </si>
  <si>
    <r>
      <t>"レートはデータダウンロード月はTTMレート、その後の2ヶ月は見積原価書のレート（色付きの単価が自動計算対象です）</t>
    </r>
    <r>
      <rPr>
        <sz val="11"/>
        <color theme="1"/>
        <rFont val="ＭＳ Ｐゴシック"/>
        <family val="2"/>
        <charset val="128"/>
        <scheme val="minor"/>
      </rPr>
      <t>" を設定</t>
    </r>
    <rPh sb="60" eb="62">
      <t>セッテイ</t>
    </rPh>
    <phoneticPr fontId="19"/>
  </si>
  <si>
    <t>納期（月別）</t>
    <phoneticPr fontId="5"/>
  </si>
  <si>
    <t>通し番号</t>
    <phoneticPr fontId="5"/>
  </si>
  <si>
    <t>計算用１</t>
    <phoneticPr fontId="5"/>
  </si>
  <si>
    <t>計算用２</t>
    <phoneticPr fontId="5"/>
  </si>
  <si>
    <t>計算用３</t>
    <phoneticPr fontId="5"/>
  </si>
  <si>
    <t>計算用４</t>
    <phoneticPr fontId="5"/>
  </si>
  <si>
    <t>計算用５</t>
    <phoneticPr fontId="5"/>
  </si>
  <si>
    <t>計算用６</t>
    <phoneticPr fontId="5"/>
  </si>
  <si>
    <t>受注NO</t>
    <phoneticPr fontId="5"/>
  </si>
  <si>
    <t>顧客受注番号</t>
    <phoneticPr fontId="5"/>
  </si>
  <si>
    <t>置換え用売上区分（コード）</t>
    <phoneticPr fontId="5"/>
  </si>
  <si>
    <t>カテゴリ（コード）</t>
    <phoneticPr fontId="5"/>
  </si>
  <si>
    <t>カテゴリ（名称）</t>
    <phoneticPr fontId="5"/>
  </si>
  <si>
    <t>部門（コード）</t>
    <phoneticPr fontId="5"/>
  </si>
  <si>
    <t>部門（名称）</t>
    <phoneticPr fontId="5"/>
  </si>
  <si>
    <t>売上区分（コード）</t>
    <phoneticPr fontId="5"/>
  </si>
  <si>
    <t>売上区分（名称）</t>
    <phoneticPr fontId="5"/>
  </si>
  <si>
    <t>納期</t>
    <phoneticPr fontId="5"/>
  </si>
  <si>
    <t>単価</t>
    <phoneticPr fontId="5"/>
  </si>
  <si>
    <t>単位（pcs/set）</t>
    <phoneticPr fontId="5"/>
  </si>
  <si>
    <t>数量</t>
    <phoneticPr fontId="5"/>
  </si>
  <si>
    <t>製品CD</t>
    <phoneticPr fontId="5"/>
  </si>
  <si>
    <t>製品名</t>
    <phoneticPr fontId="5"/>
  </si>
  <si>
    <t>売上合計</t>
    <phoneticPr fontId="5"/>
  </si>
  <si>
    <t>製品原価＠</t>
    <phoneticPr fontId="5"/>
  </si>
  <si>
    <t>カートン入数</t>
    <phoneticPr fontId="5"/>
  </si>
  <si>
    <t>製品原価合計</t>
    <phoneticPr fontId="5"/>
  </si>
  <si>
    <t>目標利益</t>
    <phoneticPr fontId="5"/>
  </si>
  <si>
    <t>見込利益率</t>
    <phoneticPr fontId="5"/>
  </si>
  <si>
    <t>納価</t>
    <phoneticPr fontId="5"/>
  </si>
  <si>
    <t>チーム別KIDS利益率</t>
    <phoneticPr fontId="5"/>
  </si>
  <si>
    <t>参考値上代</t>
    <phoneticPr fontId="5"/>
  </si>
  <si>
    <t>ＡB列</t>
    <phoneticPr fontId="19"/>
  </si>
  <si>
    <t>ＡC列</t>
    <phoneticPr fontId="19"/>
  </si>
  <si>
    <t>ＡD列</t>
    <phoneticPr fontId="19"/>
  </si>
  <si>
    <t>ＡE列</t>
    <phoneticPr fontId="19"/>
  </si>
  <si>
    <t>ＡF列</t>
    <phoneticPr fontId="19"/>
  </si>
  <si>
    <t>ＡG列</t>
    <phoneticPr fontId="19"/>
  </si>
  <si>
    <t>ＡH列</t>
    <phoneticPr fontId="19"/>
  </si>
  <si>
    <t>の有効なlngrevisionno最大のm_receive,t_receivedetail</t>
    <phoneticPr fontId="19"/>
  </si>
  <si>
    <t>t_receivedetail.lngsalesclasscode=画面上の売上区分コード</t>
    <rPh sb="34" eb="36">
      <t>ガメン</t>
    </rPh>
    <rPh sb="36" eb="37">
      <t>ジョウ</t>
    </rPh>
    <rPh sb="38" eb="40">
      <t>ウリアゲ</t>
    </rPh>
    <rPh sb="40" eb="42">
      <t>クブン</t>
    </rPh>
    <phoneticPr fontId="19"/>
  </si>
  <si>
    <t>・dtmdeliverydate &gt;= 画面上の受注・納期FROM and dtmdeliverydate &lt;= 画面上の受注・納期TO</t>
    <rPh sb="20" eb="22">
      <t>ガメン</t>
    </rPh>
    <rPh sb="22" eb="23">
      <t>ジョウ</t>
    </rPh>
    <rPh sb="61" eb="63">
      <t>ジュチュウ</t>
    </rPh>
    <rPh sb="64" eb="66">
      <t>ノウキ</t>
    </rPh>
    <phoneticPr fontId="19"/>
  </si>
  <si>
    <t>m_product.strproductcode, m_product.strrevisecode, t_receivedetail.lngsalesclasscode, t_receivedetail.dtmdeliverydate</t>
    <phoneticPr fontId="19"/>
  </si>
  <si>
    <t>・dtmAppropriationDate &gt;= 画面上の仕入計上日FROM and dtmAppropriationDate &lt;= 画面上の仕入計上日TO</t>
    <rPh sb="25" eb="27">
      <t>ガメン</t>
    </rPh>
    <rPh sb="27" eb="28">
      <t>ジョウ</t>
    </rPh>
    <rPh sb="29" eb="31">
      <t>シイレ</t>
    </rPh>
    <rPh sb="31" eb="34">
      <t>ケイジョウビ</t>
    </rPh>
    <rPh sb="71" eb="73">
      <t>シイレ</t>
    </rPh>
    <phoneticPr fontId="19"/>
  </si>
  <si>
    <t>・t_stockdetailに紐づくlngrevisonno最大の未削除のm_purchaseorder,t_purchaseorderdetail</t>
    <rPh sb="15" eb="16">
      <t>ヒモ</t>
    </rPh>
    <rPh sb="30" eb="32">
      <t>サイダイ</t>
    </rPh>
    <rPh sb="33" eb="34">
      <t>ミ</t>
    </rPh>
    <rPh sb="34" eb="36">
      <t>サクジョ</t>
    </rPh>
    <phoneticPr fontId="19"/>
  </si>
  <si>
    <t>・dtmAppropriationDate &gt;= 画面上の仕入計上日FROM and dtmAppropriationDate &lt;= 画面上の仕入計上日TOの有効なlngrevisionno最大のm_stock,t_stockdetail</t>
    <rPh sb="25" eb="27">
      <t>ガメン</t>
    </rPh>
    <rPh sb="27" eb="28">
      <t>ジョウ</t>
    </rPh>
    <rPh sb="29" eb="31">
      <t>シイレ</t>
    </rPh>
    <rPh sb="31" eb="34">
      <t>ケイジョウビ</t>
    </rPh>
    <rPh sb="71" eb="73">
      <t>シイレ</t>
    </rPh>
    <rPh sb="79" eb="81">
      <t>ユウコウ</t>
    </rPh>
    <rPh sb="95" eb="97">
      <t>サイダイ</t>
    </rPh>
    <phoneticPr fontId="19"/>
  </si>
  <si>
    <t>・dtmAppropriationDate &gt;= 画面上の仕入計上日FROM and dtmAppropriationDate &lt;= 画面上の仕入計上日TOの有効なlngrevisionno最大のm_sales,t_salesdetail</t>
    <rPh sb="25" eb="27">
      <t>ガメン</t>
    </rPh>
    <rPh sb="27" eb="28">
      <t>ジョウ</t>
    </rPh>
    <rPh sb="29" eb="31">
      <t>シイレ</t>
    </rPh>
    <rPh sb="31" eb="34">
      <t>ケイジョウビ</t>
    </rPh>
    <rPh sb="71" eb="73">
      <t>シイレ</t>
    </rPh>
    <rPh sb="79" eb="81">
      <t>ユウコウ</t>
    </rPh>
    <rPh sb="95" eb="97">
      <t>サイダイ</t>
    </rPh>
    <phoneticPr fontId="19"/>
  </si>
  <si>
    <t>・t_salesdetailに紐づくlngrevisonno最大の未削除のm_receive,t_receivedetail</t>
    <rPh sb="15" eb="16">
      <t>ヒモ</t>
    </rPh>
    <rPh sb="30" eb="32">
      <t>サイダイ</t>
    </rPh>
    <rPh sb="33" eb="34">
      <t>ミ</t>
    </rPh>
    <rPh sb="34" eb="36">
      <t>サクジョ</t>
    </rPh>
    <phoneticPr fontId="19"/>
  </si>
  <si>
    <r>
      <t>m_receive</t>
    </r>
    <r>
      <rPr>
        <sz val="11"/>
        <color theme="1"/>
        <rFont val="ＭＳ Ｐゴシック"/>
        <family val="2"/>
        <charset val="128"/>
        <scheme val="minor"/>
      </rPr>
      <t>.</t>
    </r>
    <r>
      <rPr>
        <sz val="11"/>
        <color theme="1"/>
        <rFont val="ＭＳ Ｐゴシック"/>
        <family val="2"/>
        <charset val="128"/>
        <scheme val="minor"/>
      </rPr>
      <t>strｃustomerｒeceiveｃode</t>
    </r>
    <phoneticPr fontId="19"/>
  </si>
  <si>
    <t>1～t_receivedetailの件数</t>
    <phoneticPr fontId="19"/>
  </si>
  <si>
    <t>t_receivedetail.dtmdeliverydateの年(yyyy)+　t_receivedetail.dtmdeliverydateの月(mm) + t_receivedetail.strproductcode + t_receivedetail.lngsalesclasscode</t>
    <phoneticPr fontId="19"/>
  </si>
  <si>
    <t>t_receivedetail.dtmdeliverydateの年(yyyy)+　t_receivedetail.dtmdeliverydateの月(mm) + t_receivedetail.strproductcode</t>
    <phoneticPr fontId="19"/>
  </si>
  <si>
    <t>t_receivedetail.dtmdeliverydateの年(yyyy)+　t_receivedetail.dtmdeliverydateの月(mm) + m_product.lnginchargegroupcodeに応じるm_group.strgroupdisplaycode + t_receivedetail.lngsalesclasscode</t>
    <rPh sb="112" eb="113">
      <t>オウ</t>
    </rPh>
    <phoneticPr fontId="19"/>
  </si>
  <si>
    <t>t_receivedetail.dtmdeliverydateの年(yyyy)+　t_receivedetail.dtmdeliverydateの月(mm) + m_product.lnginchargegroupcodeに応じるm_group.strgroupdisplaycode</t>
    <rPh sb="112" eb="113">
      <t>オウ</t>
    </rPh>
    <phoneticPr fontId="19"/>
  </si>
  <si>
    <t>t_receivedetail.dtmdeliverydateの年(yyyy)</t>
    <phoneticPr fontId="19"/>
  </si>
  <si>
    <t>t_receivedetail.dtmdeliverydateの月(mm)</t>
    <phoneticPr fontId="19"/>
  </si>
  <si>
    <r>
      <t>m_receive</t>
    </r>
    <r>
      <rPr>
        <sz val="11"/>
        <color theme="1"/>
        <rFont val="ＭＳ Ｐゴシック"/>
        <family val="2"/>
        <charset val="128"/>
        <scheme val="minor"/>
      </rPr>
      <t>.</t>
    </r>
    <r>
      <rPr>
        <sz val="11"/>
        <color theme="1"/>
        <rFont val="ＭＳ Ｐゴシック"/>
        <family val="2"/>
        <charset val="128"/>
        <scheme val="minor"/>
      </rPr>
      <t>strｒeceiveｃode</t>
    </r>
    <phoneticPr fontId="19"/>
  </si>
  <si>
    <t>t_receivedetail.strproductcode,strrevisecodeに紐づくlngrevisionno最大のm_product.lngcategorycodeに応じるm_category.strcategoryname</t>
    <rPh sb="45" eb="46">
      <t>ヒモ</t>
    </rPh>
    <rPh sb="90" eb="91">
      <t>オウ</t>
    </rPh>
    <phoneticPr fontId="19"/>
  </si>
  <si>
    <t>t_receivedetail.strproductcode,strrevisecodeに紐づくlngrevisionno最大のm_product.lngcategorycode</t>
    <rPh sb="45" eb="46">
      <t>ヒモ</t>
    </rPh>
    <phoneticPr fontId="19"/>
  </si>
  <si>
    <t>t_receivedetail.lngsalesclasscode</t>
    <phoneticPr fontId="19"/>
  </si>
  <si>
    <r>
      <t>t_receivedetail.lngsalesclasscodeに紐づくm_</t>
    </r>
    <r>
      <rPr>
        <sz val="11"/>
        <color theme="1"/>
        <rFont val="ＭＳ Ｐゴシック"/>
        <family val="2"/>
        <charset val="128"/>
        <scheme val="minor"/>
      </rPr>
      <t>salesclass</t>
    </r>
    <r>
      <rPr>
        <sz val="11"/>
        <color theme="1"/>
        <rFont val="ＭＳ Ｐゴシック"/>
        <family val="2"/>
        <charset val="128"/>
        <scheme val="minor"/>
      </rPr>
      <t>.str</t>
    </r>
    <r>
      <rPr>
        <sz val="11"/>
        <color theme="1"/>
        <rFont val="ＭＳ Ｐゴシック"/>
        <family val="2"/>
        <charset val="128"/>
        <scheme val="minor"/>
      </rPr>
      <t>salesclassname</t>
    </r>
    <phoneticPr fontId="5"/>
  </si>
  <si>
    <r>
      <t>t_receivedetail</t>
    </r>
    <r>
      <rPr>
        <sz val="11"/>
        <color theme="1"/>
        <rFont val="ＭＳ Ｐゴシック"/>
        <family val="2"/>
        <charset val="128"/>
        <scheme val="minor"/>
      </rPr>
      <t>.</t>
    </r>
    <r>
      <rPr>
        <sz val="11"/>
        <color theme="1"/>
        <rFont val="ＭＳ Ｐゴシック"/>
        <family val="2"/>
        <charset val="128"/>
        <scheme val="minor"/>
      </rPr>
      <t>lngmonetaryunitcode !=1：日本円の場合
　m_monetaryrate.curconversionrate!=nullの場合、下記の数式を設定
　　数式：'=t_receivedetail.curproductprice * m_monetaryrate.curconversionrate'
　m_monetaryrate.curconversionrate=nullの場合、下記の数式を設定
　　数式：'=t_receivedetail.curproductprice * t_estimatedetail.curconversionrate'
t_receivedetail.lngmonetaryunitcode =1：日本円の場合
　t_receivedetail.lngproductunitcode=2の場合、
　　t_receivedetail.curproductprice / m_product.lngcartonquantity　を設定
　上記以外の場合、t_receivedetail.curproductprice　を設定</t>
    </r>
    <rPh sb="40" eb="43">
      <t>ニホンエン</t>
    </rPh>
    <rPh sb="44" eb="46">
      <t>バアイ</t>
    </rPh>
    <rPh sb="87" eb="89">
      <t>バアイ</t>
    </rPh>
    <rPh sb="90" eb="92">
      <t>カキ</t>
    </rPh>
    <rPh sb="93" eb="95">
      <t>スウシキ</t>
    </rPh>
    <rPh sb="96" eb="98">
      <t>セッテイ</t>
    </rPh>
    <rPh sb="101" eb="103">
      <t>スウシキ</t>
    </rPh>
    <rPh sb="386" eb="388">
      <t>バアイ</t>
    </rPh>
    <rPh sb="455" eb="457">
      <t>セッテイ</t>
    </rPh>
    <rPh sb="459" eb="461">
      <t>ジョウキ</t>
    </rPh>
    <rPh sb="461" eb="463">
      <t>イガイ</t>
    </rPh>
    <rPh sb="464" eb="466">
      <t>バアイ</t>
    </rPh>
    <rPh sb="500" eb="502">
      <t>セッテイ</t>
    </rPh>
    <phoneticPr fontId="5"/>
  </si>
  <si>
    <r>
      <t>t_receivedetail.lngproductunitcode=2</t>
    </r>
    <r>
      <rPr>
        <sz val="11"/>
        <color theme="1"/>
        <rFont val="ＭＳ Ｐゴシック"/>
        <family val="2"/>
        <charset val="128"/>
        <scheme val="minor"/>
      </rPr>
      <t>/1</t>
    </r>
    <r>
      <rPr>
        <sz val="11"/>
        <color theme="1"/>
        <rFont val="ＭＳ Ｐゴシック"/>
        <family val="2"/>
        <charset val="128"/>
        <scheme val="minor"/>
      </rPr>
      <t>の場合、</t>
    </r>
    <r>
      <rPr>
        <sz val="11"/>
        <color theme="1"/>
        <rFont val="ＭＳ Ｐゴシック"/>
        <family val="2"/>
        <charset val="128"/>
        <scheme val="minor"/>
      </rPr>
      <t>"pcs"を設定</t>
    </r>
    <r>
      <rPr>
        <sz val="11"/>
        <color theme="1"/>
        <rFont val="ＭＳ Ｐゴシック"/>
        <family val="2"/>
        <charset val="128"/>
        <scheme val="minor"/>
      </rPr>
      <t xml:space="preserve">
上記以外の場合、</t>
    </r>
    <r>
      <rPr>
        <sz val="11"/>
        <color theme="1"/>
        <rFont val="ＭＳ Ｐゴシック"/>
        <family val="2"/>
        <charset val="128"/>
        <scheme val="minor"/>
      </rPr>
      <t>"set"</t>
    </r>
    <r>
      <rPr>
        <sz val="11"/>
        <color theme="1"/>
        <rFont val="ＭＳ Ｐゴシック"/>
        <family val="2"/>
        <charset val="128"/>
        <scheme val="minor"/>
      </rPr>
      <t>を設定</t>
    </r>
    <rPh sb="48" eb="50">
      <t>セッテイ</t>
    </rPh>
    <phoneticPr fontId="5"/>
  </si>
  <si>
    <r>
      <t>t_receivedetail.lngproductunitcode=2</t>
    </r>
    <r>
      <rPr>
        <sz val="11"/>
        <color theme="1"/>
        <rFont val="ＭＳ Ｐゴシック"/>
        <family val="2"/>
        <charset val="128"/>
        <scheme val="minor"/>
      </rPr>
      <t>の場合、
　</t>
    </r>
    <r>
      <rPr>
        <sz val="11"/>
        <color theme="1"/>
        <rFont val="ＭＳ Ｐゴシック"/>
        <family val="2"/>
        <charset val="128"/>
        <scheme val="minor"/>
      </rPr>
      <t>t_receivedetail.lngproductquantity * m_product.lngcartonquantity</t>
    </r>
    <r>
      <rPr>
        <sz val="11"/>
        <color theme="1"/>
        <rFont val="ＭＳ Ｐゴシック"/>
        <family val="2"/>
        <charset val="128"/>
        <scheme val="minor"/>
      </rPr>
      <t xml:space="preserve">
上記以外の場合、</t>
    </r>
    <r>
      <rPr>
        <sz val="11"/>
        <color theme="1"/>
        <rFont val="ＭＳ Ｐゴシック"/>
        <family val="2"/>
        <charset val="128"/>
        <scheme val="minor"/>
      </rPr>
      <t>t_receivedetail.lngproductquantity</t>
    </r>
    <phoneticPr fontId="5"/>
  </si>
  <si>
    <t>m_product.strproductname</t>
    <phoneticPr fontId="5"/>
  </si>
  <si>
    <t>m_product.lnginchargegroupcodeに応じるm_group.strgroupdisplaycode</t>
    <rPh sb="31" eb="32">
      <t>オウ</t>
    </rPh>
    <phoneticPr fontId="19"/>
  </si>
  <si>
    <t>m_product.lnginchargegroupcodeに応じるm_group.strgroupdisplayname</t>
    <rPh sb="31" eb="32">
      <t>オウ</t>
    </rPh>
    <phoneticPr fontId="19"/>
  </si>
  <si>
    <t>・t_receivedetail.strproductcode,strrevisecodeに紐づくlngrevisionno最大のm_product</t>
    <phoneticPr fontId="5"/>
  </si>
  <si>
    <r>
      <t>t_receivedetail</t>
    </r>
    <r>
      <rPr>
        <sz val="11"/>
        <color theme="1"/>
        <rFont val="ＭＳ Ｐゴシック"/>
        <family val="2"/>
        <charset val="128"/>
        <scheme val="minor"/>
      </rPr>
      <t>.</t>
    </r>
    <r>
      <rPr>
        <sz val="11"/>
        <color theme="1"/>
        <rFont val="ＭＳ Ｐゴシック"/>
        <family val="2"/>
        <charset val="128"/>
        <scheme val="minor"/>
      </rPr>
      <t>lngmonetaryunitcode !=1：日本円の場合、下記の数式を設定
　　数式：'=S列の単価 * (t_receivedetail.lngproductquantity)'
上記以外の場合、t_receivedetail.cursubtotalprice　を設定</t>
    </r>
    <rPh sb="40" eb="43">
      <t>ニホンエン</t>
    </rPh>
    <rPh sb="44" eb="46">
      <t>バアイ</t>
    </rPh>
    <rPh sb="47" eb="49">
      <t>カキ</t>
    </rPh>
    <rPh sb="50" eb="52">
      <t>スウシキ</t>
    </rPh>
    <rPh sb="53" eb="55">
      <t>セッテイ</t>
    </rPh>
    <rPh sb="58" eb="60">
      <t>スウシキ</t>
    </rPh>
    <rPh sb="64" eb="65">
      <t>レツ</t>
    </rPh>
    <rPh sb="66" eb="68">
      <t>タンカ</t>
    </rPh>
    <rPh sb="109" eb="111">
      <t>ジョウキ</t>
    </rPh>
    <rPh sb="111" eb="113">
      <t>イガイ</t>
    </rPh>
    <rPh sb="114" eb="116">
      <t>バアイ</t>
    </rPh>
    <rPh sb="151" eb="153">
      <t>セッテイ</t>
    </rPh>
    <phoneticPr fontId="5"/>
  </si>
  <si>
    <t>数式：'=ROUND(AA列の製品原価合計/U列の数量, 2)'を設定</t>
    <rPh sb="0" eb="2">
      <t>スウシキ</t>
    </rPh>
    <rPh sb="13" eb="14">
      <t>レツ</t>
    </rPh>
    <rPh sb="15" eb="17">
      <t>セイヒン</t>
    </rPh>
    <rPh sb="17" eb="19">
      <t>ゲンカ</t>
    </rPh>
    <rPh sb="19" eb="21">
      <t>ゴウケイ</t>
    </rPh>
    <rPh sb="23" eb="24">
      <t>レツ</t>
    </rPh>
    <rPh sb="25" eb="27">
      <t>スウリョウ</t>
    </rPh>
    <rPh sb="33" eb="35">
      <t>セッテイ</t>
    </rPh>
    <phoneticPr fontId="5"/>
  </si>
  <si>
    <t>m_product.lngcartonquantity</t>
    <phoneticPr fontId="5"/>
  </si>
  <si>
    <t>数式：'=ROUND(X列の売上合計　*　AC列の見込利益率, 2)'を設定</t>
    <rPh sb="36" eb="38">
      <t>セッテイ</t>
    </rPh>
    <phoneticPr fontId="19"/>
  </si>
  <si>
    <t>数式：'=ROUND(X列の売上合計　*　(1　-　AC列の見込利益率), 0)'を設定</t>
    <rPh sb="12" eb="13">
      <t>レツ</t>
    </rPh>
    <rPh sb="14" eb="16">
      <t>ウリアゲ</t>
    </rPh>
    <rPh sb="16" eb="18">
      <t>ゴウケイ</t>
    </rPh>
    <rPh sb="28" eb="29">
      <t>レツ</t>
    </rPh>
    <rPh sb="30" eb="32">
      <t>ミコミ</t>
    </rPh>
    <rPh sb="32" eb="34">
      <t>リエキ</t>
    </rPh>
    <rPh sb="34" eb="35">
      <t>リツ</t>
    </rPh>
    <phoneticPr fontId="5"/>
  </si>
  <si>
    <r>
      <t>t_receivedetail</t>
    </r>
    <r>
      <rPr>
        <sz val="11"/>
        <color theme="1"/>
        <rFont val="ＭＳ Ｐゴシック"/>
        <family val="2"/>
        <charset val="128"/>
        <scheme val="minor"/>
      </rPr>
      <t>.</t>
    </r>
    <r>
      <rPr>
        <sz val="11"/>
        <color theme="1"/>
        <rFont val="ＭＳ Ｐゴシック"/>
        <family val="2"/>
        <charset val="128"/>
        <scheme val="minor"/>
      </rPr>
      <t>lngmonetaryunitcode !=1：日本円の場合、下記の数式を設定
　　数式：'=S列の単価'
上記以外の場合、t_receivedetail.curproductprice　を設定</t>
    </r>
    <rPh sb="40" eb="43">
      <t>ニホンエン</t>
    </rPh>
    <rPh sb="44" eb="46">
      <t>バアイ</t>
    </rPh>
    <rPh sb="47" eb="49">
      <t>カキ</t>
    </rPh>
    <rPh sb="50" eb="52">
      <t>スウシキ</t>
    </rPh>
    <rPh sb="53" eb="55">
      <t>セッテイ</t>
    </rPh>
    <rPh sb="58" eb="60">
      <t>スウシキ</t>
    </rPh>
    <rPh sb="64" eb="65">
      <t>レツ</t>
    </rPh>
    <rPh sb="66" eb="68">
      <t>タンカ</t>
    </rPh>
    <rPh sb="70" eb="72">
      <t>ジョウキ</t>
    </rPh>
    <rPh sb="72" eb="74">
      <t>イガイ</t>
    </rPh>
    <rPh sb="75" eb="77">
      <t>バアイ</t>
    </rPh>
    <rPh sb="111" eb="113">
      <t>セッテイ</t>
    </rPh>
    <phoneticPr fontId="5"/>
  </si>
  <si>
    <t>t_receivedetail.curproductprice　を設定</t>
    <phoneticPr fontId="19"/>
  </si>
  <si>
    <t>受注備考</t>
    <phoneticPr fontId="5"/>
  </si>
  <si>
    <t>t_receivedetail.strnote　を設定</t>
    <phoneticPr fontId="19"/>
  </si>
  <si>
    <t>m_product.curretailprice　を設定</t>
    <phoneticPr fontId="19"/>
  </si>
  <si>
    <t>t_receivedetail.lngsalesclasscode = 1の場合
　上記の売上合計 == 0 かつ 上記の目標利益 == 0の場合、空を設定
m_estimate.cursalesamount == 0の場合、空を設定
m_estimate.cursalesamount ,t_receivedetail.curproductprice,t_receivedetail.lngproductquantityいずれかがnullの場合、空を設定
m_product.lnginchargegroupcode == 3/4/27の場合
　1- m_estimate.curmembercost / ( t_receivedetail.curproductprice * t_receivedetail.lngproductquantity)
m_product.lnginchargegroupcode == 3/4/27以外の場合
　　1- m_estimate.curmanufacturingcost / m_estimate.cursalesamount</t>
    <rPh sb="74" eb="75">
      <t>カラ</t>
    </rPh>
    <rPh sb="76" eb="78">
      <t>セッテイ</t>
    </rPh>
    <rPh sb="224" eb="225">
      <t>カラ</t>
    </rPh>
    <rPh sb="226" eb="228">
      <t>セッテイ</t>
    </rPh>
    <phoneticPr fontId="5"/>
  </si>
  <si>
    <t>t_receivedetail.strproductcode,strrevisecodeに紐づくm_product.lnginchargegroupcode=画面上の部門コード</t>
    <rPh sb="45" eb="46">
      <t>ヒモ</t>
    </rPh>
    <rPh sb="79" eb="81">
      <t>ガメン</t>
    </rPh>
    <rPh sb="81" eb="82">
      <t>ジョウ</t>
    </rPh>
    <rPh sb="83" eb="85">
      <t>ブモン</t>
    </rPh>
    <phoneticPr fontId="19"/>
  </si>
  <si>
    <t>・t_receivedetail.strproductcode,strrevisecodeに紐づくlngrevisionno最大のm_estimate</t>
    <rPh sb="62" eb="64">
      <t>サイダイ</t>
    </rPh>
    <phoneticPr fontId="19"/>
  </si>
  <si>
    <t>・m_estimateに紐づくm_estimatehistoryと関連するt_estimatedetail</t>
    <rPh sb="12" eb="13">
      <t>ヒモ</t>
    </rPh>
    <rPh sb="33" eb="35">
      <t>カンレン</t>
    </rPh>
    <phoneticPr fontId="5"/>
  </si>
  <si>
    <t>t_estimatedetail.lngsalesdivisioncodeが2：製品売上の場合、
　m_estimate.cursalesamount =0の場合、0.00
　それ以外の場合、(m_estimate.cursalesamount　-　m_estimate.curmanufacturingcost)　/　m_estimate.cursalesamountを設定、
t_estimatedetail.lngsalesdivisioncodeが1：固定費売上の場合、
  固定費=m_salesclassdivisonlink.lngestimateareaclassno = 2のt_estimatedetail.cursubtotalprice * t_estimatedetail.curconversionrateの合計
　固定費 =0の場合、0.00
　それ以外の場合、(m_estimate.curtotalprice - m_estimate.cursalesamount + m_estimate.curmanufacturingcost) / 固定費を設定
小数点以下2桁で丸め処理</t>
    <rPh sb="79" eb="81">
      <t>バアイ</t>
    </rPh>
    <rPh sb="90" eb="92">
      <t>イガイ</t>
    </rPh>
    <rPh sb="93" eb="95">
      <t>バアイ</t>
    </rPh>
    <rPh sb="242" eb="245">
      <t>コテイヒ</t>
    </rPh>
    <rPh sb="368" eb="370">
      <t>ゴウケイ</t>
    </rPh>
    <phoneticPr fontId="5"/>
  </si>
  <si>
    <t>売上見込データをＥｘｃｅｌファイルに設定して、ダウンロードする。表示内容はシート「売上見込_レイアウト」参照、出力サンプルはシート「STAT01(sample)」参照。
Excelファイル名："STAT01_(受注・納期FROM-受注・納期ＴＯ)_現在日付_現在時刻.xls"を設定
   例：STAT01_(20200701-20200930)_20200907_0607.xls</t>
    <rPh sb="18" eb="20">
      <t>セッテイ</t>
    </rPh>
    <rPh sb="106" eb="108">
      <t>ジュチュウ</t>
    </rPh>
    <rPh sb="109" eb="111">
      <t>ノウキ</t>
    </rPh>
    <phoneticPr fontId="5"/>
  </si>
  <si>
    <t>purchase recipe fileデータをExcelファイルに設定して、ダウンロードする。表示内容はシート「purchase recipe file_レイアウト」参照。
エクスポート条件 = 1:L/Cの場合 、
   出力サンプルはシート「Ｐｕｒｃｈａｓｅ　Ｒｅｃｉｐｅ　（ＬＣ）」参照
   Excelファイル名："Ｐｕｒｃｈａｓｅ　Ｒｅｃｉｐｅ　（ＬＣ）_(仕入計上日FROM-仕入計上日ＴＯ)_現在日付_現在時刻.xls"を設定
   例：Ｐｕｒｃｈａｓｅ　Ｒｅｃｉｐｅ　（ＬＣ）_(20200801-20200831)_20200904_0613.xls
エクスポート条件 = 2:T/Tの場合 
   出力サンプルはシート「Ｐｕｒｃｈａｓｅ　Ｒｅｃｉｐｅ　（ＴＴ）」参照
   Excelファイル名："Ｐｕｒｃｈａｓｅ　Ｒｅｃｉｐｅ　（ＴＴ）_(仕入計上日FROM-仕入計上日ＴＯ)_現在日付_現在時刻.xls"を設定
   例：Ｐｕｒｃｈａｓｅ　Ｒｅｃｉｐｅ　（ＴＴ）_(20200801-20200831)_20200904_0613.xls
エクスポート条件 = 3:on Boardの場合 
   出力サンプルはシート「Ｐｕｒｃｈａｓｅ　Ｒｅｃｉｐｅ　（ＯｎＢｏａｒｄ）」参照
   Excelファイル名："Ｐｕｒｃｈａｓｅ　Ｒｅｃｉｐｅ　（ＯｎＢｏａｒｄ）_(仕入計上日FROM-仕入計上日ＴＯ)_現在日付_現在時刻.xls"を設定
   例：Ｐｕｒｃｈａｓｅ　Ｒｅｃｉｐｅ　（ＯｎＢｏａｒｄ）_(20200801-20200831)_20200904_0613.xls</t>
    <rPh sb="34" eb="36">
      <t>セッテイ</t>
    </rPh>
    <rPh sb="187" eb="190">
      <t>ケイジョウビ</t>
    </rPh>
    <rPh sb="197" eb="200">
      <t>ケイジョウビ</t>
    </rPh>
    <rPh sb="204" eb="206">
      <t>ゲンザイ</t>
    </rPh>
    <rPh sb="206" eb="208">
      <t>ヒヅケ</t>
    </rPh>
    <rPh sb="209" eb="211">
      <t>ゲンザイ</t>
    </rPh>
    <rPh sb="211" eb="213">
      <t>ジコク</t>
    </rPh>
    <rPh sb="225" eb="226">
      <t>レイ</t>
    </rPh>
    <rPh sb="382" eb="384">
      <t>シイレ</t>
    </rPh>
    <phoneticPr fontId="5"/>
  </si>
  <si>
    <t>仕入一覧データをExcelファイルに設定して、ダウンロードする。表示内容はシート「仕入一覧_レイアウト」参照。
エクスポート条件 = 1:仕入科目・仕入先別の場合
   出力サンプルはシート「仕入一覧廟仕入科目・仕入先別」参照 
   Excelファイル名："仕入一覧廟仕入科目・仕入先別_(仕入計上日FROM-仕入計上日ＴＯ)_現在日付_現在時刻.xls"を設定
   例：仕入一覧廟仕入科目・仕入先別_(20200801-20200831)_20200904_0613.xls
エクスポート条件 = 2:仕入科目・部門・製品別の場合
   出力サンプルはシート「仕入一覧廟仕入科目・部門・製品別」参照  
   Excelファイル名："仕入一覧廟仕入科目・部門・製品別_(仕入計上日FROM-仕入計上日ＴＯ)_現在日付_現在時刻.xls"を設定
   例：仕入一覧廟仕入科目・部門・製品別_(20200801-20200831)_20200904_0613.xls</t>
    <rPh sb="18" eb="20">
      <t>セッテイ</t>
    </rPh>
    <rPh sb="69" eb="71">
      <t>シイレ</t>
    </rPh>
    <rPh sb="71" eb="73">
      <t>カモク</t>
    </rPh>
    <rPh sb="74" eb="76">
      <t>シイレ</t>
    </rPh>
    <rPh sb="76" eb="77">
      <t>サキ</t>
    </rPh>
    <rPh sb="77" eb="78">
      <t>ベツ</t>
    </rPh>
    <rPh sb="148" eb="151">
      <t>ケイジョウビ</t>
    </rPh>
    <rPh sb="158" eb="161">
      <t>ケイジョウビ</t>
    </rPh>
    <rPh sb="165" eb="167">
      <t>ゲンザイ</t>
    </rPh>
    <rPh sb="167" eb="169">
      <t>ヒヅケ</t>
    </rPh>
    <rPh sb="170" eb="172">
      <t>ゲンザイ</t>
    </rPh>
    <rPh sb="172" eb="174">
      <t>ジコク</t>
    </rPh>
    <rPh sb="186" eb="187">
      <t>レイ</t>
    </rPh>
    <rPh sb="254" eb="256">
      <t>シイレ</t>
    </rPh>
    <rPh sb="256" eb="258">
      <t>カモク</t>
    </rPh>
    <rPh sb="293" eb="295">
      <t>ブモン</t>
    </rPh>
    <rPh sb="296" eb="298">
      <t>セイヒン</t>
    </rPh>
    <rPh sb="298" eb="299">
      <t>ベツ</t>
    </rPh>
    <rPh sb="338" eb="340">
      <t>シイレ</t>
    </rPh>
    <phoneticPr fontId="5"/>
  </si>
  <si>
    <t>売上データをExcelファイルに設定して、ダウンロードする。表示内容はシート「売上レシピ_レイアウト」参照。
エクスポート条件 = 1:部門・顧客別の場合 
   出力サンプルはシート「売上レシピ_部門・顧客別」参照  
   Excelファイル名："売上レシピ_部門・顧客別_(売上計上日FROM-売上計上日ＴＯ)_現在日付_現在時刻.xls"を設定
   例：売上レシピ_部門・顧客別_(20200801-20200831)_20200904_0613.xls
エクスポート条件 = 2:部門・製品別の場合 
   出力サンプルはシート「売上レシピ_部門・製品別」参照  
   Excelファイル名："売上レシピ_部門・製品別_(売上計上日FROM-売上計上日ＴＯ)_現在日付_現在時刻.xls"を設定
   例：売上レシピ_部門・製品別_(20200801-20200831)_20200904_0613.xls</t>
    <rPh sb="16" eb="18">
      <t>セッテイ</t>
    </rPh>
    <rPh sb="140" eb="142">
      <t>ウリアゲ</t>
    </rPh>
    <rPh sb="142" eb="145">
      <t>ケイジョウビ</t>
    </rPh>
    <rPh sb="150" eb="152">
      <t>ウリアゲ</t>
    </rPh>
    <rPh sb="152" eb="155">
      <t>ケイジョウビ</t>
    </rPh>
    <rPh sb="159" eb="161">
      <t>ゲンザイ</t>
    </rPh>
    <rPh sb="161" eb="163">
      <t>ヒヅケ</t>
    </rPh>
    <rPh sb="164" eb="166">
      <t>ゲンザイ</t>
    </rPh>
    <rPh sb="166" eb="168">
      <t>ジコク</t>
    </rPh>
    <rPh sb="180" eb="181">
      <t>レイ</t>
    </rPh>
    <rPh sb="313" eb="315">
      <t>セイヒン</t>
    </rPh>
    <phoneticPr fontId="5"/>
  </si>
  <si>
    <t>U-10-05　エクスポート売上見込検索画面</t>
    <rPh sb="14" eb="16">
      <t>ウリアゲ</t>
    </rPh>
    <rPh sb="16" eb="18">
      <t>ミコミ</t>
    </rPh>
    <rPh sb="18" eb="20">
      <t>ケンサク</t>
    </rPh>
    <phoneticPr fontId="5"/>
  </si>
  <si>
    <t>U-10-06　エクスポート概算売上検索画面</t>
    <rPh sb="14" eb="18">
      <t>ガイサンウリアゲ</t>
    </rPh>
    <phoneticPr fontId="5"/>
  </si>
  <si>
    <t>U-10-06</t>
    <phoneticPr fontId="5"/>
  </si>
  <si>
    <t>エクスポート概算売上検索</t>
    <rPh sb="6" eb="8">
      <t>ガイサン</t>
    </rPh>
    <rPh sb="8" eb="10">
      <t>ウリアゲ</t>
    </rPh>
    <phoneticPr fontId="5"/>
  </si>
  <si>
    <t>概算売上検索結果をエクスポートする。本画面は元画面(「メインメニュー」U-00-03もしくは「データエクスポートメニュー」U-10-00)と同じウィンドウで表示する。</t>
    <rPh sb="4" eb="6">
      <t>ケンサク</t>
    </rPh>
    <rPh sb="6" eb="8">
      <t>ケッカ</t>
    </rPh>
    <rPh sb="70" eb="71">
      <t>オナ</t>
    </rPh>
    <rPh sb="78" eb="80">
      <t>ヒョウジ</t>
    </rPh>
    <phoneticPr fontId="5"/>
  </si>
  <si>
    <t>U-10-06-2</t>
    <phoneticPr fontId="5"/>
  </si>
  <si>
    <t>エクスポート概算売上プレビュー画面</t>
    <rPh sb="15" eb="17">
      <t>ガメン</t>
    </rPh>
    <phoneticPr fontId="5"/>
  </si>
  <si>
    <t>PREVIEWボタン押下する時、当画面を表示しながら、概算売上データを取得し、excelファイルを出力する</t>
    <rPh sb="10" eb="12">
      <t>オウカ</t>
    </rPh>
    <rPh sb="14" eb="15">
      <t>トキ</t>
    </rPh>
    <rPh sb="16" eb="17">
      <t>トウ</t>
    </rPh>
    <rPh sb="17" eb="19">
      <t>ガメン</t>
    </rPh>
    <rPh sb="20" eb="22">
      <t>ヒョウジ</t>
    </rPh>
    <rPh sb="35" eb="37">
      <t>シュトク</t>
    </rPh>
    <rPh sb="49" eb="51">
      <t>シュツリョク</t>
    </rPh>
    <phoneticPr fontId="5"/>
  </si>
  <si>
    <t>売上・計上日FROM</t>
    <rPh sb="0" eb="2">
      <t>ウリアゲ</t>
    </rPh>
    <rPh sb="3" eb="6">
      <t>ケイジョウビ</t>
    </rPh>
    <phoneticPr fontId="5"/>
  </si>
  <si>
    <t>売上・計上日TO</t>
    <rPh sb="0" eb="2">
      <t>ウリアゲ</t>
    </rPh>
    <rPh sb="3" eb="6">
      <t>ケイジョウビ</t>
    </rPh>
    <phoneticPr fontId="5"/>
  </si>
  <si>
    <t>先月の初日</t>
    <rPh sb="0" eb="2">
      <t>センゲツ</t>
    </rPh>
    <rPh sb="3" eb="5">
      <t>ショニチ</t>
    </rPh>
    <phoneticPr fontId="5"/>
  </si>
  <si>
    <t>先月の月末</t>
    <rPh sb="0" eb="2">
      <t>センゲツ</t>
    </rPh>
    <rPh sb="3" eb="5">
      <t>ゲツマツ</t>
    </rPh>
    <phoneticPr fontId="5"/>
  </si>
  <si>
    <t>概算売上データをExcelファイルに設定して、ダウンロードする。表示内容はシート「概算売上_レイアウト」参照。
Excelファイル名：date('Ymd_hm').'.xls'</t>
    <rPh sb="18" eb="20">
      <t>セッテイ</t>
    </rPh>
    <rPh sb="32" eb="34">
      <t>ヒョウジ</t>
    </rPh>
    <rPh sb="34" eb="36">
      <t>ナイヨウ</t>
    </rPh>
    <rPh sb="52" eb="54">
      <t>サンショウ</t>
    </rPh>
    <rPh sb="65" eb="66">
      <t>メイ</t>
    </rPh>
    <phoneticPr fontId="5"/>
  </si>
  <si>
    <t>以下の仕様で、概算売上データを取得する</t>
    <rPh sb="0" eb="2">
      <t>イカ</t>
    </rPh>
    <rPh sb="3" eb="5">
      <t>シヨウ</t>
    </rPh>
    <rPh sb="15" eb="17">
      <t>シュトク</t>
    </rPh>
    <phoneticPr fontId="19"/>
  </si>
  <si>
    <t>概算売上データを以下の仕様の通りに設定する</t>
    <rPh sb="8" eb="10">
      <t>イカ</t>
    </rPh>
    <rPh sb="11" eb="13">
      <t>シヨウ</t>
    </rPh>
    <rPh sb="14" eb="15">
      <t>トオ</t>
    </rPh>
    <rPh sb="17" eb="19">
      <t>セッテイ</t>
    </rPh>
    <phoneticPr fontId="19"/>
  </si>
  <si>
    <t>社内統計データ‐概算売上</t>
  </si>
  <si>
    <t>売上計上日　2020/08/01-2020/08/31</t>
  </si>
  <si>
    <t>計上日</t>
  </si>
  <si>
    <t>売上NO</t>
  </si>
  <si>
    <t>目標利益率</t>
  </si>
  <si>
    <t>07972_001</t>
  </si>
  <si>
    <t>311</t>
  </si>
  <si>
    <t>07989_001</t>
  </si>
  <si>
    <t>07989_002</t>
  </si>
  <si>
    <t>312</t>
  </si>
  <si>
    <t>08010_001</t>
  </si>
  <si>
    <t>411</t>
  </si>
  <si>
    <t>08010_002</t>
  </si>
  <si>
    <t>412</t>
  </si>
  <si>
    <t>08013_001</t>
  </si>
  <si>
    <t>08013_002</t>
  </si>
  <si>
    <t>08014_011</t>
  </si>
  <si>
    <t>08014_012</t>
  </si>
  <si>
    <t>08017_001</t>
  </si>
  <si>
    <t>332CT</t>
  </si>
  <si>
    <t>84CT</t>
  </si>
  <si>
    <t>08023_011</t>
  </si>
  <si>
    <t>321</t>
  </si>
  <si>
    <t>08023_012</t>
  </si>
  <si>
    <t>322</t>
  </si>
  <si>
    <t>08024_011</t>
  </si>
  <si>
    <t>08024_013</t>
  </si>
  <si>
    <t>323</t>
  </si>
  <si>
    <t>08024_012</t>
  </si>
  <si>
    <t>08031_001</t>
  </si>
  <si>
    <t>08043_001</t>
  </si>
  <si>
    <t>08043_002</t>
  </si>
  <si>
    <t>08073_013</t>
  </si>
  <si>
    <t>333</t>
  </si>
  <si>
    <t>金型  インジェクション型</t>
  </si>
  <si>
    <t>08088_001</t>
  </si>
  <si>
    <t>08089_001</t>
  </si>
  <si>
    <t>331</t>
  </si>
  <si>
    <t>08089_003</t>
  </si>
  <si>
    <t>08089_002</t>
  </si>
  <si>
    <t>332</t>
  </si>
  <si>
    <t>・dtmdeliverydate &gt;= 画面上の売上・計上日FROM and dtmdeliverydate &lt;= 画面上の売上・計上日TO</t>
    <rPh sb="20" eb="22">
      <t>ガメン</t>
    </rPh>
    <rPh sb="22" eb="23">
      <t>ジョウ</t>
    </rPh>
    <rPh sb="24" eb="26">
      <t>ウリアゲ</t>
    </rPh>
    <rPh sb="27" eb="30">
      <t>ケイジョウビ</t>
    </rPh>
    <rPh sb="62" eb="64">
      <t>ウリアゲ</t>
    </rPh>
    <rPh sb="65" eb="68">
      <t>ケイジョウビ</t>
    </rPh>
    <phoneticPr fontId="19"/>
  </si>
  <si>
    <t>t_salesdetail.strproductcode,strrevisecodeに紐づくm_product.lnginchargegroupcode=画面上の部門コード</t>
    <rPh sb="43" eb="44">
      <t>ヒモ</t>
    </rPh>
    <rPh sb="77" eb="79">
      <t>ガメン</t>
    </rPh>
    <rPh sb="79" eb="80">
      <t>ジョウ</t>
    </rPh>
    <rPh sb="81" eb="83">
      <t>ブモン</t>
    </rPh>
    <phoneticPr fontId="19"/>
  </si>
  <si>
    <t>t_salesdetail.lngsalesclasscode=画面上の売上区分コード</t>
    <rPh sb="32" eb="34">
      <t>ガメン</t>
    </rPh>
    <rPh sb="34" eb="35">
      <t>ジョウ</t>
    </rPh>
    <rPh sb="36" eb="38">
      <t>ウリアゲ</t>
    </rPh>
    <rPh sb="38" eb="40">
      <t>クブン</t>
    </rPh>
    <phoneticPr fontId="19"/>
  </si>
  <si>
    <t>の有効なlngrevisionno最大のm_sales,t_t_salesdetail</t>
    <phoneticPr fontId="19"/>
  </si>
  <si>
    <t>・t_salesdetail.strproductcode,strrevisecodeに紐づくlngrevisionno最大のm_product</t>
    <phoneticPr fontId="5"/>
  </si>
  <si>
    <t>m_product.strproductcode, m_product.strrevisecode, t_salesdetail.lngsalesclasscode</t>
    <phoneticPr fontId="19"/>
  </si>
  <si>
    <t>"社内統計データ‐概算売上"を設定</t>
    <rPh sb="9" eb="11">
      <t>ガイサン</t>
    </rPh>
    <rPh sb="15" eb="17">
      <t>セッテイ</t>
    </rPh>
    <phoneticPr fontId="19"/>
  </si>
  <si>
    <r>
      <t>"売上計上日　2020/08/01-2020/08/31</t>
    </r>
    <r>
      <rPr>
        <sz val="11"/>
        <color theme="1"/>
        <rFont val="ＭＳ Ｐゴシック"/>
        <family val="2"/>
        <charset val="128"/>
        <scheme val="minor"/>
      </rPr>
      <t xml:space="preserve">" を設定
</t>
    </r>
    <r>
      <rPr>
        <sz val="11"/>
        <color theme="1"/>
        <rFont val="ＭＳ Ｐゴシック"/>
        <family val="2"/>
        <charset val="128"/>
        <scheme val="minor"/>
      </rPr>
      <t>2020/08/01</t>
    </r>
    <r>
      <rPr>
        <sz val="11"/>
        <color theme="1"/>
        <rFont val="ＭＳ Ｐゴシック"/>
        <family val="2"/>
        <charset val="128"/>
        <scheme val="minor"/>
      </rPr>
      <t>はパラメータ.売上・計上日</t>
    </r>
    <r>
      <rPr>
        <sz val="11"/>
        <color theme="1"/>
        <rFont val="ＭＳ Ｐゴシック"/>
        <family val="2"/>
        <charset val="128"/>
        <scheme val="minor"/>
      </rPr>
      <t>FROM</t>
    </r>
    <r>
      <rPr>
        <sz val="11"/>
        <color theme="1"/>
        <rFont val="ＭＳ Ｐゴシック"/>
        <family val="2"/>
        <charset val="128"/>
        <scheme val="minor"/>
      </rPr>
      <t xml:space="preserve"> 
</t>
    </r>
    <r>
      <rPr>
        <sz val="11"/>
        <color theme="1"/>
        <rFont val="ＭＳ Ｐゴシック"/>
        <family val="2"/>
        <charset val="128"/>
        <scheme val="minor"/>
      </rPr>
      <t>2020/08/31</t>
    </r>
    <r>
      <rPr>
        <sz val="11"/>
        <color theme="1"/>
        <rFont val="ＭＳ Ｐゴシック"/>
        <family val="2"/>
        <charset val="128"/>
        <scheme val="minor"/>
      </rPr>
      <t>はパラメータ.売上・計上日</t>
    </r>
    <r>
      <rPr>
        <sz val="11"/>
        <color theme="1"/>
        <rFont val="ＭＳ Ｐゴシック"/>
        <family val="2"/>
        <charset val="128"/>
        <scheme val="minor"/>
      </rPr>
      <t>TO</t>
    </r>
    <rPh sb="1" eb="3">
      <t>ウリアゲ</t>
    </rPh>
    <rPh sb="3" eb="6">
      <t>ケイジョウビ</t>
    </rPh>
    <rPh sb="31" eb="33">
      <t>セッテイ</t>
    </rPh>
    <rPh sb="51" eb="53">
      <t>ウリアゲ</t>
    </rPh>
    <rPh sb="54" eb="57">
      <t>ケイジョウビ</t>
    </rPh>
    <rPh sb="80" eb="82">
      <t>ウリアゲ</t>
    </rPh>
    <rPh sb="83" eb="86">
      <t>ケイジョウビ</t>
    </rPh>
    <phoneticPr fontId="19"/>
  </si>
  <si>
    <t>通し番号</t>
    <phoneticPr fontId="19"/>
  </si>
  <si>
    <t>計算用１</t>
    <phoneticPr fontId="19"/>
  </si>
  <si>
    <t>計算用２</t>
    <phoneticPr fontId="19"/>
  </si>
  <si>
    <t>計上日</t>
    <phoneticPr fontId="19"/>
  </si>
  <si>
    <t>売上NO</t>
    <phoneticPr fontId="19"/>
  </si>
  <si>
    <t>顧客受注番号</t>
    <phoneticPr fontId="19"/>
  </si>
  <si>
    <t>置換え用売上区分（コード）</t>
    <phoneticPr fontId="19"/>
  </si>
  <si>
    <t>カテゴリ（コード）</t>
    <phoneticPr fontId="19"/>
  </si>
  <si>
    <t>カテゴリ（名称）</t>
    <phoneticPr fontId="19"/>
  </si>
  <si>
    <t>部門（コード）</t>
    <phoneticPr fontId="19"/>
  </si>
  <si>
    <t>部門（名称）</t>
    <phoneticPr fontId="19"/>
  </si>
  <si>
    <t>売上区分（コード）</t>
    <phoneticPr fontId="19"/>
  </si>
  <si>
    <t>売上区分（名称）</t>
    <phoneticPr fontId="19"/>
  </si>
  <si>
    <t>納期</t>
    <phoneticPr fontId="19"/>
  </si>
  <si>
    <t>単位（pcs/set）</t>
    <phoneticPr fontId="19"/>
  </si>
  <si>
    <t>製品CD</t>
    <phoneticPr fontId="19"/>
  </si>
  <si>
    <t>製品名</t>
    <phoneticPr fontId="19"/>
  </si>
  <si>
    <t>売上合計</t>
    <phoneticPr fontId="19"/>
  </si>
  <si>
    <t>製品原価＠</t>
    <phoneticPr fontId="19"/>
  </si>
  <si>
    <t>カートン入数</t>
    <phoneticPr fontId="19"/>
  </si>
  <si>
    <t>製品原価合計</t>
    <phoneticPr fontId="19"/>
  </si>
  <si>
    <t>目標利益</t>
    <phoneticPr fontId="19"/>
  </si>
  <si>
    <t>目標利益率</t>
    <phoneticPr fontId="19"/>
  </si>
  <si>
    <t>部門</t>
    <phoneticPr fontId="19"/>
  </si>
  <si>
    <t>受注備考</t>
    <phoneticPr fontId="19"/>
  </si>
  <si>
    <t>1～t_salesdetailの件数</t>
    <phoneticPr fontId="19"/>
  </si>
  <si>
    <t>t_salesdetail.lngsalesclasscodeがnullの場合、空を設定
t_salesdetail.lngsalesclasscode = 1の場合、"1"を設定
t_receivedetail.lngsalesclasscode = 2/3/9の場合、"2"を設定
上記以外の場合、"3"を設定</t>
    <rPh sb="37" eb="39">
      <t>バアイ</t>
    </rPh>
    <rPh sb="40" eb="41">
      <t>カラ</t>
    </rPh>
    <rPh sb="42" eb="44">
      <t>セッテイ</t>
    </rPh>
    <phoneticPr fontId="19"/>
  </si>
  <si>
    <t>t_receivedetail.lngsalesclasscodeがnullの場合、空を設定
t_receivedetail.lngsalesclasscode = 1の場合、"1"を設定
t_receivedetail.lngsalesclasscode = 2/3/9の場合、"2"を設定
上記以外の場合、"3"を設定</t>
    <rPh sb="92" eb="94">
      <t>セッテイ</t>
    </rPh>
    <phoneticPr fontId="19"/>
  </si>
  <si>
    <t>t_salesdetail.strproductcode + 置換え用売上区分（コード）</t>
    <phoneticPr fontId="19"/>
  </si>
  <si>
    <t>m_product.lnginchargegroupcodeに応じるm_group.strgroupdisplaycode  + 置換え用売上区分（コード）</t>
    <phoneticPr fontId="19"/>
  </si>
  <si>
    <t>・t_salesdetailに紐づくm_receive,t_receivedetail</t>
    <phoneticPr fontId="5"/>
  </si>
  <si>
    <t>m_product.lngcategorycode</t>
    <phoneticPr fontId="19"/>
  </si>
  <si>
    <t>m_product.lngcategorycodeに応じるm_category.strcategoryname</t>
    <rPh sb="26" eb="27">
      <t>オウ</t>
    </rPh>
    <phoneticPr fontId="19"/>
  </si>
  <si>
    <t>t_salesdetail.lngsalesclasscode</t>
    <phoneticPr fontId="19"/>
  </si>
  <si>
    <r>
      <t>t_salesdetail.lngsalesclasscodeに紐づくm_salesclass</t>
    </r>
    <r>
      <rPr>
        <sz val="11"/>
        <color theme="1"/>
        <rFont val="ＭＳ Ｐゴシック"/>
        <family val="2"/>
        <charset val="128"/>
        <scheme val="minor"/>
      </rPr>
      <t>.str</t>
    </r>
    <r>
      <rPr>
        <sz val="11"/>
        <color theme="1"/>
        <rFont val="ＭＳ Ｐゴシック"/>
        <family val="2"/>
        <charset val="128"/>
        <scheme val="minor"/>
      </rPr>
      <t>salesclassname</t>
    </r>
    <phoneticPr fontId="5"/>
  </si>
  <si>
    <t>・m_salesに紐づくm_slip</t>
    <phoneticPr fontId="5"/>
  </si>
  <si>
    <t>・t_salesdetailに紐づく納期は適用期間内の1:ttmのm_monetaryrate.curconversionrate</t>
    <rPh sb="18" eb="20">
      <t>ノウキ</t>
    </rPh>
    <rPh sb="21" eb="23">
      <t>テキヨウ</t>
    </rPh>
    <rPh sb="23" eb="25">
      <t>キカン</t>
    </rPh>
    <rPh sb="25" eb="26">
      <t>ナイ</t>
    </rPh>
    <phoneticPr fontId="5"/>
  </si>
  <si>
    <t>m_sales.lngmonetaryunitcode !=1：日本円の場合
　t_salesdetail.lngproductunitcode = 2の場合、
　　１個単価 = t_salesdetail.curproductprice / m_product.lngcartonquantity
　　数式'=１個単価 * m_monetaryrate.curconversionrate'を設定
　それ以外の場合、
　　数式'=t_salesdetail.curproductprice * m_monetaryrate.curconversionrate'を設定
上記以外の場合、t_salesdetail.curproductprice
小数点以下2桁で丸め処理</t>
    <rPh sb="84" eb="85">
      <t>コ</t>
    </rPh>
    <rPh sb="85" eb="87">
      <t>タンカ</t>
    </rPh>
    <rPh sb="197" eb="199">
      <t>セッテイ</t>
    </rPh>
    <rPh sb="203" eb="205">
      <t>イガイ</t>
    </rPh>
    <rPh sb="206" eb="208">
      <t>バアイ</t>
    </rPh>
    <rPh sb="285" eb="287">
      <t>ジョウキ</t>
    </rPh>
    <rPh sb="287" eb="289">
      <t>イガイ</t>
    </rPh>
    <rPh sb="290" eb="292">
      <t>バアイ</t>
    </rPh>
    <phoneticPr fontId="19"/>
  </si>
  <si>
    <r>
      <t>t_salesdetail.lngproductunitcode=2/1</t>
    </r>
    <r>
      <rPr>
        <sz val="11"/>
        <color theme="1"/>
        <rFont val="ＭＳ Ｐゴシック"/>
        <family val="2"/>
        <charset val="128"/>
        <scheme val="minor"/>
      </rPr>
      <t>の場合、</t>
    </r>
    <r>
      <rPr>
        <sz val="11"/>
        <color theme="1"/>
        <rFont val="ＭＳ Ｐゴシック"/>
        <family val="2"/>
        <charset val="128"/>
        <scheme val="minor"/>
      </rPr>
      <t>"pcs"を設定</t>
    </r>
    <r>
      <rPr>
        <sz val="11"/>
        <color theme="1"/>
        <rFont val="ＭＳ Ｐゴシック"/>
        <family val="2"/>
        <charset val="128"/>
        <scheme val="minor"/>
      </rPr>
      <t xml:space="preserve">
上記以外の場合、</t>
    </r>
    <r>
      <rPr>
        <sz val="11"/>
        <color theme="1"/>
        <rFont val="ＭＳ Ｐゴシック"/>
        <family val="2"/>
        <charset val="128"/>
        <scheme val="minor"/>
      </rPr>
      <t>"set"</t>
    </r>
    <r>
      <rPr>
        <sz val="11"/>
        <color theme="1"/>
        <rFont val="ＭＳ Ｐゴシック"/>
        <family val="2"/>
        <charset val="128"/>
        <scheme val="minor"/>
      </rPr>
      <t>を設定</t>
    </r>
    <rPh sb="46" eb="48">
      <t>セッテイ</t>
    </rPh>
    <phoneticPr fontId="5"/>
  </si>
  <si>
    <r>
      <t>t_salesdetail.lngproductunitcode=2</t>
    </r>
    <r>
      <rPr>
        <sz val="11"/>
        <color theme="1"/>
        <rFont val="ＭＳ Ｐゴシック"/>
        <family val="2"/>
        <charset val="128"/>
        <scheme val="minor"/>
      </rPr>
      <t>の場合、
　</t>
    </r>
    <r>
      <rPr>
        <sz val="11"/>
        <color theme="1"/>
        <rFont val="ＭＳ Ｐゴシック"/>
        <family val="2"/>
        <charset val="128"/>
        <scheme val="minor"/>
      </rPr>
      <t>t_salesdetail.lngproductquantity * m_product.lngcartonquantity</t>
    </r>
    <r>
      <rPr>
        <sz val="11"/>
        <color theme="1"/>
        <rFont val="ＭＳ Ｐゴシック"/>
        <family val="2"/>
        <charset val="128"/>
        <scheme val="minor"/>
      </rPr>
      <t xml:space="preserve">
上記以外の場合、</t>
    </r>
    <r>
      <rPr>
        <sz val="11"/>
        <color theme="1"/>
        <rFont val="ＭＳ Ｐゴシック"/>
        <family val="2"/>
        <charset val="128"/>
        <scheme val="minor"/>
      </rPr>
      <t>t_salesdetail.lngproductquantity</t>
    </r>
    <phoneticPr fontId="5"/>
  </si>
  <si>
    <r>
      <t>t_salesdetail</t>
    </r>
    <r>
      <rPr>
        <sz val="11"/>
        <color theme="1"/>
        <rFont val="ＭＳ Ｐゴシック"/>
        <family val="2"/>
        <charset val="128"/>
        <scheme val="minor"/>
      </rPr>
      <t>.</t>
    </r>
    <r>
      <rPr>
        <sz val="11"/>
        <color theme="1"/>
        <rFont val="ＭＳ Ｐゴシック"/>
        <family val="2"/>
        <charset val="128"/>
        <scheme val="minor"/>
      </rPr>
      <t>lngmonetaryunitcode !=1：日本円の場合、下記の数式を設定
　　数式：'=Ｏ列の単価 * (t_salesdetail.lngproductquantity)'
上記以外の場合、t_salesdetail.cursubtotalprice　を設定</t>
    </r>
    <rPh sb="38" eb="41">
      <t>ニホンエン</t>
    </rPh>
    <rPh sb="42" eb="44">
      <t>バアイ</t>
    </rPh>
    <rPh sb="45" eb="47">
      <t>カキ</t>
    </rPh>
    <rPh sb="48" eb="50">
      <t>スウシキ</t>
    </rPh>
    <rPh sb="51" eb="53">
      <t>セッテイ</t>
    </rPh>
    <rPh sb="56" eb="58">
      <t>スウシキ</t>
    </rPh>
    <rPh sb="62" eb="63">
      <t>レツ</t>
    </rPh>
    <rPh sb="64" eb="66">
      <t>タンカ</t>
    </rPh>
    <rPh sb="105" eb="107">
      <t>ジョウキ</t>
    </rPh>
    <rPh sb="107" eb="109">
      <t>イガイ</t>
    </rPh>
    <rPh sb="110" eb="112">
      <t>バアイ</t>
    </rPh>
    <rPh sb="145" eb="147">
      <t>セッテイ</t>
    </rPh>
    <phoneticPr fontId="5"/>
  </si>
  <si>
    <t>数式：'=ROUND(W列の製品原価合計/Q列の数量, 2)'を設定</t>
    <rPh sb="0" eb="2">
      <t>スウシキ</t>
    </rPh>
    <rPh sb="12" eb="13">
      <t>レツ</t>
    </rPh>
    <rPh sb="14" eb="16">
      <t>セイヒン</t>
    </rPh>
    <rPh sb="16" eb="18">
      <t>ゲンカ</t>
    </rPh>
    <rPh sb="18" eb="20">
      <t>ゴウケイ</t>
    </rPh>
    <rPh sb="22" eb="23">
      <t>レツ</t>
    </rPh>
    <rPh sb="24" eb="26">
      <t>スウリョウ</t>
    </rPh>
    <rPh sb="32" eb="34">
      <t>セッテイ</t>
    </rPh>
    <phoneticPr fontId="5"/>
  </si>
  <si>
    <t>数式：'=ROUND(T列の売上合計　*　(1　-　Y列の目標利益率), 0)'を設定</t>
    <rPh sb="12" eb="13">
      <t>レツ</t>
    </rPh>
    <rPh sb="14" eb="16">
      <t>ウリアゲ</t>
    </rPh>
    <rPh sb="16" eb="18">
      <t>ゴウケイ</t>
    </rPh>
    <rPh sb="27" eb="28">
      <t>レツ</t>
    </rPh>
    <rPh sb="29" eb="31">
      <t>モクヒョウ</t>
    </rPh>
    <rPh sb="31" eb="33">
      <t>リエキ</t>
    </rPh>
    <rPh sb="33" eb="34">
      <t>リツ</t>
    </rPh>
    <phoneticPr fontId="5"/>
  </si>
  <si>
    <t>数式：'=ROUND(T列の売上合計　*　Y列の目標利益率, 4)'を設定</t>
    <rPh sb="12" eb="13">
      <t>レツ</t>
    </rPh>
    <rPh sb="14" eb="16">
      <t>ウリアゲ</t>
    </rPh>
    <rPh sb="16" eb="18">
      <t>ゴウケイ</t>
    </rPh>
    <rPh sb="22" eb="23">
      <t>レツ</t>
    </rPh>
    <rPh sb="24" eb="26">
      <t>モクヒョウ</t>
    </rPh>
    <rPh sb="26" eb="28">
      <t>リエキ</t>
    </rPh>
    <rPh sb="28" eb="29">
      <t>リツ</t>
    </rPh>
    <phoneticPr fontId="5"/>
  </si>
  <si>
    <t>t_estimatedetail.lngsalesdivisioncodeが2：製品売上の場合、
　m_estimate.cursalesamount =0の場合、0.00
　それ以外の場合、round((m_estimate.cursalesamount　-　m_estimate.curmanufacturingcost)　/　m_estimate.cursalesamount, 4)を設定、
t_estimatedetail.lngsalesdivisioncodeが1：固定費売上の場合、
  固定費=m_salesclassdivisonlink.lngestimateareaclassno = 2のt_estimatedetail.cursubtotalprice * t_estimatedetail.curconversionrateの合計
　固定費 =0の場合、0.00
　それ以外の場合、round((m_estimate.curtotalprice - m_estimate.cursalesamount + m_estimate.curmanufacturingcost) / 固定費, 4)を設定</t>
    <rPh sb="79" eb="81">
      <t>バアイ</t>
    </rPh>
    <rPh sb="90" eb="92">
      <t>イガイ</t>
    </rPh>
    <rPh sb="93" eb="95">
      <t>バアイ</t>
    </rPh>
    <rPh sb="252" eb="255">
      <t>コテイヒ</t>
    </rPh>
    <rPh sb="378" eb="380">
      <t>ゴウケイ</t>
    </rPh>
    <phoneticPr fontId="5"/>
  </si>
  <si>
    <t>概算売上データをＥｘｃｅｌファイルに設定して、ダウンロードする。表示内容はシート「概算売上_レイアウト」参照、出力サンプルはシート「社内統計データ02（概算売上）(sample)」参照。
Excelファイル名："社内統計データ02（概算売上）_(売上・計上日FROM-売上・計上日ＴＯ)_現在日付_現在時刻.xls"を設定
   例：社内統計データ02（概算売上）_(20200801-20200831)_20200907_0914.xls</t>
    <rPh sb="18" eb="20">
      <t>セッテイ</t>
    </rPh>
    <rPh sb="124" eb="126">
      <t>ウリアゲ</t>
    </rPh>
    <rPh sb="127" eb="130">
      <t>ケイジョウビ</t>
    </rPh>
    <phoneticPr fontId="5"/>
  </si>
  <si>
    <t>U-10-07　エクスポート商品計画書検索画面</t>
    <phoneticPr fontId="5"/>
  </si>
  <si>
    <t>エクスポート商品計画書検索画面</t>
    <phoneticPr fontId="5"/>
  </si>
  <si>
    <t>U-10-07</t>
    <phoneticPr fontId="5"/>
  </si>
  <si>
    <t>商品計画書検索結果をエクスポートする。本画面は元画面(「メインメニュー」U-00-03もしくは「データエクスポートメニュー」U-10-00)と同じウィンドウで表示する。</t>
    <rPh sb="5" eb="7">
      <t>ケンサク</t>
    </rPh>
    <rPh sb="7" eb="9">
      <t>ケッカ</t>
    </rPh>
    <rPh sb="71" eb="72">
      <t>オナ</t>
    </rPh>
    <rPh sb="79" eb="81">
      <t>ヒョウジ</t>
    </rPh>
    <phoneticPr fontId="5"/>
  </si>
  <si>
    <t>基準日FROM</t>
    <rPh sb="0" eb="3">
      <t>キジュンビ</t>
    </rPh>
    <phoneticPr fontId="5"/>
  </si>
  <si>
    <t>基準日TO</t>
    <rPh sb="0" eb="3">
      <t>キジュンビ</t>
    </rPh>
    <phoneticPr fontId="5"/>
  </si>
  <si>
    <t>当月 + 5月の月末</t>
    <rPh sb="0" eb="2">
      <t>トウゲツ</t>
    </rPh>
    <rPh sb="6" eb="7">
      <t>ゲツ</t>
    </rPh>
    <rPh sb="8" eb="10">
      <t>ゲツマツ</t>
    </rPh>
    <phoneticPr fontId="5"/>
  </si>
  <si>
    <t>商品計画(2020/09/01-2021/02/28)</t>
  </si>
  <si>
    <t>09月発売</t>
  </si>
  <si>
    <t>10月発売</t>
  </si>
  <si>
    <t>11月発売</t>
  </si>
  <si>
    <t>12月発売</t>
  </si>
  <si>
    <t>01月発売</t>
  </si>
  <si>
    <t>02月発売</t>
  </si>
  <si>
    <t>4点セット</t>
  </si>
  <si>
    <t>商品名</t>
  </si>
  <si>
    <t>販売形態</t>
  </si>
  <si>
    <t>商品コード</t>
  </si>
  <si>
    <t>品目</t>
  </si>
  <si>
    <t>上代</t>
  </si>
  <si>
    <t>工場名</t>
  </si>
  <si>
    <t>事業部</t>
  </si>
  <si>
    <t>納品数/C/T</t>
  </si>
  <si>
    <t>企画/開発</t>
  </si>
  <si>
    <t>入り数/P/C</t>
  </si>
  <si>
    <t>[1112] APEX MANUFACTURING CO., LTD.</t>
  </si>
  <si>
    <t>商品化企画書</t>
  </si>
  <si>
    <t>■</t>
  </si>
  <si>
    <t>見積原価書</t>
  </si>
  <si>
    <t>スケジュール表</t>
  </si>
  <si>
    <t>部品表</t>
  </si>
  <si>
    <t>[4202] CHINA ANIMATION GROUP Ltd.</t>
  </si>
  <si>
    <t>仮面ライダー　ゴールドフィギュア０３</t>
  </si>
  <si>
    <t>ガンダムコンバージ　GUNDAM FACTORY YOKOHAMA限定</t>
  </si>
  <si>
    <t>08076</t>
  </si>
  <si>
    <t>08041</t>
  </si>
  <si>
    <t>印刷</t>
  </si>
  <si>
    <t>[4115] TALENT FIRST INTERNATIONAL LIMITED</t>
  </si>
  <si>
    <t>ルミナス ウルトラマン15</t>
  </si>
  <si>
    <t>08032</t>
  </si>
  <si>
    <t>ルミナス ウルトラマン15（BNA分）</t>
  </si>
  <si>
    <t>08033</t>
  </si>
  <si>
    <t>ガンダムアンサンブル15 (BNA)</t>
  </si>
  <si>
    <t>08067</t>
  </si>
  <si>
    <t>箱売 ガンダムアンサンブル15 (BNA)</t>
  </si>
  <si>
    <t>08068</t>
  </si>
  <si>
    <t>ガンダムアンサンブル15 (BNKR)</t>
  </si>
  <si>
    <t>08069</t>
  </si>
  <si>
    <t>箱売 ガンダムアンサンブル15 (BNKR)</t>
  </si>
  <si>
    <t>08070</t>
  </si>
  <si>
    <t>[8305] YONGZHI CARTOON&amp;ANIMATION INTERNATIONAL CO.,LTD</t>
  </si>
  <si>
    <t>SHFキンゴ</t>
  </si>
  <si>
    <t>08086</t>
  </si>
  <si>
    <t>[6513] HONG KONG HUIHONG INDUSTRY CO.,LIMITED</t>
  </si>
  <si>
    <t>PB ルミナスウルトラマン　ベリアル</t>
  </si>
  <si>
    <t>08034</t>
  </si>
  <si>
    <t>PB ルミナスウルトラマン　ベリアル（BNA分）</t>
  </si>
  <si>
    <t>08035</t>
  </si>
  <si>
    <t>PB　ルミナスウルトラマン　新ウルトラマン3体セット</t>
  </si>
  <si>
    <t>08036</t>
  </si>
  <si>
    <t>PB　ルミナスウルトラマン　新ウルトラマン3体セット（BNA分）</t>
  </si>
  <si>
    <t>08037</t>
  </si>
  <si>
    <t>PB アンサンブルEX20 EX-Sガンダム (BNA)</t>
  </si>
  <si>
    <t>08060</t>
  </si>
  <si>
    <t>PB アンサンブルEX20 EX-Sガンダム (BNKR)</t>
  </si>
  <si>
    <t>08061</t>
  </si>
  <si>
    <t>08062</t>
  </si>
  <si>
    <t>PB アンサンブルEX21 F90 II (BNA)</t>
  </si>
  <si>
    <t>08063</t>
  </si>
  <si>
    <t>PB アンサンブルEX21 F90 II (BNKR)</t>
  </si>
  <si>
    <t>08064</t>
  </si>
  <si>
    <t>工場なし</t>
  </si>
  <si>
    <t>商品計画書データをＥｘｃｅｌファイルに設定して、ダウンロードする。表示内容はシート「商品計画書_レイアウト」参照、出力サンプルはシート「商品計画書(sample)」参照。
Excelファイル名："PPLAN__(基準日FROM-基準日ＴＯ)_現在日付_現在時刻.xls"を設定
   例：PPLAN_(20200901-20210228)_20200908_0438.xls</t>
    <rPh sb="0" eb="5">
      <t>ショウヒンケイカクショ</t>
    </rPh>
    <rPh sb="19" eb="21">
      <t>セッテイ</t>
    </rPh>
    <rPh sb="42" eb="47">
      <t>ショウヒンケイカクショ</t>
    </rPh>
    <rPh sb="68" eb="70">
      <t>ショウヒン</t>
    </rPh>
    <rPh sb="70" eb="72">
      <t>ケイカク</t>
    </rPh>
    <rPh sb="72" eb="73">
      <t>ショ</t>
    </rPh>
    <rPh sb="107" eb="110">
      <t>キジュンビ</t>
    </rPh>
    <rPh sb="115" eb="118">
      <t>キジュンビ</t>
    </rPh>
    <phoneticPr fontId="5"/>
  </si>
  <si>
    <t>商品計画書データを以下の仕様の通りに設定する</t>
    <rPh sb="9" eb="11">
      <t>イカ</t>
    </rPh>
    <rPh sb="12" eb="14">
      <t>シヨウ</t>
    </rPh>
    <rPh sb="15" eb="16">
      <t>トオ</t>
    </rPh>
    <rPh sb="18" eb="20">
      <t>セッテイ</t>
    </rPh>
    <phoneticPr fontId="19"/>
  </si>
  <si>
    <r>
      <t>"商品計画</t>
    </r>
    <r>
      <rPr>
        <sz val="11"/>
        <color theme="1"/>
        <rFont val="ＭＳ Ｐゴシック"/>
        <family val="2"/>
        <charset val="128"/>
        <scheme val="minor"/>
      </rPr>
      <t>(2020/09/01-2021/02/28)" を設定
2020/09/01はパラメータ.基準日FROM 
2021/02/28はパラメータ.基準日TO</t>
    </r>
    <rPh sb="31" eb="33">
      <t>セッテイ</t>
    </rPh>
    <rPh sb="51" eb="54">
      <t>キジュンビ</t>
    </rPh>
    <rPh sb="77" eb="80">
      <t>キジュンビ</t>
    </rPh>
    <phoneticPr fontId="19"/>
  </si>
  <si>
    <r>
      <t>C</t>
    </r>
    <r>
      <rPr>
        <sz val="11"/>
        <color theme="1"/>
        <rFont val="ＭＳ Ｐゴシック"/>
        <family val="2"/>
        <charset val="128"/>
        <scheme val="minor"/>
      </rPr>
      <t>3</t>
    </r>
    <phoneticPr fontId="5"/>
  </si>
  <si>
    <r>
      <t>G</t>
    </r>
    <r>
      <rPr>
        <sz val="11"/>
        <color theme="1"/>
        <rFont val="ＭＳ Ｐゴシック"/>
        <family val="2"/>
        <charset val="128"/>
        <scheme val="minor"/>
      </rPr>
      <t>3</t>
    </r>
    <phoneticPr fontId="5"/>
  </si>
  <si>
    <r>
      <t>K</t>
    </r>
    <r>
      <rPr>
        <sz val="11"/>
        <color theme="1"/>
        <rFont val="ＭＳ Ｐゴシック"/>
        <family val="2"/>
        <charset val="128"/>
        <scheme val="minor"/>
      </rPr>
      <t>3</t>
    </r>
    <phoneticPr fontId="5"/>
  </si>
  <si>
    <r>
      <t>O</t>
    </r>
    <r>
      <rPr>
        <sz val="11"/>
        <color theme="1"/>
        <rFont val="ＭＳ Ｐゴシック"/>
        <family val="2"/>
        <charset val="128"/>
        <scheme val="minor"/>
      </rPr>
      <t>3</t>
    </r>
    <phoneticPr fontId="5"/>
  </si>
  <si>
    <r>
      <t>S</t>
    </r>
    <r>
      <rPr>
        <sz val="11"/>
        <color theme="1"/>
        <rFont val="ＭＳ Ｐゴシック"/>
        <family val="2"/>
        <charset val="128"/>
        <scheme val="minor"/>
      </rPr>
      <t>3</t>
    </r>
    <phoneticPr fontId="5"/>
  </si>
  <si>
    <t>W3</t>
    <phoneticPr fontId="5"/>
  </si>
  <si>
    <t xml:space="preserve">パラメータ.基準日FROM(MM) + '月発売' </t>
    <rPh sb="21" eb="22">
      <t>ツキ</t>
    </rPh>
    <rPh sb="22" eb="24">
      <t>ハツバイ</t>
    </rPh>
    <phoneticPr fontId="19"/>
  </si>
  <si>
    <t xml:space="preserve">(パラメータ.基準日FROM(MM) + 1) + '月発売' </t>
    <rPh sb="27" eb="28">
      <t>ツキ</t>
    </rPh>
    <rPh sb="28" eb="30">
      <t>ハツバイ</t>
    </rPh>
    <phoneticPr fontId="19"/>
  </si>
  <si>
    <t>(パラメータ.基準日FROM(MM) + 2) + '月発売'</t>
    <rPh sb="26" eb="27">
      <t>ツキ</t>
    </rPh>
    <rPh sb="27" eb="29">
      <t>ハツバイ</t>
    </rPh>
    <phoneticPr fontId="19"/>
  </si>
  <si>
    <t>(パラメータ.基準日FROM(MM) + 3) + '月発売'</t>
    <rPh sb="26" eb="27">
      <t>ツキ</t>
    </rPh>
    <rPh sb="27" eb="29">
      <t>ハツバイ</t>
    </rPh>
    <phoneticPr fontId="19"/>
  </si>
  <si>
    <t>(パラメータ.基準日FROM(MM) + 4) + '月発売'</t>
    <rPh sb="26" eb="27">
      <t>ツキ</t>
    </rPh>
    <rPh sb="27" eb="29">
      <t>ハツバイ</t>
    </rPh>
    <phoneticPr fontId="19"/>
  </si>
  <si>
    <t>(パラメータ.基準日FROM(MM) + 5) + '月発売'</t>
    <rPh sb="26" eb="27">
      <t>ツキ</t>
    </rPh>
    <rPh sb="27" eb="29">
      <t>ハツバイ</t>
    </rPh>
    <phoneticPr fontId="19"/>
  </si>
  <si>
    <t>8行目以降</t>
    <rPh sb="1" eb="3">
      <t>ギョウメ</t>
    </rPh>
    <rPh sb="3" eb="5">
      <t>イコウ</t>
    </rPh>
    <phoneticPr fontId="19"/>
  </si>
  <si>
    <t>商品化企画書</t>
    <rPh sb="0" eb="2">
      <t>ショウヒン</t>
    </rPh>
    <rPh sb="2" eb="3">
      <t>カ</t>
    </rPh>
    <rPh sb="3" eb="5">
      <t>キカク</t>
    </rPh>
    <rPh sb="5" eb="6">
      <t>ショ</t>
    </rPh>
    <phoneticPr fontId="5"/>
  </si>
  <si>
    <r>
      <t>・m_product.dtmdeliverylimitdateが画面の基準日</t>
    </r>
    <r>
      <rPr>
        <sz val="11"/>
        <color theme="1"/>
        <rFont val="ＭＳ Ｐゴシック"/>
        <family val="2"/>
        <charset val="128"/>
        <scheme val="minor"/>
      </rPr>
      <t>FROM</t>
    </r>
    <r>
      <rPr>
        <sz val="11"/>
        <color theme="1"/>
        <rFont val="ＭＳ Ｐゴシック"/>
        <family val="2"/>
        <charset val="128"/>
        <scheme val="minor"/>
      </rPr>
      <t>から基準日ＴＯまでの間</t>
    </r>
    <phoneticPr fontId="5"/>
  </si>
  <si>
    <t>・
m_product.lnginchargegroupcodeが画面の部品コード</t>
    <phoneticPr fontId="5"/>
  </si>
  <si>
    <t>以下の仕様で、lnggoodsplanprogresscode=1：企画進行中 / 4：納品済でlngrevisionno最大のt_goodsplanに紐づくm_productを取得する</t>
    <phoneticPr fontId="5"/>
  </si>
  <si>
    <t>m_product.lngfactorycodeに応じるm_company.strcompanydisplaycode,strcompanydisplayname
"[" + m_company.strcompanydisplaycode + "]"+ m_company.strcompanydisplayname
最終件の工場の後に、「工場なし」を表示する
工場コードによりセルの背景色を設定する
　lngfactorycode⇒lngColorCode
　10 =&gt; 33,
   11 =&gt; 34,
   28 =&gt; 35,
   64 =&gt; 36,
   156 =&gt; 37,
   168 =&gt; 38,
   169 =&gt; 39,
   284 =&gt; 40,
   333 =&gt; 41,
   343 =&gt; 42,
   357 =&gt; 43,
   361 =&gt; 44,
   388 =&gt; 45,
   392 =&gt; 46,
   0 =&gt; 47
  setFgColor(lngColorCode+7)</t>
    <rPh sb="181" eb="183">
      <t>コウジョウ</t>
    </rPh>
    <rPh sb="192" eb="194">
      <t>ハイケイ</t>
    </rPh>
    <rPh sb="194" eb="195">
      <t>イロ</t>
    </rPh>
    <rPh sb="196" eb="198">
      <t>セッテイ</t>
    </rPh>
    <phoneticPr fontId="5"/>
  </si>
  <si>
    <t>C/G/K/O/S/W列</t>
    <rPh sb="11" eb="12">
      <t>レツ</t>
    </rPh>
    <phoneticPr fontId="19"/>
  </si>
  <si>
    <t>スケジュール表</t>
    <rPh sb="6" eb="7">
      <t>ヒョウ</t>
    </rPh>
    <phoneticPr fontId="5"/>
  </si>
  <si>
    <t>部品表</t>
    <rPh sb="0" eb="2">
      <t>ブヒン</t>
    </rPh>
    <rPh sb="2" eb="3">
      <t>ヒョウ</t>
    </rPh>
    <phoneticPr fontId="5"/>
  </si>
  <si>
    <t>納期期限日1</t>
    <rPh sb="0" eb="2">
      <t>ノウキ</t>
    </rPh>
    <rPh sb="2" eb="5">
      <t>キゲンビ</t>
    </rPh>
    <phoneticPr fontId="19"/>
  </si>
  <si>
    <t>納期期限日2</t>
    <rPh sb="0" eb="2">
      <t>ノウキ</t>
    </rPh>
    <rPh sb="2" eb="5">
      <t>キゲンビ</t>
    </rPh>
    <phoneticPr fontId="19"/>
  </si>
  <si>
    <t>納期期限日3</t>
    <rPh sb="0" eb="2">
      <t>ノウキ</t>
    </rPh>
    <rPh sb="2" eb="5">
      <t>キゲンビ</t>
    </rPh>
    <phoneticPr fontId="19"/>
  </si>
  <si>
    <t>納期期限日4</t>
    <rPh sb="0" eb="2">
      <t>ノウキ</t>
    </rPh>
    <rPh sb="2" eb="5">
      <t>キゲンビ</t>
    </rPh>
    <phoneticPr fontId="19"/>
  </si>
  <si>
    <t>納期期限日5</t>
    <rPh sb="0" eb="2">
      <t>ノウキ</t>
    </rPh>
    <rPh sb="2" eb="5">
      <t>キゲンビ</t>
    </rPh>
    <phoneticPr fontId="19"/>
  </si>
  <si>
    <t>納期期限日6</t>
    <rPh sb="0" eb="2">
      <t>ノウキ</t>
    </rPh>
    <rPh sb="2" eb="5">
      <t>キゲンビ</t>
    </rPh>
    <phoneticPr fontId="19"/>
  </si>
  <si>
    <r>
      <t>"</t>
    </r>
    <r>
      <rPr>
        <sz val="11"/>
        <color theme="1"/>
        <rFont val="ＭＳ Ｐゴシック"/>
        <family val="2"/>
        <charset val="128"/>
        <scheme val="minor"/>
      </rPr>
      <t>"</t>
    </r>
    <phoneticPr fontId="5"/>
  </si>
  <si>
    <t>商品名</t>
    <rPh sb="0" eb="2">
      <t>ショウヒン</t>
    </rPh>
    <rPh sb="2" eb="3">
      <t>メイ</t>
    </rPh>
    <phoneticPr fontId="5"/>
  </si>
  <si>
    <t>販売形態</t>
    <rPh sb="0" eb="2">
      <t>ハンバイ</t>
    </rPh>
    <rPh sb="2" eb="4">
      <t>ケイタイ</t>
    </rPh>
    <phoneticPr fontId="5"/>
  </si>
  <si>
    <t>商品コード</t>
    <rPh sb="0" eb="2">
      <t>ショウヒン</t>
    </rPh>
    <phoneticPr fontId="5"/>
  </si>
  <si>
    <t>品目</t>
    <rPh sb="0" eb="2">
      <t>ヒンモク</t>
    </rPh>
    <phoneticPr fontId="5"/>
  </si>
  <si>
    <t>上代</t>
    <rPh sb="0" eb="2">
      <t>ジョウダイ</t>
    </rPh>
    <phoneticPr fontId="5"/>
  </si>
  <si>
    <t>工場名</t>
    <rPh sb="0" eb="2">
      <t>コウジョウ</t>
    </rPh>
    <rPh sb="2" eb="3">
      <t>メイ</t>
    </rPh>
    <phoneticPr fontId="5"/>
  </si>
  <si>
    <t>事業部</t>
    <rPh sb="0" eb="2">
      <t>ジギョウ</t>
    </rPh>
    <rPh sb="2" eb="3">
      <t>ブ</t>
    </rPh>
    <phoneticPr fontId="5"/>
  </si>
  <si>
    <r>
      <t>納品数/</t>
    </r>
    <r>
      <rPr>
        <sz val="11"/>
        <color theme="1"/>
        <rFont val="ＭＳ Ｐゴシック"/>
        <family val="2"/>
        <charset val="128"/>
        <scheme val="minor"/>
      </rPr>
      <t>C/T</t>
    </r>
    <rPh sb="0" eb="3">
      <t>ノウヒンスウ</t>
    </rPh>
    <phoneticPr fontId="5"/>
  </si>
  <si>
    <t>企画/開発</t>
    <rPh sb="0" eb="2">
      <t>キカク</t>
    </rPh>
    <rPh sb="3" eb="5">
      <t>カイハツ</t>
    </rPh>
    <phoneticPr fontId="5"/>
  </si>
  <si>
    <t>入り数/P/C</t>
    <rPh sb="0" eb="1">
      <t>イ</t>
    </rPh>
    <rPh sb="2" eb="3">
      <t>スウ</t>
    </rPh>
    <phoneticPr fontId="5"/>
  </si>
  <si>
    <t>証紙</t>
    <rPh sb="0" eb="2">
      <t>ショウシ</t>
    </rPh>
    <phoneticPr fontId="5"/>
  </si>
  <si>
    <t>以下の仕様で、商品計画書データを取得する</t>
    <rPh sb="0" eb="2">
      <t>イカ</t>
    </rPh>
    <rPh sb="3" eb="5">
      <t>シヨウ</t>
    </rPh>
    <rPh sb="7" eb="12">
      <t>ショウヒンケイカクショ</t>
    </rPh>
    <rPh sb="16" eb="18">
      <t>シュトク</t>
    </rPh>
    <phoneticPr fontId="19"/>
  </si>
  <si>
    <t>A列の工場とC3/G3/K3/O3/S3/W3の納期期限日に関する製品件数分で下記の情報を表示する</t>
    <phoneticPr fontId="5"/>
  </si>
  <si>
    <t>m_product.strproductcode</t>
    <phoneticPr fontId="5"/>
  </si>
  <si>
    <t>m_product.strgoodscode</t>
    <phoneticPr fontId="5"/>
  </si>
  <si>
    <t>m_product.curretailprice</t>
    <phoneticPr fontId="5"/>
  </si>
  <si>
    <t>m_product.lngfactorycodeに応じるm_company.strcompanydisplayname</t>
    <rPh sb="25" eb="26">
      <t>オウ</t>
    </rPh>
    <phoneticPr fontId="5"/>
  </si>
  <si>
    <t>m_product.lngcustomercompanycodeに応じるm_company.strcompanydisplayname</t>
    <rPh sb="33" eb="34">
      <t>オウ</t>
    </rPh>
    <phoneticPr fontId="5"/>
  </si>
  <si>
    <t>m_product.lngdeliveryquantity</t>
    <phoneticPr fontId="5"/>
  </si>
  <si>
    <t>m_product.lngInchargeUserCodeに応じるm_user.struserdisplayname</t>
    <rPh sb="30" eb="31">
      <t>オウ</t>
    </rPh>
    <phoneticPr fontId="5"/>
  </si>
  <si>
    <t>m_product.lngcertificateclasscodeに応じるm_certificateclass.strcertificateclassname</t>
    <rPh sb="34" eb="35">
      <t>オウ</t>
    </rPh>
    <phoneticPr fontId="5"/>
  </si>
  <si>
    <t>m_product.strproductname
m_product.lnginchargegroupcodeで取得したm_group.lnggroupcodeによりセルの背景色を設定する
　lnggroupcode⇒lngColorCode
　7 =&gt; 10,
   9 =&gt; 11,
   10 =&gt; 12,
   2 =&gt; 13,
   3 =&gt; 14,
   4 =&gt; 15,
   27 =&gt; 16,
   28 =&gt; 17,
   5 =&gt; 18,
   25 =&gt; 19,
   43 =&gt; 20,
   44 =&gt; 21,
   29 =&gt; 22,
   37 =&gt; 23,
   26 =&gt; 24,
   6 =&gt; 25,
   30 =&gt; 26,
   36 =&gt; 27,
   31 =&gt; 28
  setFgColor(lngColorCode+7)</t>
    <phoneticPr fontId="5"/>
  </si>
  <si>
    <t>m_productに応じるt_goodsplan.lngproductnoが空の場合、""
それ以外の場合、"■"</t>
    <rPh sb="10" eb="11">
      <t>オウ</t>
    </rPh>
    <phoneticPr fontId="5"/>
  </si>
  <si>
    <t>m_productに応じるm_estimate.lngestimatenoが空の場合、""
それ以外の場合、"■"</t>
    <rPh sb="10" eb="11">
      <t>オウ</t>
    </rPh>
    <phoneticPr fontId="5"/>
  </si>
  <si>
    <t>フォーマット</t>
    <phoneticPr fontId="19"/>
  </si>
  <si>
    <t>左寄せ</t>
    <rPh sb="0" eb="2">
      <t>ヒダリヨ</t>
    </rPh>
    <phoneticPr fontId="19"/>
  </si>
  <si>
    <t>右寄せ</t>
    <rPh sb="0" eb="2">
      <t>ミギヨ</t>
    </rPh>
    <phoneticPr fontId="19"/>
  </si>
  <si>
    <t>YYYY/MM/DD</t>
    <phoneticPr fontId="19"/>
  </si>
  <si>
    <t>m_slip.dtmdeliverydate</t>
    <phoneticPr fontId="19"/>
  </si>
  <si>
    <t xml:space="preserve">#,###,##0.00
右寄せ
</t>
    <rPh sb="13" eb="15">
      <t>ミギヨ</t>
    </rPh>
    <phoneticPr fontId="19"/>
  </si>
  <si>
    <t>#,###,##0　右寄せ</t>
    <rPh sb="10" eb="12">
      <t>ミギヨ</t>
    </rPh>
    <phoneticPr fontId="19"/>
  </si>
  <si>
    <r>
      <t>t_salesdetail.strproductcode</t>
    </r>
    <r>
      <rPr>
        <sz val="11"/>
        <color theme="1"/>
        <rFont val="ＭＳ Ｐゴシック"/>
        <family val="2"/>
        <charset val="128"/>
        <scheme val="minor"/>
      </rPr>
      <t xml:space="preserve"> || "_" || t_salesdetail.strrevisecode</t>
    </r>
    <phoneticPr fontId="5"/>
  </si>
  <si>
    <r>
      <t>x</t>
    </r>
    <r>
      <rPr>
        <sz val="11"/>
        <color theme="1"/>
        <rFont val="ＭＳ Ｐゴシック"/>
        <family val="2"/>
        <charset val="128"/>
        <scheme val="minor"/>
      </rPr>
      <t>xxxx_rr</t>
    </r>
    <phoneticPr fontId="19"/>
  </si>
  <si>
    <t>#,###,##0.00 右寄せ</t>
    <rPh sb="13" eb="15">
      <t>ミギヨ</t>
    </rPh>
    <phoneticPr fontId="19"/>
  </si>
  <si>
    <t>#,###,##0 右寄せ</t>
    <rPh sb="10" eb="12">
      <t>ミギヨ</t>
    </rPh>
    <phoneticPr fontId="19"/>
  </si>
  <si>
    <r>
      <t xml:space="preserve">0.00% </t>
    </r>
    <r>
      <rPr>
        <sz val="11"/>
        <color theme="1"/>
        <rFont val="ＭＳ Ｐゴシック"/>
        <family val="2"/>
        <charset val="128"/>
        <scheme val="minor"/>
      </rPr>
      <t>右寄せ</t>
    </r>
    <phoneticPr fontId="5"/>
  </si>
  <si>
    <t>※セルに設定値が数式の場合、セルの背景色を青に設定する</t>
    <rPh sb="4" eb="6">
      <t>セッテイ</t>
    </rPh>
    <rPh sb="6" eb="7">
      <t>チ</t>
    </rPh>
    <rPh sb="8" eb="10">
      <t>スウシキ</t>
    </rPh>
    <rPh sb="11" eb="13">
      <t>バアイ</t>
    </rPh>
    <rPh sb="17" eb="19">
      <t>ハイケイ</t>
    </rPh>
    <rPh sb="19" eb="20">
      <t>イロ</t>
    </rPh>
    <rPh sb="21" eb="22">
      <t>アオ</t>
    </rPh>
    <rPh sb="23" eb="25">
      <t>セッテイ</t>
    </rPh>
    <phoneticPr fontId="5"/>
  </si>
  <si>
    <r>
      <t>[</t>
    </r>
    <r>
      <rPr>
        <sz val="11"/>
        <color theme="1"/>
        <rFont val="ＭＳ Ｐゴシック"/>
        <family val="2"/>
        <charset val="128"/>
        <scheme val="minor"/>
      </rPr>
      <t>code]name</t>
    </r>
    <phoneticPr fontId="19"/>
  </si>
  <si>
    <t>t_receivedetail.dtmdeliverydate</t>
    <phoneticPr fontId="19"/>
  </si>
  <si>
    <t>YYYY/MM　右寄せ</t>
    <rPh sb="8" eb="10">
      <t>ミギヨ</t>
    </rPh>
    <phoneticPr fontId="19"/>
  </si>
  <si>
    <t xml:space="preserve">#,###,##0　右寄せ
</t>
    <rPh sb="10" eb="12">
      <t>ミギヨ</t>
    </rPh>
    <phoneticPr fontId="19"/>
  </si>
  <si>
    <t>#,###,##0.00　右寄せ</t>
    <rPh sb="13" eb="15">
      <t>ミギヨ</t>
    </rPh>
    <phoneticPr fontId="19"/>
  </si>
  <si>
    <r>
      <t>t_receivedetail.strproductcode</t>
    </r>
    <r>
      <rPr>
        <sz val="11"/>
        <color theme="1"/>
        <rFont val="ＭＳ Ｐゴシック"/>
        <family val="2"/>
        <charset val="128"/>
        <scheme val="minor"/>
      </rPr>
      <t xml:space="preserve"> || "_" || t_receivedetail.strrevisecode</t>
    </r>
    <phoneticPr fontId="5"/>
  </si>
  <si>
    <r>
      <t>x</t>
    </r>
    <r>
      <rPr>
        <sz val="11"/>
        <color theme="1"/>
        <rFont val="ＭＳ Ｐゴシック"/>
        <family val="2"/>
        <charset val="128"/>
        <scheme val="minor"/>
      </rPr>
      <t>xxxxxxx_nn</t>
    </r>
    <phoneticPr fontId="19"/>
  </si>
  <si>
    <t>TYPE</t>
    <phoneticPr fontId="19"/>
  </si>
  <si>
    <t>#,##0.0000　右寄せ</t>
    <rPh sb="11" eb="13">
      <t>ミギヨ</t>
    </rPh>
    <phoneticPr fontId="19"/>
  </si>
  <si>
    <t>YYYY-MM-DD</t>
    <phoneticPr fontId="19"/>
  </si>
  <si>
    <r>
      <t>x</t>
    </r>
    <r>
      <rPr>
        <sz val="11"/>
        <color theme="1"/>
        <rFont val="ＭＳ Ｐゴシック"/>
        <family val="2"/>
        <charset val="128"/>
        <scheme val="minor"/>
      </rPr>
      <t>xxxx_nn</t>
    </r>
    <phoneticPr fontId="19"/>
  </si>
  <si>
    <t>#,###,##0.0000　右寄せ</t>
    <rPh sb="15" eb="17">
      <t>ミギヨ</t>
    </rPh>
    <phoneticPr fontId="19"/>
  </si>
  <si>
    <t>m_stock.lngmonetaryunitcode&lt;&gt;1：日本円、t_stockdetail.lngtaxclasscode = 1：不課税の場合、t_stockdetail.cursubtotalprice * t_stockdetail.curconversionrate
m_stock.lngmonetaryunitcode=1：日本円、t_stockdetail.lngtaxclasscode = 2：外税・3：内税の場合、t_stockdetail.cursubtotalprice + t_stockdetail.curtaxprice
m_stock.lngmonetaryunitcode=1：日本円、t_stockdetail.lngtaxclasscode = 1：不課税の場合、t_stockdetail.cursubtotalprice
上記以外の場合、t_stockdetail.cursubtotalprice * m_stock.curconversionrate + t_stockdetail.curtaxprice * m_stock.curconversionrate</t>
    <rPh sb="31" eb="34">
      <t>ニホンエン</t>
    </rPh>
    <rPh sb="73" eb="75">
      <t>バアイ</t>
    </rPh>
    <rPh sb="209" eb="211">
      <t>ソトゼイ</t>
    </rPh>
    <rPh sb="214" eb="216">
      <t>ウチゼイ</t>
    </rPh>
    <rPh sb="385" eb="387">
      <t>ジョウキ</t>
    </rPh>
    <rPh sb="387" eb="389">
      <t>イガイ</t>
    </rPh>
    <rPh sb="390" eb="392">
      <t>バアイ</t>
    </rPh>
    <phoneticPr fontId="19"/>
  </si>
  <si>
    <t>m_stock.lngmonetaryunitcode&lt;&gt;1：日本円、t_stockdetail.lngtaxclasscode = 1：不課税の場合、t_stockdetail.cursubtotalprice *  (lngmonetaryratecode = '1：ＴＴＭ',lngmonetaryunitcode = m_stock.lngmonetaryunitcode,かつm_stock.dtmappropriationdateが適用期間内のm_monetaryrate.curconversionrate)
m_stock.lngmonetaryunitcode=1：日本円、t_stockdetail.lngtaxclasscode = 2：外税・3：内税の場合、t_stockdetail.cursubtotalprice + t_stockdetail.curtaxprice
m_stock.lngmonetaryunitcode=1：日本円、t_stockdetail.lngtaxclasscode = 1：不課税の場合、t_stockdetail.cursubtotalprice
上記以外の場合、t_stockdetail.cursubtotalprice * m_stock.curconversionrate + t_stockdetail.curtaxprice * m_stock.curconversionrate</t>
    <rPh sb="31" eb="34">
      <t>ニホンエン</t>
    </rPh>
    <rPh sb="73" eb="75">
      <t>バアイ</t>
    </rPh>
    <rPh sb="222" eb="224">
      <t>テキヨウ</t>
    </rPh>
    <rPh sb="224" eb="226">
      <t>キカン</t>
    </rPh>
    <rPh sb="226" eb="227">
      <t>ナイ</t>
    </rPh>
    <rPh sb="330" eb="332">
      <t>ソトゼイ</t>
    </rPh>
    <rPh sb="335" eb="337">
      <t>ウチゼイ</t>
    </rPh>
    <rPh sb="506" eb="508">
      <t>ジョウキ</t>
    </rPh>
    <rPh sb="508" eb="510">
      <t>イガイ</t>
    </rPh>
    <rPh sb="511" eb="513">
      <t>バアイ</t>
    </rPh>
    <phoneticPr fontId="19"/>
  </si>
  <si>
    <t>t_stockdetail.curtaxprice * m_sales.curconversionrate</t>
    <phoneticPr fontId="19"/>
  </si>
  <si>
    <t>m_stock.lngmonetaryunitcode=1：日本円の場合、t_stockdetail.cursubtotalprice
それ以外の場合、t_stockdetail.cursubtotalprice * m_stock.curconversionrate</t>
    <rPh sb="30" eb="33">
      <t>ニホンエン</t>
    </rPh>
    <rPh sb="34" eb="36">
      <t>バアイ</t>
    </rPh>
    <rPh sb="70" eb="72">
      <t>イガイ</t>
    </rPh>
    <rPh sb="73" eb="75">
      <t>バアイ</t>
    </rPh>
    <phoneticPr fontId="19"/>
  </si>
  <si>
    <t>税抜金額の合計</t>
    <rPh sb="0" eb="2">
      <t>ゼイヌキ</t>
    </rPh>
    <phoneticPr fontId="19"/>
  </si>
  <si>
    <t>税額の合計</t>
    <phoneticPr fontId="19"/>
  </si>
  <si>
    <t>合計金額の合計</t>
    <phoneticPr fontId="19"/>
  </si>
  <si>
    <t>m_sales.lngmonetaryunitcode&lt;&gt;1：日本円、t_salesdetail.lngtaxclasscode = 1：不課税の場合、t_salesdetail.cursubtotalprice * t_salesdetail.curconversionrate
m_sales.lngmonetaryunitcode=1：日本円、t_salesdetail.lngtaxclasscode = 2：外税・3：内税の場合、t_salesdetail.cursubtotalprice + t_salesdetail.curtaxprice
m_sales.lngmonetaryunitcode=1：日本円、t_salesdetail.lngtaxclasscode = 1：不課税の場合、t_salesdetail.cursubtotalprice
上記以外の場合、t_salesdetail.cursubtotalprice * m_sales.curconversionrate + t_salesdetail.curtaxprice * m_sales.curconversionrate</t>
    <rPh sb="31" eb="34">
      <t>ニホンエン</t>
    </rPh>
    <rPh sb="73" eb="75">
      <t>バアイ</t>
    </rPh>
    <rPh sb="209" eb="211">
      <t>ソトゼイ</t>
    </rPh>
    <rPh sb="214" eb="216">
      <t>ウチゼイ</t>
    </rPh>
    <rPh sb="385" eb="387">
      <t>ジョウキ</t>
    </rPh>
    <rPh sb="387" eb="389">
      <t>イガイ</t>
    </rPh>
    <rPh sb="390" eb="392">
      <t>バアイ</t>
    </rPh>
    <phoneticPr fontId="19"/>
  </si>
  <si>
    <t>t_salesdetail.curtaxprice * m_sales.curconversionrate</t>
    <phoneticPr fontId="19"/>
  </si>
  <si>
    <t>m_sales.lngmonetaryunitcode=1：日本円の場合、t_salesdetail.cursubtotalprice
それ以外の場合、t_salesdetail.cursubtotalprice * m_sales.curconversionrate</t>
    <rPh sb="30" eb="33">
      <t>ニホンエン</t>
    </rPh>
    <rPh sb="34" eb="36">
      <t>バアイ</t>
    </rPh>
    <rPh sb="70" eb="72">
      <t>イガイ</t>
    </rPh>
    <rPh sb="73" eb="75">
      <t>バアイ</t>
    </rPh>
    <phoneticPr fontId="19"/>
  </si>
  <si>
    <t>m_sales.lngmonetaryunitcode=2:USドルの場合、t_salesdetail.curproductprice/(t_salesdetail.strproductcode,strrevisecodeに紐づくlngrevisionno最大のm_product.lngcartonquantity)
それ以外の場合、t_salesdetail.curproductprice</t>
    <rPh sb="35" eb="37">
      <t>バアイ</t>
    </rPh>
    <rPh sb="162" eb="164">
      <t>イガイ</t>
    </rPh>
    <rPh sb="165" eb="167">
      <t>バアイ</t>
    </rPh>
    <phoneticPr fontId="19"/>
  </si>
  <si>
    <t>当製品コード !=  前件の製品コード　或いは　当仕入科目コード !=  前件の仕入科目コードの場合、当数量を加算</t>
    <rPh sb="20" eb="21">
      <t>アル</t>
    </rPh>
    <rPh sb="51" eb="52">
      <t>トウ</t>
    </rPh>
    <rPh sb="52" eb="54">
      <t>スウリョウ</t>
    </rPh>
    <rPh sb="55" eb="57">
      <t>カサン</t>
    </rPh>
    <phoneticPr fontId="19"/>
  </si>
  <si>
    <t>当製品コード !=  前件の製品コード　或いは　当仕入科目コード !=  前件の仕入科目コードの場合、当税抜金額を加算</t>
    <rPh sb="20" eb="21">
      <t>アル</t>
    </rPh>
    <rPh sb="51" eb="52">
      <t>トウ</t>
    </rPh>
    <rPh sb="52" eb="54">
      <t>ゼイヌキ</t>
    </rPh>
    <rPh sb="54" eb="56">
      <t>キンガク</t>
    </rPh>
    <rPh sb="57" eb="59">
      <t>カサン</t>
    </rPh>
    <phoneticPr fontId="19"/>
  </si>
  <si>
    <t>当製品コード !=  前件の製品コード　或いは　当仕入科目コード !=  前件の仕入科目コードの場合、当税額を加算</t>
    <rPh sb="20" eb="21">
      <t>アル</t>
    </rPh>
    <rPh sb="51" eb="52">
      <t>トウ</t>
    </rPh>
    <rPh sb="52" eb="54">
      <t>ゼイガク</t>
    </rPh>
    <rPh sb="55" eb="57">
      <t>カサン</t>
    </rPh>
    <phoneticPr fontId="19"/>
  </si>
  <si>
    <t>当製品コード !=  前件の製品コード　或いは　当仕入科目コード !=  前件の仕入科目コードの場合、当合計金額を加算</t>
    <rPh sb="20" eb="21">
      <t>アル</t>
    </rPh>
    <rPh sb="51" eb="52">
      <t>トウ</t>
    </rPh>
    <rPh sb="52" eb="54">
      <t>ゴウケイ</t>
    </rPh>
    <rPh sb="54" eb="56">
      <t>キンガク</t>
    </rPh>
    <rPh sb="57" eb="59">
      <t>カサン</t>
    </rPh>
    <phoneticPr fontId="19"/>
  </si>
  <si>
    <t>当仕入科目コード !=  前件の仕入科目コードの場合、当合計金額を加算</t>
    <rPh sb="28" eb="30">
      <t>ゴウケイ</t>
    </rPh>
    <rPh sb="30" eb="32">
      <t>キンガク</t>
    </rPh>
    <rPh sb="33" eb="35">
      <t>カサン</t>
    </rPh>
    <phoneticPr fontId="19"/>
  </si>
  <si>
    <t>当仕入科目コード !=  前件の仕入科目コードの場合、当税額を加算</t>
    <rPh sb="28" eb="30">
      <t>ゼイガク</t>
    </rPh>
    <phoneticPr fontId="19"/>
  </si>
  <si>
    <t>当仕入科目コード !=  前件の仕入科目コードの場合、当税抜金額を加算</t>
    <rPh sb="28" eb="30">
      <t>ゼイヌキ</t>
    </rPh>
    <rPh sb="30" eb="32">
      <t>キンガク</t>
    </rPh>
    <phoneticPr fontId="19"/>
  </si>
  <si>
    <t>当仕入科目コード !=  前件の仕入科目コードの場合、当数量を加算</t>
    <rPh sb="28" eb="30">
      <t>スウリョウ</t>
    </rPh>
    <phoneticPr fontId="19"/>
  </si>
  <si>
    <r>
      <t xml:space="preserve">当部門コード !=  前件の部門コード 或いは　当仕入科目コード !=  </t>
    </r>
    <r>
      <rPr>
        <sz val="11"/>
        <color theme="1"/>
        <rFont val="ＭＳ Ｐゴシック"/>
        <family val="2"/>
        <charset val="128"/>
        <scheme val="minor"/>
      </rPr>
      <t>前件の仕入科目コードの場合、当数量を加算</t>
    </r>
    <rPh sb="51" eb="52">
      <t>トウ</t>
    </rPh>
    <rPh sb="52" eb="54">
      <t>スウリョウ</t>
    </rPh>
    <phoneticPr fontId="19"/>
  </si>
  <si>
    <r>
      <t xml:space="preserve">当部門コード !=  前件の部門コード 或いは　当仕入科目コード !=  </t>
    </r>
    <r>
      <rPr>
        <sz val="11"/>
        <color theme="1"/>
        <rFont val="ＭＳ Ｐゴシック"/>
        <family val="2"/>
        <charset val="128"/>
        <scheme val="minor"/>
      </rPr>
      <t>前件の仕入科目コードの場合、当税抜金額を加算</t>
    </r>
    <rPh sb="51" eb="52">
      <t>トウ</t>
    </rPh>
    <rPh sb="52" eb="54">
      <t>ゼイヌキ</t>
    </rPh>
    <rPh sb="54" eb="56">
      <t>キンガク</t>
    </rPh>
    <phoneticPr fontId="19"/>
  </si>
  <si>
    <r>
      <t xml:space="preserve">当部門コード !=  前件の部門コード 或いは　当仕入科目コード !=  </t>
    </r>
    <r>
      <rPr>
        <sz val="11"/>
        <color theme="1"/>
        <rFont val="ＭＳ Ｐゴシック"/>
        <family val="2"/>
        <charset val="128"/>
        <scheme val="minor"/>
      </rPr>
      <t>前件の仕入科目コードの場合、当税額を加算</t>
    </r>
    <rPh sb="51" eb="52">
      <t>トウ</t>
    </rPh>
    <phoneticPr fontId="19"/>
  </si>
  <si>
    <r>
      <t xml:space="preserve">当部門コード !=  前件の部門コード 或いは　当仕入科目コード !=  </t>
    </r>
    <r>
      <rPr>
        <sz val="11"/>
        <color theme="1"/>
        <rFont val="ＭＳ Ｐゴシック"/>
        <family val="2"/>
        <charset val="128"/>
        <scheme val="minor"/>
      </rPr>
      <t>前件の仕入科目コードの場合、当合計金額を加算</t>
    </r>
    <rPh sb="51" eb="52">
      <t>トウ</t>
    </rPh>
    <rPh sb="52" eb="54">
      <t>ゴウケイ</t>
    </rPh>
    <rPh sb="54" eb="56">
      <t>キンガク</t>
    </rPh>
    <phoneticPr fontId="19"/>
  </si>
  <si>
    <t>当仕入先コード !=  前件の仕入先コード　或いは　当仕入科目コード !=  前件の仕入科目コードの場合、当数量を加算</t>
    <rPh sb="54" eb="56">
      <t>スウリョウ</t>
    </rPh>
    <rPh sb="57" eb="59">
      <t>カサン</t>
    </rPh>
    <phoneticPr fontId="19"/>
  </si>
  <si>
    <t>当仕入先コード !=  前件の仕入先コード　或いは　当仕入科目コード !=  前件の仕入科目コードの場合、当税抜金額を加算</t>
    <rPh sb="54" eb="58">
      <t>ゼイヌキキンガク</t>
    </rPh>
    <rPh sb="59" eb="61">
      <t>カサン</t>
    </rPh>
    <phoneticPr fontId="19"/>
  </si>
  <si>
    <t>当仕入先コード !=  前件の仕入先コード　或いは　当仕入科目コード !=  前件の仕入科目コードの場合、当税額を加算</t>
    <rPh sb="54" eb="56">
      <t>ゼイガク</t>
    </rPh>
    <rPh sb="57" eb="59">
      <t>カサン</t>
    </rPh>
    <phoneticPr fontId="19"/>
  </si>
  <si>
    <t>当仕入先コード !=  前件の仕入先コード　或いは　当仕入科目コード !=  前件の仕入科目コードの場合、当合計金額を加算</t>
    <rPh sb="54" eb="58">
      <t>ゴウケイキンガク</t>
    </rPh>
    <rPh sb="59" eb="61">
      <t>カサン</t>
    </rPh>
    <phoneticPr fontId="19"/>
  </si>
  <si>
    <t>当仕入先コード !=  前件の仕入先コード の場合、当数量を加算</t>
    <rPh sb="1" eb="3">
      <t>シイレ</t>
    </rPh>
    <rPh sb="3" eb="4">
      <t>サキ</t>
    </rPh>
    <rPh sb="27" eb="29">
      <t>スウリョウ</t>
    </rPh>
    <rPh sb="30" eb="32">
      <t>カサン</t>
    </rPh>
    <phoneticPr fontId="19"/>
  </si>
  <si>
    <t>当仕入先コード !=  前件の仕入先コード の場合、当税抜金額を加算</t>
    <rPh sb="1" eb="3">
      <t>シイレ</t>
    </rPh>
    <rPh sb="3" eb="4">
      <t>サキ</t>
    </rPh>
    <rPh sb="27" eb="31">
      <t>ゼイヌキキンガク</t>
    </rPh>
    <rPh sb="32" eb="34">
      <t>カサン</t>
    </rPh>
    <phoneticPr fontId="19"/>
  </si>
  <si>
    <t>当仕入先コード !=  前件の仕入先コード の場合、当税額を加算</t>
    <rPh sb="1" eb="3">
      <t>シイレ</t>
    </rPh>
    <rPh sb="3" eb="4">
      <t>サキ</t>
    </rPh>
    <rPh sb="27" eb="29">
      <t>ゼイガク</t>
    </rPh>
    <rPh sb="30" eb="32">
      <t>カサン</t>
    </rPh>
    <phoneticPr fontId="19"/>
  </si>
  <si>
    <t>当仕入先コード !=  前件の仕入先コード の場合、当合計金額を加算</t>
    <rPh sb="1" eb="3">
      <t>シイレ</t>
    </rPh>
    <rPh sb="3" eb="4">
      <t>サキ</t>
    </rPh>
    <rPh sb="27" eb="29">
      <t>ゴウケイ</t>
    </rPh>
    <rPh sb="29" eb="31">
      <t>キンガク</t>
    </rPh>
    <rPh sb="32" eb="34">
      <t>カサン</t>
    </rPh>
    <phoneticPr fontId="19"/>
  </si>
  <si>
    <t>合計カラム（エクスポート条件 = 1:仕入科目・仕入先別の場合、取得した仕入一覧を一件ずつループし、下記のカラムを加算する）</t>
    <rPh sb="0" eb="2">
      <t>ゴウケイ</t>
    </rPh>
    <rPh sb="32" eb="34">
      <t>シュトク</t>
    </rPh>
    <rPh sb="36" eb="38">
      <t>シイレ</t>
    </rPh>
    <rPh sb="38" eb="40">
      <t>イチラン</t>
    </rPh>
    <rPh sb="41" eb="43">
      <t>イッケン</t>
    </rPh>
    <rPh sb="50" eb="52">
      <t>カキ</t>
    </rPh>
    <rPh sb="57" eb="59">
      <t>カサン</t>
    </rPh>
    <phoneticPr fontId="19"/>
  </si>
  <si>
    <t>合計カラム（エクスポート条件 = 2:仕入科目・部門・製品別の場合、取得した仕入一覧を一件ずつループし、下記のカラムを加算する ）</t>
    <rPh sb="0" eb="2">
      <t>ゴウケイ</t>
    </rPh>
    <phoneticPr fontId="19"/>
  </si>
  <si>
    <t>合計カラム（エクスポート条件 = 1:部門・顧客別の場合、取得した仕入一覧を一件ずつループし、下記のカラムを加算する）</t>
    <phoneticPr fontId="19"/>
  </si>
  <si>
    <t>合計カラム（エクスポート条件 =  2:部門・製品別の場合、取得した仕入一覧を一件ずつループし、下記のカラムを加算する ）</t>
    <rPh sb="0" eb="2">
      <t>ゴウケイ</t>
    </rPh>
    <phoneticPr fontId="19"/>
  </si>
  <si>
    <t>合計カラム（エクスポート条件 = 1:L/C／ 2:T/Tの場合、取得した仕入データを一件ずつループし、下記のカラムを加算する）</t>
    <rPh sb="0" eb="2">
      <t>ゴウケイ</t>
    </rPh>
    <phoneticPr fontId="19"/>
  </si>
  <si>
    <t>合計カラム（エクスポート条件 = 3:On Boardの場合、取得した仕入データを一件ずつループし、下記のカラムを加算する ）</t>
    <rPh sb="0" eb="2">
      <t>ゴウケイ</t>
    </rPh>
    <phoneticPr fontId="19"/>
  </si>
  <si>
    <t>当仕入先コード !=  前件の仕入先コード の場合、当数量を加算</t>
    <rPh sb="26" eb="27">
      <t>トウ</t>
    </rPh>
    <rPh sb="27" eb="29">
      <t>スウリョウ</t>
    </rPh>
    <rPh sb="30" eb="32">
      <t>カサン</t>
    </rPh>
    <phoneticPr fontId="19"/>
  </si>
  <si>
    <t>当仕入先コード !=  前件の仕入先コード の場合、当税抜金額を加算</t>
    <rPh sb="26" eb="27">
      <t>トウ</t>
    </rPh>
    <rPh sb="27" eb="29">
      <t>ゼイヌキ</t>
    </rPh>
    <rPh sb="29" eb="31">
      <t>キンガク</t>
    </rPh>
    <rPh sb="32" eb="34">
      <t>カサン</t>
    </rPh>
    <phoneticPr fontId="19"/>
  </si>
  <si>
    <t>当通貨単位名称 !=  前件の通貨単位名称 の場合、当数量を加算</t>
    <phoneticPr fontId="19"/>
  </si>
  <si>
    <t>当通貨単位名称 !=  前件の通貨単位名称 の場合、当税抜金額を加算</t>
    <phoneticPr fontId="19"/>
  </si>
  <si>
    <t>当製品コード !=  前件の製品コード の場合、当数量を加算</t>
    <phoneticPr fontId="19"/>
  </si>
  <si>
    <t>当製品コード !=  前件の製品コード の場合、当税抜金額を加算</t>
    <phoneticPr fontId="19"/>
  </si>
  <si>
    <t>当顧客コード !=  前件顧客コード の場合、当数量を加算</t>
    <rPh sb="20" eb="22">
      <t>バアイ</t>
    </rPh>
    <rPh sb="23" eb="24">
      <t>トウ</t>
    </rPh>
    <rPh sb="24" eb="26">
      <t>スウリョウ</t>
    </rPh>
    <rPh sb="27" eb="29">
      <t>カサン</t>
    </rPh>
    <phoneticPr fontId="19"/>
  </si>
  <si>
    <t>当顧客コード !=  前件顧客コード の場合、当税抜金額を加算</t>
    <rPh sb="20" eb="22">
      <t>バアイ</t>
    </rPh>
    <rPh sb="23" eb="24">
      <t>トウ</t>
    </rPh>
    <rPh sb="24" eb="26">
      <t>ゼイヌキ</t>
    </rPh>
    <rPh sb="26" eb="28">
      <t>キンガク</t>
    </rPh>
    <rPh sb="29" eb="31">
      <t>カサン</t>
    </rPh>
    <phoneticPr fontId="19"/>
  </si>
  <si>
    <t>当顧客コード !=  前件顧客コード の場合、当税額を加算</t>
    <rPh sb="20" eb="22">
      <t>バアイ</t>
    </rPh>
    <rPh sb="23" eb="24">
      <t>トウ</t>
    </rPh>
    <rPh sb="27" eb="29">
      <t>カサン</t>
    </rPh>
    <phoneticPr fontId="19"/>
  </si>
  <si>
    <t>当顧客コード !=  前件顧客コード の場合、当合計金額を加算</t>
    <rPh sb="20" eb="22">
      <t>バアイ</t>
    </rPh>
    <rPh sb="23" eb="24">
      <t>トウ</t>
    </rPh>
    <rPh sb="24" eb="26">
      <t>ゴウケイ</t>
    </rPh>
    <rPh sb="26" eb="28">
      <t>キンガク</t>
    </rPh>
    <rPh sb="29" eb="31">
      <t>カサン</t>
    </rPh>
    <phoneticPr fontId="19"/>
  </si>
  <si>
    <t>当部門コード !=  前件部門コード の場合、当数量を加算</t>
    <rPh sb="0" eb="1">
      <t>トウ</t>
    </rPh>
    <rPh sb="20" eb="22">
      <t>バアイ</t>
    </rPh>
    <rPh sb="23" eb="24">
      <t>トウ</t>
    </rPh>
    <rPh sb="24" eb="26">
      <t>スウリョウ</t>
    </rPh>
    <rPh sb="27" eb="29">
      <t>カサン</t>
    </rPh>
    <phoneticPr fontId="19"/>
  </si>
  <si>
    <t>当部門コード !=  前件部門コード の場合、当税抜金額を加算</t>
    <rPh sb="0" eb="1">
      <t>トウ</t>
    </rPh>
    <rPh sb="20" eb="22">
      <t>バアイ</t>
    </rPh>
    <rPh sb="23" eb="24">
      <t>トウ</t>
    </rPh>
    <rPh sb="24" eb="26">
      <t>ゼイヌキ</t>
    </rPh>
    <rPh sb="26" eb="28">
      <t>キンガク</t>
    </rPh>
    <rPh sb="29" eb="31">
      <t>カサン</t>
    </rPh>
    <phoneticPr fontId="19"/>
  </si>
  <si>
    <t>当部門コード !=  前件部門コード の場合、当税額を加算</t>
    <rPh sb="0" eb="1">
      <t>トウ</t>
    </rPh>
    <rPh sb="20" eb="22">
      <t>バアイ</t>
    </rPh>
    <rPh sb="23" eb="24">
      <t>トウ</t>
    </rPh>
    <rPh sb="27" eb="29">
      <t>カサン</t>
    </rPh>
    <phoneticPr fontId="19"/>
  </si>
  <si>
    <t>当部門コード !=  前件部門コード の場合、当合計金額を加算</t>
    <rPh sb="0" eb="1">
      <t>トウ</t>
    </rPh>
    <rPh sb="20" eb="22">
      <t>バアイ</t>
    </rPh>
    <rPh sb="23" eb="24">
      <t>トウ</t>
    </rPh>
    <rPh sb="24" eb="26">
      <t>ゴウケイ</t>
    </rPh>
    <rPh sb="26" eb="28">
      <t>キンガク</t>
    </rPh>
    <rPh sb="29" eb="31">
      <t>カサン</t>
    </rPh>
    <phoneticPr fontId="19"/>
  </si>
  <si>
    <t>当製品コード !=  前件の製品コード の場合、当数量を加算</t>
    <rPh sb="1" eb="3">
      <t>セイヒン</t>
    </rPh>
    <phoneticPr fontId="19"/>
  </si>
  <si>
    <t>当製品コード !=  前件の製品コード の場合、当税額を加算</t>
    <phoneticPr fontId="19"/>
  </si>
  <si>
    <t>当製品コード !=  前件の製品コード の場合、当税抜金額を加算</t>
    <rPh sb="1" eb="3">
      <t>セイヒン</t>
    </rPh>
    <phoneticPr fontId="19"/>
  </si>
  <si>
    <t>当部門コード !=  前件部門コード の場合、当税額を加算</t>
    <rPh sb="0" eb="1">
      <t>トウ</t>
    </rPh>
    <rPh sb="20" eb="22">
      <t>バアイ</t>
    </rPh>
    <phoneticPr fontId="19"/>
  </si>
  <si>
    <t>当製品コード !=  前件の製品コード の場合、当合計金額を加算</t>
    <phoneticPr fontId="19"/>
  </si>
  <si>
    <t>A</t>
    <phoneticPr fontId="5"/>
  </si>
  <si>
    <t>B</t>
    <phoneticPr fontId="5"/>
  </si>
  <si>
    <t>C</t>
    <phoneticPr fontId="5"/>
  </si>
  <si>
    <t>D</t>
    <phoneticPr fontId="5"/>
  </si>
  <si>
    <t>E</t>
    <phoneticPr fontId="5"/>
  </si>
  <si>
    <t>F</t>
    <phoneticPr fontId="5"/>
  </si>
  <si>
    <t>G</t>
    <phoneticPr fontId="5"/>
  </si>
  <si>
    <t>H</t>
    <phoneticPr fontId="5"/>
  </si>
  <si>
    <t>I</t>
    <phoneticPr fontId="5"/>
  </si>
  <si>
    <t>一列目</t>
    <rPh sb="0" eb="2">
      <t>イチレツ</t>
    </rPh>
    <rPh sb="2" eb="3">
      <t>メ</t>
    </rPh>
    <phoneticPr fontId="5"/>
  </si>
  <si>
    <t>二列目</t>
    <rPh sb="0" eb="1">
      <t>ニ</t>
    </rPh>
    <rPh sb="1" eb="3">
      <t>レツメ</t>
    </rPh>
    <rPh sb="2" eb="3">
      <t>メ</t>
    </rPh>
    <phoneticPr fontId="5"/>
  </si>
  <si>
    <t>三列目</t>
    <rPh sb="0" eb="1">
      <t>サン</t>
    </rPh>
    <rPh sb="1" eb="3">
      <t>レツメ</t>
    </rPh>
    <rPh sb="2" eb="3">
      <t>メ</t>
    </rPh>
    <phoneticPr fontId="5"/>
  </si>
  <si>
    <t>四列目</t>
    <rPh sb="0" eb="2">
      <t>ヨンレツ</t>
    </rPh>
    <rPh sb="2" eb="3">
      <t>メ</t>
    </rPh>
    <phoneticPr fontId="5"/>
  </si>
  <si>
    <t>五列目</t>
    <rPh sb="0" eb="3">
      <t>ゴレツメ</t>
    </rPh>
    <phoneticPr fontId="5"/>
  </si>
  <si>
    <t>六列目</t>
    <rPh sb="0" eb="3">
      <t>ロクレツメ</t>
    </rPh>
    <phoneticPr fontId="5"/>
  </si>
  <si>
    <t>七列目</t>
    <rPh sb="0" eb="3">
      <t>シチレツメ</t>
    </rPh>
    <phoneticPr fontId="5"/>
  </si>
  <si>
    <t>八列目</t>
    <rPh sb="0" eb="3">
      <t>ハチレツメ</t>
    </rPh>
    <phoneticPr fontId="5"/>
  </si>
  <si>
    <t>九列目</t>
    <rPh sb="0" eb="3">
      <t>キュウレツメ</t>
    </rPh>
    <phoneticPr fontId="5"/>
  </si>
  <si>
    <t>見積原価書</t>
    <rPh sb="0" eb="5">
      <t>ミツモリゲンカショ</t>
    </rPh>
    <phoneticPr fontId="5"/>
  </si>
  <si>
    <t>十列目</t>
    <rPh sb="0" eb="1">
      <t>ジュッ</t>
    </rPh>
    <rPh sb="1" eb="3">
      <t>レツメ</t>
    </rPh>
    <phoneticPr fontId="5"/>
  </si>
  <si>
    <t>作成日</t>
    <rPh sb="0" eb="2">
      <t>サクセイ</t>
    </rPh>
    <rPh sb="2" eb="3">
      <t>ビ</t>
    </rPh>
    <phoneticPr fontId="5"/>
  </si>
  <si>
    <t>製品コード</t>
    <rPh sb="0" eb="2">
      <t>セイヒン</t>
    </rPh>
    <phoneticPr fontId="5"/>
  </si>
  <si>
    <t>m_product.strproductcode || '_' || m_product.strrevisecode</t>
    <phoneticPr fontId="5"/>
  </si>
  <si>
    <t>製品名</t>
    <rPh sb="0" eb="2">
      <t>セイヒン</t>
    </rPh>
    <rPh sb="2" eb="3">
      <t>メイ</t>
    </rPh>
    <phoneticPr fontId="5"/>
  </si>
  <si>
    <t>m_product.strproductname</t>
    <phoneticPr fontId="5"/>
  </si>
  <si>
    <t>部品コード</t>
    <rPh sb="0" eb="2">
      <t>ブヒン</t>
    </rPh>
    <phoneticPr fontId="5"/>
  </si>
  <si>
    <t>m_product.lnginchargegroupcodeで取得したm_group.strgroupdisplaycode</t>
    <rPh sb="31" eb="33">
      <t>シュトク</t>
    </rPh>
    <phoneticPr fontId="5"/>
  </si>
  <si>
    <t>m_product.lnginchargegroupcodeで取得したm_group.strgroupdisplayname</t>
    <rPh sb="31" eb="33">
      <t>シュトク</t>
    </rPh>
    <phoneticPr fontId="5"/>
  </si>
  <si>
    <t>部門名称</t>
    <rPh sb="0" eb="2">
      <t>ブモン</t>
    </rPh>
    <rPh sb="2" eb="4">
      <t>メイショウ</t>
    </rPh>
    <phoneticPr fontId="5"/>
  </si>
  <si>
    <t>02</t>
    <phoneticPr fontId="5"/>
  </si>
  <si>
    <t>カートン入数</t>
    <rPh sb="4" eb="6">
      <t>イリスウ</t>
    </rPh>
    <phoneticPr fontId="5"/>
  </si>
  <si>
    <t>カテゴリ</t>
    <phoneticPr fontId="5"/>
  </si>
  <si>
    <t>m_product.lngcategorycodeで取得したm_category.strcategoryname</t>
    <rPh sb="26" eb="28">
      <t>シュトク</t>
    </rPh>
    <phoneticPr fontId="5"/>
  </si>
  <si>
    <t>to_char(m_product.lngcartonquantity, '9999,999,999')</t>
    <phoneticPr fontId="5"/>
  </si>
  <si>
    <t>to_char(システム日付, 'yyyy/mm/dd')</t>
    <phoneticPr fontId="5"/>
  </si>
  <si>
    <t>仕入科目</t>
    <rPh sb="0" eb="2">
      <t>シイレ</t>
    </rPh>
    <rPh sb="2" eb="4">
      <t>カモク</t>
    </rPh>
    <phoneticPr fontId="5"/>
  </si>
  <si>
    <t>仕入部品</t>
    <rPh sb="0" eb="2">
      <t>シイレ</t>
    </rPh>
    <rPh sb="2" eb="4">
      <t>ブヒン</t>
    </rPh>
    <phoneticPr fontId="5"/>
  </si>
  <si>
    <t>仕入先</t>
    <rPh sb="0" eb="2">
      <t>シイレ</t>
    </rPh>
    <rPh sb="2" eb="3">
      <t>サキ</t>
    </rPh>
    <phoneticPr fontId="5"/>
  </si>
  <si>
    <t>償却</t>
    <rPh sb="0" eb="2">
      <t>ショウキャク</t>
    </rPh>
    <phoneticPr fontId="5"/>
  </si>
  <si>
    <t>計画個数</t>
    <rPh sb="0" eb="2">
      <t>ケイカク</t>
    </rPh>
    <rPh sb="2" eb="4">
      <t>コスウ</t>
    </rPh>
    <phoneticPr fontId="5"/>
  </si>
  <si>
    <t>原価</t>
    <rPh sb="0" eb="2">
      <t>ゲンカ</t>
    </rPh>
    <phoneticPr fontId="5"/>
  </si>
  <si>
    <t>計画原価</t>
    <rPh sb="0" eb="2">
      <t>ケイカク</t>
    </rPh>
    <rPh sb="2" eb="4">
      <t>ゲンカ</t>
    </rPh>
    <phoneticPr fontId="5"/>
  </si>
  <si>
    <t>備考</t>
    <rPh sb="0" eb="2">
      <t>ビコウ</t>
    </rPh>
    <phoneticPr fontId="5"/>
  </si>
  <si>
    <t>t_estimatedetail.lngestimatedetailno + 7</t>
    <phoneticPr fontId="5"/>
  </si>
  <si>
    <t>t_estimatedetail.lngstocksubjectcode || ':' || m_stocksubject.strstocksubjectname</t>
    <phoneticPr fontId="5"/>
  </si>
  <si>
    <t>t_estimatedetail.lngstockitemcode || ':' || m_stockitem.strstockitemname</t>
    <phoneticPr fontId="5"/>
  </si>
  <si>
    <t>t_estimatedetail.lngcustomercompanycodeで取得したm_company.strcompanydisplayname</t>
    <rPh sb="40" eb="42">
      <t>シュトク</t>
    </rPh>
    <phoneticPr fontId="5"/>
  </si>
  <si>
    <t>t_estimatedetail.bytpaycfftargetflag=trueの場合、'〇'
それ以外の場合、''</t>
    <rPh sb="42" eb="44">
      <t>バアイ</t>
    </rPh>
    <rPh sb="51" eb="53">
      <t>イガイ</t>
    </rPh>
    <rPh sb="54" eb="56">
      <t>バアイ</t>
    </rPh>
    <phoneticPr fontId="5"/>
  </si>
  <si>
    <t>to_char(t_estimatedetail.lngproductquantity, '9999,999,999')</t>
    <phoneticPr fontId="5"/>
  </si>
  <si>
    <t>t_estimatedetail.lngmonetaryunitcodeで取得したm_monetaryunit.strmonetaryunitsign ||  to_char(t_estimatedetail.curproductprice, '9999,999,999')</t>
    <rPh sb="37" eb="39">
      <t>シュトク</t>
    </rPh>
    <phoneticPr fontId="5"/>
  </si>
  <si>
    <t>t_estimatedetail.lngmonetaryunitcodeで取得したm_monetaryunit.strmonetaryunitsign ||  to_char(t_estimatedetail.cursubtotalPrice, '9999,999,999')</t>
    <rPh sb="37" eb="39">
      <t>シュトク</t>
    </rPh>
    <phoneticPr fontId="5"/>
  </si>
  <si>
    <t>t_estimatedetail.strnote</t>
    <phoneticPr fontId="5"/>
  </si>
  <si>
    <t>m_product.strproductcode,strrevisecodeで取得したlngrevisionno最大のm_estimateと関連するm_estimatehistoryに紐づくt_estimatedetailをループして、次の行に設定する</t>
    <rPh sb="39" eb="41">
      <t>シュトク</t>
    </rPh>
    <rPh sb="56" eb="58">
      <t>サイダイ</t>
    </rPh>
    <rPh sb="70" eb="72">
      <t>カンレン</t>
    </rPh>
    <rPh sb="92" eb="93">
      <t>ヒモ</t>
    </rPh>
    <rPh sb="118" eb="119">
      <t>ツギ</t>
    </rPh>
    <rPh sb="120" eb="121">
      <t>ギョウ</t>
    </rPh>
    <rPh sb="122" eb="124">
      <t>セッテイ</t>
    </rPh>
    <phoneticPr fontId="5"/>
  </si>
  <si>
    <t>データエクスポートメニュー</t>
    <phoneticPr fontId="5"/>
  </si>
  <si>
    <t>U-10-01</t>
  </si>
  <si>
    <t>U-10-02</t>
  </si>
  <si>
    <t>U-10-03</t>
  </si>
  <si>
    <t>U-10-04</t>
  </si>
  <si>
    <t>U-10-05</t>
  </si>
  <si>
    <t>U-10-06</t>
  </si>
  <si>
    <t>U-10-07</t>
  </si>
  <si>
    <t>エクスポート仕入一覧表検索</t>
    <rPh sb="6" eb="8">
      <t>シイレ</t>
    </rPh>
    <rPh sb="8" eb="10">
      <t>イチラン</t>
    </rPh>
    <rPh sb="10" eb="11">
      <t>ヒョウ</t>
    </rPh>
    <rPh sb="11" eb="13">
      <t>ケンサク</t>
    </rPh>
    <phoneticPr fontId="5"/>
  </si>
  <si>
    <t>エクスポートPurchase recipe file検索</t>
    <rPh sb="26" eb="28">
      <t>ケンサク</t>
    </rPh>
    <phoneticPr fontId="5"/>
  </si>
  <si>
    <t>エクスポート見積原価書検索</t>
    <rPh sb="6" eb="11">
      <t>ミツモリゲンカショ</t>
    </rPh>
    <rPh sb="11" eb="13">
      <t>ケンサク</t>
    </rPh>
    <phoneticPr fontId="5"/>
  </si>
  <si>
    <t>エクスポート売上見込検索</t>
    <rPh sb="6" eb="8">
      <t>ウリアゲ</t>
    </rPh>
    <rPh sb="8" eb="10">
      <t>ミコミ</t>
    </rPh>
    <rPh sb="10" eb="12">
      <t>ケンサク</t>
    </rPh>
    <phoneticPr fontId="5"/>
  </si>
  <si>
    <t>エクスポート概算売上検索</t>
    <rPh sb="6" eb="8">
      <t>ガイサン</t>
    </rPh>
    <rPh sb="8" eb="10">
      <t>ウリアゲ</t>
    </rPh>
    <rPh sb="10" eb="12">
      <t>ケンサク</t>
    </rPh>
    <phoneticPr fontId="5"/>
  </si>
  <si>
    <t>エクスポート商品計画書検索</t>
    <rPh sb="6" eb="11">
      <t>ショウヒンケイカクショ</t>
    </rPh>
    <rPh sb="11" eb="13">
      <t>ケンサク</t>
    </rPh>
    <phoneticPr fontId="5"/>
  </si>
  <si>
    <t>売上レシピ_レイアウト</t>
    <rPh sb="0" eb="2">
      <t>ウリアゲ</t>
    </rPh>
    <phoneticPr fontId="5"/>
  </si>
  <si>
    <t>仕入一覧表_レイアウト</t>
    <rPh sb="0" eb="5">
      <t>シイレイチランヒョウ</t>
    </rPh>
    <phoneticPr fontId="5"/>
  </si>
  <si>
    <t>Purchase recipe file_レイアウト</t>
    <phoneticPr fontId="5"/>
  </si>
  <si>
    <t>見積原価書_レイアウト</t>
    <rPh sb="0" eb="5">
      <t>ミツモリゲンカショ</t>
    </rPh>
    <phoneticPr fontId="5"/>
  </si>
  <si>
    <t>売上見込_レイアウト</t>
    <rPh sb="0" eb="2">
      <t>ウリアゲ</t>
    </rPh>
    <rPh sb="2" eb="4">
      <t>ミコミ</t>
    </rPh>
    <phoneticPr fontId="5"/>
  </si>
  <si>
    <t>概算売上_レイアウト</t>
    <rPh sb="0" eb="2">
      <t>ガイサン</t>
    </rPh>
    <rPh sb="2" eb="4">
      <t>ウリアゲ</t>
    </rPh>
    <phoneticPr fontId="5"/>
  </si>
  <si>
    <t>商品計画書_レイアウト</t>
    <rPh sb="0" eb="5">
      <t>ショウヒンケイカクショ</t>
    </rPh>
    <phoneticPr fontId="5"/>
  </si>
  <si>
    <t>PPLAN(sample)</t>
    <phoneticPr fontId="5"/>
  </si>
  <si>
    <t>社内統計データ02（概算売上）(sample)</t>
    <phoneticPr fontId="5"/>
  </si>
  <si>
    <t>STAT01(sample)</t>
    <phoneticPr fontId="5"/>
  </si>
  <si>
    <t>Ｐｕｒｃｈａｓｅ　Ｒｅｃｉｐｅ　（ＯｎＢｏａｒｄ）(sample)</t>
    <phoneticPr fontId="5"/>
  </si>
  <si>
    <t>Ｐｕｒｃｈａｓｅ　Ｒｅｃｉｐｅ　（ＴＴ）(sample)</t>
    <phoneticPr fontId="5"/>
  </si>
  <si>
    <t>Ｐｕｒｃｈａｓｅ　Ｒｅｃｉｐｅ　（ＬＣ）(sample)</t>
    <phoneticPr fontId="5"/>
  </si>
  <si>
    <t>仕入一覧廟仕入科目・仕入先別(sample)</t>
    <phoneticPr fontId="5"/>
  </si>
  <si>
    <t>仕入一覧廟仕入科目・部門・製品別(sample)</t>
    <phoneticPr fontId="5"/>
  </si>
  <si>
    <t>売上レシピ_部門・製品別(sample)</t>
    <phoneticPr fontId="5"/>
  </si>
  <si>
    <t>売上レシピ_部門・顧客別(sample)</t>
    <rPh sb="9" eb="11">
      <t>コキャク</t>
    </rPh>
    <phoneticPr fontId="5"/>
  </si>
  <si>
    <t>分冊8</t>
    <rPh sb="0" eb="2">
      <t>ブンサツ</t>
    </rPh>
    <phoneticPr fontId="5"/>
  </si>
  <si>
    <r>
      <t>・t_salesdetailに紐づくlngrevisonno最大の未削除の</t>
    </r>
    <r>
      <rPr>
        <sz val="11"/>
        <color theme="1"/>
        <rFont val="ＭＳ Ｐゴシック"/>
        <family val="2"/>
        <charset val="128"/>
        <scheme val="minor"/>
      </rPr>
      <t>m_product</t>
    </r>
    <rPh sb="15" eb="16">
      <t>ヒモ</t>
    </rPh>
    <rPh sb="30" eb="32">
      <t>サイダイ</t>
    </rPh>
    <rPh sb="33" eb="34">
      <t>ミ</t>
    </rPh>
    <rPh sb="34" eb="36">
      <t>サクジョ</t>
    </rPh>
    <phoneticPr fontId="19"/>
  </si>
  <si>
    <t>・m_productに紐づくm_group,m_company</t>
    <rPh sb="11" eb="12">
      <t>ヒモ</t>
    </rPh>
    <phoneticPr fontId="19"/>
  </si>
  <si>
    <r>
      <t>・t_stockdetailに紐づくlngrevisonno最大</t>
    </r>
    <r>
      <rPr>
        <sz val="11"/>
        <color theme="1"/>
        <rFont val="ＭＳ Ｐゴシック"/>
        <family val="2"/>
        <charset val="128"/>
        <scheme val="minor"/>
      </rPr>
      <t>m_product</t>
    </r>
    <rPh sb="15" eb="16">
      <t>ヒモ</t>
    </rPh>
    <rPh sb="30" eb="32">
      <t>サイダイ</t>
    </rPh>
    <phoneticPr fontId="19"/>
  </si>
  <si>
    <t>・m_productに紐づくm_group</t>
    <rPh sb="11" eb="12">
      <t>ヒモ</t>
    </rPh>
    <phoneticPr fontId="19"/>
  </si>
  <si>
    <t>・t_stockdetailに紐づくlngrevisonno最大の未削除のm_purchaseorder,t_purchaseorderdetail,m_product</t>
    <rPh sb="15" eb="16">
      <t>ヒモ</t>
    </rPh>
    <rPh sb="30" eb="32">
      <t>サイダイ</t>
    </rPh>
    <rPh sb="33" eb="34">
      <t>ミ</t>
    </rPh>
    <rPh sb="34" eb="36">
      <t>サクジョ</t>
    </rPh>
    <phoneticPr fontId="19"/>
  </si>
  <si>
    <t>以下の仕様で、見積原価書データを取得する</t>
    <rPh sb="0" eb="2">
      <t>イカ</t>
    </rPh>
    <rPh sb="3" eb="5">
      <t>シヨウ</t>
    </rPh>
    <rPh sb="7" eb="12">
      <t>ミツモリゲンカショ</t>
    </rPh>
    <rPh sb="16" eb="18">
      <t>シュトク</t>
    </rPh>
    <phoneticPr fontId="19"/>
  </si>
  <si>
    <t>・製品コード、再販コードでm_productを取得する</t>
    <rPh sb="1" eb="3">
      <t>セイヒン</t>
    </rPh>
    <rPh sb="7" eb="9">
      <t>サイハン</t>
    </rPh>
    <rPh sb="23" eb="25">
      <t>シュトク</t>
    </rPh>
    <phoneticPr fontId="19"/>
  </si>
  <si>
    <t>・m_productに紐づくm_estimate</t>
    <rPh sb="11" eb="12">
      <t>ヒモ</t>
    </rPh>
    <phoneticPr fontId="19"/>
  </si>
  <si>
    <t>・t_receivedetailに紐づく納期は適用期間内の1:ttmのm_monetaryrate.curconversionrate</t>
    <rPh sb="20" eb="22">
      <t>ノウキ</t>
    </rPh>
    <rPh sb="23" eb="25">
      <t>テキヨウ</t>
    </rPh>
    <rPh sb="25" eb="27">
      <t>キカン</t>
    </rPh>
    <rPh sb="27" eb="28">
      <t>ナイ</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</si>
</sst>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0.00_ "/>
    <numFmt numFmtId="177" formatCode="yyyy/mm/dd"/>
    <numFmt numFmtId="178" formatCode="##,###,###,###,##0.00"/>
    <numFmt numFmtId="179" formatCode="##,###,###,###,###"/>
    <numFmt numFmtId="180" formatCode="##,###,###,###,##0.0000"/>
    <numFmt numFmtId="181" formatCode="##,###,###,###,##0.00%"/>
  </numFmts>
  <fonts count="28" x14ac:knownFonts="1">
    <font>
      <sz val="11"/>
      <color theme="1"/>
      <name val="ＭＳ Ｐゴシック"/>
      <family val="2"/>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scheme val="minor"/>
    </font>
    <font>
      <sz val="26"/>
      <color theme="1"/>
      <name val="ＭＳ Ｐゴシック"/>
      <family val="2"/>
      <scheme val="minor"/>
    </font>
    <font>
      <sz val="16"/>
      <color theme="1"/>
      <name val="ＭＳ Ｐゴシック"/>
      <family val="2"/>
      <scheme val="minor"/>
    </font>
    <font>
      <sz val="18"/>
      <color theme="1"/>
      <name val="ＭＳ Ｐゴシック"/>
      <family val="2"/>
      <scheme val="minor"/>
    </font>
    <font>
      <b/>
      <sz val="14"/>
      <color theme="1"/>
      <name val="ＭＳ Ｐゴシック"/>
      <family val="3"/>
      <charset val="128"/>
      <scheme val="minor"/>
    </font>
    <font>
      <b/>
      <sz val="11"/>
      <color theme="1"/>
      <name val="ＭＳ Ｐゴシック"/>
      <family val="3"/>
      <charset val="128"/>
      <scheme val="minor"/>
    </font>
    <font>
      <u/>
      <sz val="11"/>
      <color theme="10"/>
      <name val="ＭＳ Ｐゴシック"/>
      <family val="2"/>
      <scheme val="minor"/>
    </font>
    <font>
      <b/>
      <sz val="11"/>
      <color rgb="FFFF0000"/>
      <name val="ＭＳ Ｐゴシック"/>
      <family val="3"/>
      <charset val="128"/>
      <scheme val="minor"/>
    </font>
    <font>
      <sz val="11"/>
      <color theme="1"/>
      <name val="ＭＳ Ｐゴシック"/>
      <family val="3"/>
      <charset val="128"/>
      <scheme val="minor"/>
    </font>
    <font>
      <sz val="9"/>
      <color rgb="FFFF0000"/>
      <name val="ＭＳ Ｐゴシック"/>
      <family val="2"/>
      <scheme val="minor"/>
    </font>
    <font>
      <sz val="9"/>
      <color theme="1"/>
      <name val="ＭＳ Ｐゴシック"/>
      <family val="2"/>
      <scheme val="minor"/>
    </font>
    <font>
      <b/>
      <u/>
      <sz val="11"/>
      <color theme="10"/>
      <name val="ＭＳ Ｐゴシック"/>
      <family val="3"/>
      <charset val="128"/>
      <scheme val="minor"/>
    </font>
    <font>
      <sz val="11"/>
      <name val="ＭＳ Ｐゴシック"/>
      <family val="3"/>
      <charset val="128"/>
      <scheme val="minor"/>
    </font>
    <font>
      <sz val="11"/>
      <name val="ＭＳ Ｐゴシック"/>
      <family val="3"/>
      <charset val="128"/>
    </font>
    <font>
      <sz val="6"/>
      <name val="ＭＳ Ｐゴシック"/>
      <family val="2"/>
      <charset val="128"/>
      <scheme val="minor"/>
    </font>
    <font>
      <sz val="10"/>
      <name val="Arial"/>
      <family val="2"/>
    </font>
    <font>
      <b/>
      <sz val="10"/>
      <name val="ＭＳ ゴシック"/>
      <family val="3"/>
      <charset val="128"/>
    </font>
    <font>
      <sz val="9"/>
      <name val="ＭＳ ゴシック"/>
      <family val="3"/>
      <charset val="128"/>
    </font>
    <font>
      <b/>
      <sz val="9"/>
      <name val="ＭＳ ゴシック"/>
      <family val="3"/>
      <charset val="128"/>
    </font>
    <font>
      <sz val="10"/>
      <color theme="1"/>
      <name val="ＭＳ Ｐゴシック"/>
      <family val="2"/>
      <scheme val="minor"/>
    </font>
    <font>
      <sz val="10"/>
      <color theme="1"/>
      <name val="ＭＳ Ｐゴシック"/>
      <family val="3"/>
      <charset val="128"/>
      <scheme val="minor"/>
    </font>
    <font>
      <sz val="8"/>
      <name val="Arial"/>
      <family val="2"/>
    </font>
    <font>
      <sz val="8"/>
      <name val="ＭＳ ゴシック"/>
      <family val="3"/>
      <charset val="128"/>
    </font>
  </fonts>
  <fills count="28">
    <fill>
      <patternFill patternType="none"/>
    </fill>
    <fill>
      <patternFill patternType="gray125"/>
    </fill>
    <fill>
      <patternFill patternType="solid">
        <fgColor theme="6" tint="0.39997558519241921"/>
        <bgColor indexed="64"/>
      </patternFill>
    </fill>
    <fill>
      <patternFill patternType="solid">
        <fgColor rgb="FFFFFF99"/>
        <bgColor indexed="64"/>
      </patternFill>
    </fill>
    <fill>
      <patternFill patternType="solid">
        <fgColor theme="0" tint="-0.14999847407452621"/>
        <bgColor indexed="64"/>
      </patternFill>
    </fill>
    <fill>
      <patternFill patternType="solid">
        <fgColor rgb="FF99FF99"/>
        <bgColor indexed="64"/>
      </patternFill>
    </fill>
    <fill>
      <patternFill patternType="solid">
        <fgColor rgb="FFCCFFFF"/>
        <bgColor indexed="64"/>
      </patternFill>
    </fill>
    <fill>
      <patternFill patternType="solid">
        <fgColor rgb="FFFFCCFF"/>
        <bgColor indexed="64"/>
      </patternFill>
    </fill>
    <fill>
      <patternFill patternType="solid">
        <fgColor rgb="FFCCCC00"/>
        <bgColor indexed="64"/>
      </patternFill>
    </fill>
    <fill>
      <patternFill patternType="solid">
        <fgColor rgb="FFFF0000"/>
        <bgColor indexed="64"/>
      </patternFill>
    </fill>
    <fill>
      <patternFill patternType="solid">
        <fgColor rgb="FFCC00FF"/>
        <bgColor indexed="64"/>
      </patternFill>
    </fill>
    <fill>
      <patternFill patternType="solid">
        <fgColor rgb="FFFF9933"/>
        <bgColor indexed="64"/>
      </patternFill>
    </fill>
    <fill>
      <patternFill patternType="solid">
        <fgColor theme="4"/>
        <bgColor indexed="64"/>
      </patternFill>
    </fill>
    <fill>
      <patternFill patternType="solid">
        <fgColor rgb="FF00CC00"/>
        <bgColor indexed="64"/>
      </patternFill>
    </fill>
    <fill>
      <patternFill patternType="solid">
        <fgColor rgb="FF000099"/>
        <bgColor indexed="64"/>
      </patternFill>
    </fill>
    <fill>
      <patternFill patternType="solid">
        <fgColor theme="5" tint="-0.249977111117893"/>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6" tint="-0.249977111117893"/>
        <bgColor indexed="64"/>
      </patternFill>
    </fill>
    <fill>
      <patternFill patternType="solid">
        <fgColor indexed="5"/>
      </patternFill>
    </fill>
    <fill>
      <patternFill patternType="solid">
        <fgColor indexed="1"/>
      </patternFill>
    </fill>
    <fill>
      <patternFill patternType="solid">
        <fgColor indexed="22"/>
      </patternFill>
    </fill>
    <fill>
      <patternFill patternType="solid">
        <fgColor indexed="43"/>
      </patternFill>
    </fill>
    <fill>
      <patternFill patternType="solid">
        <fgColor indexed="40"/>
      </patternFill>
    </fill>
    <fill>
      <patternFill patternType="solid">
        <fgColor indexed="7"/>
      </patternFill>
    </fill>
    <fill>
      <patternFill patternType="solid">
        <fgColor indexed="50"/>
      </patternFill>
    </fill>
    <fill>
      <patternFill patternType="solid">
        <fgColor indexed="23"/>
      </patternFill>
    </fill>
    <fill>
      <patternFill patternType="solid">
        <fgColor indexed="54"/>
      </patternFill>
    </fill>
  </fills>
  <borders count="1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9">
    <xf numFmtId="0" fontId="0" fillId="0" borderId="0"/>
    <xf numFmtId="0" fontId="11" fillId="0" borderId="0" applyNumberFormat="0" applyFill="0" applyBorder="0" applyAlignment="0" applyProtection="0"/>
    <xf numFmtId="0" fontId="18" fillId="0" borderId="0"/>
    <xf numFmtId="38" fontId="18" fillId="0" borderId="0" applyFont="0" applyFill="0" applyBorder="0" applyAlignment="0" applyProtection="0">
      <alignment vertical="center"/>
    </xf>
    <xf numFmtId="0" fontId="20" fillId="0" borderId="0"/>
    <xf numFmtId="0" fontId="4" fillId="0" borderId="0">
      <alignment vertical="center"/>
    </xf>
    <xf numFmtId="0" fontId="3" fillId="0" borderId="0">
      <alignment vertical="center"/>
    </xf>
    <xf numFmtId="0" fontId="20" fillId="0" borderId="0"/>
    <xf numFmtId="0" fontId="2" fillId="0" borderId="0">
      <alignment vertical="center"/>
    </xf>
  </cellStyleXfs>
  <cellXfs count="292">
    <xf numFmtId="0" fontId="0" fillId="0" borderId="0" xfId="0"/>
    <xf numFmtId="0" fontId="0" fillId="0" borderId="0" xfId="0" applyAlignment="1">
      <alignment vertical="top"/>
    </xf>
    <xf numFmtId="176" fontId="0" fillId="0" borderId="0" xfId="0" applyNumberFormat="1" applyAlignment="1">
      <alignment horizontal="center" vertical="top"/>
    </xf>
    <xf numFmtId="0" fontId="0" fillId="0" borderId="0" xfId="0" applyAlignment="1">
      <alignment horizontal="center" vertical="top"/>
    </xf>
    <xf numFmtId="0" fontId="9" fillId="0" borderId="0" xfId="0" applyFont="1"/>
    <xf numFmtId="0" fontId="0" fillId="0" borderId="0" xfId="0" applyAlignment="1">
      <alignment horizontal="right"/>
    </xf>
    <xf numFmtId="0" fontId="0" fillId="0" borderId="3" xfId="0" applyBorder="1"/>
    <xf numFmtId="0" fontId="0" fillId="0" borderId="8" xfId="0" applyBorder="1"/>
    <xf numFmtId="0" fontId="0" fillId="0" borderId="0" xfId="0" applyAlignment="1">
      <alignment horizontal="center"/>
    </xf>
    <xf numFmtId="0" fontId="0" fillId="0" borderId="2" xfId="0" applyBorder="1"/>
    <xf numFmtId="0" fontId="0" fillId="0" borderId="5" xfId="0" applyBorder="1"/>
    <xf numFmtId="0" fontId="0" fillId="0" borderId="4" xfId="0" applyBorder="1"/>
    <xf numFmtId="0" fontId="0" fillId="0" borderId="6" xfId="0" applyBorder="1"/>
    <xf numFmtId="0" fontId="0" fillId="0" borderId="7" xfId="0" applyBorder="1"/>
    <xf numFmtId="0" fontId="0" fillId="0" borderId="1" xfId="0" applyBorder="1"/>
    <xf numFmtId="0" fontId="0" fillId="0" borderId="9" xfId="0" applyBorder="1"/>
    <xf numFmtId="0" fontId="0" fillId="0" borderId="0" xfId="0" quotePrefix="1"/>
    <xf numFmtId="0" fontId="10" fillId="0" borderId="0" xfId="0" applyFont="1"/>
    <xf numFmtId="0" fontId="14" fillId="0" borderId="0" xfId="0" applyFont="1"/>
    <xf numFmtId="0" fontId="15" fillId="0" borderId="0" xfId="0" applyFont="1"/>
    <xf numFmtId="0" fontId="10" fillId="5" borderId="10" xfId="0" applyFont="1" applyFill="1" applyBorder="1" applyAlignment="1">
      <alignment horizontal="center"/>
    </xf>
    <xf numFmtId="0" fontId="10" fillId="5" borderId="2" xfId="0" applyFont="1" applyFill="1" applyBorder="1"/>
    <xf numFmtId="0" fontId="0" fillId="0" borderId="0" xfId="0"/>
    <xf numFmtId="0" fontId="0" fillId="0" borderId="7" xfId="0" applyBorder="1"/>
    <xf numFmtId="0" fontId="12" fillId="0" borderId="0" xfId="0" applyFont="1"/>
    <xf numFmtId="0" fontId="10" fillId="5" borderId="10" xfId="0" applyFont="1" applyFill="1" applyBorder="1" applyAlignment="1"/>
    <xf numFmtId="0" fontId="10" fillId="5" borderId="11" xfId="0" applyFont="1" applyFill="1" applyBorder="1" applyAlignment="1"/>
    <xf numFmtId="0" fontId="10" fillId="5" borderId="12" xfId="0" applyFont="1" applyFill="1" applyBorder="1" applyAlignment="1"/>
    <xf numFmtId="0" fontId="10" fillId="3" borderId="10" xfId="0" applyFont="1" applyFill="1" applyBorder="1" applyAlignment="1"/>
    <xf numFmtId="0" fontId="10" fillId="3" borderId="11" xfId="0" applyFont="1" applyFill="1" applyBorder="1" applyAlignment="1"/>
    <xf numFmtId="0" fontId="10" fillId="3" borderId="12" xfId="0" applyFont="1" applyFill="1" applyBorder="1" applyAlignment="1"/>
    <xf numFmtId="0" fontId="0" fillId="0" borderId="0" xfId="0"/>
    <xf numFmtId="0" fontId="0" fillId="0" borderId="0" xfId="0"/>
    <xf numFmtId="0" fontId="0" fillId="0" borderId="2" xfId="0" applyBorder="1" applyAlignment="1">
      <alignment vertical="top"/>
    </xf>
    <xf numFmtId="0" fontId="0" fillId="0" borderId="4" xfId="0" applyBorder="1"/>
    <xf numFmtId="0" fontId="0" fillId="0" borderId="5" xfId="0" applyBorder="1"/>
    <xf numFmtId="0" fontId="0" fillId="0" borderId="6" xfId="0" applyBorder="1"/>
    <xf numFmtId="0" fontId="0" fillId="0" borderId="8" xfId="0" applyBorder="1"/>
    <xf numFmtId="0" fontId="0" fillId="0" borderId="1" xfId="0" applyBorder="1"/>
    <xf numFmtId="0" fontId="0" fillId="0" borderId="9" xfId="0" applyBorder="1"/>
    <xf numFmtId="0" fontId="10" fillId="5" borderId="2" xfId="0" applyFont="1" applyFill="1" applyBorder="1" applyAlignment="1">
      <alignment horizontal="center"/>
    </xf>
    <xf numFmtId="0" fontId="0" fillId="0" borderId="0" xfId="0" applyAlignment="1">
      <alignment vertical="top"/>
    </xf>
    <xf numFmtId="0" fontId="0" fillId="0" borderId="0" xfId="0"/>
    <xf numFmtId="0" fontId="0" fillId="0" borderId="0" xfId="0"/>
    <xf numFmtId="0" fontId="0" fillId="0" borderId="2" xfId="0" applyBorder="1" applyAlignment="1">
      <alignment vertical="top"/>
    </xf>
    <xf numFmtId="0" fontId="0" fillId="0" borderId="2" xfId="0" applyBorder="1"/>
    <xf numFmtId="0" fontId="0" fillId="0" borderId="4" xfId="0" applyBorder="1"/>
    <xf numFmtId="0" fontId="0" fillId="0" borderId="5" xfId="0" applyBorder="1"/>
    <xf numFmtId="0" fontId="0" fillId="0" borderId="6" xfId="0" applyBorder="1"/>
    <xf numFmtId="0" fontId="0" fillId="0" borderId="8" xfId="0" applyBorder="1"/>
    <xf numFmtId="0" fontId="0" fillId="0" borderId="1" xfId="0" applyBorder="1"/>
    <xf numFmtId="0" fontId="0" fillId="0" borderId="9" xfId="0" applyBorder="1"/>
    <xf numFmtId="0" fontId="10" fillId="5" borderId="2" xfId="0" applyFont="1" applyFill="1" applyBorder="1" applyAlignment="1">
      <alignment horizontal="center"/>
    </xf>
    <xf numFmtId="0" fontId="0" fillId="0" borderId="0" xfId="0" applyAlignment="1">
      <alignment vertical="top"/>
    </xf>
    <xf numFmtId="0" fontId="0" fillId="0" borderId="0" xfId="0"/>
    <xf numFmtId="0" fontId="0" fillId="0" borderId="2" xfId="0" applyBorder="1" applyAlignment="1">
      <alignment vertical="top"/>
    </xf>
    <xf numFmtId="0" fontId="0" fillId="0" borderId="4" xfId="0" applyBorder="1"/>
    <xf numFmtId="0" fontId="0" fillId="0" borderId="5" xfId="0" applyBorder="1"/>
    <xf numFmtId="0" fontId="0" fillId="0" borderId="6" xfId="0" applyBorder="1"/>
    <xf numFmtId="0" fontId="0" fillId="0" borderId="8" xfId="0" applyBorder="1"/>
    <xf numFmtId="0" fontId="0" fillId="0" borderId="1" xfId="0" applyBorder="1"/>
    <xf numFmtId="0" fontId="0" fillId="0" borderId="9" xfId="0" applyBorder="1"/>
    <xf numFmtId="0" fontId="10" fillId="5" borderId="2" xfId="0" applyFont="1" applyFill="1" applyBorder="1" applyAlignment="1">
      <alignment horizontal="center"/>
    </xf>
    <xf numFmtId="0" fontId="0" fillId="0" borderId="0" xfId="0" applyAlignment="1">
      <alignment vertical="top"/>
    </xf>
    <xf numFmtId="0" fontId="21" fillId="0" borderId="0" xfId="4" applyFont="1" applyAlignment="1" applyProtection="1">
      <alignment horizontal="left"/>
      <protection locked="0"/>
    </xf>
    <xf numFmtId="0" fontId="20" fillId="0" borderId="0" xfId="4" applyProtection="1">
      <protection locked="0"/>
    </xf>
    <xf numFmtId="0" fontId="21" fillId="19" borderId="2" xfId="4" applyFont="1" applyFill="1" applyBorder="1" applyAlignment="1" applyProtection="1">
      <alignment horizontal="center"/>
      <protection locked="0"/>
    </xf>
    <xf numFmtId="177" fontId="22" fillId="20" borderId="2" xfId="4" applyNumberFormat="1" applyFont="1" applyFill="1" applyBorder="1" applyAlignment="1" applyProtection="1">
      <alignment horizontal="right"/>
      <protection locked="0"/>
    </xf>
    <xf numFmtId="0" fontId="22" fillId="20" borderId="2" xfId="4" applyFont="1" applyFill="1" applyBorder="1" applyAlignment="1" applyProtection="1">
      <alignment horizontal="left"/>
      <protection locked="0"/>
    </xf>
    <xf numFmtId="178" fontId="22" fillId="20" borderId="2" xfId="4" applyNumberFormat="1" applyFont="1" applyFill="1" applyBorder="1" applyAlignment="1" applyProtection="1">
      <alignment horizontal="right"/>
      <protection locked="0"/>
    </xf>
    <xf numFmtId="179" fontId="22" fillId="20" borderId="2" xfId="4" applyNumberFormat="1" applyFont="1" applyFill="1" applyBorder="1" applyAlignment="1" applyProtection="1">
      <alignment horizontal="right"/>
      <protection locked="0"/>
    </xf>
    <xf numFmtId="0" fontId="23" fillId="21" borderId="2" xfId="4" applyFont="1" applyFill="1" applyBorder="1" applyAlignment="1" applyProtection="1">
      <alignment horizontal="right"/>
      <protection locked="0"/>
    </xf>
    <xf numFmtId="179" fontId="23" fillId="20" borderId="2" xfId="4" applyNumberFormat="1" applyFont="1" applyFill="1" applyBorder="1" applyAlignment="1" applyProtection="1">
      <alignment horizontal="right"/>
      <protection locked="0"/>
    </xf>
    <xf numFmtId="0" fontId="10" fillId="0" borderId="0" xfId="5" applyFont="1">
      <alignment vertical="center"/>
    </xf>
    <xf numFmtId="0" fontId="4" fillId="0" borderId="0" xfId="5">
      <alignment vertical="center"/>
    </xf>
    <xf numFmtId="180" fontId="22" fillId="20" borderId="2" xfId="4" applyNumberFormat="1" applyFont="1" applyFill="1" applyBorder="1" applyAlignment="1" applyProtection="1">
      <alignment horizontal="right"/>
      <protection locked="0"/>
    </xf>
    <xf numFmtId="0" fontId="0" fillId="0" borderId="0" xfId="0"/>
    <xf numFmtId="0" fontId="3" fillId="0" borderId="0" xfId="6">
      <alignment vertical="center"/>
    </xf>
    <xf numFmtId="0" fontId="3" fillId="0" borderId="0" xfId="5" applyFont="1">
      <alignment vertical="center"/>
    </xf>
    <xf numFmtId="0" fontId="22" fillId="22" borderId="2" xfId="4" applyFont="1" applyFill="1" applyBorder="1" applyAlignment="1" applyProtection="1">
      <alignment horizontal="left"/>
      <protection locked="0"/>
    </xf>
    <xf numFmtId="179" fontId="22" fillId="22" borderId="2" xfId="4" applyNumberFormat="1" applyFont="1" applyFill="1" applyBorder="1" applyAlignment="1" applyProtection="1">
      <alignment horizontal="right"/>
      <protection locked="0"/>
    </xf>
    <xf numFmtId="178" fontId="22" fillId="23" borderId="2" xfId="4" applyNumberFormat="1" applyFont="1" applyFill="1" applyBorder="1" applyAlignment="1" applyProtection="1">
      <alignment horizontal="right"/>
      <protection locked="0"/>
    </xf>
    <xf numFmtId="179" fontId="22" fillId="23" borderId="2" xfId="4" applyNumberFormat="1" applyFont="1" applyFill="1" applyBorder="1" applyAlignment="1" applyProtection="1">
      <alignment horizontal="right"/>
      <protection locked="0"/>
    </xf>
    <xf numFmtId="181" fontId="22" fillId="20" borderId="2" xfId="4" applyNumberFormat="1" applyFont="1" applyFill="1" applyBorder="1" applyAlignment="1" applyProtection="1">
      <alignment horizontal="right"/>
      <protection locked="0"/>
    </xf>
    <xf numFmtId="0" fontId="21" fillId="0" borderId="0" xfId="7" applyFont="1" applyAlignment="1" applyProtection="1">
      <alignment horizontal="left"/>
      <protection locked="0"/>
    </xf>
    <xf numFmtId="0" fontId="20" fillId="0" borderId="0" xfId="7" applyProtection="1">
      <protection locked="0"/>
    </xf>
    <xf numFmtId="0" fontId="21" fillId="19" borderId="2" xfId="7" applyFont="1" applyFill="1" applyBorder="1" applyAlignment="1" applyProtection="1">
      <alignment horizontal="center"/>
      <protection locked="0"/>
    </xf>
    <xf numFmtId="177" fontId="22" fillId="20" borderId="2" xfId="7" applyNumberFormat="1" applyFont="1" applyFill="1" applyBorder="1" applyAlignment="1" applyProtection="1">
      <alignment horizontal="right"/>
      <protection locked="0"/>
    </xf>
    <xf numFmtId="179" fontId="22" fillId="20" borderId="2" xfId="7" applyNumberFormat="1" applyFont="1" applyFill="1" applyBorder="1" applyAlignment="1" applyProtection="1">
      <alignment horizontal="right"/>
      <protection locked="0"/>
    </xf>
    <xf numFmtId="0" fontId="22" fillId="20" borderId="2" xfId="7" applyFont="1" applyFill="1" applyBorder="1" applyAlignment="1" applyProtection="1">
      <alignment horizontal="left"/>
      <protection locked="0"/>
    </xf>
    <xf numFmtId="178" fontId="22" fillId="20" borderId="2" xfId="7" applyNumberFormat="1" applyFont="1" applyFill="1" applyBorder="1" applyAlignment="1" applyProtection="1">
      <alignment horizontal="right"/>
      <protection locked="0"/>
    </xf>
    <xf numFmtId="0" fontId="22" fillId="22" borderId="2" xfId="7" applyFont="1" applyFill="1" applyBorder="1" applyAlignment="1" applyProtection="1">
      <alignment horizontal="left"/>
      <protection locked="0"/>
    </xf>
    <xf numFmtId="179" fontId="22" fillId="22" borderId="2" xfId="7" applyNumberFormat="1" applyFont="1" applyFill="1" applyBorder="1" applyAlignment="1" applyProtection="1">
      <alignment horizontal="right"/>
      <protection locked="0"/>
    </xf>
    <xf numFmtId="181" fontId="22" fillId="20" borderId="2" xfId="7" applyNumberFormat="1" applyFont="1" applyFill="1" applyBorder="1" applyAlignment="1" applyProtection="1">
      <alignment horizontal="right"/>
      <protection locked="0"/>
    </xf>
    <xf numFmtId="178" fontId="22" fillId="23" borderId="2" xfId="7" applyNumberFormat="1" applyFont="1" applyFill="1" applyBorder="1" applyAlignment="1" applyProtection="1">
      <alignment horizontal="right"/>
      <protection locked="0"/>
    </xf>
    <xf numFmtId="179" fontId="22" fillId="23" borderId="2" xfId="7" applyNumberFormat="1" applyFont="1" applyFill="1" applyBorder="1" applyAlignment="1" applyProtection="1">
      <alignment horizontal="right"/>
      <protection locked="0"/>
    </xf>
    <xf numFmtId="0" fontId="0" fillId="0" borderId="0" xfId="0" applyAlignment="1" applyProtection="1">
      <alignment horizontal="left"/>
      <protection locked="0"/>
    </xf>
    <xf numFmtId="0" fontId="26" fillId="0" borderId="13" xfId="7" applyFont="1" applyBorder="1" applyProtection="1">
      <protection locked="0"/>
    </xf>
    <xf numFmtId="0" fontId="20" fillId="0" borderId="5" xfId="7" applyBorder="1" applyProtection="1">
      <protection locked="0"/>
    </xf>
    <xf numFmtId="0" fontId="27" fillId="0" borderId="5" xfId="7" applyFont="1" applyBorder="1" applyAlignment="1" applyProtection="1">
      <alignment horizontal="left"/>
      <protection locked="0"/>
    </xf>
    <xf numFmtId="0" fontId="26" fillId="0" borderId="14" xfId="7" applyFont="1" applyBorder="1" applyProtection="1">
      <protection locked="0"/>
    </xf>
    <xf numFmtId="179" fontId="20" fillId="0" borderId="0" xfId="7" applyNumberFormat="1" applyAlignment="1" applyProtection="1">
      <alignment horizontal="right"/>
      <protection locked="0"/>
    </xf>
    <xf numFmtId="0" fontId="26" fillId="0" borderId="15" xfId="7" applyFont="1" applyBorder="1" applyProtection="1">
      <protection locked="0"/>
    </xf>
    <xf numFmtId="0" fontId="20" fillId="27" borderId="0" xfId="7" applyFill="1" applyAlignment="1" applyProtection="1">
      <alignment vertical="top" textRotation="180"/>
      <protection locked="0"/>
    </xf>
    <xf numFmtId="0" fontId="2" fillId="0" borderId="0" xfId="5" applyFont="1">
      <alignment vertical="center"/>
    </xf>
    <xf numFmtId="0" fontId="2" fillId="0" borderId="0" xfId="6" applyFont="1">
      <alignment vertical="center"/>
    </xf>
    <xf numFmtId="0" fontId="0" fillId="0" borderId="0" xfId="0"/>
    <xf numFmtId="0" fontId="7" fillId="0" borderId="0" xfId="0" applyFont="1" applyAlignment="1">
      <alignment horizontal="right"/>
    </xf>
    <xf numFmtId="14" fontId="7" fillId="0" borderId="0" xfId="0" applyNumberFormat="1" applyFont="1" applyAlignment="1">
      <alignment horizontal="right"/>
    </xf>
    <xf numFmtId="0" fontId="6" fillId="0" borderId="0" xfId="0" applyFont="1" applyAlignment="1">
      <alignment horizontal="right"/>
    </xf>
    <xf numFmtId="0" fontId="8" fillId="0" borderId="0" xfId="0" applyFont="1" applyAlignment="1">
      <alignment horizontal="right"/>
    </xf>
    <xf numFmtId="0" fontId="0" fillId="0" borderId="2" xfId="0" applyBorder="1" applyAlignment="1">
      <alignment vertical="top"/>
    </xf>
    <xf numFmtId="0" fontId="0" fillId="0" borderId="2" xfId="0" applyBorder="1" applyAlignment="1">
      <alignment vertical="top" wrapText="1"/>
    </xf>
    <xf numFmtId="176" fontId="0" fillId="0" borderId="2" xfId="0" applyNumberFormat="1" applyBorder="1" applyAlignment="1">
      <alignment horizontal="center" vertical="top"/>
    </xf>
    <xf numFmtId="0" fontId="0" fillId="0" borderId="2" xfId="0" applyBorder="1" applyAlignment="1">
      <alignment horizontal="center" vertical="top" wrapText="1"/>
    </xf>
    <xf numFmtId="0" fontId="0" fillId="0" borderId="2" xfId="0" applyBorder="1" applyAlignment="1">
      <alignment horizontal="center" vertical="top"/>
    </xf>
    <xf numFmtId="14" fontId="0" fillId="0" borderId="2" xfId="0" applyNumberFormat="1" applyBorder="1" applyAlignment="1">
      <alignment vertical="top"/>
    </xf>
    <xf numFmtId="0" fontId="8" fillId="0" borderId="0" xfId="0" applyFont="1" applyAlignment="1">
      <alignment horizontal="center" vertical="top"/>
    </xf>
    <xf numFmtId="176" fontId="0" fillId="2" borderId="2" xfId="0" applyNumberFormat="1" applyFill="1" applyBorder="1" applyAlignment="1">
      <alignment horizontal="center" vertical="top"/>
    </xf>
    <xf numFmtId="0" fontId="0" fillId="2" borderId="2" xfId="0" applyFill="1" applyBorder="1" applyAlignment="1">
      <alignment horizontal="center" vertical="top"/>
    </xf>
    <xf numFmtId="176" fontId="0" fillId="0" borderId="10" xfId="0" applyNumberFormat="1" applyBorder="1" applyAlignment="1">
      <alignment horizontal="center" vertical="top"/>
    </xf>
    <xf numFmtId="176" fontId="0" fillId="0" borderId="11" xfId="0" applyNumberFormat="1" applyBorder="1" applyAlignment="1">
      <alignment horizontal="center" vertical="top"/>
    </xf>
    <xf numFmtId="176" fontId="0" fillId="0" borderId="12" xfId="0" applyNumberFormat="1" applyBorder="1" applyAlignment="1">
      <alignment horizontal="center" vertical="top"/>
    </xf>
    <xf numFmtId="14" fontId="0" fillId="0" borderId="10" xfId="0" applyNumberFormat="1" applyBorder="1" applyAlignment="1">
      <alignment vertical="top"/>
    </xf>
    <xf numFmtId="14" fontId="0" fillId="0" borderId="11" xfId="0" applyNumberFormat="1" applyBorder="1" applyAlignment="1">
      <alignment vertical="top"/>
    </xf>
    <xf numFmtId="14" fontId="0" fillId="0" borderId="12" xfId="0" applyNumberFormat="1" applyBorder="1" applyAlignment="1">
      <alignment vertical="top"/>
    </xf>
    <xf numFmtId="0" fontId="0" fillId="0" borderId="10" xfId="0" applyBorder="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2" xfId="0" applyBorder="1" applyAlignment="1">
      <alignment horizontal="center" vertical="center"/>
    </xf>
    <xf numFmtId="0" fontId="0" fillId="0" borderId="4" xfId="0" applyBorder="1"/>
    <xf numFmtId="0" fontId="0" fillId="0" borderId="5" xfId="0" applyBorder="1"/>
    <xf numFmtId="0" fontId="0" fillId="0" borderId="6" xfId="0" applyBorder="1"/>
    <xf numFmtId="0" fontId="0" fillId="0" borderId="8" xfId="0" applyBorder="1"/>
    <xf numFmtId="0" fontId="0" fillId="0" borderId="1" xfId="0" applyBorder="1"/>
    <xf numFmtId="0" fontId="0" fillId="0" borderId="9" xfId="0" applyBorder="1"/>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0" borderId="2" xfId="0" applyBorder="1"/>
    <xf numFmtId="0" fontId="12" fillId="6" borderId="2" xfId="0" applyFont="1" applyFill="1" applyBorder="1" applyAlignment="1">
      <alignment horizontal="center"/>
    </xf>
    <xf numFmtId="0" fontId="12" fillId="4" borderId="2" xfId="0" applyFont="1" applyFill="1" applyBorder="1" applyAlignment="1">
      <alignment horizontal="center"/>
    </xf>
    <xf numFmtId="0" fontId="0" fillId="3" borderId="2" xfId="0" applyFill="1" applyBorder="1"/>
    <xf numFmtId="0" fontId="0" fillId="14" borderId="2" xfId="0" applyFill="1" applyBorder="1"/>
    <xf numFmtId="0" fontId="0" fillId="5" borderId="2" xfId="0" applyFill="1" applyBorder="1"/>
    <xf numFmtId="0" fontId="0" fillId="7" borderId="2" xfId="0" applyFill="1" applyBorder="1"/>
    <xf numFmtId="0" fontId="0" fillId="6" borderId="2" xfId="0" applyFill="1" applyBorder="1"/>
    <xf numFmtId="0" fontId="0" fillId="8" borderId="2" xfId="0" applyFill="1" applyBorder="1"/>
    <xf numFmtId="0" fontId="0" fillId="9" borderId="2" xfId="0" applyFill="1" applyBorder="1"/>
    <xf numFmtId="0" fontId="0" fillId="15" borderId="2" xfId="0" applyFill="1" applyBorder="1"/>
    <xf numFmtId="0" fontId="0" fillId="10" borderId="2" xfId="0" applyFill="1" applyBorder="1"/>
    <xf numFmtId="0" fontId="0" fillId="12" borderId="2" xfId="0" applyFill="1" applyBorder="1"/>
    <xf numFmtId="0" fontId="0" fillId="13" borderId="2" xfId="0" applyFill="1" applyBorder="1"/>
    <xf numFmtId="0" fontId="0" fillId="16" borderId="2" xfId="0" applyFill="1" applyBorder="1"/>
    <xf numFmtId="0" fontId="0" fillId="17" borderId="2" xfId="0" applyFill="1" applyBorder="1"/>
    <xf numFmtId="0" fontId="0" fillId="11" borderId="2" xfId="0" applyFill="1" applyBorder="1"/>
    <xf numFmtId="0" fontId="0" fillId="18" borderId="2" xfId="0" applyFill="1" applyBorder="1"/>
    <xf numFmtId="0" fontId="11" fillId="0" borderId="2" xfId="1" applyBorder="1" applyAlignment="1">
      <alignment horizontal="center"/>
    </xf>
    <xf numFmtId="0" fontId="0" fillId="0" borderId="10" xfId="0" applyBorder="1"/>
    <xf numFmtId="0" fontId="0" fillId="0" borderId="11" xfId="0" applyBorder="1"/>
    <xf numFmtId="0" fontId="0" fillId="0" borderId="12" xfId="0" applyBorder="1"/>
    <xf numFmtId="0" fontId="13" fillId="0" borderId="10" xfId="0" applyFont="1" applyBorder="1"/>
    <xf numFmtId="0" fontId="13" fillId="0" borderId="12" xfId="0" applyFont="1" applyBorder="1"/>
    <xf numFmtId="0" fontId="10" fillId="0" borderId="10" xfId="0" applyFont="1" applyBorder="1" applyAlignment="1">
      <alignment horizontal="center"/>
    </xf>
    <xf numFmtId="0" fontId="10" fillId="0" borderId="11" xfId="0" applyFont="1" applyBorder="1" applyAlignment="1">
      <alignment horizontal="center"/>
    </xf>
    <xf numFmtId="0" fontId="10" fillId="0" borderId="12" xfId="0" applyFont="1" applyBorder="1" applyAlignment="1">
      <alignment horizontal="center"/>
    </xf>
    <xf numFmtId="0" fontId="16" fillId="0" borderId="2" xfId="1" applyFont="1" applyBorder="1" applyAlignment="1">
      <alignment horizontal="center"/>
    </xf>
    <xf numFmtId="0" fontId="11" fillId="0" borderId="10" xfId="1" applyBorder="1"/>
    <xf numFmtId="0" fontId="11" fillId="0" borderId="12" xfId="1" applyBorder="1"/>
    <xf numFmtId="0" fontId="0" fillId="0" borderId="2" xfId="0" applyBorder="1" applyAlignment="1">
      <alignment horizontal="center"/>
    </xf>
    <xf numFmtId="0" fontId="10" fillId="5" borderId="2" xfId="0" applyFont="1" applyFill="1" applyBorder="1" applyAlignment="1">
      <alignment horizontal="center"/>
    </xf>
    <xf numFmtId="0" fontId="10" fillId="3" borderId="2" xfId="0" applyFont="1" applyFill="1" applyBorder="1"/>
    <xf numFmtId="0" fontId="10" fillId="5" borderId="10" xfId="0" applyFont="1" applyFill="1" applyBorder="1" applyAlignment="1">
      <alignment horizontal="center"/>
    </xf>
    <xf numFmtId="0" fontId="10" fillId="5" borderId="11" xfId="0" applyFont="1" applyFill="1" applyBorder="1" applyAlignment="1">
      <alignment horizontal="center"/>
    </xf>
    <xf numFmtId="0" fontId="10" fillId="5" borderId="12" xfId="0" applyFont="1" applyFill="1" applyBorder="1" applyAlignment="1">
      <alignment horizontal="center"/>
    </xf>
    <xf numFmtId="0" fontId="10" fillId="3" borderId="2" xfId="0" applyFont="1" applyFill="1" applyBorder="1" applyAlignment="1">
      <alignment vertical="top"/>
    </xf>
    <xf numFmtId="0" fontId="10" fillId="3" borderId="10" xfId="0" applyFont="1" applyFill="1" applyBorder="1"/>
    <xf numFmtId="0" fontId="10" fillId="3" borderId="12" xfId="0" applyFont="1" applyFill="1" applyBorder="1"/>
    <xf numFmtId="0" fontId="10" fillId="3" borderId="11" xfId="0" applyFont="1" applyFill="1" applyBorder="1"/>
    <xf numFmtId="0" fontId="9" fillId="3" borderId="2" xfId="0" applyFont="1" applyFill="1" applyBorder="1"/>
    <xf numFmtId="0" fontId="10" fillId="3" borderId="4" xfId="0" applyFont="1" applyFill="1" applyBorder="1" applyAlignment="1">
      <alignment vertical="top"/>
    </xf>
    <xf numFmtId="0" fontId="10" fillId="3" borderId="5" xfId="0" applyFont="1" applyFill="1" applyBorder="1" applyAlignment="1">
      <alignment vertical="top"/>
    </xf>
    <xf numFmtId="0" fontId="10" fillId="3" borderId="6" xfId="0" applyFont="1" applyFill="1" applyBorder="1" applyAlignment="1">
      <alignment vertical="top"/>
    </xf>
    <xf numFmtId="0" fontId="10" fillId="3" borderId="3" xfId="0" applyFont="1" applyFill="1" applyBorder="1" applyAlignment="1">
      <alignment vertical="top"/>
    </xf>
    <xf numFmtId="0" fontId="10" fillId="3" borderId="0" xfId="0" applyFont="1" applyFill="1" applyAlignment="1">
      <alignment vertical="top"/>
    </xf>
    <xf numFmtId="0" fontId="10" fillId="3" borderId="7" xfId="0" applyFont="1" applyFill="1" applyBorder="1" applyAlignment="1">
      <alignment vertical="top"/>
    </xf>
    <xf numFmtId="0" fontId="10" fillId="3" borderId="8" xfId="0" applyFont="1" applyFill="1" applyBorder="1" applyAlignment="1">
      <alignment vertical="top"/>
    </xf>
    <xf numFmtId="0" fontId="10" fillId="3" borderId="1" xfId="0" applyFont="1" applyFill="1" applyBorder="1" applyAlignment="1">
      <alignment vertical="top"/>
    </xf>
    <xf numFmtId="0" fontId="10" fillId="3" borderId="9" xfId="0" applyFont="1" applyFill="1" applyBorder="1" applyAlignment="1">
      <alignment vertical="top"/>
    </xf>
    <xf numFmtId="14" fontId="0" fillId="0" borderId="10" xfId="0" applyNumberFormat="1" applyBorder="1" applyAlignment="1">
      <alignment horizontal="left"/>
    </xf>
    <xf numFmtId="14" fontId="0" fillId="0" borderId="11" xfId="0" applyNumberFormat="1" applyBorder="1" applyAlignment="1">
      <alignment horizontal="left"/>
    </xf>
    <xf numFmtId="14" fontId="0" fillId="0" borderId="12" xfId="0" applyNumberFormat="1" applyBorder="1" applyAlignment="1">
      <alignment horizontal="left"/>
    </xf>
    <xf numFmtId="0" fontId="17" fillId="0" borderId="10" xfId="0" applyFont="1" applyBorder="1" applyAlignment="1">
      <alignment vertical="top"/>
    </xf>
    <xf numFmtId="0" fontId="17" fillId="0" borderId="11" xfId="0" applyFont="1" applyBorder="1" applyAlignment="1">
      <alignment vertical="top"/>
    </xf>
    <xf numFmtId="0" fontId="17" fillId="0" borderId="12" xfId="0" applyFont="1" applyBorder="1" applyAlignment="1">
      <alignment vertical="top"/>
    </xf>
    <xf numFmtId="0" fontId="0" fillId="0" borderId="10" xfId="0" applyBorder="1" applyAlignment="1">
      <alignment horizontal="center" vertical="top"/>
    </xf>
    <xf numFmtId="0" fontId="0" fillId="0" borderId="12" xfId="0" applyBorder="1" applyAlignment="1">
      <alignment horizontal="center" vertical="top"/>
    </xf>
    <xf numFmtId="0" fontId="0" fillId="0" borderId="10"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10" fillId="6" borderId="10" xfId="0" applyFont="1" applyFill="1" applyBorder="1"/>
    <xf numFmtId="0" fontId="10" fillId="6" borderId="11" xfId="0" applyFont="1" applyFill="1" applyBorder="1"/>
    <xf numFmtId="0" fontId="10" fillId="6" borderId="12" xfId="0" applyFont="1" applyFill="1" applyBorder="1"/>
    <xf numFmtId="0" fontId="0" fillId="0" borderId="10" xfId="0" applyBorder="1" applyAlignment="1">
      <alignment vertical="top"/>
    </xf>
    <xf numFmtId="0" fontId="0" fillId="0" borderId="11" xfId="0" applyBorder="1" applyAlignment="1">
      <alignment vertical="top"/>
    </xf>
    <xf numFmtId="0" fontId="0" fillId="0" borderId="12" xfId="0" applyBorder="1" applyAlignment="1">
      <alignment vertical="top"/>
    </xf>
    <xf numFmtId="0" fontId="0" fillId="0" borderId="11" xfId="0" applyBorder="1" applyAlignment="1">
      <alignment horizontal="center" vertical="top"/>
    </xf>
    <xf numFmtId="0" fontId="17" fillId="0" borderId="10" xfId="0" applyFont="1" applyBorder="1" applyAlignment="1">
      <alignment vertical="top" wrapText="1"/>
    </xf>
    <xf numFmtId="0" fontId="17" fillId="0" borderId="11" xfId="0" applyFont="1" applyBorder="1" applyAlignment="1">
      <alignment vertical="top" wrapText="1"/>
    </xf>
    <xf numFmtId="0" fontId="17" fillId="0" borderId="12" xfId="0" applyFont="1" applyBorder="1" applyAlignment="1">
      <alignment vertical="top" wrapText="1"/>
    </xf>
    <xf numFmtId="0" fontId="0" fillId="0" borderId="10" xfId="0" applyBorder="1" applyAlignment="1">
      <alignment horizontal="center" vertical="top" wrapText="1"/>
    </xf>
    <xf numFmtId="0" fontId="10" fillId="7" borderId="10" xfId="0" applyFont="1" applyFill="1" applyBorder="1"/>
    <xf numFmtId="0" fontId="10" fillId="7" borderId="11" xfId="0" applyFont="1" applyFill="1" applyBorder="1"/>
    <xf numFmtId="0" fontId="10" fillId="7" borderId="12" xfId="0" applyFont="1" applyFill="1" applyBorder="1"/>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3" xfId="0" applyBorder="1" applyAlignment="1">
      <alignment horizontal="center" vertical="top" wrapText="1"/>
    </xf>
    <xf numFmtId="0" fontId="0" fillId="0" borderId="0" xfId="0" applyBorder="1" applyAlignment="1">
      <alignment horizontal="center" vertical="top" wrapText="1"/>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1" xfId="0" applyBorder="1" applyAlignment="1">
      <alignment horizontal="center" vertical="top" wrapText="1"/>
    </xf>
    <xf numFmtId="0" fontId="0" fillId="0" borderId="9" xfId="0" applyBorder="1" applyAlignment="1">
      <alignment horizontal="center"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8" xfId="0" applyBorder="1" applyAlignment="1">
      <alignment horizontal="left" vertical="top" wrapText="1"/>
    </xf>
    <xf numFmtId="0" fontId="0" fillId="0" borderId="1" xfId="0" applyBorder="1" applyAlignment="1">
      <alignment horizontal="left" vertical="top" wrapText="1"/>
    </xf>
    <xf numFmtId="0" fontId="0" fillId="0" borderId="9" xfId="0" applyBorder="1" applyAlignment="1">
      <alignment horizontal="left" vertical="top" wrapText="1"/>
    </xf>
    <xf numFmtId="0" fontId="24" fillId="0" borderId="10" xfId="0" applyFont="1" applyBorder="1" applyAlignment="1">
      <alignment horizontal="left" vertical="top" wrapText="1"/>
    </xf>
    <xf numFmtId="0" fontId="25" fillId="0" borderId="11" xfId="0" applyFont="1" applyBorder="1" applyAlignment="1">
      <alignment horizontal="left" vertical="top"/>
    </xf>
    <xf numFmtId="0" fontId="25" fillId="0" borderId="12" xfId="0" applyFont="1" applyBorder="1" applyAlignment="1">
      <alignment horizontal="left" vertical="top"/>
    </xf>
    <xf numFmtId="0" fontId="24" fillId="0" borderId="10" xfId="0" applyFont="1" applyBorder="1" applyAlignment="1">
      <alignment horizontal="center" vertical="top" wrapText="1"/>
    </xf>
    <xf numFmtId="0" fontId="25" fillId="0" borderId="11" xfId="0" applyFont="1" applyBorder="1" applyAlignment="1">
      <alignment horizontal="center" vertical="top"/>
    </xf>
    <xf numFmtId="0" fontId="25" fillId="0" borderId="12" xfId="0" applyFont="1" applyBorder="1" applyAlignment="1">
      <alignment horizontal="center" vertical="top"/>
    </xf>
    <xf numFmtId="0" fontId="2" fillId="0" borderId="2" xfId="5" applyFont="1" applyBorder="1" applyAlignment="1">
      <alignment horizontal="left" vertical="center" wrapText="1"/>
    </xf>
    <xf numFmtId="0" fontId="4" fillId="0" borderId="2" xfId="5" applyBorder="1" applyAlignment="1">
      <alignment horizontal="left" vertical="center"/>
    </xf>
    <xf numFmtId="0" fontId="3" fillId="0" borderId="2" xfId="5" applyFont="1" applyBorder="1" applyAlignment="1">
      <alignment horizontal="left" vertical="center"/>
    </xf>
    <xf numFmtId="0" fontId="4" fillId="0" borderId="2" xfId="5" applyBorder="1" applyAlignment="1">
      <alignment horizontal="center" vertical="center"/>
    </xf>
    <xf numFmtId="0" fontId="10" fillId="5" borderId="2" xfId="5" applyFont="1" applyFill="1" applyBorder="1" applyAlignment="1">
      <alignment horizontal="center" vertical="center"/>
    </xf>
    <xf numFmtId="0" fontId="2" fillId="0" borderId="2" xfId="5" applyFont="1" applyBorder="1" applyAlignment="1">
      <alignment horizontal="left" vertical="center"/>
    </xf>
    <xf numFmtId="0" fontId="4" fillId="0" borderId="2" xfId="5" applyBorder="1" applyAlignment="1">
      <alignment horizontal="left" vertical="center" wrapText="1"/>
    </xf>
    <xf numFmtId="0" fontId="2" fillId="0" borderId="10" xfId="5" applyFont="1" applyBorder="1" applyAlignment="1">
      <alignment horizontal="left" vertical="center"/>
    </xf>
    <xf numFmtId="0" fontId="4" fillId="0" borderId="11" xfId="5" applyBorder="1" applyAlignment="1">
      <alignment horizontal="left" vertical="center"/>
    </xf>
    <xf numFmtId="0" fontId="2" fillId="0" borderId="10" xfId="5" applyFont="1" applyBorder="1" applyAlignment="1">
      <alignment horizontal="left" vertical="center" wrapText="1"/>
    </xf>
    <xf numFmtId="0" fontId="4" fillId="0" borderId="11" xfId="5" applyBorder="1" applyAlignment="1">
      <alignment horizontal="left" vertical="center" wrapText="1"/>
    </xf>
    <xf numFmtId="0" fontId="4" fillId="0" borderId="12" xfId="5" applyBorder="1" applyAlignment="1">
      <alignment horizontal="left" vertical="center" wrapText="1"/>
    </xf>
    <xf numFmtId="0" fontId="3" fillId="0" borderId="2" xfId="5" applyFont="1" applyBorder="1" applyAlignment="1">
      <alignment horizontal="left" vertical="center" wrapText="1"/>
    </xf>
    <xf numFmtId="0" fontId="4" fillId="0" borderId="0" xfId="5" applyAlignment="1">
      <alignment horizontal="left" vertical="center" wrapText="1"/>
    </xf>
    <xf numFmtId="0" fontId="4" fillId="0" borderId="0" xfId="5" applyAlignment="1">
      <alignment horizontal="left" vertical="center"/>
    </xf>
    <xf numFmtId="0" fontId="3" fillId="0" borderId="2" xfId="6" applyBorder="1" applyAlignment="1">
      <alignment horizontal="left" vertical="center" wrapText="1"/>
    </xf>
    <xf numFmtId="0" fontId="3" fillId="0" borderId="2" xfId="6" applyBorder="1" applyAlignment="1">
      <alignment horizontal="left" vertical="center"/>
    </xf>
    <xf numFmtId="0" fontId="3" fillId="0" borderId="10" xfId="5" applyFont="1" applyBorder="1" applyAlignment="1">
      <alignment horizontal="left" vertical="center" wrapText="1"/>
    </xf>
    <xf numFmtId="0" fontId="3" fillId="0" borderId="11" xfId="5" applyFont="1" applyBorder="1" applyAlignment="1">
      <alignment horizontal="left" vertical="center" wrapText="1"/>
    </xf>
    <xf numFmtId="0" fontId="3" fillId="0" borderId="12" xfId="5" applyFont="1" applyBorder="1" applyAlignment="1">
      <alignment horizontal="left" vertical="center" wrapText="1"/>
    </xf>
    <xf numFmtId="0" fontId="2" fillId="0" borderId="2" xfId="6" applyFont="1" applyBorder="1" applyAlignment="1">
      <alignment horizontal="left" vertical="center"/>
    </xf>
    <xf numFmtId="0" fontId="3" fillId="0" borderId="2" xfId="5" applyFont="1" applyBorder="1" applyAlignment="1">
      <alignment horizontal="center" vertical="center"/>
    </xf>
    <xf numFmtId="0" fontId="2" fillId="0" borderId="4" xfId="5" applyFont="1" applyBorder="1" applyAlignment="1">
      <alignment horizontal="left" vertical="center"/>
    </xf>
    <xf numFmtId="0" fontId="2" fillId="0" borderId="5" xfId="5" applyFont="1" applyBorder="1" applyAlignment="1">
      <alignment horizontal="left" vertical="center"/>
    </xf>
    <xf numFmtId="0" fontId="2" fillId="0" borderId="6" xfId="5" applyFont="1" applyBorder="1" applyAlignment="1">
      <alignment horizontal="left" vertical="center"/>
    </xf>
    <xf numFmtId="0" fontId="2" fillId="0" borderId="8" xfId="5" applyFont="1" applyBorder="1" applyAlignment="1">
      <alignment horizontal="left" vertical="center"/>
    </xf>
    <xf numFmtId="0" fontId="2" fillId="0" borderId="1" xfId="5" applyFont="1" applyBorder="1" applyAlignment="1">
      <alignment horizontal="left" vertical="center"/>
    </xf>
    <xf numFmtId="0" fontId="2" fillId="0" borderId="9" xfId="5" applyFont="1" applyBorder="1" applyAlignment="1">
      <alignment horizontal="left" vertical="center"/>
    </xf>
    <xf numFmtId="0" fontId="2" fillId="0" borderId="11" xfId="5" applyFont="1" applyBorder="1" applyAlignment="1">
      <alignment horizontal="left" vertical="center"/>
    </xf>
    <xf numFmtId="0" fontId="2" fillId="0" borderId="12" xfId="5" applyFont="1" applyBorder="1" applyAlignment="1">
      <alignment horizontal="left" vertical="center"/>
    </xf>
    <xf numFmtId="0" fontId="10" fillId="5" borderId="10" xfId="5" applyFont="1" applyFill="1" applyBorder="1" applyAlignment="1">
      <alignment horizontal="center" vertical="center"/>
    </xf>
    <xf numFmtId="0" fontId="10" fillId="5" borderId="11" xfId="5" applyFont="1" applyFill="1" applyBorder="1" applyAlignment="1">
      <alignment horizontal="center" vertical="center"/>
    </xf>
    <xf numFmtId="0" fontId="10" fillId="5" borderId="12" xfId="5" applyFont="1" applyFill="1" applyBorder="1" applyAlignment="1">
      <alignment horizontal="center" vertical="center"/>
    </xf>
    <xf numFmtId="0" fontId="13" fillId="0" borderId="10" xfId="5" applyFont="1" applyFill="1" applyBorder="1" applyAlignment="1">
      <alignment horizontal="left" vertical="center"/>
    </xf>
    <xf numFmtId="0" fontId="13" fillId="0" borderId="11" xfId="5" applyFont="1" applyFill="1" applyBorder="1" applyAlignment="1">
      <alignment horizontal="left" vertical="center"/>
    </xf>
    <xf numFmtId="0" fontId="13" fillId="0" borderId="12" xfId="5" applyFont="1" applyFill="1" applyBorder="1" applyAlignment="1">
      <alignment horizontal="left" vertical="center"/>
    </xf>
    <xf numFmtId="0" fontId="2" fillId="0" borderId="0" xfId="5" applyFont="1" applyAlignment="1">
      <alignment horizontal="center" vertical="center"/>
    </xf>
    <xf numFmtId="0" fontId="2" fillId="0" borderId="10" xfId="5" quotePrefix="1" applyFont="1" applyBorder="1" applyAlignment="1">
      <alignment horizontal="left" vertical="center" wrapText="1"/>
    </xf>
    <xf numFmtId="0" fontId="2" fillId="0" borderId="11" xfId="5" applyFont="1" applyBorder="1" applyAlignment="1">
      <alignment horizontal="left" vertical="center" wrapText="1"/>
    </xf>
    <xf numFmtId="0" fontId="2" fillId="0" borderId="12" xfId="5" applyFont="1" applyBorder="1" applyAlignment="1">
      <alignment horizontal="left" vertical="center" wrapText="1"/>
    </xf>
    <xf numFmtId="0" fontId="2" fillId="0" borderId="10" xfId="5" quotePrefix="1" applyFont="1" applyBorder="1" applyAlignment="1">
      <alignment horizontal="left" vertical="center"/>
    </xf>
    <xf numFmtId="0" fontId="13" fillId="0" borderId="10" xfId="5" applyFont="1" applyFill="1" applyBorder="1" applyAlignment="1">
      <alignment horizontal="left" vertical="center" wrapText="1"/>
    </xf>
    <xf numFmtId="10" fontId="2" fillId="0" borderId="2" xfId="5" applyNumberFormat="1" applyFont="1" applyBorder="1" applyAlignment="1">
      <alignment horizontal="left" vertical="center"/>
    </xf>
    <xf numFmtId="0" fontId="3" fillId="0" borderId="2" xfId="5" quotePrefix="1" applyFont="1" applyBorder="1" applyAlignment="1">
      <alignment horizontal="left" vertical="center" wrapText="1"/>
    </xf>
    <xf numFmtId="0" fontId="4" fillId="0" borderId="10" xfId="5" applyBorder="1" applyAlignment="1">
      <alignment horizontal="left" vertical="center"/>
    </xf>
    <xf numFmtId="0" fontId="2" fillId="0" borderId="0" xfId="5" applyFont="1" applyAlignment="1">
      <alignment horizontal="left" vertical="center" wrapText="1"/>
    </xf>
    <xf numFmtId="0" fontId="2" fillId="0" borderId="2" xfId="5" applyFont="1" applyBorder="1" applyAlignment="1">
      <alignment horizontal="center" vertical="center"/>
    </xf>
    <xf numFmtId="0" fontId="4" fillId="0" borderId="12" xfId="5" applyBorder="1" applyAlignment="1">
      <alignment horizontal="left" vertical="center"/>
    </xf>
    <xf numFmtId="0" fontId="2" fillId="0" borderId="2" xfId="5" quotePrefix="1" applyFont="1" applyBorder="1" applyAlignment="1">
      <alignment horizontal="left" vertical="center" wrapText="1"/>
    </xf>
    <xf numFmtId="0" fontId="26" fillId="24" borderId="5" xfId="7" applyFont="1" applyFill="1" applyBorder="1" applyAlignment="1" applyProtection="1">
      <alignment horizontal="left"/>
      <protection locked="0"/>
    </xf>
    <xf numFmtId="0" fontId="20" fillId="24" borderId="0" xfId="7" applyFill="1" applyAlignment="1" applyProtection="1">
      <alignment vertical="top" textRotation="180"/>
      <protection locked="0"/>
    </xf>
    <xf numFmtId="0" fontId="20" fillId="0" borderId="0" xfId="7" applyProtection="1">
      <protection locked="0"/>
    </xf>
    <xf numFmtId="0" fontId="26" fillId="26" borderId="5" xfId="7" applyFont="1" applyFill="1" applyBorder="1" applyAlignment="1" applyProtection="1">
      <alignment horizontal="left"/>
      <protection locked="0"/>
    </xf>
    <xf numFmtId="0" fontId="20" fillId="23" borderId="0" xfId="7" applyFill="1" applyAlignment="1" applyProtection="1">
      <alignment vertical="top" textRotation="180"/>
      <protection locked="0"/>
    </xf>
    <xf numFmtId="0" fontId="20" fillId="25" borderId="0" xfId="7" applyFill="1" applyAlignment="1" applyProtection="1">
      <alignment vertical="top" textRotation="180"/>
      <protection locked="0"/>
    </xf>
    <xf numFmtId="0" fontId="21" fillId="0" borderId="0" xfId="7" applyFont="1" applyAlignment="1" applyProtection="1">
      <alignment horizontal="left"/>
      <protection locked="0"/>
    </xf>
    <xf numFmtId="0" fontId="1" fillId="0" borderId="0" xfId="5" applyFont="1">
      <alignment vertical="center"/>
    </xf>
  </cellXfs>
  <cellStyles count="9">
    <cellStyle name="ハイパーリンク" xfId="1" builtinId="8"/>
    <cellStyle name="桁区切り 2" xfId="3" xr:uid="{619E3BA7-80AC-47D3-9831-1362FD0F8020}"/>
    <cellStyle name="標準" xfId="0" builtinId="0"/>
    <cellStyle name="標準 2" xfId="2" xr:uid="{2346223F-A5AB-4AAA-B6C0-A871B171E2C9}"/>
    <cellStyle name="標準 2 2" xfId="7" xr:uid="{1DE0FED4-265D-40E7-8549-586F95CE3908}"/>
    <cellStyle name="標準 3" xfId="4" xr:uid="{CFDF271B-65D1-42EB-B5B4-CCDAC765E339}"/>
    <cellStyle name="標準 4" xfId="5" xr:uid="{1BE14DF1-D1C8-4327-95AE-0FDAF60083AD}"/>
    <cellStyle name="標準 5" xfId="6" xr:uid="{AEF1CAC9-C289-48BC-9E16-0BD053AC4726}"/>
    <cellStyle name="標準 6" xfId="8" xr:uid="{7C14A8C4-1DEA-4283-BD83-EA33A6708599}"/>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xr9:uid="{72F915B2-992E-4C76-B275-622CA44D24BF}">
      <tableStyleElement type="wholeTable" dxfId="1"/>
      <tableStyleElement type="headerRow" dxfId="0"/>
    </tableStyle>
  </tableStyles>
  <colors>
    <mruColors>
      <color rgb="FF4F81BD"/>
      <color rgb="FF99FF99"/>
      <color rgb="FFCCC0DA"/>
      <color rgb="FF00CC00"/>
      <color rgb="FFCCFFCC"/>
      <color rgb="FFFF0000"/>
      <color rgb="FFCCFFFF"/>
      <color rgb="FFFFFFFF"/>
      <color rgb="FFFFFF99"/>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5</xdr:col>
      <xdr:colOff>104775</xdr:colOff>
      <xdr:row>31</xdr:row>
      <xdr:rowOff>85725</xdr:rowOff>
    </xdr:from>
    <xdr:to>
      <xdr:col>7</xdr:col>
      <xdr:colOff>161925</xdr:colOff>
      <xdr:row>32</xdr:row>
      <xdr:rowOff>114300</xdr:rowOff>
    </xdr:to>
    <xdr:sp macro="" textlink="">
      <xdr:nvSpPr>
        <xdr:cNvPr id="2" name="正方形/長方形 1">
          <a:extLst>
            <a:ext uri="{FF2B5EF4-FFF2-40B4-BE49-F238E27FC236}">
              <a16:creationId xmlns:a16="http://schemas.microsoft.com/office/drawing/2014/main" id="{00000000-0008-0000-0200-000002000000}"/>
            </a:ext>
          </a:extLst>
        </xdr:cNvPr>
        <xdr:cNvSpPr/>
      </xdr:nvSpPr>
      <xdr:spPr>
        <a:xfrm>
          <a:off x="1676400" y="4762500"/>
          <a:ext cx="685800" cy="2000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95250</xdr:colOff>
      <xdr:row>33</xdr:row>
      <xdr:rowOff>85725</xdr:rowOff>
    </xdr:from>
    <xdr:to>
      <xdr:col>7</xdr:col>
      <xdr:colOff>152400</xdr:colOff>
      <xdr:row>34</xdr:row>
      <xdr:rowOff>114300</xdr:rowOff>
    </xdr:to>
    <xdr:sp macro="" textlink="">
      <xdr:nvSpPr>
        <xdr:cNvPr id="4" name="正方形/長方形 3">
          <a:extLst>
            <a:ext uri="{FF2B5EF4-FFF2-40B4-BE49-F238E27FC236}">
              <a16:creationId xmlns:a16="http://schemas.microsoft.com/office/drawing/2014/main" id="{00000000-0008-0000-0200-000004000000}"/>
            </a:ext>
          </a:extLst>
        </xdr:cNvPr>
        <xdr:cNvSpPr/>
      </xdr:nvSpPr>
      <xdr:spPr>
        <a:xfrm>
          <a:off x="1666875" y="5105400"/>
          <a:ext cx="685800" cy="200025"/>
        </a:xfrm>
        <a:prstGeom prst="rect">
          <a:avLst/>
        </a:prstGeom>
        <a:noFill/>
        <a:ln w="285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142875</xdr:colOff>
      <xdr:row>13</xdr:row>
      <xdr:rowOff>95250</xdr:rowOff>
    </xdr:from>
    <xdr:to>
      <xdr:col>9</xdr:col>
      <xdr:colOff>123825</xdr:colOff>
      <xdr:row>15</xdr:row>
      <xdr:rowOff>85725</xdr:rowOff>
    </xdr:to>
    <xdr:sp macro="" textlink="">
      <xdr:nvSpPr>
        <xdr:cNvPr id="2" name="テキスト ボックス 1">
          <a:extLst>
            <a:ext uri="{FF2B5EF4-FFF2-40B4-BE49-F238E27FC236}">
              <a16:creationId xmlns:a16="http://schemas.microsoft.com/office/drawing/2014/main" id="{00000000-0008-0000-4400-000002000000}"/>
            </a:ext>
          </a:extLst>
        </xdr:cNvPr>
        <xdr:cNvSpPr txBox="1"/>
      </xdr:nvSpPr>
      <xdr:spPr>
        <a:xfrm>
          <a:off x="142875" y="2028825"/>
          <a:ext cx="2466975" cy="333375"/>
        </a:xfrm>
        <a:prstGeom prst="rect">
          <a:avLst/>
        </a:prstGeom>
        <a:no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solidFill>
                <a:srgbClr val="FF0000"/>
              </a:solidFill>
            </a:rPr>
            <a:t>新レイアウト</a:t>
          </a:r>
        </a:p>
      </xdr:txBody>
    </xdr:sp>
    <xdr:clientData/>
  </xdr:twoCellAnchor>
  <xdr:twoCellAnchor editAs="oneCell">
    <xdr:from>
      <xdr:col>0</xdr:col>
      <xdr:colOff>198120</xdr:colOff>
      <xdr:row>17</xdr:row>
      <xdr:rowOff>68580</xdr:rowOff>
    </xdr:from>
    <xdr:to>
      <xdr:col>33</xdr:col>
      <xdr:colOff>91440</xdr:colOff>
      <xdr:row>49</xdr:row>
      <xdr:rowOff>55701</xdr:rowOff>
    </xdr:to>
    <xdr:pic>
      <xdr:nvPicPr>
        <xdr:cNvPr id="4" name="図 3">
          <a:extLst>
            <a:ext uri="{FF2B5EF4-FFF2-40B4-BE49-F238E27FC236}">
              <a16:creationId xmlns:a16="http://schemas.microsoft.com/office/drawing/2014/main" id="{72F97CCF-5F60-495C-932E-5C6DA2CD2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8120" y="2956560"/>
          <a:ext cx="8191500" cy="53516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175260</xdr:colOff>
      <xdr:row>54</xdr:row>
      <xdr:rowOff>129540</xdr:rowOff>
    </xdr:from>
    <xdr:to>
      <xdr:col>14</xdr:col>
      <xdr:colOff>108585</xdr:colOff>
      <xdr:row>56</xdr:row>
      <xdr:rowOff>9525</xdr:rowOff>
    </xdr:to>
    <xdr:sp macro="" textlink="">
      <xdr:nvSpPr>
        <xdr:cNvPr id="2" name="テキスト ボックス 1">
          <a:extLst>
            <a:ext uri="{FF2B5EF4-FFF2-40B4-BE49-F238E27FC236}">
              <a16:creationId xmlns:a16="http://schemas.microsoft.com/office/drawing/2014/main" id="{F9E24DB8-E743-4163-9E69-6B72D30E6237}"/>
            </a:ext>
          </a:extLst>
        </xdr:cNvPr>
        <xdr:cNvSpPr txBox="1"/>
      </xdr:nvSpPr>
      <xdr:spPr>
        <a:xfrm>
          <a:off x="2186940" y="15422880"/>
          <a:ext cx="1442085" cy="215265"/>
        </a:xfrm>
        <a:prstGeom prst="rect">
          <a:avLst/>
        </a:prstGeom>
        <a:no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solidFill>
                <a:srgbClr val="FF0000"/>
              </a:solidFill>
            </a:rPr>
            <a:t>画面レイアウト</a:t>
          </a:r>
        </a:p>
      </xdr:txBody>
    </xdr:sp>
    <xdr:clientData/>
  </xdr:twoCellAnchor>
  <xdr:twoCellAnchor editAs="oneCell">
    <xdr:from>
      <xdr:col>0</xdr:col>
      <xdr:colOff>236220</xdr:colOff>
      <xdr:row>15</xdr:row>
      <xdr:rowOff>0</xdr:rowOff>
    </xdr:from>
    <xdr:to>
      <xdr:col>33</xdr:col>
      <xdr:colOff>38100</xdr:colOff>
      <xdr:row>46</xdr:row>
      <xdr:rowOff>82956</xdr:rowOff>
    </xdr:to>
    <xdr:pic>
      <xdr:nvPicPr>
        <xdr:cNvPr id="15" name="図 14">
          <a:extLst>
            <a:ext uri="{FF2B5EF4-FFF2-40B4-BE49-F238E27FC236}">
              <a16:creationId xmlns:a16="http://schemas.microsoft.com/office/drawing/2014/main" id="{0B7BB9AA-9DBC-4135-966D-C45FD0032E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6220" y="2552700"/>
          <a:ext cx="8100060" cy="52797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152400</xdr:colOff>
      <xdr:row>57</xdr:row>
      <xdr:rowOff>60960</xdr:rowOff>
    </xdr:from>
    <xdr:to>
      <xdr:col>33</xdr:col>
      <xdr:colOff>38100</xdr:colOff>
      <xdr:row>71</xdr:row>
      <xdr:rowOff>156774</xdr:rowOff>
    </xdr:to>
    <xdr:pic>
      <xdr:nvPicPr>
        <xdr:cNvPr id="20" name="図 19">
          <a:extLst>
            <a:ext uri="{FF2B5EF4-FFF2-40B4-BE49-F238E27FC236}">
              <a16:creationId xmlns:a16="http://schemas.microsoft.com/office/drawing/2014/main" id="{8140C1A3-FEB3-4E1A-BD51-6E860C92380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64080" y="9654540"/>
          <a:ext cx="6172200" cy="24427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175260</xdr:colOff>
      <xdr:row>54</xdr:row>
      <xdr:rowOff>129540</xdr:rowOff>
    </xdr:from>
    <xdr:to>
      <xdr:col>14</xdr:col>
      <xdr:colOff>108585</xdr:colOff>
      <xdr:row>56</xdr:row>
      <xdr:rowOff>9525</xdr:rowOff>
    </xdr:to>
    <xdr:sp macro="" textlink="">
      <xdr:nvSpPr>
        <xdr:cNvPr id="2" name="テキスト ボックス 1">
          <a:extLst>
            <a:ext uri="{FF2B5EF4-FFF2-40B4-BE49-F238E27FC236}">
              <a16:creationId xmlns:a16="http://schemas.microsoft.com/office/drawing/2014/main" id="{A47ADB0C-DE72-4D0B-ADA6-11140F2FE21F}"/>
            </a:ext>
          </a:extLst>
        </xdr:cNvPr>
        <xdr:cNvSpPr txBox="1"/>
      </xdr:nvSpPr>
      <xdr:spPr>
        <a:xfrm>
          <a:off x="2186940" y="9220200"/>
          <a:ext cx="1442085" cy="215265"/>
        </a:xfrm>
        <a:prstGeom prst="rect">
          <a:avLst/>
        </a:prstGeom>
        <a:no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solidFill>
                <a:srgbClr val="FF0000"/>
              </a:solidFill>
            </a:rPr>
            <a:t>画面レイアウト</a:t>
          </a:r>
        </a:p>
      </xdr:txBody>
    </xdr:sp>
    <xdr:clientData/>
  </xdr:twoCellAnchor>
  <xdr:twoCellAnchor editAs="oneCell">
    <xdr:from>
      <xdr:col>0</xdr:col>
      <xdr:colOff>106680</xdr:colOff>
      <xdr:row>14</xdr:row>
      <xdr:rowOff>45720</xdr:rowOff>
    </xdr:from>
    <xdr:to>
      <xdr:col>34</xdr:col>
      <xdr:colOff>39594</xdr:colOff>
      <xdr:row>47</xdr:row>
      <xdr:rowOff>15240</xdr:rowOff>
    </xdr:to>
    <xdr:pic>
      <xdr:nvPicPr>
        <xdr:cNvPr id="5" name="図 4">
          <a:extLst>
            <a:ext uri="{FF2B5EF4-FFF2-40B4-BE49-F238E27FC236}">
              <a16:creationId xmlns:a16="http://schemas.microsoft.com/office/drawing/2014/main" id="{EE3BB752-7068-493D-94EC-F20093FC7F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 y="2430780"/>
          <a:ext cx="8482554" cy="5501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160020</xdr:colOff>
      <xdr:row>57</xdr:row>
      <xdr:rowOff>7620</xdr:rowOff>
    </xdr:from>
    <xdr:to>
      <xdr:col>31</xdr:col>
      <xdr:colOff>83820</xdr:colOff>
      <xdr:row>72</xdr:row>
      <xdr:rowOff>44351</xdr:rowOff>
    </xdr:to>
    <xdr:pic>
      <xdr:nvPicPr>
        <xdr:cNvPr id="6" name="図 5">
          <a:extLst>
            <a:ext uri="{FF2B5EF4-FFF2-40B4-BE49-F238E27FC236}">
              <a16:creationId xmlns:a16="http://schemas.microsoft.com/office/drawing/2014/main" id="{2B358EDD-4952-4750-9A76-82F5B56E888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71700" y="9601200"/>
          <a:ext cx="5707380" cy="25513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8</xdr:col>
      <xdr:colOff>175260</xdr:colOff>
      <xdr:row>54</xdr:row>
      <xdr:rowOff>129540</xdr:rowOff>
    </xdr:from>
    <xdr:to>
      <xdr:col>14</xdr:col>
      <xdr:colOff>108585</xdr:colOff>
      <xdr:row>56</xdr:row>
      <xdr:rowOff>9525</xdr:rowOff>
    </xdr:to>
    <xdr:sp macro="" textlink="">
      <xdr:nvSpPr>
        <xdr:cNvPr id="2" name="テキスト ボックス 1">
          <a:extLst>
            <a:ext uri="{FF2B5EF4-FFF2-40B4-BE49-F238E27FC236}">
              <a16:creationId xmlns:a16="http://schemas.microsoft.com/office/drawing/2014/main" id="{0851A93D-C6ED-45D0-906E-310AF1D37D25}"/>
            </a:ext>
          </a:extLst>
        </xdr:cNvPr>
        <xdr:cNvSpPr txBox="1"/>
      </xdr:nvSpPr>
      <xdr:spPr>
        <a:xfrm>
          <a:off x="2186940" y="9220200"/>
          <a:ext cx="1442085" cy="215265"/>
        </a:xfrm>
        <a:prstGeom prst="rect">
          <a:avLst/>
        </a:prstGeom>
        <a:no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solidFill>
                <a:srgbClr val="FF0000"/>
              </a:solidFill>
            </a:rPr>
            <a:t>画面レイアウト</a:t>
          </a:r>
        </a:p>
      </xdr:txBody>
    </xdr:sp>
    <xdr:clientData/>
  </xdr:twoCellAnchor>
  <xdr:twoCellAnchor editAs="oneCell">
    <xdr:from>
      <xdr:col>0</xdr:col>
      <xdr:colOff>83820</xdr:colOff>
      <xdr:row>14</xdr:row>
      <xdr:rowOff>22860</xdr:rowOff>
    </xdr:from>
    <xdr:to>
      <xdr:col>34</xdr:col>
      <xdr:colOff>224099</xdr:colOff>
      <xdr:row>47</xdr:row>
      <xdr:rowOff>121920</xdr:rowOff>
    </xdr:to>
    <xdr:pic>
      <xdr:nvPicPr>
        <xdr:cNvPr id="5" name="図 4">
          <a:extLst>
            <a:ext uri="{FF2B5EF4-FFF2-40B4-BE49-F238E27FC236}">
              <a16:creationId xmlns:a16="http://schemas.microsoft.com/office/drawing/2014/main" id="{22370C2D-560F-47B2-94ED-5B50A9C8C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 y="2407920"/>
          <a:ext cx="8689919" cy="5631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198120</xdr:colOff>
      <xdr:row>57</xdr:row>
      <xdr:rowOff>7620</xdr:rowOff>
    </xdr:from>
    <xdr:to>
      <xdr:col>34</xdr:col>
      <xdr:colOff>182880</xdr:colOff>
      <xdr:row>72</xdr:row>
      <xdr:rowOff>19008</xdr:rowOff>
    </xdr:to>
    <xdr:pic>
      <xdr:nvPicPr>
        <xdr:cNvPr id="6" name="図 5">
          <a:extLst>
            <a:ext uri="{FF2B5EF4-FFF2-40B4-BE49-F238E27FC236}">
              <a16:creationId xmlns:a16="http://schemas.microsoft.com/office/drawing/2014/main" id="{79A681C7-80EB-47E2-89C3-AF50AB7AFC5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09800" y="9601200"/>
          <a:ext cx="6522720" cy="2525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205740</xdr:colOff>
      <xdr:row>14</xdr:row>
      <xdr:rowOff>7620</xdr:rowOff>
    </xdr:from>
    <xdr:to>
      <xdr:col>34</xdr:col>
      <xdr:colOff>28208</xdr:colOff>
      <xdr:row>46</xdr:row>
      <xdr:rowOff>91440</xdr:rowOff>
    </xdr:to>
    <xdr:pic>
      <xdr:nvPicPr>
        <xdr:cNvPr id="5" name="図 4">
          <a:extLst>
            <a:ext uri="{FF2B5EF4-FFF2-40B4-BE49-F238E27FC236}">
              <a16:creationId xmlns:a16="http://schemas.microsoft.com/office/drawing/2014/main" id="{B026E366-8A83-4417-83A0-967693A951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740" y="2392680"/>
          <a:ext cx="8372108" cy="544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175260</xdr:colOff>
      <xdr:row>54</xdr:row>
      <xdr:rowOff>129540</xdr:rowOff>
    </xdr:from>
    <xdr:to>
      <xdr:col>14</xdr:col>
      <xdr:colOff>108585</xdr:colOff>
      <xdr:row>56</xdr:row>
      <xdr:rowOff>9525</xdr:rowOff>
    </xdr:to>
    <xdr:sp macro="" textlink="">
      <xdr:nvSpPr>
        <xdr:cNvPr id="2" name="テキスト ボックス 1">
          <a:extLst>
            <a:ext uri="{FF2B5EF4-FFF2-40B4-BE49-F238E27FC236}">
              <a16:creationId xmlns:a16="http://schemas.microsoft.com/office/drawing/2014/main" id="{884E010E-0397-4727-A401-DA71D7FE5E9A}"/>
            </a:ext>
          </a:extLst>
        </xdr:cNvPr>
        <xdr:cNvSpPr txBox="1"/>
      </xdr:nvSpPr>
      <xdr:spPr>
        <a:xfrm>
          <a:off x="2186940" y="9220200"/>
          <a:ext cx="1442085" cy="215265"/>
        </a:xfrm>
        <a:prstGeom prst="rect">
          <a:avLst/>
        </a:prstGeom>
        <a:no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solidFill>
                <a:srgbClr val="FF0000"/>
              </a:solidFill>
            </a:rPr>
            <a:t>画面レイアウト</a:t>
          </a:r>
        </a:p>
      </xdr:txBody>
    </xdr:sp>
    <xdr:clientData/>
  </xdr:twoCellAnchor>
  <xdr:twoCellAnchor editAs="oneCell">
    <xdr:from>
      <xdr:col>1</xdr:col>
      <xdr:colOff>7620</xdr:colOff>
      <xdr:row>13</xdr:row>
      <xdr:rowOff>137160</xdr:rowOff>
    </xdr:from>
    <xdr:to>
      <xdr:col>33</xdr:col>
      <xdr:colOff>230717</xdr:colOff>
      <xdr:row>45</xdr:row>
      <xdr:rowOff>114300</xdr:rowOff>
    </xdr:to>
    <xdr:pic>
      <xdr:nvPicPr>
        <xdr:cNvPr id="4" name="図 3">
          <a:extLst>
            <a:ext uri="{FF2B5EF4-FFF2-40B4-BE49-F238E27FC236}">
              <a16:creationId xmlns:a16="http://schemas.microsoft.com/office/drawing/2014/main" id="{7BB5BAA1-BD4E-4764-88C6-E2A53E9087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9080" y="2354580"/>
          <a:ext cx="8269817" cy="5341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106680</xdr:colOff>
      <xdr:row>57</xdr:row>
      <xdr:rowOff>0</xdr:rowOff>
    </xdr:from>
    <xdr:to>
      <xdr:col>33</xdr:col>
      <xdr:colOff>236746</xdr:colOff>
      <xdr:row>72</xdr:row>
      <xdr:rowOff>53340</xdr:rowOff>
    </xdr:to>
    <xdr:pic>
      <xdr:nvPicPr>
        <xdr:cNvPr id="5" name="図 4">
          <a:extLst>
            <a:ext uri="{FF2B5EF4-FFF2-40B4-BE49-F238E27FC236}">
              <a16:creationId xmlns:a16="http://schemas.microsoft.com/office/drawing/2014/main" id="{EC0FF9F1-27C5-4774-9EBD-E208067C270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18360" y="9593580"/>
          <a:ext cx="6416566" cy="2567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8</xdr:col>
      <xdr:colOff>175260</xdr:colOff>
      <xdr:row>54</xdr:row>
      <xdr:rowOff>129540</xdr:rowOff>
    </xdr:from>
    <xdr:to>
      <xdr:col>14</xdr:col>
      <xdr:colOff>108585</xdr:colOff>
      <xdr:row>56</xdr:row>
      <xdr:rowOff>9525</xdr:rowOff>
    </xdr:to>
    <xdr:sp macro="" textlink="">
      <xdr:nvSpPr>
        <xdr:cNvPr id="2" name="テキスト ボックス 1">
          <a:extLst>
            <a:ext uri="{FF2B5EF4-FFF2-40B4-BE49-F238E27FC236}">
              <a16:creationId xmlns:a16="http://schemas.microsoft.com/office/drawing/2014/main" id="{B62291BE-8CA3-4288-A76A-F83B1DA7AE71}"/>
            </a:ext>
          </a:extLst>
        </xdr:cNvPr>
        <xdr:cNvSpPr txBox="1"/>
      </xdr:nvSpPr>
      <xdr:spPr>
        <a:xfrm>
          <a:off x="2186940" y="9220200"/>
          <a:ext cx="1442085" cy="215265"/>
        </a:xfrm>
        <a:prstGeom prst="rect">
          <a:avLst/>
        </a:prstGeom>
        <a:no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solidFill>
                <a:srgbClr val="FF0000"/>
              </a:solidFill>
            </a:rPr>
            <a:t>画面レイアウト</a:t>
          </a:r>
        </a:p>
      </xdr:txBody>
    </xdr:sp>
    <xdr:clientData/>
  </xdr:twoCellAnchor>
  <xdr:twoCellAnchor editAs="oneCell">
    <xdr:from>
      <xdr:col>0</xdr:col>
      <xdr:colOff>114300</xdr:colOff>
      <xdr:row>14</xdr:row>
      <xdr:rowOff>53340</xdr:rowOff>
    </xdr:from>
    <xdr:to>
      <xdr:col>34</xdr:col>
      <xdr:colOff>52403</xdr:colOff>
      <xdr:row>47</xdr:row>
      <xdr:rowOff>7620</xdr:rowOff>
    </xdr:to>
    <xdr:pic>
      <xdr:nvPicPr>
        <xdr:cNvPr id="5" name="図 4">
          <a:extLst>
            <a:ext uri="{FF2B5EF4-FFF2-40B4-BE49-F238E27FC236}">
              <a16:creationId xmlns:a16="http://schemas.microsoft.com/office/drawing/2014/main" id="{7978B19D-9B98-43AA-B015-5C0ACE20C4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438400"/>
          <a:ext cx="8487743" cy="548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137160</xdr:colOff>
      <xdr:row>57</xdr:row>
      <xdr:rowOff>121920</xdr:rowOff>
    </xdr:from>
    <xdr:to>
      <xdr:col>32</xdr:col>
      <xdr:colOff>91440</xdr:colOff>
      <xdr:row>69</xdr:row>
      <xdr:rowOff>139782</xdr:rowOff>
    </xdr:to>
    <xdr:pic>
      <xdr:nvPicPr>
        <xdr:cNvPr id="7" name="図 6">
          <a:extLst>
            <a:ext uri="{FF2B5EF4-FFF2-40B4-BE49-F238E27FC236}">
              <a16:creationId xmlns:a16="http://schemas.microsoft.com/office/drawing/2014/main" id="{E491500B-3457-433B-9017-ECFAD4E95B5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48840" y="9715500"/>
          <a:ext cx="5989320" cy="20295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114300</xdr:colOff>
      <xdr:row>14</xdr:row>
      <xdr:rowOff>53340</xdr:rowOff>
    </xdr:from>
    <xdr:to>
      <xdr:col>34</xdr:col>
      <xdr:colOff>52403</xdr:colOff>
      <xdr:row>47</xdr:row>
      <xdr:rowOff>7620</xdr:rowOff>
    </xdr:to>
    <xdr:pic>
      <xdr:nvPicPr>
        <xdr:cNvPr id="3" name="図 2">
          <a:extLst>
            <a:ext uri="{FF2B5EF4-FFF2-40B4-BE49-F238E27FC236}">
              <a16:creationId xmlns:a16="http://schemas.microsoft.com/office/drawing/2014/main" id="{102059AB-A385-47B2-8E0A-5EA4103B94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438400"/>
          <a:ext cx="8487743" cy="548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28575">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lnDef>
      <a:spPr>
        <a:ln w="28575">
          <a:solidFill>
            <a:srgbClr val="FF0000"/>
          </a:solidFill>
        </a:ln>
      </a:spPr>
      <a:bodyPr/>
      <a:lstStyle/>
      <a:style>
        <a:lnRef idx="1">
          <a:schemeClr val="accent1"/>
        </a:lnRef>
        <a:fillRef idx="0">
          <a:schemeClr val="accent1"/>
        </a:fillRef>
        <a:effectRef idx="0">
          <a:schemeClr val="accent1"/>
        </a:effectRef>
        <a:fontRef idx="minor">
          <a:schemeClr val="tx1"/>
        </a:fontRef>
      </a:style>
    </a:lnDef>
    <a:txDef>
      <a:spPr>
        <a:solidFill>
          <a:srgbClr val="FFFFFF">
            <a:alpha val="50196"/>
          </a:srgbClr>
        </a:solidFill>
        <a:ln w="28575" cmpd="sng">
          <a:solidFill>
            <a:srgbClr val="FF0000"/>
          </a:solidFill>
        </a:ln>
      </a:spPr>
      <a:bodyPr vertOverflow="clip" horzOverflow="clip" wrap="square" rtlCol="0" anchor="ctr"/>
      <a:lstStyle>
        <a:defPPr algn="ctr">
          <a:defRPr kumimoji="1" sz="1100" b="1">
            <a:solidFill>
              <a:srgbClr val="FF0000"/>
            </a:solidFill>
          </a:defRPr>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7:AK25"/>
  <sheetViews>
    <sheetView zoomScaleNormal="100" workbookViewId="0">
      <selection activeCell="A19" sqref="A19:AK19"/>
    </sheetView>
  </sheetViews>
  <sheetFormatPr defaultColWidth="3.6640625" defaultRowHeight="13.2" x14ac:dyDescent="0.2"/>
  <sheetData>
    <row r="17" spans="1:37" ht="30" x14ac:dyDescent="0.35">
      <c r="A17" s="109" t="s">
        <v>10</v>
      </c>
      <c r="B17" s="109"/>
      <c r="C17" s="109"/>
      <c r="D17" s="109"/>
      <c r="E17" s="109"/>
      <c r="F17" s="109"/>
      <c r="G17" s="109"/>
      <c r="H17" s="109"/>
      <c r="I17" s="109"/>
      <c r="J17" s="109"/>
      <c r="K17" s="109"/>
      <c r="L17" s="109"/>
      <c r="M17" s="109"/>
      <c r="N17" s="109"/>
      <c r="O17" s="109"/>
      <c r="P17" s="109"/>
      <c r="Q17" s="109"/>
      <c r="R17" s="109"/>
      <c r="S17" s="109"/>
      <c r="T17" s="109"/>
      <c r="U17" s="109"/>
      <c r="V17" s="109"/>
      <c r="W17" s="109"/>
      <c r="X17" s="109"/>
      <c r="Y17" s="109"/>
      <c r="Z17" s="109"/>
      <c r="AA17" s="109"/>
      <c r="AB17" s="109"/>
      <c r="AC17" s="109"/>
      <c r="AD17" s="109"/>
      <c r="AE17" s="109"/>
      <c r="AF17" s="109"/>
      <c r="AG17" s="109"/>
      <c r="AH17" s="109"/>
      <c r="AI17" s="109"/>
      <c r="AJ17" s="109"/>
      <c r="AK17" s="109"/>
    </row>
    <row r="18" spans="1:37" ht="30" x14ac:dyDescent="0.35">
      <c r="A18" s="109" t="s">
        <v>0</v>
      </c>
      <c r="B18" s="109"/>
      <c r="C18" s="109"/>
      <c r="D18" s="109"/>
      <c r="E18" s="109"/>
      <c r="F18" s="109"/>
      <c r="G18" s="109"/>
      <c r="H18" s="109"/>
      <c r="I18" s="109"/>
      <c r="J18" s="109"/>
      <c r="K18" s="109"/>
      <c r="L18" s="109"/>
      <c r="M18" s="109"/>
      <c r="N18" s="109"/>
      <c r="O18" s="109"/>
      <c r="P18" s="109"/>
      <c r="Q18" s="109"/>
      <c r="R18" s="109"/>
      <c r="S18" s="109"/>
      <c r="T18" s="109"/>
      <c r="U18" s="109"/>
      <c r="V18" s="109"/>
      <c r="W18" s="109"/>
      <c r="X18" s="109"/>
      <c r="Y18" s="109"/>
      <c r="Z18" s="109"/>
      <c r="AA18" s="109"/>
      <c r="AB18" s="109"/>
      <c r="AC18" s="109"/>
      <c r="AD18" s="109"/>
      <c r="AE18" s="109"/>
      <c r="AF18" s="109"/>
      <c r="AG18" s="109"/>
      <c r="AH18" s="109"/>
      <c r="AI18" s="109"/>
      <c r="AJ18" s="109"/>
      <c r="AK18" s="109"/>
    </row>
    <row r="19" spans="1:37" ht="30" x14ac:dyDescent="0.35">
      <c r="A19" s="109" t="s">
        <v>8</v>
      </c>
      <c r="B19" s="109"/>
      <c r="C19" s="109"/>
      <c r="D19" s="109"/>
      <c r="E19" s="109"/>
      <c r="F19" s="109"/>
      <c r="G19" s="109"/>
      <c r="H19" s="109"/>
      <c r="I19" s="109"/>
      <c r="J19" s="109"/>
      <c r="K19" s="109"/>
      <c r="L19" s="109"/>
      <c r="M19" s="109"/>
      <c r="N19" s="109"/>
      <c r="O19" s="109"/>
      <c r="P19" s="109"/>
      <c r="Q19" s="109"/>
      <c r="R19" s="109"/>
      <c r="S19" s="109"/>
      <c r="T19" s="109"/>
      <c r="U19" s="109"/>
      <c r="V19" s="109"/>
      <c r="W19" s="109"/>
      <c r="X19" s="109"/>
      <c r="Y19" s="109"/>
      <c r="Z19" s="109"/>
      <c r="AA19" s="109"/>
      <c r="AB19" s="109"/>
      <c r="AC19" s="109"/>
      <c r="AD19" s="109"/>
      <c r="AE19" s="109"/>
      <c r="AF19" s="109"/>
      <c r="AG19" s="109"/>
      <c r="AH19" s="109"/>
      <c r="AI19" s="109"/>
      <c r="AJ19" s="109"/>
      <c r="AK19" s="109"/>
    </row>
    <row r="20" spans="1:37" ht="21" x14ac:dyDescent="0.25">
      <c r="A20" s="110" t="s">
        <v>77</v>
      </c>
      <c r="B20" s="110"/>
      <c r="C20" s="110"/>
      <c r="D20" s="110"/>
      <c r="E20" s="110"/>
      <c r="F20" s="110"/>
      <c r="G20" s="110"/>
      <c r="H20" s="110"/>
      <c r="I20" s="110"/>
      <c r="J20" s="110"/>
      <c r="K20" s="110"/>
      <c r="L20" s="110"/>
      <c r="M20" s="110"/>
      <c r="N20" s="110"/>
      <c r="O20" s="110"/>
      <c r="P20" s="110"/>
      <c r="Q20" s="110"/>
      <c r="R20" s="110"/>
      <c r="S20" s="110"/>
      <c r="T20" s="110"/>
      <c r="U20" s="110"/>
      <c r="V20" s="110"/>
      <c r="W20" s="110"/>
      <c r="X20" s="110"/>
      <c r="Y20" s="110"/>
      <c r="Z20" s="110"/>
      <c r="AA20" s="110"/>
      <c r="AB20" s="110"/>
      <c r="AC20" s="110"/>
      <c r="AD20" s="110"/>
      <c r="AE20" s="110"/>
      <c r="AF20" s="110"/>
      <c r="AG20" s="110"/>
      <c r="AH20" s="110"/>
      <c r="AI20" s="110"/>
      <c r="AJ20" s="110"/>
      <c r="AK20" s="110"/>
    </row>
    <row r="21" spans="1:37" x14ac:dyDescent="0.2">
      <c r="A21" s="106"/>
      <c r="B21" s="106"/>
      <c r="C21" s="106"/>
      <c r="D21" s="106"/>
      <c r="E21" s="106"/>
      <c r="F21" s="106"/>
      <c r="G21" s="106"/>
      <c r="H21" s="106"/>
      <c r="I21" s="106"/>
      <c r="J21" s="106"/>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row>
    <row r="22" spans="1:37" x14ac:dyDescent="0.2">
      <c r="A22" s="106"/>
      <c r="B22" s="106"/>
      <c r="C22" s="106"/>
      <c r="D22" s="106"/>
      <c r="E22" s="106"/>
      <c r="F22" s="106"/>
      <c r="G22" s="106"/>
      <c r="H22" s="106"/>
      <c r="I22" s="106"/>
      <c r="J22" s="106"/>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row>
    <row r="23" spans="1:37" x14ac:dyDescent="0.2">
      <c r="A23" s="106"/>
      <c r="B23" s="106"/>
      <c r="C23" s="106"/>
      <c r="D23" s="106"/>
      <c r="E23" s="106"/>
      <c r="F23" s="106"/>
      <c r="G23" s="106"/>
      <c r="H23" s="106"/>
      <c r="I23" s="106"/>
      <c r="J23" s="106"/>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row>
    <row r="24" spans="1:37" ht="19.2" x14ac:dyDescent="0.25">
      <c r="A24" s="107" t="s">
        <v>79</v>
      </c>
      <c r="B24" s="107"/>
      <c r="C24" s="107"/>
      <c r="D24" s="107"/>
      <c r="E24" s="107"/>
      <c r="F24" s="107"/>
      <c r="G24" s="107"/>
      <c r="H24" s="107"/>
      <c r="I24" s="107"/>
      <c r="J24" s="107"/>
      <c r="K24" s="107"/>
      <c r="L24" s="107"/>
      <c r="M24" s="107"/>
      <c r="N24" s="107"/>
      <c r="O24" s="107"/>
      <c r="P24" s="107"/>
      <c r="Q24" s="107"/>
      <c r="R24" s="107"/>
      <c r="S24" s="107"/>
      <c r="T24" s="107"/>
      <c r="U24" s="107"/>
      <c r="V24" s="107"/>
      <c r="W24" s="107"/>
      <c r="X24" s="107"/>
      <c r="Y24" s="107"/>
      <c r="Z24" s="107"/>
      <c r="AA24" s="107"/>
      <c r="AB24" s="107"/>
      <c r="AC24" s="107"/>
      <c r="AD24" s="107"/>
      <c r="AE24" s="107"/>
      <c r="AF24" s="107"/>
      <c r="AG24" s="107"/>
      <c r="AH24" s="107"/>
      <c r="AI24" s="107"/>
      <c r="AJ24" s="107"/>
      <c r="AK24" s="107"/>
    </row>
    <row r="25" spans="1:37" ht="19.2" x14ac:dyDescent="0.25">
      <c r="A25" s="108">
        <v>43515</v>
      </c>
      <c r="B25" s="108"/>
      <c r="C25" s="108"/>
      <c r="D25" s="108"/>
      <c r="E25" s="108"/>
      <c r="F25" s="108"/>
      <c r="G25" s="108"/>
      <c r="H25" s="108"/>
      <c r="I25" s="108"/>
      <c r="J25" s="108"/>
      <c r="K25" s="108"/>
      <c r="L25" s="108"/>
      <c r="M25" s="108"/>
      <c r="N25" s="108"/>
      <c r="O25" s="108"/>
      <c r="P25" s="108"/>
      <c r="Q25" s="108"/>
      <c r="R25" s="108"/>
      <c r="S25" s="108"/>
      <c r="T25" s="108"/>
      <c r="U25" s="108"/>
      <c r="V25" s="108"/>
      <c r="W25" s="108"/>
      <c r="X25" s="108"/>
      <c r="Y25" s="108"/>
      <c r="Z25" s="108"/>
      <c r="AA25" s="108"/>
      <c r="AB25" s="108"/>
      <c r="AC25" s="108"/>
      <c r="AD25" s="108"/>
      <c r="AE25" s="108"/>
      <c r="AF25" s="108"/>
      <c r="AG25" s="108"/>
      <c r="AH25" s="108"/>
      <c r="AI25" s="108"/>
      <c r="AJ25" s="108"/>
      <c r="AK25" s="108"/>
    </row>
  </sheetData>
  <mergeCells count="9">
    <mergeCell ref="A22:AK22"/>
    <mergeCell ref="A23:AK23"/>
    <mergeCell ref="A24:AK24"/>
    <mergeCell ref="A25:AK25"/>
    <mergeCell ref="A17:AK17"/>
    <mergeCell ref="A18:AK18"/>
    <mergeCell ref="A19:AK19"/>
    <mergeCell ref="A20:AK20"/>
    <mergeCell ref="A21:AK21"/>
  </mergeCells>
  <phoneticPr fontId="5"/>
  <pageMargins left="0.7" right="0.7" top="0.75" bottom="0.75" header="0.3" footer="0.3"/>
  <pageSetup paperSize="9" scale="66" fitToHeight="0"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776D9-3F12-4E30-8934-AA62C850A27B}">
  <sheetPr>
    <tabColor rgb="FF4F81BD"/>
    <pageSetUpPr fitToPage="1"/>
  </sheetPr>
  <dimension ref="A1:AJ94"/>
  <sheetViews>
    <sheetView topLeftCell="A78" zoomScaleNormal="100" workbookViewId="0">
      <selection activeCell="AM86" sqref="AM86"/>
    </sheetView>
  </sheetViews>
  <sheetFormatPr defaultColWidth="3.6640625" defaultRowHeight="13.2" x14ac:dyDescent="0.2"/>
  <cols>
    <col min="1" max="16384" width="3.6640625" style="54"/>
  </cols>
  <sheetData>
    <row r="1" spans="1:36" ht="16.2" x14ac:dyDescent="0.2">
      <c r="A1" s="179" t="s">
        <v>31</v>
      </c>
      <c r="B1" s="179"/>
      <c r="C1" s="179"/>
      <c r="D1" s="179"/>
      <c r="E1" s="179"/>
      <c r="F1" s="179"/>
      <c r="G1" s="179"/>
      <c r="H1" s="179"/>
      <c r="I1" s="179"/>
      <c r="J1" s="179"/>
      <c r="K1" s="179"/>
      <c r="L1" s="179"/>
      <c r="M1" s="179"/>
      <c r="N1" s="179"/>
      <c r="O1" s="179"/>
      <c r="P1" s="179"/>
      <c r="Q1" s="179"/>
      <c r="R1" s="179"/>
      <c r="S1" s="179"/>
      <c r="T1" s="179"/>
      <c r="U1" s="179"/>
      <c r="V1" s="179"/>
      <c r="W1" s="179"/>
      <c r="X1" s="179"/>
      <c r="Y1" s="179"/>
      <c r="Z1" s="179"/>
      <c r="AA1" s="179"/>
      <c r="AB1" s="179"/>
      <c r="AC1" s="179"/>
      <c r="AD1" s="179"/>
      <c r="AE1" s="179"/>
      <c r="AF1" s="179"/>
      <c r="AG1" s="179"/>
      <c r="AH1" s="179"/>
      <c r="AI1" s="179"/>
      <c r="AJ1" s="179"/>
    </row>
    <row r="2" spans="1:36" x14ac:dyDescent="0.2">
      <c r="A2" s="180" t="s">
        <v>11</v>
      </c>
      <c r="B2" s="181"/>
      <c r="C2" s="181"/>
      <c r="D2" s="182"/>
      <c r="E2" s="171" t="s">
        <v>12</v>
      </c>
      <c r="F2" s="171"/>
      <c r="G2" s="171"/>
      <c r="H2" s="171"/>
      <c r="I2" s="139" t="s">
        <v>21</v>
      </c>
      <c r="J2" s="139"/>
      <c r="K2" s="139"/>
      <c r="L2" s="139"/>
      <c r="M2" s="139"/>
      <c r="N2" s="139"/>
      <c r="O2" s="139"/>
      <c r="P2" s="139"/>
      <c r="Q2" s="139"/>
      <c r="R2" s="139"/>
      <c r="S2" s="139"/>
      <c r="T2" s="139"/>
      <c r="U2" s="139"/>
      <c r="V2" s="139"/>
      <c r="W2" s="139"/>
      <c r="X2" s="139"/>
      <c r="Y2" s="139"/>
      <c r="Z2" s="139"/>
      <c r="AA2" s="171" t="s">
        <v>26</v>
      </c>
      <c r="AB2" s="171"/>
      <c r="AC2" s="171"/>
      <c r="AD2" s="139" t="s">
        <v>103</v>
      </c>
      <c r="AE2" s="139"/>
      <c r="AF2" s="139"/>
      <c r="AG2" s="139"/>
      <c r="AH2" s="139"/>
      <c r="AI2" s="139"/>
      <c r="AJ2" s="139"/>
    </row>
    <row r="3" spans="1:36" x14ac:dyDescent="0.2">
      <c r="A3" s="183"/>
      <c r="B3" s="184"/>
      <c r="C3" s="184"/>
      <c r="D3" s="185"/>
      <c r="E3" s="171" t="s">
        <v>13</v>
      </c>
      <c r="F3" s="171"/>
      <c r="G3" s="171"/>
      <c r="H3" s="171"/>
      <c r="I3" s="139" t="s">
        <v>22</v>
      </c>
      <c r="J3" s="139"/>
      <c r="K3" s="139"/>
      <c r="L3" s="139"/>
      <c r="M3" s="139"/>
      <c r="N3" s="139"/>
      <c r="O3" s="139"/>
      <c r="P3" s="139"/>
      <c r="Q3" s="139"/>
      <c r="R3" s="139"/>
      <c r="S3" s="139"/>
      <c r="T3" s="139"/>
      <c r="U3" s="139"/>
      <c r="V3" s="139"/>
      <c r="W3" s="139"/>
      <c r="X3" s="139"/>
      <c r="Y3" s="139"/>
      <c r="Z3" s="139"/>
      <c r="AA3" s="171" t="s">
        <v>27</v>
      </c>
      <c r="AB3" s="171"/>
      <c r="AC3" s="171"/>
      <c r="AD3" s="189">
        <v>43515</v>
      </c>
      <c r="AE3" s="190"/>
      <c r="AF3" s="190"/>
      <c r="AG3" s="190"/>
      <c r="AH3" s="190"/>
      <c r="AI3" s="190"/>
      <c r="AJ3" s="191"/>
    </row>
    <row r="4" spans="1:36" x14ac:dyDescent="0.2">
      <c r="A4" s="183"/>
      <c r="B4" s="184"/>
      <c r="C4" s="184"/>
      <c r="D4" s="185"/>
      <c r="E4" s="171" t="s">
        <v>14</v>
      </c>
      <c r="F4" s="171"/>
      <c r="G4" s="171"/>
      <c r="H4" s="171"/>
      <c r="I4" s="139" t="s">
        <v>24</v>
      </c>
      <c r="J4" s="139"/>
      <c r="K4" s="139"/>
      <c r="L4" s="139"/>
      <c r="M4" s="139"/>
      <c r="N4" s="139"/>
      <c r="O4" s="139"/>
      <c r="P4" s="139"/>
      <c r="Q4" s="139"/>
      <c r="R4" s="139"/>
      <c r="S4" s="139"/>
      <c r="T4" s="139"/>
      <c r="U4" s="139"/>
      <c r="V4" s="139"/>
      <c r="W4" s="139"/>
      <c r="X4" s="139"/>
      <c r="Y4" s="139"/>
      <c r="Z4" s="139"/>
      <c r="AA4" s="171" t="s">
        <v>28</v>
      </c>
      <c r="AB4" s="171"/>
      <c r="AC4" s="171"/>
      <c r="AD4" s="136">
        <v>0.6</v>
      </c>
      <c r="AE4" s="137"/>
      <c r="AF4" s="137"/>
      <c r="AG4" s="137"/>
      <c r="AH4" s="137"/>
      <c r="AI4" s="137"/>
      <c r="AJ4" s="138"/>
    </row>
    <row r="5" spans="1:36" x14ac:dyDescent="0.2">
      <c r="A5" s="183"/>
      <c r="B5" s="184"/>
      <c r="C5" s="184"/>
      <c r="D5" s="185"/>
      <c r="E5" s="171" t="s">
        <v>15</v>
      </c>
      <c r="F5" s="171"/>
      <c r="G5" s="171"/>
      <c r="H5" s="171"/>
      <c r="I5" s="139" t="s">
        <v>23</v>
      </c>
      <c r="J5" s="139"/>
      <c r="K5" s="139"/>
      <c r="L5" s="139"/>
      <c r="M5" s="139"/>
      <c r="N5" s="139"/>
      <c r="O5" s="139"/>
      <c r="P5" s="139"/>
      <c r="Q5" s="139"/>
      <c r="R5" s="139"/>
      <c r="S5" s="139"/>
      <c r="T5" s="139"/>
      <c r="U5" s="139"/>
      <c r="V5" s="139"/>
      <c r="W5" s="139"/>
      <c r="X5" s="139"/>
      <c r="Y5" s="139"/>
      <c r="Z5" s="139"/>
      <c r="AA5" s="171" t="s">
        <v>29</v>
      </c>
      <c r="AB5" s="171"/>
      <c r="AC5" s="171"/>
      <c r="AD5" s="139"/>
      <c r="AE5" s="139"/>
      <c r="AF5" s="139"/>
      <c r="AG5" s="139"/>
      <c r="AH5" s="139"/>
      <c r="AI5" s="139"/>
      <c r="AJ5" s="139"/>
    </row>
    <row r="6" spans="1:36" x14ac:dyDescent="0.2">
      <c r="A6" s="186"/>
      <c r="B6" s="187"/>
      <c r="C6" s="187"/>
      <c r="D6" s="188"/>
      <c r="E6" s="171" t="s">
        <v>16</v>
      </c>
      <c r="F6" s="171"/>
      <c r="G6" s="171"/>
      <c r="H6" s="171"/>
      <c r="I6" s="139" t="s">
        <v>25</v>
      </c>
      <c r="J6" s="139"/>
      <c r="K6" s="139"/>
      <c r="L6" s="139"/>
      <c r="M6" s="139"/>
      <c r="N6" s="139"/>
      <c r="O6" s="139"/>
      <c r="P6" s="139"/>
      <c r="Q6" s="139"/>
      <c r="R6" s="139"/>
      <c r="S6" s="139"/>
      <c r="T6" s="139"/>
      <c r="U6" s="139"/>
      <c r="V6" s="139"/>
      <c r="W6" s="139"/>
      <c r="X6" s="139"/>
      <c r="Y6" s="139"/>
      <c r="Z6" s="139"/>
      <c r="AA6" s="171" t="s">
        <v>30</v>
      </c>
      <c r="AB6" s="171"/>
      <c r="AC6" s="171"/>
      <c r="AD6" s="139"/>
      <c r="AE6" s="139"/>
      <c r="AF6" s="139"/>
      <c r="AG6" s="139"/>
      <c r="AH6" s="139"/>
      <c r="AI6" s="139"/>
      <c r="AJ6" s="139"/>
    </row>
    <row r="7" spans="1:36" x14ac:dyDescent="0.2">
      <c r="A7" s="175" t="s">
        <v>17</v>
      </c>
      <c r="B7" s="175"/>
      <c r="C7" s="175"/>
      <c r="D7" s="175"/>
      <c r="E7" s="171" t="s">
        <v>18</v>
      </c>
      <c r="F7" s="171"/>
      <c r="G7" s="171"/>
      <c r="H7" s="171"/>
      <c r="I7" s="139" t="s">
        <v>1381</v>
      </c>
      <c r="J7" s="139"/>
      <c r="K7" s="139"/>
      <c r="L7" s="139"/>
      <c r="M7" s="139"/>
      <c r="N7" s="139"/>
      <c r="O7" s="139"/>
      <c r="P7" s="139"/>
      <c r="Q7" s="139"/>
      <c r="R7" s="139"/>
      <c r="S7" s="139"/>
      <c r="T7" s="139"/>
      <c r="U7" s="139"/>
      <c r="V7" s="139"/>
      <c r="W7" s="139"/>
      <c r="X7" s="139"/>
      <c r="Y7" s="139"/>
      <c r="Z7" s="139"/>
      <c r="AA7" s="139"/>
      <c r="AB7" s="139"/>
      <c r="AC7" s="139"/>
      <c r="AD7" s="139"/>
      <c r="AE7" s="139"/>
      <c r="AF7" s="139"/>
      <c r="AG7" s="139"/>
      <c r="AH7" s="139"/>
      <c r="AI7" s="139"/>
      <c r="AJ7" s="139"/>
    </row>
    <row r="8" spans="1:36" x14ac:dyDescent="0.2">
      <c r="A8" s="175"/>
      <c r="B8" s="175"/>
      <c r="C8" s="175"/>
      <c r="D8" s="175"/>
      <c r="E8" s="171" t="s">
        <v>19</v>
      </c>
      <c r="F8" s="171"/>
      <c r="G8" s="171"/>
      <c r="H8" s="171"/>
      <c r="I8" s="139" t="s">
        <v>1382</v>
      </c>
      <c r="J8" s="139"/>
      <c r="K8" s="139"/>
      <c r="L8" s="139"/>
      <c r="M8" s="139"/>
      <c r="N8" s="139"/>
      <c r="O8" s="139"/>
      <c r="P8" s="139"/>
      <c r="Q8" s="139"/>
      <c r="R8" s="139"/>
      <c r="S8" s="139"/>
      <c r="T8" s="139"/>
      <c r="U8" s="139"/>
      <c r="V8" s="139"/>
      <c r="W8" s="139"/>
      <c r="X8" s="139"/>
      <c r="Y8" s="139"/>
      <c r="Z8" s="139"/>
      <c r="AA8" s="139"/>
      <c r="AB8" s="139"/>
      <c r="AC8" s="139"/>
      <c r="AD8" s="139"/>
      <c r="AE8" s="139"/>
      <c r="AF8" s="139"/>
      <c r="AG8" s="139"/>
      <c r="AH8" s="139"/>
      <c r="AI8" s="139"/>
      <c r="AJ8" s="139"/>
    </row>
    <row r="9" spans="1:36" ht="13.2" customHeight="1" x14ac:dyDescent="0.2">
      <c r="A9" s="175"/>
      <c r="B9" s="175"/>
      <c r="C9" s="175"/>
      <c r="D9" s="175"/>
      <c r="E9" s="175" t="s">
        <v>20</v>
      </c>
      <c r="F9" s="175"/>
      <c r="G9" s="175"/>
      <c r="H9" s="175"/>
      <c r="I9" s="112" t="s">
        <v>1383</v>
      </c>
      <c r="J9" s="112"/>
      <c r="K9" s="112"/>
      <c r="L9" s="112"/>
      <c r="M9" s="112"/>
      <c r="N9" s="112"/>
      <c r="O9" s="112"/>
      <c r="P9" s="112"/>
      <c r="Q9" s="112"/>
      <c r="R9" s="112"/>
      <c r="S9" s="112"/>
      <c r="T9" s="112"/>
      <c r="U9" s="112"/>
      <c r="V9" s="112"/>
      <c r="W9" s="112"/>
      <c r="X9" s="112"/>
      <c r="Y9" s="112"/>
      <c r="Z9" s="112"/>
      <c r="AA9" s="112"/>
      <c r="AB9" s="112"/>
      <c r="AC9" s="112"/>
      <c r="AD9" s="112"/>
      <c r="AE9" s="112"/>
      <c r="AF9" s="112"/>
      <c r="AG9" s="112"/>
      <c r="AH9" s="112"/>
      <c r="AI9" s="112"/>
      <c r="AJ9" s="112"/>
    </row>
    <row r="10" spans="1:36" x14ac:dyDescent="0.2">
      <c r="A10" s="175"/>
      <c r="B10" s="175"/>
      <c r="C10" s="175"/>
      <c r="D10" s="175"/>
      <c r="E10" s="175"/>
      <c r="F10" s="175"/>
      <c r="G10" s="175"/>
      <c r="H10" s="175"/>
      <c r="I10" s="112"/>
      <c r="J10" s="112"/>
      <c r="K10" s="112"/>
      <c r="L10" s="112"/>
      <c r="M10" s="112"/>
      <c r="N10" s="112"/>
      <c r="O10" s="112"/>
      <c r="P10" s="112"/>
      <c r="Q10" s="112"/>
      <c r="R10" s="112"/>
      <c r="S10" s="112"/>
      <c r="T10" s="112"/>
      <c r="U10" s="112"/>
      <c r="V10" s="112"/>
      <c r="W10" s="112"/>
      <c r="X10" s="112"/>
      <c r="Y10" s="112"/>
      <c r="Z10" s="112"/>
      <c r="AA10" s="112"/>
      <c r="AB10" s="112"/>
      <c r="AC10" s="112"/>
      <c r="AD10" s="112"/>
      <c r="AE10" s="112"/>
      <c r="AF10" s="112"/>
      <c r="AG10" s="112"/>
      <c r="AH10" s="112"/>
      <c r="AI10" s="112"/>
      <c r="AJ10" s="112"/>
    </row>
    <row r="12" spans="1:36" x14ac:dyDescent="0.2">
      <c r="A12" s="176" t="s">
        <v>107</v>
      </c>
      <c r="B12" s="177"/>
      <c r="C12" s="176" t="s">
        <v>480</v>
      </c>
      <c r="D12" s="178"/>
      <c r="E12" s="178"/>
      <c r="F12" s="178"/>
      <c r="G12" s="178"/>
      <c r="H12" s="178"/>
      <c r="I12" s="178"/>
      <c r="J12" s="178"/>
      <c r="K12" s="178"/>
      <c r="L12" s="178"/>
      <c r="M12" s="178"/>
      <c r="N12" s="178"/>
      <c r="O12" s="178"/>
      <c r="P12" s="178"/>
      <c r="Q12" s="178"/>
      <c r="R12" s="178"/>
      <c r="S12" s="178"/>
      <c r="T12" s="178"/>
      <c r="U12" s="178"/>
      <c r="V12" s="178"/>
      <c r="W12" s="178"/>
      <c r="X12" s="178"/>
      <c r="Y12" s="178"/>
      <c r="Z12" s="178"/>
      <c r="AA12" s="178"/>
      <c r="AB12" s="178"/>
      <c r="AC12" s="178"/>
      <c r="AD12" s="178"/>
      <c r="AE12" s="178"/>
      <c r="AF12" s="178"/>
      <c r="AG12" s="178"/>
      <c r="AH12" s="178"/>
      <c r="AI12" s="178"/>
      <c r="AJ12" s="177"/>
    </row>
    <row r="13" spans="1:36" x14ac:dyDescent="0.2">
      <c r="A13" s="171" t="s">
        <v>9</v>
      </c>
      <c r="B13" s="171"/>
      <c r="C13" s="171"/>
      <c r="D13" s="171"/>
      <c r="E13" s="171"/>
      <c r="F13" s="171"/>
      <c r="G13" s="171"/>
      <c r="H13" s="171"/>
      <c r="I13" s="171"/>
      <c r="J13" s="171"/>
      <c r="K13" s="171"/>
      <c r="L13" s="171"/>
      <c r="M13" s="171"/>
      <c r="N13" s="171"/>
      <c r="O13" s="171"/>
      <c r="P13" s="171"/>
      <c r="Q13" s="171"/>
      <c r="R13" s="171"/>
      <c r="S13" s="171"/>
      <c r="T13" s="171"/>
      <c r="U13" s="171"/>
      <c r="V13" s="171"/>
      <c r="W13" s="171"/>
      <c r="X13" s="171"/>
      <c r="Y13" s="171"/>
      <c r="Z13" s="171"/>
      <c r="AA13" s="171"/>
      <c r="AB13" s="171"/>
      <c r="AC13" s="171"/>
      <c r="AD13" s="171"/>
      <c r="AE13" s="171"/>
      <c r="AF13" s="171"/>
      <c r="AG13" s="171"/>
      <c r="AH13" s="171"/>
      <c r="AI13" s="171"/>
      <c r="AJ13" s="171"/>
    </row>
    <row r="14" spans="1:36" x14ac:dyDescent="0.2">
      <c r="A14" s="56"/>
      <c r="B14" s="57"/>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8"/>
    </row>
    <row r="15" spans="1:36" x14ac:dyDescent="0.2">
      <c r="A15" s="6"/>
      <c r="B15" s="24"/>
      <c r="AJ15" s="23"/>
    </row>
    <row r="16" spans="1:36" x14ac:dyDescent="0.2">
      <c r="A16" s="6"/>
      <c r="AJ16" s="23"/>
    </row>
    <row r="17" spans="1:36" x14ac:dyDescent="0.2">
      <c r="A17" s="6"/>
      <c r="AJ17" s="23"/>
    </row>
    <row r="18" spans="1:36" x14ac:dyDescent="0.2">
      <c r="A18" s="6"/>
      <c r="AJ18" s="23"/>
    </row>
    <row r="19" spans="1:36" x14ac:dyDescent="0.2">
      <c r="A19" s="6"/>
      <c r="AJ19" s="23"/>
    </row>
    <row r="20" spans="1:36" x14ac:dyDescent="0.2">
      <c r="A20" s="6"/>
      <c r="AJ20" s="23"/>
    </row>
    <row r="21" spans="1:36" x14ac:dyDescent="0.2">
      <c r="A21" s="6"/>
      <c r="AJ21" s="23"/>
    </row>
    <row r="22" spans="1:36" x14ac:dyDescent="0.2">
      <c r="A22" s="6"/>
      <c r="AJ22" s="23"/>
    </row>
    <row r="23" spans="1:36" x14ac:dyDescent="0.2">
      <c r="A23" s="6"/>
      <c r="AJ23" s="23"/>
    </row>
    <row r="24" spans="1:36" x14ac:dyDescent="0.2">
      <c r="A24" s="6"/>
      <c r="AJ24" s="23"/>
    </row>
    <row r="25" spans="1:36" x14ac:dyDescent="0.2">
      <c r="A25" s="6"/>
      <c r="AJ25" s="23"/>
    </row>
    <row r="26" spans="1:36" x14ac:dyDescent="0.2">
      <c r="A26" s="6"/>
      <c r="AJ26" s="23"/>
    </row>
    <row r="27" spans="1:36" x14ac:dyDescent="0.2">
      <c r="A27" s="6"/>
      <c r="AJ27" s="23"/>
    </row>
    <row r="28" spans="1:36" x14ac:dyDescent="0.2">
      <c r="A28" s="6"/>
      <c r="AJ28" s="23"/>
    </row>
    <row r="29" spans="1:36" x14ac:dyDescent="0.2">
      <c r="A29" s="6"/>
      <c r="AJ29" s="23"/>
    </row>
    <row r="30" spans="1:36" x14ac:dyDescent="0.2">
      <c r="A30" s="6"/>
      <c r="AJ30" s="23"/>
    </row>
    <row r="31" spans="1:36" x14ac:dyDescent="0.2">
      <c r="A31" s="6"/>
      <c r="AJ31" s="23"/>
    </row>
    <row r="32" spans="1:36" x14ac:dyDescent="0.2">
      <c r="A32" s="6"/>
      <c r="AJ32" s="23"/>
    </row>
    <row r="33" spans="1:36" x14ac:dyDescent="0.2">
      <c r="A33" s="6"/>
      <c r="AJ33" s="23"/>
    </row>
    <row r="34" spans="1:36" x14ac:dyDescent="0.2">
      <c r="A34" s="6"/>
      <c r="AJ34" s="23"/>
    </row>
    <row r="35" spans="1:36" x14ac:dyDescent="0.2">
      <c r="A35" s="6"/>
      <c r="AJ35" s="23"/>
    </row>
    <row r="36" spans="1:36" x14ac:dyDescent="0.2">
      <c r="A36" s="6"/>
      <c r="AJ36" s="23"/>
    </row>
    <row r="37" spans="1:36" x14ac:dyDescent="0.2">
      <c r="A37" s="6"/>
      <c r="AJ37" s="23"/>
    </row>
    <row r="38" spans="1:36" x14ac:dyDescent="0.2">
      <c r="A38" s="6"/>
      <c r="AJ38" s="23"/>
    </row>
    <row r="39" spans="1:36" x14ac:dyDescent="0.2">
      <c r="A39" s="6"/>
      <c r="AJ39" s="23"/>
    </row>
    <row r="40" spans="1:36" x14ac:dyDescent="0.2">
      <c r="A40" s="6"/>
      <c r="AJ40" s="23"/>
    </row>
    <row r="41" spans="1:36" x14ac:dyDescent="0.2">
      <c r="A41" s="6"/>
      <c r="AJ41" s="23"/>
    </row>
    <row r="42" spans="1:36" x14ac:dyDescent="0.2">
      <c r="A42" s="6"/>
      <c r="AJ42" s="23"/>
    </row>
    <row r="43" spans="1:36" x14ac:dyDescent="0.2">
      <c r="A43" s="6"/>
      <c r="AJ43" s="23"/>
    </row>
    <row r="44" spans="1:36" x14ac:dyDescent="0.2">
      <c r="A44" s="6"/>
      <c r="AJ44" s="23"/>
    </row>
    <row r="45" spans="1:36" x14ac:dyDescent="0.2">
      <c r="A45" s="6"/>
      <c r="AJ45" s="23"/>
    </row>
    <row r="46" spans="1:36" x14ac:dyDescent="0.2">
      <c r="A46" s="6"/>
      <c r="AJ46" s="23"/>
    </row>
    <row r="47" spans="1:36" x14ac:dyDescent="0.2">
      <c r="A47" s="6"/>
      <c r="AJ47" s="23"/>
    </row>
    <row r="48" spans="1:36" x14ac:dyDescent="0.2">
      <c r="A48" s="6"/>
      <c r="AJ48" s="23"/>
    </row>
    <row r="49" spans="1:36" x14ac:dyDescent="0.2">
      <c r="A49" s="6"/>
      <c r="AJ49" s="23"/>
    </row>
    <row r="50" spans="1:36" x14ac:dyDescent="0.2">
      <c r="A50" s="59"/>
      <c r="B50" s="60"/>
      <c r="C50" s="60"/>
      <c r="D50" s="60"/>
      <c r="E50" s="60"/>
      <c r="F50" s="60"/>
      <c r="G50" s="60"/>
      <c r="H50" s="60"/>
      <c r="I50" s="60"/>
      <c r="J50" s="60"/>
      <c r="K50" s="60"/>
      <c r="L50" s="60"/>
      <c r="M50" s="60"/>
      <c r="N50" s="60"/>
      <c r="O50" s="60"/>
      <c r="P50" s="60"/>
      <c r="Q50" s="60"/>
      <c r="R50" s="60"/>
      <c r="S50" s="60"/>
      <c r="T50" s="60"/>
      <c r="U50" s="60"/>
      <c r="V50" s="60"/>
      <c r="W50" s="60"/>
      <c r="X50" s="60"/>
      <c r="Y50" s="60"/>
      <c r="Z50" s="60"/>
      <c r="AA50" s="60"/>
      <c r="AB50" s="60"/>
      <c r="AC50" s="60"/>
      <c r="AD50" s="60"/>
      <c r="AE50" s="60"/>
      <c r="AF50" s="60"/>
      <c r="AG50" s="60"/>
      <c r="AH50" s="60"/>
      <c r="AI50" s="60"/>
      <c r="AJ50" s="61"/>
    </row>
    <row r="52" spans="1:36" x14ac:dyDescent="0.2">
      <c r="A52" s="171" t="s">
        <v>32</v>
      </c>
      <c r="B52" s="171"/>
      <c r="C52" s="171"/>
      <c r="D52" s="171"/>
      <c r="E52" s="171"/>
      <c r="F52" s="171"/>
      <c r="G52" s="171"/>
      <c r="H52" s="171"/>
      <c r="I52" s="171"/>
      <c r="J52" s="171"/>
      <c r="K52" s="171"/>
      <c r="L52" s="171"/>
      <c r="M52" s="171"/>
      <c r="N52" s="171"/>
      <c r="O52" s="171"/>
      <c r="P52" s="171"/>
      <c r="Q52" s="171"/>
      <c r="R52" s="171"/>
      <c r="S52" s="171"/>
      <c r="T52" s="171"/>
      <c r="U52" s="171"/>
      <c r="V52" s="171"/>
      <c r="W52" s="171"/>
      <c r="X52" s="171"/>
      <c r="Y52" s="171"/>
      <c r="Z52" s="171"/>
      <c r="AA52" s="171"/>
      <c r="AB52" s="171"/>
      <c r="AC52" s="171"/>
      <c r="AD52" s="171"/>
      <c r="AE52" s="171"/>
      <c r="AF52" s="171"/>
      <c r="AG52" s="171"/>
      <c r="AH52" s="171"/>
      <c r="AI52" s="171"/>
      <c r="AJ52" s="171"/>
    </row>
    <row r="53" spans="1:36" ht="13.2" customHeight="1" x14ac:dyDescent="0.2">
      <c r="A53" s="111">
        <v>1</v>
      </c>
      <c r="B53" s="111" t="s">
        <v>1384</v>
      </c>
      <c r="C53" s="111"/>
      <c r="D53" s="111"/>
      <c r="E53" s="214" t="s">
        <v>1385</v>
      </c>
      <c r="F53" s="215"/>
      <c r="G53" s="215"/>
      <c r="H53" s="216"/>
      <c r="I53" s="223" t="s">
        <v>1386</v>
      </c>
      <c r="J53" s="224"/>
      <c r="K53" s="224"/>
      <c r="L53" s="224"/>
      <c r="M53" s="224"/>
      <c r="N53" s="224"/>
      <c r="O53" s="224"/>
      <c r="P53" s="224"/>
      <c r="Q53" s="224"/>
      <c r="R53" s="224"/>
      <c r="S53" s="224"/>
      <c r="T53" s="224"/>
      <c r="U53" s="224"/>
      <c r="V53" s="224"/>
      <c r="W53" s="224"/>
      <c r="X53" s="224"/>
      <c r="Y53" s="224"/>
      <c r="Z53" s="224"/>
      <c r="AA53" s="224"/>
      <c r="AB53" s="224"/>
      <c r="AC53" s="224"/>
      <c r="AD53" s="224"/>
      <c r="AE53" s="224"/>
      <c r="AF53" s="224"/>
      <c r="AG53" s="224"/>
      <c r="AH53" s="224"/>
      <c r="AI53" s="224"/>
      <c r="AJ53" s="225"/>
    </row>
    <row r="54" spans="1:36" x14ac:dyDescent="0.2">
      <c r="A54" s="111"/>
      <c r="B54" s="111"/>
      <c r="C54" s="111"/>
      <c r="D54" s="111"/>
      <c r="E54" s="217"/>
      <c r="F54" s="218"/>
      <c r="G54" s="218"/>
      <c r="H54" s="219"/>
      <c r="I54" s="226"/>
      <c r="J54" s="227"/>
      <c r="K54" s="227"/>
      <c r="L54" s="227"/>
      <c r="M54" s="227"/>
      <c r="N54" s="227"/>
      <c r="O54" s="227"/>
      <c r="P54" s="227"/>
      <c r="Q54" s="227"/>
      <c r="R54" s="227"/>
      <c r="S54" s="227"/>
      <c r="T54" s="227"/>
      <c r="U54" s="227"/>
      <c r="V54" s="227"/>
      <c r="W54" s="227"/>
      <c r="X54" s="227"/>
      <c r="Y54" s="227"/>
      <c r="Z54" s="227"/>
      <c r="AA54" s="227"/>
      <c r="AB54" s="227"/>
      <c r="AC54" s="227"/>
      <c r="AD54" s="227"/>
      <c r="AE54" s="227"/>
      <c r="AF54" s="227"/>
      <c r="AG54" s="227"/>
      <c r="AH54" s="227"/>
      <c r="AI54" s="227"/>
      <c r="AJ54" s="228"/>
    </row>
    <row r="55" spans="1:36" x14ac:dyDescent="0.2">
      <c r="A55" s="111"/>
      <c r="B55" s="111"/>
      <c r="C55" s="111"/>
      <c r="D55" s="111"/>
      <c r="E55" s="217"/>
      <c r="F55" s="218"/>
      <c r="G55" s="218"/>
      <c r="H55" s="219"/>
      <c r="I55" s="56"/>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58"/>
    </row>
    <row r="56" spans="1:36" x14ac:dyDescent="0.2">
      <c r="A56" s="111"/>
      <c r="B56" s="111"/>
      <c r="C56" s="111"/>
      <c r="D56" s="111"/>
      <c r="E56" s="217"/>
      <c r="F56" s="218"/>
      <c r="G56" s="218"/>
      <c r="H56" s="219"/>
      <c r="I56" s="6"/>
      <c r="AJ56" s="23"/>
    </row>
    <row r="57" spans="1:36" x14ac:dyDescent="0.2">
      <c r="A57" s="111"/>
      <c r="B57" s="111"/>
      <c r="C57" s="111"/>
      <c r="D57" s="111"/>
      <c r="E57" s="217"/>
      <c r="F57" s="218"/>
      <c r="G57" s="218"/>
      <c r="H57" s="219"/>
      <c r="I57" s="6"/>
      <c r="AJ57" s="23"/>
    </row>
    <row r="58" spans="1:36" x14ac:dyDescent="0.2">
      <c r="A58" s="111"/>
      <c r="B58" s="111"/>
      <c r="C58" s="111"/>
      <c r="D58" s="111"/>
      <c r="E58" s="217"/>
      <c r="F58" s="218"/>
      <c r="G58" s="218"/>
      <c r="H58" s="219"/>
      <c r="I58" s="6"/>
      <c r="AJ58" s="23"/>
    </row>
    <row r="59" spans="1:36" x14ac:dyDescent="0.2">
      <c r="A59" s="111"/>
      <c r="B59" s="111"/>
      <c r="C59" s="111"/>
      <c r="D59" s="111"/>
      <c r="E59" s="217"/>
      <c r="F59" s="218"/>
      <c r="G59" s="218"/>
      <c r="H59" s="219"/>
      <c r="I59" s="6"/>
      <c r="AJ59" s="23"/>
    </row>
    <row r="60" spans="1:36" x14ac:dyDescent="0.2">
      <c r="A60" s="111"/>
      <c r="B60" s="111"/>
      <c r="C60" s="111"/>
      <c r="D60" s="111"/>
      <c r="E60" s="217"/>
      <c r="F60" s="218"/>
      <c r="G60" s="218"/>
      <c r="H60" s="219"/>
      <c r="I60" s="6"/>
      <c r="AJ60" s="23"/>
    </row>
    <row r="61" spans="1:36" x14ac:dyDescent="0.2">
      <c r="A61" s="111"/>
      <c r="B61" s="111"/>
      <c r="C61" s="111"/>
      <c r="D61" s="111"/>
      <c r="E61" s="217"/>
      <c r="F61" s="218"/>
      <c r="G61" s="218"/>
      <c r="H61" s="219"/>
      <c r="I61" s="6"/>
      <c r="AJ61" s="23"/>
    </row>
    <row r="62" spans="1:36" x14ac:dyDescent="0.2">
      <c r="A62" s="111"/>
      <c r="B62" s="111"/>
      <c r="C62" s="111"/>
      <c r="D62" s="111"/>
      <c r="E62" s="217"/>
      <c r="F62" s="218"/>
      <c r="G62" s="218"/>
      <c r="H62" s="219"/>
      <c r="I62" s="6"/>
      <c r="AJ62" s="23"/>
    </row>
    <row r="63" spans="1:36" x14ac:dyDescent="0.2">
      <c r="A63" s="111"/>
      <c r="B63" s="111"/>
      <c r="C63" s="111"/>
      <c r="D63" s="111"/>
      <c r="E63" s="217"/>
      <c r="F63" s="218"/>
      <c r="G63" s="218"/>
      <c r="H63" s="219"/>
      <c r="I63" s="6"/>
      <c r="AJ63" s="23"/>
    </row>
    <row r="64" spans="1:36" x14ac:dyDescent="0.2">
      <c r="A64" s="111"/>
      <c r="B64" s="111"/>
      <c r="C64" s="111"/>
      <c r="D64" s="111"/>
      <c r="E64" s="217"/>
      <c r="F64" s="218"/>
      <c r="G64" s="218"/>
      <c r="H64" s="219"/>
      <c r="I64" s="6"/>
      <c r="AJ64" s="23"/>
    </row>
    <row r="65" spans="1:36" x14ac:dyDescent="0.2">
      <c r="A65" s="111"/>
      <c r="B65" s="111"/>
      <c r="C65" s="111"/>
      <c r="D65" s="111"/>
      <c r="E65" s="217"/>
      <c r="F65" s="218"/>
      <c r="G65" s="218"/>
      <c r="H65" s="219"/>
      <c r="I65" s="6"/>
      <c r="AJ65" s="23"/>
    </row>
    <row r="66" spans="1:36" x14ac:dyDescent="0.2">
      <c r="A66" s="111"/>
      <c r="B66" s="111"/>
      <c r="C66" s="111"/>
      <c r="D66" s="111"/>
      <c r="E66" s="217"/>
      <c r="F66" s="218"/>
      <c r="G66" s="218"/>
      <c r="H66" s="219"/>
      <c r="I66" s="6"/>
      <c r="AJ66" s="23"/>
    </row>
    <row r="67" spans="1:36" x14ac:dyDescent="0.2">
      <c r="A67" s="111"/>
      <c r="B67" s="111"/>
      <c r="C67" s="111"/>
      <c r="D67" s="111"/>
      <c r="E67" s="217"/>
      <c r="F67" s="218"/>
      <c r="G67" s="218"/>
      <c r="H67" s="219"/>
      <c r="I67" s="6"/>
      <c r="AJ67" s="23"/>
    </row>
    <row r="68" spans="1:36" x14ac:dyDescent="0.2">
      <c r="A68" s="111"/>
      <c r="B68" s="111"/>
      <c r="C68" s="111"/>
      <c r="D68" s="111"/>
      <c r="E68" s="217"/>
      <c r="F68" s="218"/>
      <c r="G68" s="218"/>
      <c r="H68" s="219"/>
      <c r="I68" s="6"/>
      <c r="AJ68" s="23"/>
    </row>
    <row r="69" spans="1:36" x14ac:dyDescent="0.2">
      <c r="A69" s="111"/>
      <c r="B69" s="111"/>
      <c r="C69" s="111"/>
      <c r="D69" s="111"/>
      <c r="E69" s="217"/>
      <c r="F69" s="218"/>
      <c r="G69" s="218"/>
      <c r="H69" s="219"/>
      <c r="I69" s="6"/>
      <c r="AJ69" s="23"/>
    </row>
    <row r="70" spans="1:36" x14ac:dyDescent="0.2">
      <c r="A70" s="111"/>
      <c r="B70" s="111"/>
      <c r="C70" s="111"/>
      <c r="D70" s="111"/>
      <c r="E70" s="217"/>
      <c r="F70" s="218"/>
      <c r="G70" s="218"/>
      <c r="H70" s="219"/>
      <c r="I70" s="6"/>
      <c r="AJ70" s="23"/>
    </row>
    <row r="71" spans="1:36" x14ac:dyDescent="0.2">
      <c r="A71" s="111"/>
      <c r="B71" s="111"/>
      <c r="C71" s="111"/>
      <c r="D71" s="111"/>
      <c r="E71" s="217"/>
      <c r="F71" s="218"/>
      <c r="G71" s="218"/>
      <c r="H71" s="219"/>
      <c r="I71" s="6"/>
      <c r="AJ71" s="23"/>
    </row>
    <row r="72" spans="1:36" x14ac:dyDescent="0.2">
      <c r="A72" s="111"/>
      <c r="B72" s="111"/>
      <c r="C72" s="111"/>
      <c r="D72" s="111"/>
      <c r="E72" s="217"/>
      <c r="F72" s="218"/>
      <c r="G72" s="218"/>
      <c r="H72" s="219"/>
      <c r="I72" s="6"/>
      <c r="AJ72" s="23"/>
    </row>
    <row r="73" spans="1:36" x14ac:dyDescent="0.2">
      <c r="A73" s="111"/>
      <c r="B73" s="111"/>
      <c r="C73" s="111"/>
      <c r="D73" s="111"/>
      <c r="E73" s="217"/>
      <c r="F73" s="218"/>
      <c r="G73" s="218"/>
      <c r="H73" s="219"/>
      <c r="I73" s="6"/>
      <c r="AJ73" s="23"/>
    </row>
    <row r="74" spans="1:36" x14ac:dyDescent="0.2">
      <c r="A74" s="111"/>
      <c r="B74" s="111"/>
      <c r="C74" s="111"/>
      <c r="D74" s="111"/>
      <c r="E74" s="217"/>
      <c r="F74" s="218"/>
      <c r="G74" s="218"/>
      <c r="H74" s="219"/>
      <c r="I74" s="6"/>
      <c r="AJ74" s="23"/>
    </row>
    <row r="75" spans="1:36" x14ac:dyDescent="0.2">
      <c r="A75" s="111"/>
      <c r="B75" s="111"/>
      <c r="C75" s="111"/>
      <c r="D75" s="111"/>
      <c r="E75" s="217"/>
      <c r="F75" s="218"/>
      <c r="G75" s="218"/>
      <c r="H75" s="219"/>
      <c r="I75" s="6"/>
      <c r="AJ75" s="23"/>
    </row>
    <row r="76" spans="1:36" x14ac:dyDescent="0.2">
      <c r="A76" s="111"/>
      <c r="B76" s="111"/>
      <c r="C76" s="111"/>
      <c r="D76" s="111"/>
      <c r="E76" s="220"/>
      <c r="F76" s="221"/>
      <c r="G76" s="221"/>
      <c r="H76" s="222"/>
      <c r="I76" s="59"/>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1"/>
    </row>
    <row r="79" spans="1:36" x14ac:dyDescent="0.2">
      <c r="A79" s="171" t="s">
        <v>81</v>
      </c>
      <c r="B79" s="171"/>
      <c r="C79" s="171"/>
      <c r="D79" s="171"/>
      <c r="E79" s="171"/>
      <c r="F79" s="171"/>
      <c r="G79" s="171"/>
      <c r="H79" s="171"/>
      <c r="I79" s="171"/>
      <c r="J79" s="171"/>
      <c r="K79" s="171"/>
      <c r="L79" s="171"/>
      <c r="M79" s="171"/>
      <c r="N79" s="171"/>
      <c r="O79" s="171"/>
      <c r="P79" s="171"/>
      <c r="Q79" s="171"/>
      <c r="R79" s="171"/>
      <c r="S79" s="171"/>
      <c r="T79" s="171"/>
      <c r="U79" s="171"/>
      <c r="V79" s="171"/>
      <c r="W79" s="171"/>
      <c r="X79" s="171"/>
      <c r="Y79" s="171"/>
      <c r="Z79" s="171"/>
      <c r="AA79" s="171"/>
      <c r="AB79" s="171"/>
      <c r="AC79" s="171"/>
      <c r="AD79" s="171"/>
      <c r="AE79" s="171"/>
      <c r="AF79" s="171"/>
      <c r="AG79" s="171"/>
      <c r="AH79" s="171"/>
      <c r="AI79" s="171"/>
      <c r="AJ79" s="171"/>
    </row>
    <row r="80" spans="1:36" x14ac:dyDescent="0.2">
      <c r="A80" s="62" t="s">
        <v>35</v>
      </c>
      <c r="B80" s="172" t="s">
        <v>38</v>
      </c>
      <c r="C80" s="173"/>
      <c r="D80" s="173"/>
      <c r="E80" s="173"/>
      <c r="F80" s="174"/>
      <c r="G80" s="172" t="s">
        <v>82</v>
      </c>
      <c r="H80" s="173"/>
      <c r="I80" s="173"/>
      <c r="J80" s="174"/>
      <c r="K80" s="170" t="s">
        <v>83</v>
      </c>
      <c r="L80" s="170"/>
      <c r="M80" s="170" t="s">
        <v>39</v>
      </c>
      <c r="N80" s="170"/>
      <c r="O80" s="170" t="s">
        <v>84</v>
      </c>
      <c r="P80" s="170"/>
      <c r="Q80" s="170"/>
      <c r="R80" s="170"/>
      <c r="S80" s="170"/>
      <c r="T80" s="170" t="s">
        <v>85</v>
      </c>
      <c r="U80" s="170"/>
      <c r="V80" s="170"/>
      <c r="W80" s="170" t="s">
        <v>86</v>
      </c>
      <c r="X80" s="170"/>
      <c r="Y80" s="170" t="s">
        <v>87</v>
      </c>
      <c r="Z80" s="170"/>
      <c r="AA80" s="172" t="s">
        <v>88</v>
      </c>
      <c r="AB80" s="173"/>
      <c r="AC80" s="173"/>
      <c r="AD80" s="173"/>
      <c r="AE80" s="173"/>
      <c r="AF80" s="173"/>
      <c r="AG80" s="173"/>
      <c r="AH80" s="173"/>
      <c r="AI80" s="173"/>
      <c r="AJ80" s="174"/>
    </row>
    <row r="81" spans="1:36" x14ac:dyDescent="0.2">
      <c r="A81" s="200" t="s">
        <v>1387</v>
      </c>
      <c r="B81" s="201"/>
      <c r="C81" s="201"/>
      <c r="D81" s="201"/>
      <c r="E81" s="201"/>
      <c r="F81" s="201"/>
      <c r="G81" s="201"/>
      <c r="H81" s="201"/>
      <c r="I81" s="201"/>
      <c r="J81" s="201"/>
      <c r="K81" s="201"/>
      <c r="L81" s="201"/>
      <c r="M81" s="201"/>
      <c r="N81" s="201"/>
      <c r="O81" s="201"/>
      <c r="P81" s="201"/>
      <c r="Q81" s="201"/>
      <c r="R81" s="201"/>
      <c r="S81" s="201"/>
      <c r="T81" s="201"/>
      <c r="U81" s="201"/>
      <c r="V81" s="201"/>
      <c r="W81" s="201"/>
      <c r="X81" s="201"/>
      <c r="Y81" s="201"/>
      <c r="Z81" s="201"/>
      <c r="AA81" s="201"/>
      <c r="AB81" s="201"/>
      <c r="AC81" s="201"/>
      <c r="AD81" s="201"/>
      <c r="AE81" s="201"/>
      <c r="AF81" s="201"/>
      <c r="AG81" s="201"/>
      <c r="AH81" s="201"/>
      <c r="AI81" s="201"/>
      <c r="AJ81" s="202"/>
    </row>
    <row r="82" spans="1:36" x14ac:dyDescent="0.2">
      <c r="A82" s="211" t="s">
        <v>109</v>
      </c>
      <c r="B82" s="212"/>
      <c r="C82" s="212"/>
      <c r="D82" s="212"/>
      <c r="E82" s="212"/>
      <c r="F82" s="212"/>
      <c r="G82" s="212"/>
      <c r="H82" s="212"/>
      <c r="I82" s="212"/>
      <c r="J82" s="212"/>
      <c r="K82" s="212"/>
      <c r="L82" s="212"/>
      <c r="M82" s="212"/>
      <c r="N82" s="212"/>
      <c r="O82" s="212"/>
      <c r="P82" s="212"/>
      <c r="Q82" s="212"/>
      <c r="R82" s="212"/>
      <c r="S82" s="212"/>
      <c r="T82" s="212"/>
      <c r="U82" s="212"/>
      <c r="V82" s="212"/>
      <c r="W82" s="212"/>
      <c r="X82" s="212"/>
      <c r="Y82" s="212"/>
      <c r="Z82" s="212"/>
      <c r="AA82" s="212"/>
      <c r="AB82" s="212"/>
      <c r="AC82" s="212"/>
      <c r="AD82" s="212"/>
      <c r="AE82" s="212"/>
      <c r="AF82" s="212"/>
      <c r="AG82" s="212"/>
      <c r="AH82" s="212"/>
      <c r="AI82" s="212"/>
      <c r="AJ82" s="213"/>
    </row>
    <row r="83" spans="1:36" s="63" customFormat="1" x14ac:dyDescent="0.2">
      <c r="A83" s="55">
        <v>1</v>
      </c>
      <c r="B83" s="203" t="s">
        <v>1388</v>
      </c>
      <c r="C83" s="204"/>
      <c r="D83" s="204"/>
      <c r="E83" s="204"/>
      <c r="F83" s="205"/>
      <c r="G83" s="112" t="s">
        <v>98</v>
      </c>
      <c r="H83" s="112"/>
      <c r="I83" s="112"/>
      <c r="J83" s="112"/>
      <c r="K83" s="195" t="s">
        <v>90</v>
      </c>
      <c r="L83" s="196"/>
      <c r="M83" s="195" t="s">
        <v>108</v>
      </c>
      <c r="N83" s="196"/>
      <c r="O83" s="210" t="s">
        <v>104</v>
      </c>
      <c r="P83" s="206"/>
      <c r="Q83" s="206"/>
      <c r="R83" s="206"/>
      <c r="S83" s="196"/>
      <c r="T83" s="115" t="s">
        <v>80</v>
      </c>
      <c r="U83" s="115"/>
      <c r="V83" s="115"/>
      <c r="W83" s="195" t="s">
        <v>80</v>
      </c>
      <c r="X83" s="196"/>
      <c r="Y83" s="195" t="s">
        <v>80</v>
      </c>
      <c r="Z83" s="196"/>
      <c r="AA83" s="126" t="s">
        <v>156</v>
      </c>
      <c r="AB83" s="127"/>
      <c r="AC83" s="127"/>
      <c r="AD83" s="127"/>
      <c r="AE83" s="127"/>
      <c r="AF83" s="127"/>
      <c r="AG83" s="127"/>
      <c r="AH83" s="127"/>
      <c r="AI83" s="127"/>
      <c r="AJ83" s="128"/>
    </row>
    <row r="84" spans="1:36" s="63" customFormat="1" x14ac:dyDescent="0.2">
      <c r="A84" s="55">
        <v>1</v>
      </c>
      <c r="B84" s="203" t="s">
        <v>1389</v>
      </c>
      <c r="C84" s="204"/>
      <c r="D84" s="204"/>
      <c r="E84" s="204"/>
      <c r="F84" s="205"/>
      <c r="G84" s="112" t="s">
        <v>98</v>
      </c>
      <c r="H84" s="112"/>
      <c r="I84" s="112"/>
      <c r="J84" s="112"/>
      <c r="K84" s="195" t="s">
        <v>90</v>
      </c>
      <c r="L84" s="196"/>
      <c r="M84" s="195" t="s">
        <v>108</v>
      </c>
      <c r="N84" s="196"/>
      <c r="O84" s="210" t="s">
        <v>104</v>
      </c>
      <c r="P84" s="206"/>
      <c r="Q84" s="206"/>
      <c r="R84" s="206"/>
      <c r="S84" s="196"/>
      <c r="T84" s="115" t="s">
        <v>80</v>
      </c>
      <c r="U84" s="115"/>
      <c r="V84" s="115"/>
      <c r="W84" s="195" t="s">
        <v>80</v>
      </c>
      <c r="X84" s="196"/>
      <c r="Y84" s="195" t="s">
        <v>80</v>
      </c>
      <c r="Z84" s="196"/>
      <c r="AA84" s="126" t="s">
        <v>1397</v>
      </c>
      <c r="AB84" s="127"/>
      <c r="AC84" s="127"/>
      <c r="AD84" s="127"/>
      <c r="AE84" s="127"/>
      <c r="AF84" s="127"/>
      <c r="AG84" s="127"/>
      <c r="AH84" s="127"/>
      <c r="AI84" s="127"/>
      <c r="AJ84" s="128"/>
    </row>
    <row r="85" spans="1:36" s="63" customFormat="1" ht="117" customHeight="1" x14ac:dyDescent="0.2">
      <c r="A85" s="55">
        <v>2</v>
      </c>
      <c r="B85" s="203" t="s">
        <v>1391</v>
      </c>
      <c r="C85" s="204"/>
      <c r="D85" s="204"/>
      <c r="E85" s="204"/>
      <c r="F85" s="205"/>
      <c r="G85" s="112" t="s">
        <v>99</v>
      </c>
      <c r="H85" s="112"/>
      <c r="I85" s="112"/>
      <c r="J85" s="112"/>
      <c r="K85" s="195" t="s">
        <v>90</v>
      </c>
      <c r="L85" s="196"/>
      <c r="M85" s="195" t="s">
        <v>108</v>
      </c>
      <c r="N85" s="196"/>
      <c r="O85" s="229" t="s">
        <v>1393</v>
      </c>
      <c r="P85" s="230"/>
      <c r="Q85" s="230"/>
      <c r="R85" s="230"/>
      <c r="S85" s="231"/>
      <c r="T85" s="115" t="s">
        <v>80</v>
      </c>
      <c r="U85" s="115"/>
      <c r="V85" s="115"/>
      <c r="W85" s="195" t="s">
        <v>80</v>
      </c>
      <c r="X85" s="196"/>
      <c r="Y85" s="195" t="s">
        <v>80</v>
      </c>
      <c r="Z85" s="196"/>
      <c r="AA85" s="126" t="s">
        <v>1395</v>
      </c>
      <c r="AB85" s="127"/>
      <c r="AC85" s="127"/>
      <c r="AD85" s="127"/>
      <c r="AE85" s="127"/>
      <c r="AF85" s="127"/>
      <c r="AG85" s="127"/>
      <c r="AH85" s="127"/>
      <c r="AI85" s="127"/>
      <c r="AJ85" s="128"/>
    </row>
    <row r="86" spans="1:36" s="63" customFormat="1" ht="94.2" customHeight="1" x14ac:dyDescent="0.2">
      <c r="A86" s="55">
        <v>2</v>
      </c>
      <c r="B86" s="203" t="s">
        <v>1392</v>
      </c>
      <c r="C86" s="204"/>
      <c r="D86" s="204"/>
      <c r="E86" s="204"/>
      <c r="F86" s="205"/>
      <c r="G86" s="112" t="s">
        <v>100</v>
      </c>
      <c r="H86" s="112"/>
      <c r="I86" s="112"/>
      <c r="J86" s="112"/>
      <c r="K86" s="195" t="s">
        <v>90</v>
      </c>
      <c r="L86" s="196"/>
      <c r="M86" s="195" t="s">
        <v>108</v>
      </c>
      <c r="N86" s="196"/>
      <c r="O86" s="232" t="s">
        <v>1394</v>
      </c>
      <c r="P86" s="233"/>
      <c r="Q86" s="233"/>
      <c r="R86" s="233"/>
      <c r="S86" s="234"/>
      <c r="T86" s="115" t="s">
        <v>80</v>
      </c>
      <c r="U86" s="115"/>
      <c r="V86" s="115"/>
      <c r="W86" s="195" t="s">
        <v>80</v>
      </c>
      <c r="X86" s="196"/>
      <c r="Y86" s="195" t="s">
        <v>80</v>
      </c>
      <c r="Z86" s="196"/>
      <c r="AA86" s="126" t="s">
        <v>80</v>
      </c>
      <c r="AB86" s="127"/>
      <c r="AC86" s="127"/>
      <c r="AD86" s="127"/>
      <c r="AE86" s="127"/>
      <c r="AF86" s="127"/>
      <c r="AG86" s="127"/>
      <c r="AH86" s="127"/>
      <c r="AI86" s="127"/>
      <c r="AJ86" s="128"/>
    </row>
    <row r="87" spans="1:36" s="63" customFormat="1" ht="13.2" customHeight="1" x14ac:dyDescent="0.2">
      <c r="A87" s="55">
        <v>3</v>
      </c>
      <c r="B87" s="192" t="s">
        <v>111</v>
      </c>
      <c r="C87" s="193"/>
      <c r="D87" s="193"/>
      <c r="E87" s="193"/>
      <c r="F87" s="194"/>
      <c r="G87" s="112" t="s">
        <v>89</v>
      </c>
      <c r="H87" s="112"/>
      <c r="I87" s="112"/>
      <c r="J87" s="112"/>
      <c r="K87" s="114" t="s">
        <v>90</v>
      </c>
      <c r="L87" s="114"/>
      <c r="M87" s="114" t="s">
        <v>80</v>
      </c>
      <c r="N87" s="114"/>
      <c r="O87" s="115" t="s">
        <v>80</v>
      </c>
      <c r="P87" s="115"/>
      <c r="Q87" s="115"/>
      <c r="R87" s="115"/>
      <c r="S87" s="115"/>
      <c r="T87" s="115" t="s">
        <v>80</v>
      </c>
      <c r="U87" s="115"/>
      <c r="V87" s="115"/>
      <c r="W87" s="114" t="s">
        <v>80</v>
      </c>
      <c r="X87" s="114"/>
      <c r="Y87" s="114" t="s">
        <v>80</v>
      </c>
      <c r="Z87" s="114"/>
      <c r="AA87" s="111" t="s">
        <v>91</v>
      </c>
      <c r="AB87" s="111"/>
      <c r="AC87" s="111"/>
      <c r="AD87" s="111"/>
      <c r="AE87" s="111"/>
      <c r="AF87" s="111"/>
      <c r="AG87" s="111"/>
      <c r="AH87" s="111"/>
      <c r="AI87" s="111"/>
      <c r="AJ87" s="111"/>
    </row>
    <row r="88" spans="1:36" s="63" customFormat="1" ht="13.2" customHeight="1" x14ac:dyDescent="0.2">
      <c r="A88" s="55">
        <v>4</v>
      </c>
      <c r="B88" s="192" t="s">
        <v>1370</v>
      </c>
      <c r="C88" s="193"/>
      <c r="D88" s="193"/>
      <c r="E88" s="193"/>
      <c r="F88" s="194"/>
      <c r="G88" s="112" t="s">
        <v>89</v>
      </c>
      <c r="H88" s="112"/>
      <c r="I88" s="112"/>
      <c r="J88" s="112"/>
      <c r="K88" s="114" t="s">
        <v>90</v>
      </c>
      <c r="L88" s="114"/>
      <c r="M88" s="114" t="s">
        <v>80</v>
      </c>
      <c r="N88" s="114"/>
      <c r="O88" s="115" t="s">
        <v>80</v>
      </c>
      <c r="P88" s="115"/>
      <c r="Q88" s="115"/>
      <c r="R88" s="115"/>
      <c r="S88" s="115"/>
      <c r="T88" s="115" t="s">
        <v>80</v>
      </c>
      <c r="U88" s="115"/>
      <c r="V88" s="115"/>
      <c r="W88" s="114" t="s">
        <v>80</v>
      </c>
      <c r="X88" s="114"/>
      <c r="Y88" s="114" t="s">
        <v>80</v>
      </c>
      <c r="Z88" s="114"/>
      <c r="AA88" s="111" t="s">
        <v>91</v>
      </c>
      <c r="AB88" s="111"/>
      <c r="AC88" s="111"/>
      <c r="AD88" s="111"/>
      <c r="AE88" s="111"/>
      <c r="AF88" s="111"/>
      <c r="AG88" s="111"/>
      <c r="AH88" s="111"/>
      <c r="AI88" s="111"/>
      <c r="AJ88" s="111"/>
    </row>
    <row r="90" spans="1:36" x14ac:dyDescent="0.2">
      <c r="A90" s="28" t="s">
        <v>92</v>
      </c>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30"/>
    </row>
    <row r="91" spans="1:36" x14ac:dyDescent="0.2">
      <c r="A91" s="21" t="s">
        <v>35</v>
      </c>
      <c r="B91" s="25" t="s">
        <v>93</v>
      </c>
      <c r="C91" s="26"/>
      <c r="D91" s="26"/>
      <c r="E91" s="26"/>
      <c r="F91" s="26"/>
      <c r="G91" s="26"/>
      <c r="H91" s="26"/>
      <c r="I91" s="27"/>
      <c r="J91" s="172" t="s">
        <v>94</v>
      </c>
      <c r="K91" s="173"/>
      <c r="L91" s="173"/>
      <c r="M91" s="173"/>
      <c r="N91" s="173"/>
      <c r="O91" s="173"/>
      <c r="P91" s="174"/>
      <c r="Q91" s="172" t="s">
        <v>95</v>
      </c>
      <c r="R91" s="173"/>
      <c r="S91" s="173"/>
      <c r="T91" s="173"/>
      <c r="U91" s="173"/>
      <c r="V91" s="173"/>
      <c r="W91" s="173"/>
      <c r="X91" s="173"/>
      <c r="Y91" s="173"/>
      <c r="Z91" s="173"/>
      <c r="AA91" s="173"/>
      <c r="AB91" s="173"/>
      <c r="AC91" s="173"/>
      <c r="AD91" s="173"/>
      <c r="AE91" s="173"/>
      <c r="AF91" s="173"/>
      <c r="AG91" s="173"/>
      <c r="AH91" s="173"/>
      <c r="AI91" s="173"/>
      <c r="AJ91" s="174"/>
    </row>
    <row r="92" spans="1:36" x14ac:dyDescent="0.2">
      <c r="A92" s="200" t="s">
        <v>1558</v>
      </c>
      <c r="B92" s="201"/>
      <c r="C92" s="201"/>
      <c r="D92" s="201"/>
      <c r="E92" s="201"/>
      <c r="F92" s="201"/>
      <c r="G92" s="201"/>
      <c r="H92" s="201"/>
      <c r="I92" s="201"/>
      <c r="J92" s="201"/>
      <c r="K92" s="201"/>
      <c r="L92" s="201"/>
      <c r="M92" s="201"/>
      <c r="N92" s="201"/>
      <c r="O92" s="201"/>
      <c r="P92" s="201"/>
      <c r="Q92" s="201"/>
      <c r="R92" s="201"/>
      <c r="S92" s="201"/>
      <c r="T92" s="201"/>
      <c r="U92" s="201"/>
      <c r="V92" s="201"/>
      <c r="W92" s="201"/>
      <c r="X92" s="201"/>
      <c r="Y92" s="201"/>
      <c r="Z92" s="201"/>
      <c r="AA92" s="201"/>
      <c r="AB92" s="201"/>
      <c r="AC92" s="201"/>
      <c r="AD92" s="201"/>
      <c r="AE92" s="201"/>
      <c r="AF92" s="201"/>
      <c r="AG92" s="201"/>
      <c r="AH92" s="201"/>
      <c r="AI92" s="201"/>
      <c r="AJ92" s="202"/>
    </row>
    <row r="93" spans="1:36" s="63" customFormat="1" ht="42.6" customHeight="1" x14ac:dyDescent="0.2">
      <c r="A93" s="55">
        <v>1</v>
      </c>
      <c r="B93" s="197" t="s">
        <v>111</v>
      </c>
      <c r="C93" s="198"/>
      <c r="D93" s="198"/>
      <c r="E93" s="198"/>
      <c r="F93" s="198"/>
      <c r="G93" s="198"/>
      <c r="H93" s="198"/>
      <c r="I93" s="199"/>
      <c r="J93" s="197" t="s">
        <v>96</v>
      </c>
      <c r="K93" s="198"/>
      <c r="L93" s="198"/>
      <c r="M93" s="198"/>
      <c r="N93" s="198"/>
      <c r="O93" s="198"/>
      <c r="P93" s="199"/>
      <c r="Q93" s="126" t="s">
        <v>1396</v>
      </c>
      <c r="R93" s="127"/>
      <c r="S93" s="127"/>
      <c r="T93" s="127"/>
      <c r="U93" s="127"/>
      <c r="V93" s="127"/>
      <c r="W93" s="127"/>
      <c r="X93" s="127"/>
      <c r="Y93" s="127"/>
      <c r="Z93" s="127"/>
      <c r="AA93" s="127"/>
      <c r="AB93" s="127"/>
      <c r="AC93" s="127"/>
      <c r="AD93" s="127"/>
      <c r="AE93" s="127"/>
      <c r="AF93" s="127"/>
      <c r="AG93" s="127"/>
      <c r="AH93" s="127"/>
      <c r="AI93" s="127"/>
      <c r="AJ93" s="128"/>
    </row>
    <row r="94" spans="1:36" s="63" customFormat="1" ht="122.4" customHeight="1" x14ac:dyDescent="0.2">
      <c r="A94" s="55">
        <v>2</v>
      </c>
      <c r="B94" s="197" t="s">
        <v>1370</v>
      </c>
      <c r="C94" s="198"/>
      <c r="D94" s="198"/>
      <c r="E94" s="198"/>
      <c r="F94" s="198"/>
      <c r="G94" s="198"/>
      <c r="H94" s="198"/>
      <c r="I94" s="199"/>
      <c r="J94" s="197" t="s">
        <v>96</v>
      </c>
      <c r="K94" s="198"/>
      <c r="L94" s="198"/>
      <c r="M94" s="198"/>
      <c r="N94" s="198"/>
      <c r="O94" s="198"/>
      <c r="P94" s="199"/>
      <c r="Q94" s="126" t="s">
        <v>1554</v>
      </c>
      <c r="R94" s="127"/>
      <c r="S94" s="127"/>
      <c r="T94" s="127"/>
      <c r="U94" s="127"/>
      <c r="V94" s="127"/>
      <c r="W94" s="127"/>
      <c r="X94" s="127"/>
      <c r="Y94" s="127"/>
      <c r="Z94" s="127"/>
      <c r="AA94" s="127"/>
      <c r="AB94" s="127"/>
      <c r="AC94" s="127"/>
      <c r="AD94" s="127"/>
      <c r="AE94" s="127"/>
      <c r="AF94" s="127"/>
      <c r="AG94" s="127"/>
      <c r="AH94" s="127"/>
      <c r="AI94" s="127"/>
      <c r="AJ94" s="128"/>
    </row>
  </sheetData>
  <mergeCells count="112">
    <mergeCell ref="AA86:AJ86"/>
    <mergeCell ref="Y84:Z84"/>
    <mergeCell ref="AA84:AJ84"/>
    <mergeCell ref="B86:F86"/>
    <mergeCell ref="G86:J86"/>
    <mergeCell ref="K86:L86"/>
    <mergeCell ref="M86:N86"/>
    <mergeCell ref="O86:S86"/>
    <mergeCell ref="T86:V86"/>
    <mergeCell ref="W86:X86"/>
    <mergeCell ref="Y86:Z86"/>
    <mergeCell ref="B94:I94"/>
    <mergeCell ref="J94:P94"/>
    <mergeCell ref="Q94:AJ94"/>
    <mergeCell ref="B84:F84"/>
    <mergeCell ref="G84:J84"/>
    <mergeCell ref="K84:L84"/>
    <mergeCell ref="M84:N84"/>
    <mergeCell ref="O84:S84"/>
    <mergeCell ref="T84:V84"/>
    <mergeCell ref="W84:X84"/>
    <mergeCell ref="Y88:Z88"/>
    <mergeCell ref="AA88:AJ88"/>
    <mergeCell ref="J91:P91"/>
    <mergeCell ref="Q91:AJ91"/>
    <mergeCell ref="A92:AJ92"/>
    <mergeCell ref="B93:I93"/>
    <mergeCell ref="J93:P93"/>
    <mergeCell ref="Q93:AJ93"/>
    <mergeCell ref="W87:X87"/>
    <mergeCell ref="Y87:Z87"/>
    <mergeCell ref="AA87:AJ87"/>
    <mergeCell ref="B88:F88"/>
    <mergeCell ref="G88:J88"/>
    <mergeCell ref="K88:L88"/>
    <mergeCell ref="M88:N88"/>
    <mergeCell ref="O88:S88"/>
    <mergeCell ref="T88:V88"/>
    <mergeCell ref="W88:X88"/>
    <mergeCell ref="B87:F87"/>
    <mergeCell ref="G87:J87"/>
    <mergeCell ref="K87:L87"/>
    <mergeCell ref="M87:N87"/>
    <mergeCell ref="O87:S87"/>
    <mergeCell ref="T87:V87"/>
    <mergeCell ref="B85:F85"/>
    <mergeCell ref="G85:J85"/>
    <mergeCell ref="K85:L85"/>
    <mergeCell ref="M85:N85"/>
    <mergeCell ref="O85:S85"/>
    <mergeCell ref="T85:V85"/>
    <mergeCell ref="W85:X85"/>
    <mergeCell ref="Y85:Z85"/>
    <mergeCell ref="AA85:AJ85"/>
    <mergeCell ref="A81:AJ81"/>
    <mergeCell ref="A82:AJ82"/>
    <mergeCell ref="B83:F83"/>
    <mergeCell ref="G83:J83"/>
    <mergeCell ref="K83:L83"/>
    <mergeCell ref="M83:N83"/>
    <mergeCell ref="O83:S83"/>
    <mergeCell ref="T83:V83"/>
    <mergeCell ref="W83:X83"/>
    <mergeCell ref="Y83:Z83"/>
    <mergeCell ref="AA83:AJ83"/>
    <mergeCell ref="A13:AJ13"/>
    <mergeCell ref="A52:AJ52"/>
    <mergeCell ref="A53:A76"/>
    <mergeCell ref="B53:D76"/>
    <mergeCell ref="E53:H76"/>
    <mergeCell ref="I53:AJ54"/>
    <mergeCell ref="A79:AJ79"/>
    <mergeCell ref="B80:F80"/>
    <mergeCell ref="G80:J80"/>
    <mergeCell ref="K80:L80"/>
    <mergeCell ref="M80:N80"/>
    <mergeCell ref="O80:S80"/>
    <mergeCell ref="T80:V80"/>
    <mergeCell ref="W80:X80"/>
    <mergeCell ref="Y80:Z80"/>
    <mergeCell ref="AA80:AJ80"/>
    <mergeCell ref="A7:D10"/>
    <mergeCell ref="E7:H7"/>
    <mergeCell ref="I7:AJ7"/>
    <mergeCell ref="E8:H8"/>
    <mergeCell ref="I8:AJ8"/>
    <mergeCell ref="E9:H10"/>
    <mergeCell ref="I9:AJ10"/>
    <mergeCell ref="A12:B12"/>
    <mergeCell ref="C12:AJ12"/>
    <mergeCell ref="E4:H4"/>
    <mergeCell ref="I4:Z4"/>
    <mergeCell ref="AA4:AC4"/>
    <mergeCell ref="AD4:AJ4"/>
    <mergeCell ref="E5:H5"/>
    <mergeCell ref="I5:Z5"/>
    <mergeCell ref="AA5:AC5"/>
    <mergeCell ref="AD5:AJ5"/>
    <mergeCell ref="A1:AJ1"/>
    <mergeCell ref="A2:D6"/>
    <mergeCell ref="E2:H2"/>
    <mergeCell ref="I2:Z2"/>
    <mergeCell ref="AA2:AC2"/>
    <mergeCell ref="AD2:AJ2"/>
    <mergeCell ref="E3:H3"/>
    <mergeCell ref="I3:Z3"/>
    <mergeCell ref="AA3:AC3"/>
    <mergeCell ref="AD3:AJ3"/>
    <mergeCell ref="E6:H6"/>
    <mergeCell ref="I6:Z6"/>
    <mergeCell ref="AA6:AC6"/>
    <mergeCell ref="AD6:AJ6"/>
  </mergeCells>
  <phoneticPr fontId="5"/>
  <pageMargins left="0.7" right="0.7" top="0.75" bottom="0.75" header="0.3" footer="0.3"/>
  <pageSetup paperSize="9" scale="67"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80403-05DA-4378-A691-9EA0A121236F}">
  <sheetPr>
    <tabColor rgb="FF4F81BD"/>
    <pageSetUpPr fitToPage="1"/>
  </sheetPr>
  <dimension ref="A1:AJ94"/>
  <sheetViews>
    <sheetView topLeftCell="A2" zoomScaleNormal="100" workbookViewId="0">
      <selection activeCell="AB126" sqref="AB126"/>
    </sheetView>
  </sheetViews>
  <sheetFormatPr defaultColWidth="3.6640625" defaultRowHeight="13.2" x14ac:dyDescent="0.2"/>
  <cols>
    <col min="1" max="16384" width="3.6640625" style="54"/>
  </cols>
  <sheetData>
    <row r="1" spans="1:36" ht="16.2" x14ac:dyDescent="0.2">
      <c r="A1" s="179" t="s">
        <v>31</v>
      </c>
      <c r="B1" s="179"/>
      <c r="C1" s="179"/>
      <c r="D1" s="179"/>
      <c r="E1" s="179"/>
      <c r="F1" s="179"/>
      <c r="G1" s="179"/>
      <c r="H1" s="179"/>
      <c r="I1" s="179"/>
      <c r="J1" s="179"/>
      <c r="K1" s="179"/>
      <c r="L1" s="179"/>
      <c r="M1" s="179"/>
      <c r="N1" s="179"/>
      <c r="O1" s="179"/>
      <c r="P1" s="179"/>
      <c r="Q1" s="179"/>
      <c r="R1" s="179"/>
      <c r="S1" s="179"/>
      <c r="T1" s="179"/>
      <c r="U1" s="179"/>
      <c r="V1" s="179"/>
      <c r="W1" s="179"/>
      <c r="X1" s="179"/>
      <c r="Y1" s="179"/>
      <c r="Z1" s="179"/>
      <c r="AA1" s="179"/>
      <c r="AB1" s="179"/>
      <c r="AC1" s="179"/>
      <c r="AD1" s="179"/>
      <c r="AE1" s="179"/>
      <c r="AF1" s="179"/>
      <c r="AG1" s="179"/>
      <c r="AH1" s="179"/>
      <c r="AI1" s="179"/>
      <c r="AJ1" s="179"/>
    </row>
    <row r="2" spans="1:36" x14ac:dyDescent="0.2">
      <c r="A2" s="180" t="s">
        <v>11</v>
      </c>
      <c r="B2" s="181"/>
      <c r="C2" s="181"/>
      <c r="D2" s="182"/>
      <c r="E2" s="171" t="s">
        <v>12</v>
      </c>
      <c r="F2" s="171"/>
      <c r="G2" s="171"/>
      <c r="H2" s="171"/>
      <c r="I2" s="139" t="s">
        <v>21</v>
      </c>
      <c r="J2" s="139"/>
      <c r="K2" s="139"/>
      <c r="L2" s="139"/>
      <c r="M2" s="139"/>
      <c r="N2" s="139"/>
      <c r="O2" s="139"/>
      <c r="P2" s="139"/>
      <c r="Q2" s="139"/>
      <c r="R2" s="139"/>
      <c r="S2" s="139"/>
      <c r="T2" s="139"/>
      <c r="U2" s="139"/>
      <c r="V2" s="139"/>
      <c r="W2" s="139"/>
      <c r="X2" s="139"/>
      <c r="Y2" s="139"/>
      <c r="Z2" s="139"/>
      <c r="AA2" s="171" t="s">
        <v>26</v>
      </c>
      <c r="AB2" s="171"/>
      <c r="AC2" s="171"/>
      <c r="AD2" s="139" t="s">
        <v>103</v>
      </c>
      <c r="AE2" s="139"/>
      <c r="AF2" s="139"/>
      <c r="AG2" s="139"/>
      <c r="AH2" s="139"/>
      <c r="AI2" s="139"/>
      <c r="AJ2" s="139"/>
    </row>
    <row r="3" spans="1:36" x14ac:dyDescent="0.2">
      <c r="A3" s="183"/>
      <c r="B3" s="184"/>
      <c r="C3" s="184"/>
      <c r="D3" s="185"/>
      <c r="E3" s="171" t="s">
        <v>13</v>
      </c>
      <c r="F3" s="171"/>
      <c r="G3" s="171"/>
      <c r="H3" s="171"/>
      <c r="I3" s="139" t="s">
        <v>22</v>
      </c>
      <c r="J3" s="139"/>
      <c r="K3" s="139"/>
      <c r="L3" s="139"/>
      <c r="M3" s="139"/>
      <c r="N3" s="139"/>
      <c r="O3" s="139"/>
      <c r="P3" s="139"/>
      <c r="Q3" s="139"/>
      <c r="R3" s="139"/>
      <c r="S3" s="139"/>
      <c r="T3" s="139"/>
      <c r="U3" s="139"/>
      <c r="V3" s="139"/>
      <c r="W3" s="139"/>
      <c r="X3" s="139"/>
      <c r="Y3" s="139"/>
      <c r="Z3" s="139"/>
      <c r="AA3" s="171" t="s">
        <v>27</v>
      </c>
      <c r="AB3" s="171"/>
      <c r="AC3" s="171"/>
      <c r="AD3" s="189">
        <v>43515</v>
      </c>
      <c r="AE3" s="190"/>
      <c r="AF3" s="190"/>
      <c r="AG3" s="190"/>
      <c r="AH3" s="190"/>
      <c r="AI3" s="190"/>
      <c r="AJ3" s="191"/>
    </row>
    <row r="4" spans="1:36" x14ac:dyDescent="0.2">
      <c r="A4" s="183"/>
      <c r="B4" s="184"/>
      <c r="C4" s="184"/>
      <c r="D4" s="185"/>
      <c r="E4" s="171" t="s">
        <v>14</v>
      </c>
      <c r="F4" s="171"/>
      <c r="G4" s="171"/>
      <c r="H4" s="171"/>
      <c r="I4" s="139" t="s">
        <v>24</v>
      </c>
      <c r="J4" s="139"/>
      <c r="K4" s="139"/>
      <c r="L4" s="139"/>
      <c r="M4" s="139"/>
      <c r="N4" s="139"/>
      <c r="O4" s="139"/>
      <c r="P4" s="139"/>
      <c r="Q4" s="139"/>
      <c r="R4" s="139"/>
      <c r="S4" s="139"/>
      <c r="T4" s="139"/>
      <c r="U4" s="139"/>
      <c r="V4" s="139"/>
      <c r="W4" s="139"/>
      <c r="X4" s="139"/>
      <c r="Y4" s="139"/>
      <c r="Z4" s="139"/>
      <c r="AA4" s="171" t="s">
        <v>28</v>
      </c>
      <c r="AB4" s="171"/>
      <c r="AC4" s="171"/>
      <c r="AD4" s="136">
        <v>0.6</v>
      </c>
      <c r="AE4" s="137"/>
      <c r="AF4" s="137"/>
      <c r="AG4" s="137"/>
      <c r="AH4" s="137"/>
      <c r="AI4" s="137"/>
      <c r="AJ4" s="138"/>
    </row>
    <row r="5" spans="1:36" x14ac:dyDescent="0.2">
      <c r="A5" s="183"/>
      <c r="B5" s="184"/>
      <c r="C5" s="184"/>
      <c r="D5" s="185"/>
      <c r="E5" s="171" t="s">
        <v>15</v>
      </c>
      <c r="F5" s="171"/>
      <c r="G5" s="171"/>
      <c r="H5" s="171"/>
      <c r="I5" s="139" t="s">
        <v>23</v>
      </c>
      <c r="J5" s="139"/>
      <c r="K5" s="139"/>
      <c r="L5" s="139"/>
      <c r="M5" s="139"/>
      <c r="N5" s="139"/>
      <c r="O5" s="139"/>
      <c r="P5" s="139"/>
      <c r="Q5" s="139"/>
      <c r="R5" s="139"/>
      <c r="S5" s="139"/>
      <c r="T5" s="139"/>
      <c r="U5" s="139"/>
      <c r="V5" s="139"/>
      <c r="W5" s="139"/>
      <c r="X5" s="139"/>
      <c r="Y5" s="139"/>
      <c r="Z5" s="139"/>
      <c r="AA5" s="171" t="s">
        <v>29</v>
      </c>
      <c r="AB5" s="171"/>
      <c r="AC5" s="171"/>
      <c r="AD5" s="139"/>
      <c r="AE5" s="139"/>
      <c r="AF5" s="139"/>
      <c r="AG5" s="139"/>
      <c r="AH5" s="139"/>
      <c r="AI5" s="139"/>
      <c r="AJ5" s="139"/>
    </row>
    <row r="6" spans="1:36" x14ac:dyDescent="0.2">
      <c r="A6" s="186"/>
      <c r="B6" s="187"/>
      <c r="C6" s="187"/>
      <c r="D6" s="188"/>
      <c r="E6" s="171" t="s">
        <v>16</v>
      </c>
      <c r="F6" s="171"/>
      <c r="G6" s="171"/>
      <c r="H6" s="171"/>
      <c r="I6" s="139" t="s">
        <v>25</v>
      </c>
      <c r="J6" s="139"/>
      <c r="K6" s="139"/>
      <c r="L6" s="139"/>
      <c r="M6" s="139"/>
      <c r="N6" s="139"/>
      <c r="O6" s="139"/>
      <c r="P6" s="139"/>
      <c r="Q6" s="139"/>
      <c r="R6" s="139"/>
      <c r="S6" s="139"/>
      <c r="T6" s="139"/>
      <c r="U6" s="139"/>
      <c r="V6" s="139"/>
      <c r="W6" s="139"/>
      <c r="X6" s="139"/>
      <c r="Y6" s="139"/>
      <c r="Z6" s="139"/>
      <c r="AA6" s="171" t="s">
        <v>30</v>
      </c>
      <c r="AB6" s="171"/>
      <c r="AC6" s="171"/>
      <c r="AD6" s="139"/>
      <c r="AE6" s="139"/>
      <c r="AF6" s="139"/>
      <c r="AG6" s="139"/>
      <c r="AH6" s="139"/>
      <c r="AI6" s="139"/>
      <c r="AJ6" s="139"/>
    </row>
    <row r="7" spans="1:36" x14ac:dyDescent="0.2">
      <c r="A7" s="175" t="s">
        <v>17</v>
      </c>
      <c r="B7" s="175"/>
      <c r="C7" s="175"/>
      <c r="D7" s="175"/>
      <c r="E7" s="171" t="s">
        <v>18</v>
      </c>
      <c r="F7" s="171"/>
      <c r="G7" s="171"/>
      <c r="H7" s="171"/>
      <c r="I7" s="139" t="s">
        <v>1560</v>
      </c>
      <c r="J7" s="139"/>
      <c r="K7" s="139"/>
      <c r="L7" s="139"/>
      <c r="M7" s="139"/>
      <c r="N7" s="139"/>
      <c r="O7" s="139"/>
      <c r="P7" s="139"/>
      <c r="Q7" s="139"/>
      <c r="R7" s="139"/>
      <c r="S7" s="139"/>
      <c r="T7" s="139"/>
      <c r="U7" s="139"/>
      <c r="V7" s="139"/>
      <c r="W7" s="139"/>
      <c r="X7" s="139"/>
      <c r="Y7" s="139"/>
      <c r="Z7" s="139"/>
      <c r="AA7" s="139"/>
      <c r="AB7" s="139"/>
      <c r="AC7" s="139"/>
      <c r="AD7" s="139"/>
      <c r="AE7" s="139"/>
      <c r="AF7" s="139"/>
      <c r="AG7" s="139"/>
      <c r="AH7" s="139"/>
      <c r="AI7" s="139"/>
      <c r="AJ7" s="139"/>
    </row>
    <row r="8" spans="1:36" x14ac:dyDescent="0.2">
      <c r="A8" s="175"/>
      <c r="B8" s="175"/>
      <c r="C8" s="175"/>
      <c r="D8" s="175"/>
      <c r="E8" s="171" t="s">
        <v>19</v>
      </c>
      <c r="F8" s="171"/>
      <c r="G8" s="171"/>
      <c r="H8" s="171"/>
      <c r="I8" s="139" t="s">
        <v>1561</v>
      </c>
      <c r="J8" s="139"/>
      <c r="K8" s="139"/>
      <c r="L8" s="139"/>
      <c r="M8" s="139"/>
      <c r="N8" s="139"/>
      <c r="O8" s="139"/>
      <c r="P8" s="139"/>
      <c r="Q8" s="139"/>
      <c r="R8" s="139"/>
      <c r="S8" s="139"/>
      <c r="T8" s="139"/>
      <c r="U8" s="139"/>
      <c r="V8" s="139"/>
      <c r="W8" s="139"/>
      <c r="X8" s="139"/>
      <c r="Y8" s="139"/>
      <c r="Z8" s="139"/>
      <c r="AA8" s="139"/>
      <c r="AB8" s="139"/>
      <c r="AC8" s="139"/>
      <c r="AD8" s="139"/>
      <c r="AE8" s="139"/>
      <c r="AF8" s="139"/>
      <c r="AG8" s="139"/>
      <c r="AH8" s="139"/>
      <c r="AI8" s="139"/>
      <c r="AJ8" s="139"/>
    </row>
    <row r="9" spans="1:36" ht="13.2" customHeight="1" x14ac:dyDescent="0.2">
      <c r="A9" s="175"/>
      <c r="B9" s="175"/>
      <c r="C9" s="175"/>
      <c r="D9" s="175"/>
      <c r="E9" s="175" t="s">
        <v>20</v>
      </c>
      <c r="F9" s="175"/>
      <c r="G9" s="175"/>
      <c r="H9" s="175"/>
      <c r="I9" s="112" t="s">
        <v>1562</v>
      </c>
      <c r="J9" s="112"/>
      <c r="K9" s="112"/>
      <c r="L9" s="112"/>
      <c r="M9" s="112"/>
      <c r="N9" s="112"/>
      <c r="O9" s="112"/>
      <c r="P9" s="112"/>
      <c r="Q9" s="112"/>
      <c r="R9" s="112"/>
      <c r="S9" s="112"/>
      <c r="T9" s="112"/>
      <c r="U9" s="112"/>
      <c r="V9" s="112"/>
      <c r="W9" s="112"/>
      <c r="X9" s="112"/>
      <c r="Y9" s="112"/>
      <c r="Z9" s="112"/>
      <c r="AA9" s="112"/>
      <c r="AB9" s="112"/>
      <c r="AC9" s="112"/>
      <c r="AD9" s="112"/>
      <c r="AE9" s="112"/>
      <c r="AF9" s="112"/>
      <c r="AG9" s="112"/>
      <c r="AH9" s="112"/>
      <c r="AI9" s="112"/>
      <c r="AJ9" s="112"/>
    </row>
    <row r="10" spans="1:36" x14ac:dyDescent="0.2">
      <c r="A10" s="175"/>
      <c r="B10" s="175"/>
      <c r="C10" s="175"/>
      <c r="D10" s="175"/>
      <c r="E10" s="175"/>
      <c r="F10" s="175"/>
      <c r="G10" s="175"/>
      <c r="H10" s="175"/>
      <c r="I10" s="112"/>
      <c r="J10" s="112"/>
      <c r="K10" s="112"/>
      <c r="L10" s="112"/>
      <c r="M10" s="112"/>
      <c r="N10" s="112"/>
      <c r="O10" s="112"/>
      <c r="P10" s="112"/>
      <c r="Q10" s="112"/>
      <c r="R10" s="112"/>
      <c r="S10" s="112"/>
      <c r="T10" s="112"/>
      <c r="U10" s="112"/>
      <c r="V10" s="112"/>
      <c r="W10" s="112"/>
      <c r="X10" s="112"/>
      <c r="Y10" s="112"/>
      <c r="Z10" s="112"/>
      <c r="AA10" s="112"/>
      <c r="AB10" s="112"/>
      <c r="AC10" s="112"/>
      <c r="AD10" s="112"/>
      <c r="AE10" s="112"/>
      <c r="AF10" s="112"/>
      <c r="AG10" s="112"/>
      <c r="AH10" s="112"/>
      <c r="AI10" s="112"/>
      <c r="AJ10" s="112"/>
    </row>
    <row r="12" spans="1:36" x14ac:dyDescent="0.2">
      <c r="A12" s="176" t="s">
        <v>107</v>
      </c>
      <c r="B12" s="177"/>
      <c r="C12" s="176" t="s">
        <v>480</v>
      </c>
      <c r="D12" s="178"/>
      <c r="E12" s="178"/>
      <c r="F12" s="178"/>
      <c r="G12" s="178"/>
      <c r="H12" s="178"/>
      <c r="I12" s="178"/>
      <c r="J12" s="178"/>
      <c r="K12" s="178"/>
      <c r="L12" s="178"/>
      <c r="M12" s="178"/>
      <c r="N12" s="178"/>
      <c r="O12" s="178"/>
      <c r="P12" s="178"/>
      <c r="Q12" s="178"/>
      <c r="R12" s="178"/>
      <c r="S12" s="178"/>
      <c r="T12" s="178"/>
      <c r="U12" s="178"/>
      <c r="V12" s="178"/>
      <c r="W12" s="178"/>
      <c r="X12" s="178"/>
      <c r="Y12" s="178"/>
      <c r="Z12" s="178"/>
      <c r="AA12" s="178"/>
      <c r="AB12" s="178"/>
      <c r="AC12" s="178"/>
      <c r="AD12" s="178"/>
      <c r="AE12" s="178"/>
      <c r="AF12" s="178"/>
      <c r="AG12" s="178"/>
      <c r="AH12" s="178"/>
      <c r="AI12" s="178"/>
      <c r="AJ12" s="177"/>
    </row>
    <row r="13" spans="1:36" x14ac:dyDescent="0.2">
      <c r="A13" s="171" t="s">
        <v>9</v>
      </c>
      <c r="B13" s="171"/>
      <c r="C13" s="171"/>
      <c r="D13" s="171"/>
      <c r="E13" s="171"/>
      <c r="F13" s="171"/>
      <c r="G13" s="171"/>
      <c r="H13" s="171"/>
      <c r="I13" s="171"/>
      <c r="J13" s="171"/>
      <c r="K13" s="171"/>
      <c r="L13" s="171"/>
      <c r="M13" s="171"/>
      <c r="N13" s="171"/>
      <c r="O13" s="171"/>
      <c r="P13" s="171"/>
      <c r="Q13" s="171"/>
      <c r="R13" s="171"/>
      <c r="S13" s="171"/>
      <c r="T13" s="171"/>
      <c r="U13" s="171"/>
      <c r="V13" s="171"/>
      <c r="W13" s="171"/>
      <c r="X13" s="171"/>
      <c r="Y13" s="171"/>
      <c r="Z13" s="171"/>
      <c r="AA13" s="171"/>
      <c r="AB13" s="171"/>
      <c r="AC13" s="171"/>
      <c r="AD13" s="171"/>
      <c r="AE13" s="171"/>
      <c r="AF13" s="171"/>
      <c r="AG13" s="171"/>
      <c r="AH13" s="171"/>
      <c r="AI13" s="171"/>
      <c r="AJ13" s="171"/>
    </row>
    <row r="14" spans="1:36" x14ac:dyDescent="0.2">
      <c r="A14" s="56"/>
      <c r="B14" s="57"/>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8"/>
    </row>
    <row r="15" spans="1:36" x14ac:dyDescent="0.2">
      <c r="A15" s="6"/>
      <c r="B15" s="24"/>
      <c r="AJ15" s="23"/>
    </row>
    <row r="16" spans="1:36" x14ac:dyDescent="0.2">
      <c r="A16" s="6"/>
      <c r="AJ16" s="23"/>
    </row>
    <row r="17" spans="1:36" x14ac:dyDescent="0.2">
      <c r="A17" s="6"/>
      <c r="AJ17" s="23"/>
    </row>
    <row r="18" spans="1:36" x14ac:dyDescent="0.2">
      <c r="A18" s="6"/>
      <c r="AJ18" s="23"/>
    </row>
    <row r="19" spans="1:36" x14ac:dyDescent="0.2">
      <c r="A19" s="6"/>
      <c r="AJ19" s="23"/>
    </row>
    <row r="20" spans="1:36" x14ac:dyDescent="0.2">
      <c r="A20" s="6"/>
      <c r="AJ20" s="23"/>
    </row>
    <row r="21" spans="1:36" x14ac:dyDescent="0.2">
      <c r="A21" s="6"/>
      <c r="AJ21" s="23"/>
    </row>
    <row r="22" spans="1:36" x14ac:dyDescent="0.2">
      <c r="A22" s="6"/>
      <c r="AJ22" s="23"/>
    </row>
    <row r="23" spans="1:36" x14ac:dyDescent="0.2">
      <c r="A23" s="6"/>
      <c r="AJ23" s="23"/>
    </row>
    <row r="24" spans="1:36" x14ac:dyDescent="0.2">
      <c r="A24" s="6"/>
      <c r="AJ24" s="23"/>
    </row>
    <row r="25" spans="1:36" x14ac:dyDescent="0.2">
      <c r="A25" s="6"/>
      <c r="AJ25" s="23"/>
    </row>
    <row r="26" spans="1:36" x14ac:dyDescent="0.2">
      <c r="A26" s="6"/>
      <c r="AJ26" s="23"/>
    </row>
    <row r="27" spans="1:36" x14ac:dyDescent="0.2">
      <c r="A27" s="6"/>
      <c r="AJ27" s="23"/>
    </row>
    <row r="28" spans="1:36" x14ac:dyDescent="0.2">
      <c r="A28" s="6"/>
      <c r="AJ28" s="23"/>
    </row>
    <row r="29" spans="1:36" x14ac:dyDescent="0.2">
      <c r="A29" s="6"/>
      <c r="AJ29" s="23"/>
    </row>
    <row r="30" spans="1:36" x14ac:dyDescent="0.2">
      <c r="A30" s="6"/>
      <c r="AJ30" s="23"/>
    </row>
    <row r="31" spans="1:36" x14ac:dyDescent="0.2">
      <c r="A31" s="6"/>
      <c r="AJ31" s="23"/>
    </row>
    <row r="32" spans="1:36" x14ac:dyDescent="0.2">
      <c r="A32" s="6"/>
      <c r="AJ32" s="23"/>
    </row>
    <row r="33" spans="1:36" x14ac:dyDescent="0.2">
      <c r="A33" s="6"/>
      <c r="AJ33" s="23"/>
    </row>
    <row r="34" spans="1:36" x14ac:dyDescent="0.2">
      <c r="A34" s="6"/>
      <c r="AJ34" s="23"/>
    </row>
    <row r="35" spans="1:36" x14ac:dyDescent="0.2">
      <c r="A35" s="6"/>
      <c r="AJ35" s="23"/>
    </row>
    <row r="36" spans="1:36" x14ac:dyDescent="0.2">
      <c r="A36" s="6"/>
      <c r="AJ36" s="23"/>
    </row>
    <row r="37" spans="1:36" x14ac:dyDescent="0.2">
      <c r="A37" s="6"/>
      <c r="AJ37" s="23"/>
    </row>
    <row r="38" spans="1:36" x14ac:dyDescent="0.2">
      <c r="A38" s="6"/>
      <c r="AJ38" s="23"/>
    </row>
    <row r="39" spans="1:36" x14ac:dyDescent="0.2">
      <c r="A39" s="6"/>
      <c r="AJ39" s="23"/>
    </row>
    <row r="40" spans="1:36" x14ac:dyDescent="0.2">
      <c r="A40" s="6"/>
      <c r="AJ40" s="23"/>
    </row>
    <row r="41" spans="1:36" x14ac:dyDescent="0.2">
      <c r="A41" s="6"/>
      <c r="AJ41" s="23"/>
    </row>
    <row r="42" spans="1:36" x14ac:dyDescent="0.2">
      <c r="A42" s="6"/>
      <c r="AJ42" s="23"/>
    </row>
    <row r="43" spans="1:36" x14ac:dyDescent="0.2">
      <c r="A43" s="6"/>
      <c r="AJ43" s="23"/>
    </row>
    <row r="44" spans="1:36" x14ac:dyDescent="0.2">
      <c r="A44" s="6"/>
      <c r="AJ44" s="23"/>
    </row>
    <row r="45" spans="1:36" x14ac:dyDescent="0.2">
      <c r="A45" s="6"/>
      <c r="AJ45" s="23"/>
    </row>
    <row r="46" spans="1:36" x14ac:dyDescent="0.2">
      <c r="A46" s="6"/>
      <c r="AJ46" s="23"/>
    </row>
    <row r="47" spans="1:36" x14ac:dyDescent="0.2">
      <c r="A47" s="6"/>
      <c r="AJ47" s="23"/>
    </row>
    <row r="48" spans="1:36" x14ac:dyDescent="0.2">
      <c r="A48" s="6"/>
      <c r="AJ48" s="23"/>
    </row>
    <row r="49" spans="1:36" x14ac:dyDescent="0.2">
      <c r="A49" s="6"/>
      <c r="AJ49" s="23"/>
    </row>
    <row r="50" spans="1:36" x14ac:dyDescent="0.2">
      <c r="A50" s="59"/>
      <c r="B50" s="60"/>
      <c r="C50" s="60"/>
      <c r="D50" s="60"/>
      <c r="E50" s="60"/>
      <c r="F50" s="60"/>
      <c r="G50" s="60"/>
      <c r="H50" s="60"/>
      <c r="I50" s="60"/>
      <c r="J50" s="60"/>
      <c r="K50" s="60"/>
      <c r="L50" s="60"/>
      <c r="M50" s="60"/>
      <c r="N50" s="60"/>
      <c r="O50" s="60"/>
      <c r="P50" s="60"/>
      <c r="Q50" s="60"/>
      <c r="R50" s="60"/>
      <c r="S50" s="60"/>
      <c r="T50" s="60"/>
      <c r="U50" s="60"/>
      <c r="V50" s="60"/>
      <c r="W50" s="60"/>
      <c r="X50" s="60"/>
      <c r="Y50" s="60"/>
      <c r="Z50" s="60"/>
      <c r="AA50" s="60"/>
      <c r="AB50" s="60"/>
      <c r="AC50" s="60"/>
      <c r="AD50" s="60"/>
      <c r="AE50" s="60"/>
      <c r="AF50" s="60"/>
      <c r="AG50" s="60"/>
      <c r="AH50" s="60"/>
      <c r="AI50" s="60"/>
      <c r="AJ50" s="61"/>
    </row>
    <row r="52" spans="1:36" x14ac:dyDescent="0.2">
      <c r="A52" s="171" t="s">
        <v>32</v>
      </c>
      <c r="B52" s="171"/>
      <c r="C52" s="171"/>
      <c r="D52" s="171"/>
      <c r="E52" s="171"/>
      <c r="F52" s="171"/>
      <c r="G52" s="171"/>
      <c r="H52" s="171"/>
      <c r="I52" s="171"/>
      <c r="J52" s="171"/>
      <c r="K52" s="171"/>
      <c r="L52" s="171"/>
      <c r="M52" s="171"/>
      <c r="N52" s="171"/>
      <c r="O52" s="171"/>
      <c r="P52" s="171"/>
      <c r="Q52" s="171"/>
      <c r="R52" s="171"/>
      <c r="S52" s="171"/>
      <c r="T52" s="171"/>
      <c r="U52" s="171"/>
      <c r="V52" s="171"/>
      <c r="W52" s="171"/>
      <c r="X52" s="171"/>
      <c r="Y52" s="171"/>
      <c r="Z52" s="171"/>
      <c r="AA52" s="171"/>
      <c r="AB52" s="171"/>
      <c r="AC52" s="171"/>
      <c r="AD52" s="171"/>
      <c r="AE52" s="171"/>
      <c r="AF52" s="171"/>
      <c r="AG52" s="171"/>
      <c r="AH52" s="171"/>
      <c r="AI52" s="171"/>
      <c r="AJ52" s="171"/>
    </row>
    <row r="53" spans="1:36" ht="13.2" customHeight="1" x14ac:dyDescent="0.2">
      <c r="A53" s="111">
        <v>1</v>
      </c>
      <c r="B53" s="111" t="s">
        <v>1563</v>
      </c>
      <c r="C53" s="111"/>
      <c r="D53" s="111"/>
      <c r="E53" s="214" t="s">
        <v>1564</v>
      </c>
      <c r="F53" s="215"/>
      <c r="G53" s="215"/>
      <c r="H53" s="216"/>
      <c r="I53" s="223" t="s">
        <v>1565</v>
      </c>
      <c r="J53" s="224"/>
      <c r="K53" s="224"/>
      <c r="L53" s="224"/>
      <c r="M53" s="224"/>
      <c r="N53" s="224"/>
      <c r="O53" s="224"/>
      <c r="P53" s="224"/>
      <c r="Q53" s="224"/>
      <c r="R53" s="224"/>
      <c r="S53" s="224"/>
      <c r="T53" s="224"/>
      <c r="U53" s="224"/>
      <c r="V53" s="224"/>
      <c r="W53" s="224"/>
      <c r="X53" s="224"/>
      <c r="Y53" s="224"/>
      <c r="Z53" s="224"/>
      <c r="AA53" s="224"/>
      <c r="AB53" s="224"/>
      <c r="AC53" s="224"/>
      <c r="AD53" s="224"/>
      <c r="AE53" s="224"/>
      <c r="AF53" s="224"/>
      <c r="AG53" s="224"/>
      <c r="AH53" s="224"/>
      <c r="AI53" s="224"/>
      <c r="AJ53" s="225"/>
    </row>
    <row r="54" spans="1:36" x14ac:dyDescent="0.2">
      <c r="A54" s="111"/>
      <c r="B54" s="111"/>
      <c r="C54" s="111"/>
      <c r="D54" s="111"/>
      <c r="E54" s="217"/>
      <c r="F54" s="218"/>
      <c r="G54" s="218"/>
      <c r="H54" s="219"/>
      <c r="I54" s="226"/>
      <c r="J54" s="227"/>
      <c r="K54" s="227"/>
      <c r="L54" s="227"/>
      <c r="M54" s="227"/>
      <c r="N54" s="227"/>
      <c r="O54" s="227"/>
      <c r="P54" s="227"/>
      <c r="Q54" s="227"/>
      <c r="R54" s="227"/>
      <c r="S54" s="227"/>
      <c r="T54" s="227"/>
      <c r="U54" s="227"/>
      <c r="V54" s="227"/>
      <c r="W54" s="227"/>
      <c r="X54" s="227"/>
      <c r="Y54" s="227"/>
      <c r="Z54" s="227"/>
      <c r="AA54" s="227"/>
      <c r="AB54" s="227"/>
      <c r="AC54" s="227"/>
      <c r="AD54" s="227"/>
      <c r="AE54" s="227"/>
      <c r="AF54" s="227"/>
      <c r="AG54" s="227"/>
      <c r="AH54" s="227"/>
      <c r="AI54" s="227"/>
      <c r="AJ54" s="228"/>
    </row>
    <row r="55" spans="1:36" x14ac:dyDescent="0.2">
      <c r="A55" s="111"/>
      <c r="B55" s="111"/>
      <c r="C55" s="111"/>
      <c r="D55" s="111"/>
      <c r="E55" s="217"/>
      <c r="F55" s="218"/>
      <c r="G55" s="218"/>
      <c r="H55" s="219"/>
      <c r="I55" s="56"/>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58"/>
    </row>
    <row r="56" spans="1:36" x14ac:dyDescent="0.2">
      <c r="A56" s="111"/>
      <c r="B56" s="111"/>
      <c r="C56" s="111"/>
      <c r="D56" s="111"/>
      <c r="E56" s="217"/>
      <c r="F56" s="218"/>
      <c r="G56" s="218"/>
      <c r="H56" s="219"/>
      <c r="I56" s="6"/>
      <c r="AJ56" s="23"/>
    </row>
    <row r="57" spans="1:36" x14ac:dyDescent="0.2">
      <c r="A57" s="111"/>
      <c r="B57" s="111"/>
      <c r="C57" s="111"/>
      <c r="D57" s="111"/>
      <c r="E57" s="217"/>
      <c r="F57" s="218"/>
      <c r="G57" s="218"/>
      <c r="H57" s="219"/>
      <c r="I57" s="6"/>
      <c r="AJ57" s="23"/>
    </row>
    <row r="58" spans="1:36" x14ac:dyDescent="0.2">
      <c r="A58" s="111"/>
      <c r="B58" s="111"/>
      <c r="C58" s="111"/>
      <c r="D58" s="111"/>
      <c r="E58" s="217"/>
      <c r="F58" s="218"/>
      <c r="G58" s="218"/>
      <c r="H58" s="219"/>
      <c r="I58" s="6"/>
      <c r="AJ58" s="23"/>
    </row>
    <row r="59" spans="1:36" x14ac:dyDescent="0.2">
      <c r="A59" s="111"/>
      <c r="B59" s="111"/>
      <c r="C59" s="111"/>
      <c r="D59" s="111"/>
      <c r="E59" s="217"/>
      <c r="F59" s="218"/>
      <c r="G59" s="218"/>
      <c r="H59" s="219"/>
      <c r="I59" s="6"/>
      <c r="AJ59" s="23"/>
    </row>
    <row r="60" spans="1:36" x14ac:dyDescent="0.2">
      <c r="A60" s="111"/>
      <c r="B60" s="111"/>
      <c r="C60" s="111"/>
      <c r="D60" s="111"/>
      <c r="E60" s="217"/>
      <c r="F60" s="218"/>
      <c r="G60" s="218"/>
      <c r="H60" s="219"/>
      <c r="I60" s="6"/>
      <c r="AJ60" s="23"/>
    </row>
    <row r="61" spans="1:36" x14ac:dyDescent="0.2">
      <c r="A61" s="111"/>
      <c r="B61" s="111"/>
      <c r="C61" s="111"/>
      <c r="D61" s="111"/>
      <c r="E61" s="217"/>
      <c r="F61" s="218"/>
      <c r="G61" s="218"/>
      <c r="H61" s="219"/>
      <c r="I61" s="6"/>
      <c r="AJ61" s="23"/>
    </row>
    <row r="62" spans="1:36" x14ac:dyDescent="0.2">
      <c r="A62" s="111"/>
      <c r="B62" s="111"/>
      <c r="C62" s="111"/>
      <c r="D62" s="111"/>
      <c r="E62" s="217"/>
      <c r="F62" s="218"/>
      <c r="G62" s="218"/>
      <c r="H62" s="219"/>
      <c r="I62" s="6"/>
      <c r="AJ62" s="23"/>
    </row>
    <row r="63" spans="1:36" x14ac:dyDescent="0.2">
      <c r="A63" s="111"/>
      <c r="B63" s="111"/>
      <c r="C63" s="111"/>
      <c r="D63" s="111"/>
      <c r="E63" s="217"/>
      <c r="F63" s="218"/>
      <c r="G63" s="218"/>
      <c r="H63" s="219"/>
      <c r="I63" s="6"/>
      <c r="AJ63" s="23"/>
    </row>
    <row r="64" spans="1:36" x14ac:dyDescent="0.2">
      <c r="A64" s="111"/>
      <c r="B64" s="111"/>
      <c r="C64" s="111"/>
      <c r="D64" s="111"/>
      <c r="E64" s="217"/>
      <c r="F64" s="218"/>
      <c r="G64" s="218"/>
      <c r="H64" s="219"/>
      <c r="I64" s="6"/>
      <c r="AJ64" s="23"/>
    </row>
    <row r="65" spans="1:36" x14ac:dyDescent="0.2">
      <c r="A65" s="111"/>
      <c r="B65" s="111"/>
      <c r="C65" s="111"/>
      <c r="D65" s="111"/>
      <c r="E65" s="217"/>
      <c r="F65" s="218"/>
      <c r="G65" s="218"/>
      <c r="H65" s="219"/>
      <c r="I65" s="6"/>
      <c r="AJ65" s="23"/>
    </row>
    <row r="66" spans="1:36" x14ac:dyDescent="0.2">
      <c r="A66" s="111"/>
      <c r="B66" s="111"/>
      <c r="C66" s="111"/>
      <c r="D66" s="111"/>
      <c r="E66" s="217"/>
      <c r="F66" s="218"/>
      <c r="G66" s="218"/>
      <c r="H66" s="219"/>
      <c r="I66" s="6"/>
      <c r="AJ66" s="23"/>
    </row>
    <row r="67" spans="1:36" x14ac:dyDescent="0.2">
      <c r="A67" s="111"/>
      <c r="B67" s="111"/>
      <c r="C67" s="111"/>
      <c r="D67" s="111"/>
      <c r="E67" s="217"/>
      <c r="F67" s="218"/>
      <c r="G67" s="218"/>
      <c r="H67" s="219"/>
      <c r="I67" s="6"/>
      <c r="AJ67" s="23"/>
    </row>
    <row r="68" spans="1:36" x14ac:dyDescent="0.2">
      <c r="A68" s="111"/>
      <c r="B68" s="111"/>
      <c r="C68" s="111"/>
      <c r="D68" s="111"/>
      <c r="E68" s="217"/>
      <c r="F68" s="218"/>
      <c r="G68" s="218"/>
      <c r="H68" s="219"/>
      <c r="I68" s="6"/>
      <c r="AJ68" s="23"/>
    </row>
    <row r="69" spans="1:36" x14ac:dyDescent="0.2">
      <c r="A69" s="111"/>
      <c r="B69" s="111"/>
      <c r="C69" s="111"/>
      <c r="D69" s="111"/>
      <c r="E69" s="217"/>
      <c r="F69" s="218"/>
      <c r="G69" s="218"/>
      <c r="H69" s="219"/>
      <c r="I69" s="6"/>
      <c r="AJ69" s="23"/>
    </row>
    <row r="70" spans="1:36" x14ac:dyDescent="0.2">
      <c r="A70" s="111"/>
      <c r="B70" s="111"/>
      <c r="C70" s="111"/>
      <c r="D70" s="111"/>
      <c r="E70" s="217"/>
      <c r="F70" s="218"/>
      <c r="G70" s="218"/>
      <c r="H70" s="219"/>
      <c r="I70" s="6"/>
      <c r="AJ70" s="23"/>
    </row>
    <row r="71" spans="1:36" x14ac:dyDescent="0.2">
      <c r="A71" s="111"/>
      <c r="B71" s="111"/>
      <c r="C71" s="111"/>
      <c r="D71" s="111"/>
      <c r="E71" s="217"/>
      <c r="F71" s="218"/>
      <c r="G71" s="218"/>
      <c r="H71" s="219"/>
      <c r="I71" s="6"/>
      <c r="AJ71" s="23"/>
    </row>
    <row r="72" spans="1:36" x14ac:dyDescent="0.2">
      <c r="A72" s="111"/>
      <c r="B72" s="111"/>
      <c r="C72" s="111"/>
      <c r="D72" s="111"/>
      <c r="E72" s="217"/>
      <c r="F72" s="218"/>
      <c r="G72" s="218"/>
      <c r="H72" s="219"/>
      <c r="I72" s="6"/>
      <c r="AJ72" s="23"/>
    </row>
    <row r="73" spans="1:36" x14ac:dyDescent="0.2">
      <c r="A73" s="111"/>
      <c r="B73" s="111"/>
      <c r="C73" s="111"/>
      <c r="D73" s="111"/>
      <c r="E73" s="217"/>
      <c r="F73" s="218"/>
      <c r="G73" s="218"/>
      <c r="H73" s="219"/>
      <c r="I73" s="6"/>
      <c r="AJ73" s="23"/>
    </row>
    <row r="74" spans="1:36" x14ac:dyDescent="0.2">
      <c r="A74" s="111"/>
      <c r="B74" s="111"/>
      <c r="C74" s="111"/>
      <c r="D74" s="111"/>
      <c r="E74" s="217"/>
      <c r="F74" s="218"/>
      <c r="G74" s="218"/>
      <c r="H74" s="219"/>
      <c r="I74" s="6"/>
      <c r="AJ74" s="23"/>
    </row>
    <row r="75" spans="1:36" x14ac:dyDescent="0.2">
      <c r="A75" s="111"/>
      <c r="B75" s="111"/>
      <c r="C75" s="111"/>
      <c r="D75" s="111"/>
      <c r="E75" s="217"/>
      <c r="F75" s="218"/>
      <c r="G75" s="218"/>
      <c r="H75" s="219"/>
      <c r="I75" s="6"/>
      <c r="AJ75" s="23"/>
    </row>
    <row r="76" spans="1:36" x14ac:dyDescent="0.2">
      <c r="A76" s="111"/>
      <c r="B76" s="111"/>
      <c r="C76" s="111"/>
      <c r="D76" s="111"/>
      <c r="E76" s="220"/>
      <c r="F76" s="221"/>
      <c r="G76" s="221"/>
      <c r="H76" s="222"/>
      <c r="I76" s="59"/>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1"/>
    </row>
    <row r="79" spans="1:36" x14ac:dyDescent="0.2">
      <c r="A79" s="171" t="s">
        <v>81</v>
      </c>
      <c r="B79" s="171"/>
      <c r="C79" s="171"/>
      <c r="D79" s="171"/>
      <c r="E79" s="171"/>
      <c r="F79" s="171"/>
      <c r="G79" s="171"/>
      <c r="H79" s="171"/>
      <c r="I79" s="171"/>
      <c r="J79" s="171"/>
      <c r="K79" s="171"/>
      <c r="L79" s="171"/>
      <c r="M79" s="171"/>
      <c r="N79" s="171"/>
      <c r="O79" s="171"/>
      <c r="P79" s="171"/>
      <c r="Q79" s="171"/>
      <c r="R79" s="171"/>
      <c r="S79" s="171"/>
      <c r="T79" s="171"/>
      <c r="U79" s="171"/>
      <c r="V79" s="171"/>
      <c r="W79" s="171"/>
      <c r="X79" s="171"/>
      <c r="Y79" s="171"/>
      <c r="Z79" s="171"/>
      <c r="AA79" s="171"/>
      <c r="AB79" s="171"/>
      <c r="AC79" s="171"/>
      <c r="AD79" s="171"/>
      <c r="AE79" s="171"/>
      <c r="AF79" s="171"/>
      <c r="AG79" s="171"/>
      <c r="AH79" s="171"/>
      <c r="AI79" s="171"/>
      <c r="AJ79" s="171"/>
    </row>
    <row r="80" spans="1:36" x14ac:dyDescent="0.2">
      <c r="A80" s="62" t="s">
        <v>35</v>
      </c>
      <c r="B80" s="172" t="s">
        <v>38</v>
      </c>
      <c r="C80" s="173"/>
      <c r="D80" s="173"/>
      <c r="E80" s="173"/>
      <c r="F80" s="174"/>
      <c r="G80" s="172" t="s">
        <v>82</v>
      </c>
      <c r="H80" s="173"/>
      <c r="I80" s="173"/>
      <c r="J80" s="174"/>
      <c r="K80" s="170" t="s">
        <v>83</v>
      </c>
      <c r="L80" s="170"/>
      <c r="M80" s="170" t="s">
        <v>39</v>
      </c>
      <c r="N80" s="170"/>
      <c r="O80" s="170" t="s">
        <v>84</v>
      </c>
      <c r="P80" s="170"/>
      <c r="Q80" s="170"/>
      <c r="R80" s="170"/>
      <c r="S80" s="170"/>
      <c r="T80" s="170" t="s">
        <v>85</v>
      </c>
      <c r="U80" s="170"/>
      <c r="V80" s="170"/>
      <c r="W80" s="170" t="s">
        <v>86</v>
      </c>
      <c r="X80" s="170"/>
      <c r="Y80" s="170" t="s">
        <v>87</v>
      </c>
      <c r="Z80" s="170"/>
      <c r="AA80" s="172" t="s">
        <v>88</v>
      </c>
      <c r="AB80" s="173"/>
      <c r="AC80" s="173"/>
      <c r="AD80" s="173"/>
      <c r="AE80" s="173"/>
      <c r="AF80" s="173"/>
      <c r="AG80" s="173"/>
      <c r="AH80" s="173"/>
      <c r="AI80" s="173"/>
      <c r="AJ80" s="174"/>
    </row>
    <row r="81" spans="1:36" x14ac:dyDescent="0.2">
      <c r="A81" s="200" t="s">
        <v>1559</v>
      </c>
      <c r="B81" s="201"/>
      <c r="C81" s="201"/>
      <c r="D81" s="201"/>
      <c r="E81" s="201"/>
      <c r="F81" s="201"/>
      <c r="G81" s="201"/>
      <c r="H81" s="201"/>
      <c r="I81" s="201"/>
      <c r="J81" s="201"/>
      <c r="K81" s="201"/>
      <c r="L81" s="201"/>
      <c r="M81" s="201"/>
      <c r="N81" s="201"/>
      <c r="O81" s="201"/>
      <c r="P81" s="201"/>
      <c r="Q81" s="201"/>
      <c r="R81" s="201"/>
      <c r="S81" s="201"/>
      <c r="T81" s="201"/>
      <c r="U81" s="201"/>
      <c r="V81" s="201"/>
      <c r="W81" s="201"/>
      <c r="X81" s="201"/>
      <c r="Y81" s="201"/>
      <c r="Z81" s="201"/>
      <c r="AA81" s="201"/>
      <c r="AB81" s="201"/>
      <c r="AC81" s="201"/>
      <c r="AD81" s="201"/>
      <c r="AE81" s="201"/>
      <c r="AF81" s="201"/>
      <c r="AG81" s="201"/>
      <c r="AH81" s="201"/>
      <c r="AI81" s="201"/>
      <c r="AJ81" s="202"/>
    </row>
    <row r="82" spans="1:36" x14ac:dyDescent="0.2">
      <c r="A82" s="211" t="s">
        <v>109</v>
      </c>
      <c r="B82" s="212"/>
      <c r="C82" s="212"/>
      <c r="D82" s="212"/>
      <c r="E82" s="212"/>
      <c r="F82" s="212"/>
      <c r="G82" s="212"/>
      <c r="H82" s="212"/>
      <c r="I82" s="212"/>
      <c r="J82" s="212"/>
      <c r="K82" s="212"/>
      <c r="L82" s="212"/>
      <c r="M82" s="212"/>
      <c r="N82" s="212"/>
      <c r="O82" s="212"/>
      <c r="P82" s="212"/>
      <c r="Q82" s="212"/>
      <c r="R82" s="212"/>
      <c r="S82" s="212"/>
      <c r="T82" s="212"/>
      <c r="U82" s="212"/>
      <c r="V82" s="212"/>
      <c r="W82" s="212"/>
      <c r="X82" s="212"/>
      <c r="Y82" s="212"/>
      <c r="Z82" s="212"/>
      <c r="AA82" s="212"/>
      <c r="AB82" s="212"/>
      <c r="AC82" s="212"/>
      <c r="AD82" s="212"/>
      <c r="AE82" s="212"/>
      <c r="AF82" s="212"/>
      <c r="AG82" s="212"/>
      <c r="AH82" s="212"/>
      <c r="AI82" s="212"/>
      <c r="AJ82" s="213"/>
    </row>
    <row r="83" spans="1:36" s="63" customFormat="1" x14ac:dyDescent="0.2">
      <c r="A83" s="55">
        <v>1</v>
      </c>
      <c r="B83" s="203" t="s">
        <v>1566</v>
      </c>
      <c r="C83" s="204"/>
      <c r="D83" s="204"/>
      <c r="E83" s="204"/>
      <c r="F83" s="205"/>
      <c r="G83" s="112" t="s">
        <v>98</v>
      </c>
      <c r="H83" s="112"/>
      <c r="I83" s="112"/>
      <c r="J83" s="112"/>
      <c r="K83" s="195" t="s">
        <v>90</v>
      </c>
      <c r="L83" s="196"/>
      <c r="M83" s="195" t="s">
        <v>108</v>
      </c>
      <c r="N83" s="196"/>
      <c r="O83" s="210" t="s">
        <v>104</v>
      </c>
      <c r="P83" s="206"/>
      <c r="Q83" s="206"/>
      <c r="R83" s="206"/>
      <c r="S83" s="196"/>
      <c r="T83" s="115" t="s">
        <v>80</v>
      </c>
      <c r="U83" s="115"/>
      <c r="V83" s="115"/>
      <c r="W83" s="195" t="s">
        <v>80</v>
      </c>
      <c r="X83" s="196"/>
      <c r="Y83" s="195" t="s">
        <v>80</v>
      </c>
      <c r="Z83" s="196"/>
      <c r="AA83" s="126" t="s">
        <v>1568</v>
      </c>
      <c r="AB83" s="127"/>
      <c r="AC83" s="127"/>
      <c r="AD83" s="127"/>
      <c r="AE83" s="127"/>
      <c r="AF83" s="127"/>
      <c r="AG83" s="127"/>
      <c r="AH83" s="127"/>
      <c r="AI83" s="127"/>
      <c r="AJ83" s="128"/>
    </row>
    <row r="84" spans="1:36" s="63" customFormat="1" ht="13.2" customHeight="1" x14ac:dyDescent="0.2">
      <c r="A84" s="55">
        <v>1</v>
      </c>
      <c r="B84" s="203" t="s">
        <v>1567</v>
      </c>
      <c r="C84" s="204"/>
      <c r="D84" s="204"/>
      <c r="E84" s="204"/>
      <c r="F84" s="205"/>
      <c r="G84" s="112" t="s">
        <v>98</v>
      </c>
      <c r="H84" s="112"/>
      <c r="I84" s="112"/>
      <c r="J84" s="112"/>
      <c r="K84" s="195" t="s">
        <v>90</v>
      </c>
      <c r="L84" s="196"/>
      <c r="M84" s="195" t="s">
        <v>108</v>
      </c>
      <c r="N84" s="196"/>
      <c r="O84" s="210" t="s">
        <v>104</v>
      </c>
      <c r="P84" s="206"/>
      <c r="Q84" s="206"/>
      <c r="R84" s="206"/>
      <c r="S84" s="196"/>
      <c r="T84" s="115" t="s">
        <v>80</v>
      </c>
      <c r="U84" s="115"/>
      <c r="V84" s="115"/>
      <c r="W84" s="195" t="s">
        <v>80</v>
      </c>
      <c r="X84" s="196"/>
      <c r="Y84" s="195" t="s">
        <v>80</v>
      </c>
      <c r="Z84" s="196"/>
      <c r="AA84" s="126" t="s">
        <v>1569</v>
      </c>
      <c r="AB84" s="127"/>
      <c r="AC84" s="127"/>
      <c r="AD84" s="127"/>
      <c r="AE84" s="127"/>
      <c r="AF84" s="127"/>
      <c r="AG84" s="127"/>
      <c r="AH84" s="127"/>
      <c r="AI84" s="127"/>
      <c r="AJ84" s="128"/>
    </row>
    <row r="85" spans="1:36" s="63" customFormat="1" ht="117" customHeight="1" x14ac:dyDescent="0.2">
      <c r="A85" s="55">
        <v>2</v>
      </c>
      <c r="B85" s="203" t="s">
        <v>1391</v>
      </c>
      <c r="C85" s="204"/>
      <c r="D85" s="204"/>
      <c r="E85" s="204"/>
      <c r="F85" s="205"/>
      <c r="G85" s="112" t="s">
        <v>99</v>
      </c>
      <c r="H85" s="112"/>
      <c r="I85" s="112"/>
      <c r="J85" s="112"/>
      <c r="K85" s="195" t="s">
        <v>90</v>
      </c>
      <c r="L85" s="196"/>
      <c r="M85" s="195" t="s">
        <v>108</v>
      </c>
      <c r="N85" s="196"/>
      <c r="O85" s="229" t="s">
        <v>1393</v>
      </c>
      <c r="P85" s="230"/>
      <c r="Q85" s="230"/>
      <c r="R85" s="230"/>
      <c r="S85" s="231"/>
      <c r="T85" s="115" t="s">
        <v>80</v>
      </c>
      <c r="U85" s="115"/>
      <c r="V85" s="115"/>
      <c r="W85" s="195" t="s">
        <v>80</v>
      </c>
      <c r="X85" s="196"/>
      <c r="Y85" s="195" t="s">
        <v>80</v>
      </c>
      <c r="Z85" s="196"/>
      <c r="AA85" s="126" t="s">
        <v>1395</v>
      </c>
      <c r="AB85" s="127"/>
      <c r="AC85" s="127"/>
      <c r="AD85" s="127"/>
      <c r="AE85" s="127"/>
      <c r="AF85" s="127"/>
      <c r="AG85" s="127"/>
      <c r="AH85" s="127"/>
      <c r="AI85" s="127"/>
      <c r="AJ85" s="128"/>
    </row>
    <row r="86" spans="1:36" s="63" customFormat="1" ht="94.2" customHeight="1" x14ac:dyDescent="0.2">
      <c r="A86" s="55">
        <v>2</v>
      </c>
      <c r="B86" s="203" t="s">
        <v>1392</v>
      </c>
      <c r="C86" s="204"/>
      <c r="D86" s="204"/>
      <c r="E86" s="204"/>
      <c r="F86" s="205"/>
      <c r="G86" s="112" t="s">
        <v>100</v>
      </c>
      <c r="H86" s="112"/>
      <c r="I86" s="112"/>
      <c r="J86" s="112"/>
      <c r="K86" s="195" t="s">
        <v>90</v>
      </c>
      <c r="L86" s="196"/>
      <c r="M86" s="195" t="s">
        <v>108</v>
      </c>
      <c r="N86" s="196"/>
      <c r="O86" s="232" t="s">
        <v>1394</v>
      </c>
      <c r="P86" s="233"/>
      <c r="Q86" s="233"/>
      <c r="R86" s="233"/>
      <c r="S86" s="234"/>
      <c r="T86" s="115" t="s">
        <v>80</v>
      </c>
      <c r="U86" s="115"/>
      <c r="V86" s="115"/>
      <c r="W86" s="195" t="s">
        <v>80</v>
      </c>
      <c r="X86" s="196"/>
      <c r="Y86" s="195" t="s">
        <v>80</v>
      </c>
      <c r="Z86" s="196"/>
      <c r="AA86" s="126" t="s">
        <v>80</v>
      </c>
      <c r="AB86" s="127"/>
      <c r="AC86" s="127"/>
      <c r="AD86" s="127"/>
      <c r="AE86" s="127"/>
      <c r="AF86" s="127"/>
      <c r="AG86" s="127"/>
      <c r="AH86" s="127"/>
      <c r="AI86" s="127"/>
      <c r="AJ86" s="128"/>
    </row>
    <row r="87" spans="1:36" s="63" customFormat="1" ht="13.2" customHeight="1" x14ac:dyDescent="0.2">
      <c r="A87" s="55">
        <v>3</v>
      </c>
      <c r="B87" s="192" t="s">
        <v>111</v>
      </c>
      <c r="C87" s="193"/>
      <c r="D87" s="193"/>
      <c r="E87" s="193"/>
      <c r="F87" s="194"/>
      <c r="G87" s="112" t="s">
        <v>89</v>
      </c>
      <c r="H87" s="112"/>
      <c r="I87" s="112"/>
      <c r="J87" s="112"/>
      <c r="K87" s="114" t="s">
        <v>90</v>
      </c>
      <c r="L87" s="114"/>
      <c r="M87" s="114" t="s">
        <v>80</v>
      </c>
      <c r="N87" s="114"/>
      <c r="O87" s="115" t="s">
        <v>80</v>
      </c>
      <c r="P87" s="115"/>
      <c r="Q87" s="115"/>
      <c r="R87" s="115"/>
      <c r="S87" s="115"/>
      <c r="T87" s="115" t="s">
        <v>80</v>
      </c>
      <c r="U87" s="115"/>
      <c r="V87" s="115"/>
      <c r="W87" s="114" t="s">
        <v>80</v>
      </c>
      <c r="X87" s="114"/>
      <c r="Y87" s="114" t="s">
        <v>80</v>
      </c>
      <c r="Z87" s="114"/>
      <c r="AA87" s="111" t="s">
        <v>91</v>
      </c>
      <c r="AB87" s="111"/>
      <c r="AC87" s="111"/>
      <c r="AD87" s="111"/>
      <c r="AE87" s="111"/>
      <c r="AF87" s="111"/>
      <c r="AG87" s="111"/>
      <c r="AH87" s="111"/>
      <c r="AI87" s="111"/>
      <c r="AJ87" s="111"/>
    </row>
    <row r="88" spans="1:36" s="63" customFormat="1" ht="13.2" customHeight="1" x14ac:dyDescent="0.2">
      <c r="A88" s="55">
        <v>4</v>
      </c>
      <c r="B88" s="192" t="s">
        <v>1370</v>
      </c>
      <c r="C88" s="193"/>
      <c r="D88" s="193"/>
      <c r="E88" s="193"/>
      <c r="F88" s="194"/>
      <c r="G88" s="112" t="s">
        <v>89</v>
      </c>
      <c r="H88" s="112"/>
      <c r="I88" s="112"/>
      <c r="J88" s="112"/>
      <c r="K88" s="114" t="s">
        <v>90</v>
      </c>
      <c r="L88" s="114"/>
      <c r="M88" s="114" t="s">
        <v>80</v>
      </c>
      <c r="N88" s="114"/>
      <c r="O88" s="115" t="s">
        <v>80</v>
      </c>
      <c r="P88" s="115"/>
      <c r="Q88" s="115"/>
      <c r="R88" s="115"/>
      <c r="S88" s="115"/>
      <c r="T88" s="115" t="s">
        <v>80</v>
      </c>
      <c r="U88" s="115"/>
      <c r="V88" s="115"/>
      <c r="W88" s="114" t="s">
        <v>80</v>
      </c>
      <c r="X88" s="114"/>
      <c r="Y88" s="114" t="s">
        <v>80</v>
      </c>
      <c r="Z88" s="114"/>
      <c r="AA88" s="111" t="s">
        <v>91</v>
      </c>
      <c r="AB88" s="111"/>
      <c r="AC88" s="111"/>
      <c r="AD88" s="111"/>
      <c r="AE88" s="111"/>
      <c r="AF88" s="111"/>
      <c r="AG88" s="111"/>
      <c r="AH88" s="111"/>
      <c r="AI88" s="111"/>
      <c r="AJ88" s="111"/>
    </row>
    <row r="90" spans="1:36" x14ac:dyDescent="0.2">
      <c r="A90" s="28" t="s">
        <v>92</v>
      </c>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30"/>
    </row>
    <row r="91" spans="1:36" x14ac:dyDescent="0.2">
      <c r="A91" s="21" t="s">
        <v>35</v>
      </c>
      <c r="B91" s="25" t="s">
        <v>93</v>
      </c>
      <c r="C91" s="26"/>
      <c r="D91" s="26"/>
      <c r="E91" s="26"/>
      <c r="F91" s="26"/>
      <c r="G91" s="26"/>
      <c r="H91" s="26"/>
      <c r="I91" s="27"/>
      <c r="J91" s="172" t="s">
        <v>94</v>
      </c>
      <c r="K91" s="173"/>
      <c r="L91" s="173"/>
      <c r="M91" s="173"/>
      <c r="N91" s="173"/>
      <c r="O91" s="173"/>
      <c r="P91" s="174"/>
      <c r="Q91" s="172" t="s">
        <v>95</v>
      </c>
      <c r="R91" s="173"/>
      <c r="S91" s="173"/>
      <c r="T91" s="173"/>
      <c r="U91" s="173"/>
      <c r="V91" s="173"/>
      <c r="W91" s="173"/>
      <c r="X91" s="173"/>
      <c r="Y91" s="173"/>
      <c r="Z91" s="173"/>
      <c r="AA91" s="173"/>
      <c r="AB91" s="173"/>
      <c r="AC91" s="173"/>
      <c r="AD91" s="173"/>
      <c r="AE91" s="173"/>
      <c r="AF91" s="173"/>
      <c r="AG91" s="173"/>
      <c r="AH91" s="173"/>
      <c r="AI91" s="173"/>
      <c r="AJ91" s="174"/>
    </row>
    <row r="92" spans="1:36" x14ac:dyDescent="0.2">
      <c r="A92" s="200" t="s">
        <v>1559</v>
      </c>
      <c r="B92" s="201"/>
      <c r="C92" s="201"/>
      <c r="D92" s="201"/>
      <c r="E92" s="201"/>
      <c r="F92" s="201"/>
      <c r="G92" s="201"/>
      <c r="H92" s="201"/>
      <c r="I92" s="201"/>
      <c r="J92" s="201"/>
      <c r="K92" s="201"/>
      <c r="L92" s="201"/>
      <c r="M92" s="201"/>
      <c r="N92" s="201"/>
      <c r="O92" s="201"/>
      <c r="P92" s="201"/>
      <c r="Q92" s="201"/>
      <c r="R92" s="201"/>
      <c r="S92" s="201"/>
      <c r="T92" s="201"/>
      <c r="U92" s="201"/>
      <c r="V92" s="201"/>
      <c r="W92" s="201"/>
      <c r="X92" s="201"/>
      <c r="Y92" s="201"/>
      <c r="Z92" s="201"/>
      <c r="AA92" s="201"/>
      <c r="AB92" s="201"/>
      <c r="AC92" s="201"/>
      <c r="AD92" s="201"/>
      <c r="AE92" s="201"/>
      <c r="AF92" s="201"/>
      <c r="AG92" s="201"/>
      <c r="AH92" s="201"/>
      <c r="AI92" s="201"/>
      <c r="AJ92" s="202"/>
    </row>
    <row r="93" spans="1:36" s="63" customFormat="1" ht="42.6" customHeight="1" x14ac:dyDescent="0.2">
      <c r="A93" s="55">
        <v>1</v>
      </c>
      <c r="B93" s="197" t="s">
        <v>111</v>
      </c>
      <c r="C93" s="198"/>
      <c r="D93" s="198"/>
      <c r="E93" s="198"/>
      <c r="F93" s="198"/>
      <c r="G93" s="198"/>
      <c r="H93" s="198"/>
      <c r="I93" s="199"/>
      <c r="J93" s="197" t="s">
        <v>96</v>
      </c>
      <c r="K93" s="198"/>
      <c r="L93" s="198"/>
      <c r="M93" s="198"/>
      <c r="N93" s="198"/>
      <c r="O93" s="198"/>
      <c r="P93" s="199"/>
      <c r="Q93" s="126" t="s">
        <v>1570</v>
      </c>
      <c r="R93" s="127"/>
      <c r="S93" s="127"/>
      <c r="T93" s="127"/>
      <c r="U93" s="127"/>
      <c r="V93" s="127"/>
      <c r="W93" s="127"/>
      <c r="X93" s="127"/>
      <c r="Y93" s="127"/>
      <c r="Z93" s="127"/>
      <c r="AA93" s="127"/>
      <c r="AB93" s="127"/>
      <c r="AC93" s="127"/>
      <c r="AD93" s="127"/>
      <c r="AE93" s="127"/>
      <c r="AF93" s="127"/>
      <c r="AG93" s="127"/>
      <c r="AH93" s="127"/>
      <c r="AI93" s="127"/>
      <c r="AJ93" s="128"/>
    </row>
    <row r="94" spans="1:36" s="63" customFormat="1" ht="122.4" customHeight="1" x14ac:dyDescent="0.2">
      <c r="A94" s="55">
        <v>2</v>
      </c>
      <c r="B94" s="197" t="s">
        <v>1370</v>
      </c>
      <c r="C94" s="198"/>
      <c r="D94" s="198"/>
      <c r="E94" s="198"/>
      <c r="F94" s="198"/>
      <c r="G94" s="198"/>
      <c r="H94" s="198"/>
      <c r="I94" s="199"/>
      <c r="J94" s="197" t="s">
        <v>96</v>
      </c>
      <c r="K94" s="198"/>
      <c r="L94" s="198"/>
      <c r="M94" s="198"/>
      <c r="N94" s="198"/>
      <c r="O94" s="198"/>
      <c r="P94" s="199"/>
      <c r="Q94" s="126" t="s">
        <v>1667</v>
      </c>
      <c r="R94" s="127"/>
      <c r="S94" s="127"/>
      <c r="T94" s="127"/>
      <c r="U94" s="127"/>
      <c r="V94" s="127"/>
      <c r="W94" s="127"/>
      <c r="X94" s="127"/>
      <c r="Y94" s="127"/>
      <c r="Z94" s="127"/>
      <c r="AA94" s="127"/>
      <c r="AB94" s="127"/>
      <c r="AC94" s="127"/>
      <c r="AD94" s="127"/>
      <c r="AE94" s="127"/>
      <c r="AF94" s="127"/>
      <c r="AG94" s="127"/>
      <c r="AH94" s="127"/>
      <c r="AI94" s="127"/>
      <c r="AJ94" s="128"/>
    </row>
  </sheetData>
  <mergeCells count="112">
    <mergeCell ref="B94:I94"/>
    <mergeCell ref="J94:P94"/>
    <mergeCell ref="Q94:AJ94"/>
    <mergeCell ref="J91:P91"/>
    <mergeCell ref="Q91:AJ91"/>
    <mergeCell ref="A92:AJ92"/>
    <mergeCell ref="B93:I93"/>
    <mergeCell ref="J93:P93"/>
    <mergeCell ref="Q93:AJ93"/>
    <mergeCell ref="B88:F88"/>
    <mergeCell ref="G88:J88"/>
    <mergeCell ref="K88:L88"/>
    <mergeCell ref="M88:N88"/>
    <mergeCell ref="O88:S88"/>
    <mergeCell ref="T88:V88"/>
    <mergeCell ref="W88:X88"/>
    <mergeCell ref="Y88:Z88"/>
    <mergeCell ref="AA88:AJ88"/>
    <mergeCell ref="B87:F87"/>
    <mergeCell ref="G87:J87"/>
    <mergeCell ref="K87:L87"/>
    <mergeCell ref="M87:N87"/>
    <mergeCell ref="O87:S87"/>
    <mergeCell ref="T87:V87"/>
    <mergeCell ref="W87:X87"/>
    <mergeCell ref="Y87:Z87"/>
    <mergeCell ref="AA87:AJ87"/>
    <mergeCell ref="W85:X85"/>
    <mergeCell ref="Y85:Z85"/>
    <mergeCell ref="AA85:AJ85"/>
    <mergeCell ref="B86:F86"/>
    <mergeCell ref="G86:J86"/>
    <mergeCell ref="K86:L86"/>
    <mergeCell ref="M86:N86"/>
    <mergeCell ref="O86:S86"/>
    <mergeCell ref="T86:V86"/>
    <mergeCell ref="W86:X86"/>
    <mergeCell ref="B85:F85"/>
    <mergeCell ref="G85:J85"/>
    <mergeCell ref="K85:L85"/>
    <mergeCell ref="M85:N85"/>
    <mergeCell ref="O85:S85"/>
    <mergeCell ref="T85:V85"/>
    <mergeCell ref="Y86:Z86"/>
    <mergeCell ref="AA86:AJ86"/>
    <mergeCell ref="B84:F84"/>
    <mergeCell ref="G84:J84"/>
    <mergeCell ref="K84:L84"/>
    <mergeCell ref="M84:N84"/>
    <mergeCell ref="O84:S84"/>
    <mergeCell ref="T84:V84"/>
    <mergeCell ref="W84:X84"/>
    <mergeCell ref="Y84:Z84"/>
    <mergeCell ref="AA84:AJ84"/>
    <mergeCell ref="A81:AJ81"/>
    <mergeCell ref="A82:AJ82"/>
    <mergeCell ref="B83:F83"/>
    <mergeCell ref="G83:J83"/>
    <mergeCell ref="K83:L83"/>
    <mergeCell ref="M83:N83"/>
    <mergeCell ref="O83:S83"/>
    <mergeCell ref="T83:V83"/>
    <mergeCell ref="W83:X83"/>
    <mergeCell ref="Y83:Z83"/>
    <mergeCell ref="AA83:AJ83"/>
    <mergeCell ref="A13:AJ13"/>
    <mergeCell ref="A52:AJ52"/>
    <mergeCell ref="A53:A76"/>
    <mergeCell ref="B53:D76"/>
    <mergeCell ref="E53:H76"/>
    <mergeCell ref="I53:AJ54"/>
    <mergeCell ref="A79:AJ79"/>
    <mergeCell ref="B80:F80"/>
    <mergeCell ref="G80:J80"/>
    <mergeCell ref="K80:L80"/>
    <mergeCell ref="M80:N80"/>
    <mergeCell ref="O80:S80"/>
    <mergeCell ref="T80:V80"/>
    <mergeCell ref="W80:X80"/>
    <mergeCell ref="Y80:Z80"/>
    <mergeCell ref="AA80:AJ80"/>
    <mergeCell ref="A7:D10"/>
    <mergeCell ref="E7:H7"/>
    <mergeCell ref="I7:AJ7"/>
    <mergeCell ref="E8:H8"/>
    <mergeCell ref="I8:AJ8"/>
    <mergeCell ref="E9:H10"/>
    <mergeCell ref="I9:AJ10"/>
    <mergeCell ref="A12:B12"/>
    <mergeCell ref="C12:AJ12"/>
    <mergeCell ref="E4:H4"/>
    <mergeCell ref="I4:Z4"/>
    <mergeCell ref="AA4:AC4"/>
    <mergeCell ref="AD4:AJ4"/>
    <mergeCell ref="E5:H5"/>
    <mergeCell ref="I5:Z5"/>
    <mergeCell ref="AA5:AC5"/>
    <mergeCell ref="AD5:AJ5"/>
    <mergeCell ref="A1:AJ1"/>
    <mergeCell ref="A2:D6"/>
    <mergeCell ref="E2:H2"/>
    <mergeCell ref="I2:Z2"/>
    <mergeCell ref="AA2:AC2"/>
    <mergeCell ref="AD2:AJ2"/>
    <mergeCell ref="E3:H3"/>
    <mergeCell ref="I3:Z3"/>
    <mergeCell ref="AA3:AC3"/>
    <mergeCell ref="AD3:AJ3"/>
    <mergeCell ref="E6:H6"/>
    <mergeCell ref="I6:Z6"/>
    <mergeCell ref="AA6:AC6"/>
    <mergeCell ref="AD6:AJ6"/>
  </mergeCells>
  <phoneticPr fontId="5"/>
  <pageMargins left="0.7" right="0.7" top="0.75" bottom="0.75" header="0.3" footer="0.3"/>
  <pageSetup paperSize="9" scale="67"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94236-D706-40E3-8CB2-685D8E47D370}">
  <sheetPr>
    <tabColor rgb="FF4F81BD"/>
    <pageSetUpPr fitToPage="1"/>
  </sheetPr>
  <dimension ref="A1:AJ65"/>
  <sheetViews>
    <sheetView topLeftCell="A52" zoomScaleNormal="100" workbookViewId="0">
      <selection activeCell="AS65" sqref="AS65"/>
    </sheetView>
  </sheetViews>
  <sheetFormatPr defaultColWidth="3.6640625" defaultRowHeight="13.2" x14ac:dyDescent="0.2"/>
  <cols>
    <col min="1" max="16384" width="3.6640625" style="54"/>
  </cols>
  <sheetData>
    <row r="1" spans="1:36" ht="16.2" x14ac:dyDescent="0.2">
      <c r="A1" s="179" t="s">
        <v>31</v>
      </c>
      <c r="B1" s="179"/>
      <c r="C1" s="179"/>
      <c r="D1" s="179"/>
      <c r="E1" s="179"/>
      <c r="F1" s="179"/>
      <c r="G1" s="179"/>
      <c r="H1" s="179"/>
      <c r="I1" s="179"/>
      <c r="J1" s="179"/>
      <c r="K1" s="179"/>
      <c r="L1" s="179"/>
      <c r="M1" s="179"/>
      <c r="N1" s="179"/>
      <c r="O1" s="179"/>
      <c r="P1" s="179"/>
      <c r="Q1" s="179"/>
      <c r="R1" s="179"/>
      <c r="S1" s="179"/>
      <c r="T1" s="179"/>
      <c r="U1" s="179"/>
      <c r="V1" s="179"/>
      <c r="W1" s="179"/>
      <c r="X1" s="179"/>
      <c r="Y1" s="179"/>
      <c r="Z1" s="179"/>
      <c r="AA1" s="179"/>
      <c r="AB1" s="179"/>
      <c r="AC1" s="179"/>
      <c r="AD1" s="179"/>
      <c r="AE1" s="179"/>
      <c r="AF1" s="179"/>
      <c r="AG1" s="179"/>
      <c r="AH1" s="179"/>
      <c r="AI1" s="179"/>
      <c r="AJ1" s="179"/>
    </row>
    <row r="2" spans="1:36" x14ac:dyDescent="0.2">
      <c r="A2" s="180" t="s">
        <v>11</v>
      </c>
      <c r="B2" s="181"/>
      <c r="C2" s="181"/>
      <c r="D2" s="182"/>
      <c r="E2" s="171" t="s">
        <v>12</v>
      </c>
      <c r="F2" s="171"/>
      <c r="G2" s="171"/>
      <c r="H2" s="171"/>
      <c r="I2" s="139" t="s">
        <v>21</v>
      </c>
      <c r="J2" s="139"/>
      <c r="K2" s="139"/>
      <c r="L2" s="139"/>
      <c r="M2" s="139"/>
      <c r="N2" s="139"/>
      <c r="O2" s="139"/>
      <c r="P2" s="139"/>
      <c r="Q2" s="139"/>
      <c r="R2" s="139"/>
      <c r="S2" s="139"/>
      <c r="T2" s="139"/>
      <c r="U2" s="139"/>
      <c r="V2" s="139"/>
      <c r="W2" s="139"/>
      <c r="X2" s="139"/>
      <c r="Y2" s="139"/>
      <c r="Z2" s="139"/>
      <c r="AA2" s="171" t="s">
        <v>26</v>
      </c>
      <c r="AB2" s="171"/>
      <c r="AC2" s="171"/>
      <c r="AD2" s="139" t="s">
        <v>103</v>
      </c>
      <c r="AE2" s="139"/>
      <c r="AF2" s="139"/>
      <c r="AG2" s="139"/>
      <c r="AH2" s="139"/>
      <c r="AI2" s="139"/>
      <c r="AJ2" s="139"/>
    </row>
    <row r="3" spans="1:36" x14ac:dyDescent="0.2">
      <c r="A3" s="183"/>
      <c r="B3" s="184"/>
      <c r="C3" s="184"/>
      <c r="D3" s="185"/>
      <c r="E3" s="171" t="s">
        <v>13</v>
      </c>
      <c r="F3" s="171"/>
      <c r="G3" s="171"/>
      <c r="H3" s="171"/>
      <c r="I3" s="139" t="s">
        <v>22</v>
      </c>
      <c r="J3" s="139"/>
      <c r="K3" s="139"/>
      <c r="L3" s="139"/>
      <c r="M3" s="139"/>
      <c r="N3" s="139"/>
      <c r="O3" s="139"/>
      <c r="P3" s="139"/>
      <c r="Q3" s="139"/>
      <c r="R3" s="139"/>
      <c r="S3" s="139"/>
      <c r="T3" s="139"/>
      <c r="U3" s="139"/>
      <c r="V3" s="139"/>
      <c r="W3" s="139"/>
      <c r="X3" s="139"/>
      <c r="Y3" s="139"/>
      <c r="Z3" s="139"/>
      <c r="AA3" s="171" t="s">
        <v>27</v>
      </c>
      <c r="AB3" s="171"/>
      <c r="AC3" s="171"/>
      <c r="AD3" s="189">
        <v>43515</v>
      </c>
      <c r="AE3" s="190"/>
      <c r="AF3" s="190"/>
      <c r="AG3" s="190"/>
      <c r="AH3" s="190"/>
      <c r="AI3" s="190"/>
      <c r="AJ3" s="191"/>
    </row>
    <row r="4" spans="1:36" x14ac:dyDescent="0.2">
      <c r="A4" s="183"/>
      <c r="B4" s="184"/>
      <c r="C4" s="184"/>
      <c r="D4" s="185"/>
      <c r="E4" s="171" t="s">
        <v>14</v>
      </c>
      <c r="F4" s="171"/>
      <c r="G4" s="171"/>
      <c r="H4" s="171"/>
      <c r="I4" s="139" t="s">
        <v>24</v>
      </c>
      <c r="J4" s="139"/>
      <c r="K4" s="139"/>
      <c r="L4" s="139"/>
      <c r="M4" s="139"/>
      <c r="N4" s="139"/>
      <c r="O4" s="139"/>
      <c r="P4" s="139"/>
      <c r="Q4" s="139"/>
      <c r="R4" s="139"/>
      <c r="S4" s="139"/>
      <c r="T4" s="139"/>
      <c r="U4" s="139"/>
      <c r="V4" s="139"/>
      <c r="W4" s="139"/>
      <c r="X4" s="139"/>
      <c r="Y4" s="139"/>
      <c r="Z4" s="139"/>
      <c r="AA4" s="171" t="s">
        <v>28</v>
      </c>
      <c r="AB4" s="171"/>
      <c r="AC4" s="171"/>
      <c r="AD4" s="136">
        <v>0.6</v>
      </c>
      <c r="AE4" s="137"/>
      <c r="AF4" s="137"/>
      <c r="AG4" s="137"/>
      <c r="AH4" s="137"/>
      <c r="AI4" s="137"/>
      <c r="AJ4" s="138"/>
    </row>
    <row r="5" spans="1:36" x14ac:dyDescent="0.2">
      <c r="A5" s="183"/>
      <c r="B5" s="184"/>
      <c r="C5" s="184"/>
      <c r="D5" s="185"/>
      <c r="E5" s="171" t="s">
        <v>15</v>
      </c>
      <c r="F5" s="171"/>
      <c r="G5" s="171"/>
      <c r="H5" s="171"/>
      <c r="I5" s="139" t="s">
        <v>23</v>
      </c>
      <c r="J5" s="139"/>
      <c r="K5" s="139"/>
      <c r="L5" s="139"/>
      <c r="M5" s="139"/>
      <c r="N5" s="139"/>
      <c r="O5" s="139"/>
      <c r="P5" s="139"/>
      <c r="Q5" s="139"/>
      <c r="R5" s="139"/>
      <c r="S5" s="139"/>
      <c r="T5" s="139"/>
      <c r="U5" s="139"/>
      <c r="V5" s="139"/>
      <c r="W5" s="139"/>
      <c r="X5" s="139"/>
      <c r="Y5" s="139"/>
      <c r="Z5" s="139"/>
      <c r="AA5" s="171" t="s">
        <v>29</v>
      </c>
      <c r="AB5" s="171"/>
      <c r="AC5" s="171"/>
      <c r="AD5" s="139"/>
      <c r="AE5" s="139"/>
      <c r="AF5" s="139"/>
      <c r="AG5" s="139"/>
      <c r="AH5" s="139"/>
      <c r="AI5" s="139"/>
      <c r="AJ5" s="139"/>
    </row>
    <row r="6" spans="1:36" x14ac:dyDescent="0.2">
      <c r="A6" s="186"/>
      <c r="B6" s="187"/>
      <c r="C6" s="187"/>
      <c r="D6" s="188"/>
      <c r="E6" s="171" t="s">
        <v>16</v>
      </c>
      <c r="F6" s="171"/>
      <c r="G6" s="171"/>
      <c r="H6" s="171"/>
      <c r="I6" s="139" t="s">
        <v>25</v>
      </c>
      <c r="J6" s="139"/>
      <c r="K6" s="139"/>
      <c r="L6" s="139"/>
      <c r="M6" s="139"/>
      <c r="N6" s="139"/>
      <c r="O6" s="139"/>
      <c r="P6" s="139"/>
      <c r="Q6" s="139"/>
      <c r="R6" s="139"/>
      <c r="S6" s="139"/>
      <c r="T6" s="139"/>
      <c r="U6" s="139"/>
      <c r="V6" s="139"/>
      <c r="W6" s="139"/>
      <c r="X6" s="139"/>
      <c r="Y6" s="139"/>
      <c r="Z6" s="139"/>
      <c r="AA6" s="171" t="s">
        <v>30</v>
      </c>
      <c r="AB6" s="171"/>
      <c r="AC6" s="171"/>
      <c r="AD6" s="139"/>
      <c r="AE6" s="139"/>
      <c r="AF6" s="139"/>
      <c r="AG6" s="139"/>
      <c r="AH6" s="139"/>
      <c r="AI6" s="139"/>
      <c r="AJ6" s="139"/>
    </row>
    <row r="7" spans="1:36" x14ac:dyDescent="0.2">
      <c r="A7" s="175" t="s">
        <v>17</v>
      </c>
      <c r="B7" s="175"/>
      <c r="C7" s="175"/>
      <c r="D7" s="175"/>
      <c r="E7" s="171" t="s">
        <v>18</v>
      </c>
      <c r="F7" s="171"/>
      <c r="G7" s="171"/>
      <c r="H7" s="171"/>
      <c r="I7" s="139" t="s">
        <v>1670</v>
      </c>
      <c r="J7" s="139"/>
      <c r="K7" s="139"/>
      <c r="L7" s="139"/>
      <c r="M7" s="139"/>
      <c r="N7" s="139"/>
      <c r="O7" s="139"/>
      <c r="P7" s="139"/>
      <c r="Q7" s="139"/>
      <c r="R7" s="139"/>
      <c r="S7" s="139"/>
      <c r="T7" s="139"/>
      <c r="U7" s="139"/>
      <c r="V7" s="139"/>
      <c r="W7" s="139"/>
      <c r="X7" s="139"/>
      <c r="Y7" s="139"/>
      <c r="Z7" s="139"/>
      <c r="AA7" s="139"/>
      <c r="AB7" s="139"/>
      <c r="AC7" s="139"/>
      <c r="AD7" s="139"/>
      <c r="AE7" s="139"/>
      <c r="AF7" s="139"/>
      <c r="AG7" s="139"/>
      <c r="AH7" s="139"/>
      <c r="AI7" s="139"/>
      <c r="AJ7" s="139"/>
    </row>
    <row r="8" spans="1:36" x14ac:dyDescent="0.2">
      <c r="A8" s="175"/>
      <c r="B8" s="175"/>
      <c r="C8" s="175"/>
      <c r="D8" s="175"/>
      <c r="E8" s="171" t="s">
        <v>19</v>
      </c>
      <c r="F8" s="171"/>
      <c r="G8" s="171"/>
      <c r="H8" s="171"/>
      <c r="I8" s="139" t="s">
        <v>1669</v>
      </c>
      <c r="J8" s="139"/>
      <c r="K8" s="139"/>
      <c r="L8" s="139"/>
      <c r="M8" s="139"/>
      <c r="N8" s="139"/>
      <c r="O8" s="139"/>
      <c r="P8" s="139"/>
      <c r="Q8" s="139"/>
      <c r="R8" s="139"/>
      <c r="S8" s="139"/>
      <c r="T8" s="139"/>
      <c r="U8" s="139"/>
      <c r="V8" s="139"/>
      <c r="W8" s="139"/>
      <c r="X8" s="139"/>
      <c r="Y8" s="139"/>
      <c r="Z8" s="139"/>
      <c r="AA8" s="139"/>
      <c r="AB8" s="139"/>
      <c r="AC8" s="139"/>
      <c r="AD8" s="139"/>
      <c r="AE8" s="139"/>
      <c r="AF8" s="139"/>
      <c r="AG8" s="139"/>
      <c r="AH8" s="139"/>
      <c r="AI8" s="139"/>
      <c r="AJ8" s="139"/>
    </row>
    <row r="9" spans="1:36" ht="13.2" customHeight="1" x14ac:dyDescent="0.2">
      <c r="A9" s="175"/>
      <c r="B9" s="175"/>
      <c r="C9" s="175"/>
      <c r="D9" s="175"/>
      <c r="E9" s="175" t="s">
        <v>20</v>
      </c>
      <c r="F9" s="175"/>
      <c r="G9" s="175"/>
      <c r="H9" s="175"/>
      <c r="I9" s="112" t="s">
        <v>1671</v>
      </c>
      <c r="J9" s="112"/>
      <c r="K9" s="112"/>
      <c r="L9" s="112"/>
      <c r="M9" s="112"/>
      <c r="N9" s="112"/>
      <c r="O9" s="112"/>
      <c r="P9" s="112"/>
      <c r="Q9" s="112"/>
      <c r="R9" s="112"/>
      <c r="S9" s="112"/>
      <c r="T9" s="112"/>
      <c r="U9" s="112"/>
      <c r="V9" s="112"/>
      <c r="W9" s="112"/>
      <c r="X9" s="112"/>
      <c r="Y9" s="112"/>
      <c r="Z9" s="112"/>
      <c r="AA9" s="112"/>
      <c r="AB9" s="112"/>
      <c r="AC9" s="112"/>
      <c r="AD9" s="112"/>
      <c r="AE9" s="112"/>
      <c r="AF9" s="112"/>
      <c r="AG9" s="112"/>
      <c r="AH9" s="112"/>
      <c r="AI9" s="112"/>
      <c r="AJ9" s="112"/>
    </row>
    <row r="10" spans="1:36" x14ac:dyDescent="0.2">
      <c r="A10" s="175"/>
      <c r="B10" s="175"/>
      <c r="C10" s="175"/>
      <c r="D10" s="175"/>
      <c r="E10" s="175"/>
      <c r="F10" s="175"/>
      <c r="G10" s="175"/>
      <c r="H10" s="175"/>
      <c r="I10" s="112"/>
      <c r="J10" s="112"/>
      <c r="K10" s="112"/>
      <c r="L10" s="112"/>
      <c r="M10" s="112"/>
      <c r="N10" s="112"/>
      <c r="O10" s="112"/>
      <c r="P10" s="112"/>
      <c r="Q10" s="112"/>
      <c r="R10" s="112"/>
      <c r="S10" s="112"/>
      <c r="T10" s="112"/>
      <c r="U10" s="112"/>
      <c r="V10" s="112"/>
      <c r="W10" s="112"/>
      <c r="X10" s="112"/>
      <c r="Y10" s="112"/>
      <c r="Z10" s="112"/>
      <c r="AA10" s="112"/>
      <c r="AB10" s="112"/>
      <c r="AC10" s="112"/>
      <c r="AD10" s="112"/>
      <c r="AE10" s="112"/>
      <c r="AF10" s="112"/>
      <c r="AG10" s="112"/>
      <c r="AH10" s="112"/>
      <c r="AI10" s="112"/>
      <c r="AJ10" s="112"/>
    </row>
    <row r="12" spans="1:36" x14ac:dyDescent="0.2">
      <c r="A12" s="176" t="s">
        <v>107</v>
      </c>
      <c r="B12" s="177"/>
      <c r="C12" s="176" t="s">
        <v>480</v>
      </c>
      <c r="D12" s="178"/>
      <c r="E12" s="178"/>
      <c r="F12" s="178"/>
      <c r="G12" s="178"/>
      <c r="H12" s="178"/>
      <c r="I12" s="178"/>
      <c r="J12" s="178"/>
      <c r="K12" s="178"/>
      <c r="L12" s="178"/>
      <c r="M12" s="178"/>
      <c r="N12" s="178"/>
      <c r="O12" s="178"/>
      <c r="P12" s="178"/>
      <c r="Q12" s="178"/>
      <c r="R12" s="178"/>
      <c r="S12" s="178"/>
      <c r="T12" s="178"/>
      <c r="U12" s="178"/>
      <c r="V12" s="178"/>
      <c r="W12" s="178"/>
      <c r="X12" s="178"/>
      <c r="Y12" s="178"/>
      <c r="Z12" s="178"/>
      <c r="AA12" s="178"/>
      <c r="AB12" s="178"/>
      <c r="AC12" s="178"/>
      <c r="AD12" s="178"/>
      <c r="AE12" s="178"/>
      <c r="AF12" s="178"/>
      <c r="AG12" s="178"/>
      <c r="AH12" s="178"/>
      <c r="AI12" s="178"/>
      <c r="AJ12" s="177"/>
    </row>
    <row r="13" spans="1:36" x14ac:dyDescent="0.2">
      <c r="A13" s="171" t="s">
        <v>9</v>
      </c>
      <c r="B13" s="171"/>
      <c r="C13" s="171"/>
      <c r="D13" s="171"/>
      <c r="E13" s="171"/>
      <c r="F13" s="171"/>
      <c r="G13" s="171"/>
      <c r="H13" s="171"/>
      <c r="I13" s="171"/>
      <c r="J13" s="171"/>
      <c r="K13" s="171"/>
      <c r="L13" s="171"/>
      <c r="M13" s="171"/>
      <c r="N13" s="171"/>
      <c r="O13" s="171"/>
      <c r="P13" s="171"/>
      <c r="Q13" s="171"/>
      <c r="R13" s="171"/>
      <c r="S13" s="171"/>
      <c r="T13" s="171"/>
      <c r="U13" s="171"/>
      <c r="V13" s="171"/>
      <c r="W13" s="171"/>
      <c r="X13" s="171"/>
      <c r="Y13" s="171"/>
      <c r="Z13" s="171"/>
      <c r="AA13" s="171"/>
      <c r="AB13" s="171"/>
      <c r="AC13" s="171"/>
      <c r="AD13" s="171"/>
      <c r="AE13" s="171"/>
      <c r="AF13" s="171"/>
      <c r="AG13" s="171"/>
      <c r="AH13" s="171"/>
      <c r="AI13" s="171"/>
      <c r="AJ13" s="171"/>
    </row>
    <row r="14" spans="1:36" x14ac:dyDescent="0.2">
      <c r="A14" s="56"/>
      <c r="B14" s="57"/>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8"/>
    </row>
    <row r="15" spans="1:36" x14ac:dyDescent="0.2">
      <c r="A15" s="6"/>
      <c r="B15" s="24"/>
      <c r="AJ15" s="23"/>
    </row>
    <row r="16" spans="1:36" x14ac:dyDescent="0.2">
      <c r="A16" s="6"/>
      <c r="AJ16" s="23"/>
    </row>
    <row r="17" spans="1:36" x14ac:dyDescent="0.2">
      <c r="A17" s="6"/>
      <c r="AJ17" s="23"/>
    </row>
    <row r="18" spans="1:36" x14ac:dyDescent="0.2">
      <c r="A18" s="6"/>
      <c r="AJ18" s="23"/>
    </row>
    <row r="19" spans="1:36" x14ac:dyDescent="0.2">
      <c r="A19" s="6"/>
      <c r="AJ19" s="23"/>
    </row>
    <row r="20" spans="1:36" x14ac:dyDescent="0.2">
      <c r="A20" s="6"/>
      <c r="AJ20" s="23"/>
    </row>
    <row r="21" spans="1:36" x14ac:dyDescent="0.2">
      <c r="A21" s="6"/>
      <c r="AJ21" s="23"/>
    </row>
    <row r="22" spans="1:36" x14ac:dyDescent="0.2">
      <c r="A22" s="6"/>
      <c r="AJ22" s="23"/>
    </row>
    <row r="23" spans="1:36" x14ac:dyDescent="0.2">
      <c r="A23" s="6"/>
      <c r="AJ23" s="23"/>
    </row>
    <row r="24" spans="1:36" x14ac:dyDescent="0.2">
      <c r="A24" s="6"/>
      <c r="AJ24" s="23"/>
    </row>
    <row r="25" spans="1:36" x14ac:dyDescent="0.2">
      <c r="A25" s="6"/>
      <c r="AJ25" s="23"/>
    </row>
    <row r="26" spans="1:36" x14ac:dyDescent="0.2">
      <c r="A26" s="6"/>
      <c r="AJ26" s="23"/>
    </row>
    <row r="27" spans="1:36" x14ac:dyDescent="0.2">
      <c r="A27" s="6"/>
      <c r="AJ27" s="23"/>
    </row>
    <row r="28" spans="1:36" x14ac:dyDescent="0.2">
      <c r="A28" s="6"/>
      <c r="AJ28" s="23"/>
    </row>
    <row r="29" spans="1:36" x14ac:dyDescent="0.2">
      <c r="A29" s="6"/>
      <c r="AJ29" s="23"/>
    </row>
    <row r="30" spans="1:36" x14ac:dyDescent="0.2">
      <c r="A30" s="6"/>
      <c r="AJ30" s="23"/>
    </row>
    <row r="31" spans="1:36" x14ac:dyDescent="0.2">
      <c r="A31" s="6"/>
      <c r="AJ31" s="23"/>
    </row>
    <row r="32" spans="1:36" x14ac:dyDescent="0.2">
      <c r="A32" s="6"/>
      <c r="AJ32" s="23"/>
    </row>
    <row r="33" spans="1:36" x14ac:dyDescent="0.2">
      <c r="A33" s="6"/>
      <c r="AJ33" s="23"/>
    </row>
    <row r="34" spans="1:36" x14ac:dyDescent="0.2">
      <c r="A34" s="6"/>
      <c r="AJ34" s="23"/>
    </row>
    <row r="35" spans="1:36" x14ac:dyDescent="0.2">
      <c r="A35" s="6"/>
      <c r="AJ35" s="23"/>
    </row>
    <row r="36" spans="1:36" x14ac:dyDescent="0.2">
      <c r="A36" s="6"/>
      <c r="AJ36" s="23"/>
    </row>
    <row r="37" spans="1:36" x14ac:dyDescent="0.2">
      <c r="A37" s="6"/>
      <c r="AJ37" s="23"/>
    </row>
    <row r="38" spans="1:36" x14ac:dyDescent="0.2">
      <c r="A38" s="6"/>
      <c r="AJ38" s="23"/>
    </row>
    <row r="39" spans="1:36" x14ac:dyDescent="0.2">
      <c r="A39" s="6"/>
      <c r="AJ39" s="23"/>
    </row>
    <row r="40" spans="1:36" x14ac:dyDescent="0.2">
      <c r="A40" s="6"/>
      <c r="AJ40" s="23"/>
    </row>
    <row r="41" spans="1:36" x14ac:dyDescent="0.2">
      <c r="A41" s="6"/>
      <c r="AJ41" s="23"/>
    </row>
    <row r="42" spans="1:36" x14ac:dyDescent="0.2">
      <c r="A42" s="6"/>
      <c r="AJ42" s="23"/>
    </row>
    <row r="43" spans="1:36" x14ac:dyDescent="0.2">
      <c r="A43" s="6"/>
      <c r="AJ43" s="23"/>
    </row>
    <row r="44" spans="1:36" x14ac:dyDescent="0.2">
      <c r="A44" s="6"/>
      <c r="AJ44" s="23"/>
    </row>
    <row r="45" spans="1:36" x14ac:dyDescent="0.2">
      <c r="A45" s="6"/>
      <c r="AJ45" s="23"/>
    </row>
    <row r="46" spans="1:36" x14ac:dyDescent="0.2">
      <c r="A46" s="6"/>
      <c r="AJ46" s="23"/>
    </row>
    <row r="47" spans="1:36" x14ac:dyDescent="0.2">
      <c r="A47" s="6"/>
      <c r="AJ47" s="23"/>
    </row>
    <row r="48" spans="1:36" x14ac:dyDescent="0.2">
      <c r="A48" s="6"/>
      <c r="AJ48" s="23"/>
    </row>
    <row r="49" spans="1:36" x14ac:dyDescent="0.2">
      <c r="A49" s="6"/>
      <c r="AJ49" s="23"/>
    </row>
    <row r="50" spans="1:36" x14ac:dyDescent="0.2">
      <c r="A50" s="59"/>
      <c r="B50" s="60"/>
      <c r="C50" s="60"/>
      <c r="D50" s="60"/>
      <c r="E50" s="60"/>
      <c r="F50" s="60"/>
      <c r="G50" s="60"/>
      <c r="H50" s="60"/>
      <c r="I50" s="60"/>
      <c r="J50" s="60"/>
      <c r="K50" s="60"/>
      <c r="L50" s="60"/>
      <c r="M50" s="60"/>
      <c r="N50" s="60"/>
      <c r="O50" s="60"/>
      <c r="P50" s="60"/>
      <c r="Q50" s="60"/>
      <c r="R50" s="60"/>
      <c r="S50" s="60"/>
      <c r="T50" s="60"/>
      <c r="U50" s="60"/>
      <c r="V50" s="60"/>
      <c r="W50" s="60"/>
      <c r="X50" s="60"/>
      <c r="Y50" s="60"/>
      <c r="Z50" s="60"/>
      <c r="AA50" s="60"/>
      <c r="AB50" s="60"/>
      <c r="AC50" s="60"/>
      <c r="AD50" s="60"/>
      <c r="AE50" s="60"/>
      <c r="AF50" s="60"/>
      <c r="AG50" s="60"/>
      <c r="AH50" s="60"/>
      <c r="AI50" s="60"/>
      <c r="AJ50" s="61"/>
    </row>
    <row r="53" spans="1:36" x14ac:dyDescent="0.2">
      <c r="A53" s="171" t="s">
        <v>81</v>
      </c>
      <c r="B53" s="171"/>
      <c r="C53" s="171"/>
      <c r="D53" s="171"/>
      <c r="E53" s="171"/>
      <c r="F53" s="171"/>
      <c r="G53" s="171"/>
      <c r="H53" s="171"/>
      <c r="I53" s="171"/>
      <c r="J53" s="171"/>
      <c r="K53" s="171"/>
      <c r="L53" s="171"/>
      <c r="M53" s="171"/>
      <c r="N53" s="171"/>
      <c r="O53" s="171"/>
      <c r="P53" s="171"/>
      <c r="Q53" s="171"/>
      <c r="R53" s="171"/>
      <c r="S53" s="171"/>
      <c r="T53" s="171"/>
      <c r="U53" s="171"/>
      <c r="V53" s="171"/>
      <c r="W53" s="171"/>
      <c r="X53" s="171"/>
      <c r="Y53" s="171"/>
      <c r="Z53" s="171"/>
      <c r="AA53" s="171"/>
      <c r="AB53" s="171"/>
      <c r="AC53" s="171"/>
      <c r="AD53" s="171"/>
      <c r="AE53" s="171"/>
      <c r="AF53" s="171"/>
      <c r="AG53" s="171"/>
      <c r="AH53" s="171"/>
      <c r="AI53" s="171"/>
      <c r="AJ53" s="171"/>
    </row>
    <row r="54" spans="1:36" x14ac:dyDescent="0.2">
      <c r="A54" s="62" t="s">
        <v>35</v>
      </c>
      <c r="B54" s="172" t="s">
        <v>38</v>
      </c>
      <c r="C54" s="173"/>
      <c r="D54" s="173"/>
      <c r="E54" s="173"/>
      <c r="F54" s="174"/>
      <c r="G54" s="172" t="s">
        <v>82</v>
      </c>
      <c r="H54" s="173"/>
      <c r="I54" s="173"/>
      <c r="J54" s="174"/>
      <c r="K54" s="170" t="s">
        <v>83</v>
      </c>
      <c r="L54" s="170"/>
      <c r="M54" s="170" t="s">
        <v>39</v>
      </c>
      <c r="N54" s="170"/>
      <c r="O54" s="170" t="s">
        <v>84</v>
      </c>
      <c r="P54" s="170"/>
      <c r="Q54" s="170"/>
      <c r="R54" s="170"/>
      <c r="S54" s="170"/>
      <c r="T54" s="170" t="s">
        <v>85</v>
      </c>
      <c r="U54" s="170"/>
      <c r="V54" s="170"/>
      <c r="W54" s="170" t="s">
        <v>86</v>
      </c>
      <c r="X54" s="170"/>
      <c r="Y54" s="170" t="s">
        <v>87</v>
      </c>
      <c r="Z54" s="170"/>
      <c r="AA54" s="172" t="s">
        <v>88</v>
      </c>
      <c r="AB54" s="173"/>
      <c r="AC54" s="173"/>
      <c r="AD54" s="173"/>
      <c r="AE54" s="173"/>
      <c r="AF54" s="173"/>
      <c r="AG54" s="173"/>
      <c r="AH54" s="173"/>
      <c r="AI54" s="173"/>
      <c r="AJ54" s="174"/>
    </row>
    <row r="55" spans="1:36" x14ac:dyDescent="0.2">
      <c r="A55" s="200" t="s">
        <v>1668</v>
      </c>
      <c r="B55" s="201"/>
      <c r="C55" s="201"/>
      <c r="D55" s="201"/>
      <c r="E55" s="201"/>
      <c r="F55" s="201"/>
      <c r="G55" s="201"/>
      <c r="H55" s="201"/>
      <c r="I55" s="201"/>
      <c r="J55" s="201"/>
      <c r="K55" s="201"/>
      <c r="L55" s="201"/>
      <c r="M55" s="201"/>
      <c r="N55" s="201"/>
      <c r="O55" s="201"/>
      <c r="P55" s="201"/>
      <c r="Q55" s="201"/>
      <c r="R55" s="201"/>
      <c r="S55" s="201"/>
      <c r="T55" s="201"/>
      <c r="U55" s="201"/>
      <c r="V55" s="201"/>
      <c r="W55" s="201"/>
      <c r="X55" s="201"/>
      <c r="Y55" s="201"/>
      <c r="Z55" s="201"/>
      <c r="AA55" s="201"/>
      <c r="AB55" s="201"/>
      <c r="AC55" s="201"/>
      <c r="AD55" s="201"/>
      <c r="AE55" s="201"/>
      <c r="AF55" s="201"/>
      <c r="AG55" s="201"/>
      <c r="AH55" s="201"/>
      <c r="AI55" s="201"/>
      <c r="AJ55" s="202"/>
    </row>
    <row r="56" spans="1:36" x14ac:dyDescent="0.2">
      <c r="A56" s="211" t="s">
        <v>109</v>
      </c>
      <c r="B56" s="212"/>
      <c r="C56" s="212"/>
      <c r="D56" s="212"/>
      <c r="E56" s="212"/>
      <c r="F56" s="212"/>
      <c r="G56" s="212"/>
      <c r="H56" s="212"/>
      <c r="I56" s="212"/>
      <c r="J56" s="212"/>
      <c r="K56" s="212"/>
      <c r="L56" s="212"/>
      <c r="M56" s="212"/>
      <c r="N56" s="212"/>
      <c r="O56" s="212"/>
      <c r="P56" s="212"/>
      <c r="Q56" s="212"/>
      <c r="R56" s="212"/>
      <c r="S56" s="212"/>
      <c r="T56" s="212"/>
      <c r="U56" s="212"/>
      <c r="V56" s="212"/>
      <c r="W56" s="212"/>
      <c r="X56" s="212"/>
      <c r="Y56" s="212"/>
      <c r="Z56" s="212"/>
      <c r="AA56" s="212"/>
      <c r="AB56" s="212"/>
      <c r="AC56" s="212"/>
      <c r="AD56" s="212"/>
      <c r="AE56" s="212"/>
      <c r="AF56" s="212"/>
      <c r="AG56" s="212"/>
      <c r="AH56" s="212"/>
      <c r="AI56" s="212"/>
      <c r="AJ56" s="213"/>
    </row>
    <row r="57" spans="1:36" s="63" customFormat="1" x14ac:dyDescent="0.2">
      <c r="A57" s="55">
        <v>1</v>
      </c>
      <c r="B57" s="203" t="s">
        <v>1672</v>
      </c>
      <c r="C57" s="204"/>
      <c r="D57" s="204"/>
      <c r="E57" s="204"/>
      <c r="F57" s="205"/>
      <c r="G57" s="112" t="s">
        <v>98</v>
      </c>
      <c r="H57" s="112"/>
      <c r="I57" s="112"/>
      <c r="J57" s="112"/>
      <c r="K57" s="195" t="s">
        <v>90</v>
      </c>
      <c r="L57" s="196"/>
      <c r="M57" s="195" t="s">
        <v>108</v>
      </c>
      <c r="N57" s="196"/>
      <c r="O57" s="210" t="s">
        <v>104</v>
      </c>
      <c r="P57" s="206"/>
      <c r="Q57" s="206"/>
      <c r="R57" s="206"/>
      <c r="S57" s="196"/>
      <c r="T57" s="115" t="s">
        <v>80</v>
      </c>
      <c r="U57" s="115"/>
      <c r="V57" s="115"/>
      <c r="W57" s="195" t="s">
        <v>80</v>
      </c>
      <c r="X57" s="196"/>
      <c r="Y57" s="195" t="s">
        <v>80</v>
      </c>
      <c r="Z57" s="196"/>
      <c r="AA57" s="126" t="s">
        <v>156</v>
      </c>
      <c r="AB57" s="127"/>
      <c r="AC57" s="127"/>
      <c r="AD57" s="127"/>
      <c r="AE57" s="127"/>
      <c r="AF57" s="127"/>
      <c r="AG57" s="127"/>
      <c r="AH57" s="127"/>
      <c r="AI57" s="127"/>
      <c r="AJ57" s="128"/>
    </row>
    <row r="58" spans="1:36" s="63" customFormat="1" ht="13.2" customHeight="1" x14ac:dyDescent="0.2">
      <c r="A58" s="55">
        <v>2</v>
      </c>
      <c r="B58" s="203" t="s">
        <v>1673</v>
      </c>
      <c r="C58" s="204"/>
      <c r="D58" s="204"/>
      <c r="E58" s="204"/>
      <c r="F58" s="205"/>
      <c r="G58" s="112" t="s">
        <v>98</v>
      </c>
      <c r="H58" s="112"/>
      <c r="I58" s="112"/>
      <c r="J58" s="112"/>
      <c r="K58" s="195" t="s">
        <v>90</v>
      </c>
      <c r="L58" s="196"/>
      <c r="M58" s="195" t="s">
        <v>108</v>
      </c>
      <c r="N58" s="196"/>
      <c r="O58" s="210" t="s">
        <v>104</v>
      </c>
      <c r="P58" s="206"/>
      <c r="Q58" s="206"/>
      <c r="R58" s="206"/>
      <c r="S58" s="196"/>
      <c r="T58" s="115" t="s">
        <v>80</v>
      </c>
      <c r="U58" s="115"/>
      <c r="V58" s="115"/>
      <c r="W58" s="195" t="s">
        <v>80</v>
      </c>
      <c r="X58" s="196"/>
      <c r="Y58" s="195" t="s">
        <v>80</v>
      </c>
      <c r="Z58" s="196"/>
      <c r="AA58" s="126" t="s">
        <v>1674</v>
      </c>
      <c r="AB58" s="127"/>
      <c r="AC58" s="127"/>
      <c r="AD58" s="127"/>
      <c r="AE58" s="127"/>
      <c r="AF58" s="127"/>
      <c r="AG58" s="127"/>
      <c r="AH58" s="127"/>
      <c r="AI58" s="127"/>
      <c r="AJ58" s="128"/>
    </row>
    <row r="59" spans="1:36" s="63" customFormat="1" ht="117" customHeight="1" x14ac:dyDescent="0.2">
      <c r="A59" s="55">
        <v>3</v>
      </c>
      <c r="B59" s="203" t="s">
        <v>1391</v>
      </c>
      <c r="C59" s="204"/>
      <c r="D59" s="204"/>
      <c r="E59" s="204"/>
      <c r="F59" s="205"/>
      <c r="G59" s="112" t="s">
        <v>99</v>
      </c>
      <c r="H59" s="112"/>
      <c r="I59" s="112"/>
      <c r="J59" s="112"/>
      <c r="K59" s="195" t="s">
        <v>90</v>
      </c>
      <c r="L59" s="196"/>
      <c r="M59" s="195" t="s">
        <v>108</v>
      </c>
      <c r="N59" s="196"/>
      <c r="O59" s="229" t="s">
        <v>1393</v>
      </c>
      <c r="P59" s="230"/>
      <c r="Q59" s="230"/>
      <c r="R59" s="230"/>
      <c r="S59" s="231"/>
      <c r="T59" s="115" t="s">
        <v>80</v>
      </c>
      <c r="U59" s="115"/>
      <c r="V59" s="115"/>
      <c r="W59" s="195" t="s">
        <v>80</v>
      </c>
      <c r="X59" s="196"/>
      <c r="Y59" s="195" t="s">
        <v>80</v>
      </c>
      <c r="Z59" s="196"/>
      <c r="AA59" s="126"/>
      <c r="AB59" s="127"/>
      <c r="AC59" s="127"/>
      <c r="AD59" s="127"/>
      <c r="AE59" s="127"/>
      <c r="AF59" s="127"/>
      <c r="AG59" s="127"/>
      <c r="AH59" s="127"/>
      <c r="AI59" s="127"/>
      <c r="AJ59" s="128"/>
    </row>
    <row r="60" spans="1:36" s="63" customFormat="1" ht="13.2" customHeight="1" x14ac:dyDescent="0.2">
      <c r="A60" s="55">
        <v>4</v>
      </c>
      <c r="B60" s="192" t="s">
        <v>1370</v>
      </c>
      <c r="C60" s="193"/>
      <c r="D60" s="193"/>
      <c r="E60" s="193"/>
      <c r="F60" s="194"/>
      <c r="G60" s="112" t="s">
        <v>89</v>
      </c>
      <c r="H60" s="112"/>
      <c r="I60" s="112"/>
      <c r="J60" s="112"/>
      <c r="K60" s="114" t="s">
        <v>90</v>
      </c>
      <c r="L60" s="114"/>
      <c r="M60" s="114" t="s">
        <v>80</v>
      </c>
      <c r="N60" s="114"/>
      <c r="O60" s="115" t="s">
        <v>80</v>
      </c>
      <c r="P60" s="115"/>
      <c r="Q60" s="115"/>
      <c r="R60" s="115"/>
      <c r="S60" s="115"/>
      <c r="T60" s="115" t="s">
        <v>80</v>
      </c>
      <c r="U60" s="115"/>
      <c r="V60" s="115"/>
      <c r="W60" s="114" t="s">
        <v>80</v>
      </c>
      <c r="X60" s="114"/>
      <c r="Y60" s="114" t="s">
        <v>80</v>
      </c>
      <c r="Z60" s="114"/>
      <c r="AA60" s="111" t="s">
        <v>91</v>
      </c>
      <c r="AB60" s="111"/>
      <c r="AC60" s="111"/>
      <c r="AD60" s="111"/>
      <c r="AE60" s="111"/>
      <c r="AF60" s="111"/>
      <c r="AG60" s="111"/>
      <c r="AH60" s="111"/>
      <c r="AI60" s="111"/>
      <c r="AJ60" s="111"/>
    </row>
    <row r="62" spans="1:36" x14ac:dyDescent="0.2">
      <c r="A62" s="28" t="s">
        <v>92</v>
      </c>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30"/>
    </row>
    <row r="63" spans="1:36" x14ac:dyDescent="0.2">
      <c r="A63" s="21" t="s">
        <v>35</v>
      </c>
      <c r="B63" s="25" t="s">
        <v>93</v>
      </c>
      <c r="C63" s="26"/>
      <c r="D63" s="26"/>
      <c r="E63" s="26"/>
      <c r="F63" s="26"/>
      <c r="G63" s="26"/>
      <c r="H63" s="26"/>
      <c r="I63" s="27"/>
      <c r="J63" s="172" t="s">
        <v>94</v>
      </c>
      <c r="K63" s="173"/>
      <c r="L63" s="173"/>
      <c r="M63" s="173"/>
      <c r="N63" s="173"/>
      <c r="O63" s="173"/>
      <c r="P63" s="174"/>
      <c r="Q63" s="172" t="s">
        <v>95</v>
      </c>
      <c r="R63" s="173"/>
      <c r="S63" s="173"/>
      <c r="T63" s="173"/>
      <c r="U63" s="173"/>
      <c r="V63" s="173"/>
      <c r="W63" s="173"/>
      <c r="X63" s="173"/>
      <c r="Y63" s="173"/>
      <c r="Z63" s="173"/>
      <c r="AA63" s="173"/>
      <c r="AB63" s="173"/>
      <c r="AC63" s="173"/>
      <c r="AD63" s="173"/>
      <c r="AE63" s="173"/>
      <c r="AF63" s="173"/>
      <c r="AG63" s="173"/>
      <c r="AH63" s="173"/>
      <c r="AI63" s="173"/>
      <c r="AJ63" s="174"/>
    </row>
    <row r="64" spans="1:36" x14ac:dyDescent="0.2">
      <c r="A64" s="200" t="s">
        <v>1668</v>
      </c>
      <c r="B64" s="201"/>
      <c r="C64" s="201"/>
      <c r="D64" s="201"/>
      <c r="E64" s="201"/>
      <c r="F64" s="201"/>
      <c r="G64" s="201"/>
      <c r="H64" s="201"/>
      <c r="I64" s="201"/>
      <c r="J64" s="201"/>
      <c r="K64" s="201"/>
      <c r="L64" s="201"/>
      <c r="M64" s="201"/>
      <c r="N64" s="201"/>
      <c r="O64" s="201"/>
      <c r="P64" s="201"/>
      <c r="Q64" s="201"/>
      <c r="R64" s="201"/>
      <c r="S64" s="201"/>
      <c r="T64" s="201"/>
      <c r="U64" s="201"/>
      <c r="V64" s="201"/>
      <c r="W64" s="201"/>
      <c r="X64" s="201"/>
      <c r="Y64" s="201"/>
      <c r="Z64" s="201"/>
      <c r="AA64" s="201"/>
      <c r="AB64" s="201"/>
      <c r="AC64" s="201"/>
      <c r="AD64" s="201"/>
      <c r="AE64" s="201"/>
      <c r="AF64" s="201"/>
      <c r="AG64" s="201"/>
      <c r="AH64" s="201"/>
      <c r="AI64" s="201"/>
      <c r="AJ64" s="202"/>
    </row>
    <row r="65" spans="1:36" s="63" customFormat="1" ht="122.4" customHeight="1" x14ac:dyDescent="0.2">
      <c r="A65" s="55">
        <v>1</v>
      </c>
      <c r="B65" s="197" t="s">
        <v>1370</v>
      </c>
      <c r="C65" s="198"/>
      <c r="D65" s="198"/>
      <c r="E65" s="198"/>
      <c r="F65" s="198"/>
      <c r="G65" s="198"/>
      <c r="H65" s="198"/>
      <c r="I65" s="199"/>
      <c r="J65" s="197" t="s">
        <v>96</v>
      </c>
      <c r="K65" s="198"/>
      <c r="L65" s="198"/>
      <c r="M65" s="198"/>
      <c r="N65" s="198"/>
      <c r="O65" s="198"/>
      <c r="P65" s="199"/>
      <c r="Q65" s="126" t="s">
        <v>1740</v>
      </c>
      <c r="R65" s="127"/>
      <c r="S65" s="127"/>
      <c r="T65" s="127"/>
      <c r="U65" s="127"/>
      <c r="V65" s="127"/>
      <c r="W65" s="127"/>
      <c r="X65" s="127"/>
      <c r="Y65" s="127"/>
      <c r="Z65" s="127"/>
      <c r="AA65" s="127"/>
      <c r="AB65" s="127"/>
      <c r="AC65" s="127"/>
      <c r="AD65" s="127"/>
      <c r="AE65" s="127"/>
      <c r="AF65" s="127"/>
      <c r="AG65" s="127"/>
      <c r="AH65" s="127"/>
      <c r="AI65" s="127"/>
      <c r="AJ65" s="128"/>
    </row>
  </sheetData>
  <mergeCells count="86">
    <mergeCell ref="B65:I65"/>
    <mergeCell ref="J65:P65"/>
    <mergeCell ref="Q65:AJ65"/>
    <mergeCell ref="J63:P63"/>
    <mergeCell ref="Q63:AJ63"/>
    <mergeCell ref="A64:AJ64"/>
    <mergeCell ref="B60:F60"/>
    <mergeCell ref="G60:J60"/>
    <mergeCell ref="K60:L60"/>
    <mergeCell ref="M60:N60"/>
    <mergeCell ref="O60:S60"/>
    <mergeCell ref="T60:V60"/>
    <mergeCell ref="W60:X60"/>
    <mergeCell ref="Y60:Z60"/>
    <mergeCell ref="AA60:AJ60"/>
    <mergeCell ref="W59:X59"/>
    <mergeCell ref="Y59:Z59"/>
    <mergeCell ref="AA59:AJ59"/>
    <mergeCell ref="T59:V59"/>
    <mergeCell ref="T58:V58"/>
    <mergeCell ref="W58:X58"/>
    <mergeCell ref="Y58:Z58"/>
    <mergeCell ref="AA58:AJ58"/>
    <mergeCell ref="B59:F59"/>
    <mergeCell ref="G59:J59"/>
    <mergeCell ref="K59:L59"/>
    <mergeCell ref="M59:N59"/>
    <mergeCell ref="O59:S59"/>
    <mergeCell ref="B58:F58"/>
    <mergeCell ref="G58:J58"/>
    <mergeCell ref="K58:L58"/>
    <mergeCell ref="M58:N58"/>
    <mergeCell ref="O58:S58"/>
    <mergeCell ref="A55:AJ55"/>
    <mergeCell ref="A56:AJ56"/>
    <mergeCell ref="B57:F57"/>
    <mergeCell ref="G57:J57"/>
    <mergeCell ref="K57:L57"/>
    <mergeCell ref="M57:N57"/>
    <mergeCell ref="O57:S57"/>
    <mergeCell ref="T57:V57"/>
    <mergeCell ref="W57:X57"/>
    <mergeCell ref="Y57:Z57"/>
    <mergeCell ref="AA57:AJ57"/>
    <mergeCell ref="A53:AJ53"/>
    <mergeCell ref="B54:F54"/>
    <mergeCell ref="G54:J54"/>
    <mergeCell ref="K54:L54"/>
    <mergeCell ref="M54:N54"/>
    <mergeCell ref="O54:S54"/>
    <mergeCell ref="T54:V54"/>
    <mergeCell ref="W54:X54"/>
    <mergeCell ref="Y54:Z54"/>
    <mergeCell ref="AA54:AJ54"/>
    <mergeCell ref="A13:AJ13"/>
    <mergeCell ref="E6:H6"/>
    <mergeCell ref="I6:Z6"/>
    <mergeCell ref="AA6:AC6"/>
    <mergeCell ref="AD6:AJ6"/>
    <mergeCell ref="A7:D10"/>
    <mergeCell ref="E7:H7"/>
    <mergeCell ref="I7:AJ7"/>
    <mergeCell ref="E8:H8"/>
    <mergeCell ref="I8:AJ8"/>
    <mergeCell ref="E9:H10"/>
    <mergeCell ref="AA5:AC5"/>
    <mergeCell ref="AD5:AJ5"/>
    <mergeCell ref="I9:AJ10"/>
    <mergeCell ref="A12:B12"/>
    <mergeCell ref="C12:AJ12"/>
    <mergeCell ref="A1:AJ1"/>
    <mergeCell ref="A2:D6"/>
    <mergeCell ref="E2:H2"/>
    <mergeCell ref="I2:Z2"/>
    <mergeCell ref="AA2:AC2"/>
    <mergeCell ref="AD2:AJ2"/>
    <mergeCell ref="E3:H3"/>
    <mergeCell ref="I3:Z3"/>
    <mergeCell ref="AA3:AC3"/>
    <mergeCell ref="AD3:AJ3"/>
    <mergeCell ref="E4:H4"/>
    <mergeCell ref="I4:Z4"/>
    <mergeCell ref="AA4:AC4"/>
    <mergeCell ref="AD4:AJ4"/>
    <mergeCell ref="E5:H5"/>
    <mergeCell ref="I5:Z5"/>
  </mergeCells>
  <phoneticPr fontId="5"/>
  <pageMargins left="0.7" right="0.7" top="0.75" bottom="0.75" header="0.3" footer="0.3"/>
  <pageSetup paperSize="9" scale="67"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6B048-7F65-456F-A45F-ED762EF0BEC7}">
  <dimension ref="A1:BE61"/>
  <sheetViews>
    <sheetView topLeftCell="A2" workbookViewId="0">
      <selection activeCell="B6" sqref="B6"/>
    </sheetView>
  </sheetViews>
  <sheetFormatPr defaultColWidth="2.88671875" defaultRowHeight="13.2" x14ac:dyDescent="0.2"/>
  <cols>
    <col min="1" max="16384" width="2.88671875" style="74"/>
  </cols>
  <sheetData>
    <row r="1" spans="1:57" x14ac:dyDescent="0.2">
      <c r="A1" s="73" t="s">
        <v>1016</v>
      </c>
    </row>
    <row r="2" spans="1:57" x14ac:dyDescent="0.2">
      <c r="B2" s="78" t="s">
        <v>1517</v>
      </c>
    </row>
    <row r="3" spans="1:57" x14ac:dyDescent="0.2">
      <c r="B3" s="78" t="s">
        <v>1518</v>
      </c>
    </row>
    <row r="4" spans="1:57" x14ac:dyDescent="0.2">
      <c r="B4" s="291" t="s">
        <v>1961</v>
      </c>
    </row>
    <row r="5" spans="1:57" x14ac:dyDescent="0.2">
      <c r="B5" s="291" t="s">
        <v>1962</v>
      </c>
    </row>
    <row r="6" spans="1:57" x14ac:dyDescent="0.2">
      <c r="B6" s="291" t="s">
        <v>1961</v>
      </c>
    </row>
    <row r="7" spans="1:57" x14ac:dyDescent="0.2">
      <c r="B7" s="74" t="s">
        <v>468</v>
      </c>
    </row>
    <row r="8" spans="1:57" x14ac:dyDescent="0.2">
      <c r="C8" s="74" t="s">
        <v>469</v>
      </c>
    </row>
    <row r="9" spans="1:57" x14ac:dyDescent="0.2">
      <c r="C9" s="74" t="s">
        <v>470</v>
      </c>
    </row>
    <row r="12" spans="1:57" x14ac:dyDescent="0.2">
      <c r="A12" s="73" t="s">
        <v>467</v>
      </c>
      <c r="B12" s="73"/>
      <c r="C12" s="73"/>
      <c r="D12" s="73"/>
      <c r="E12" s="73"/>
    </row>
    <row r="13" spans="1:57" x14ac:dyDescent="0.2">
      <c r="B13" s="239" t="s">
        <v>372</v>
      </c>
      <c r="C13" s="239"/>
      <c r="D13" s="239"/>
      <c r="E13" s="239"/>
      <c r="F13" s="239" t="s">
        <v>373</v>
      </c>
      <c r="G13" s="239"/>
      <c r="H13" s="239"/>
      <c r="I13" s="239"/>
      <c r="J13" s="239"/>
      <c r="K13" s="239"/>
      <c r="L13" s="239"/>
      <c r="M13" s="239"/>
      <c r="N13" s="239"/>
      <c r="O13" s="239"/>
      <c r="P13" s="239"/>
      <c r="Q13" s="239" t="s">
        <v>374</v>
      </c>
      <c r="R13" s="239"/>
      <c r="S13" s="239"/>
      <c r="T13" s="239"/>
      <c r="U13" s="239"/>
      <c r="V13" s="239"/>
      <c r="W13" s="239"/>
      <c r="X13" s="239"/>
      <c r="Y13" s="239"/>
      <c r="Z13" s="239"/>
      <c r="AA13" s="239"/>
      <c r="AB13" s="239"/>
      <c r="AC13" s="239"/>
      <c r="AD13" s="239"/>
      <c r="AE13" s="239"/>
      <c r="AF13" s="239"/>
      <c r="AG13" s="239"/>
      <c r="AH13" s="239"/>
      <c r="AI13" s="239"/>
      <c r="AJ13" s="239"/>
      <c r="AK13" s="239"/>
      <c r="AL13" s="239"/>
      <c r="AM13" s="239"/>
      <c r="AN13" s="239"/>
      <c r="AO13" s="239"/>
      <c r="AP13" s="239"/>
      <c r="AQ13" s="239"/>
      <c r="AR13" s="239"/>
      <c r="AS13" s="239"/>
      <c r="AT13" s="239"/>
      <c r="AU13" s="239" t="s">
        <v>1795</v>
      </c>
      <c r="AV13" s="239"/>
      <c r="AW13" s="239"/>
      <c r="AX13" s="239"/>
      <c r="AY13" s="239"/>
      <c r="AZ13" s="239"/>
      <c r="BA13" s="239"/>
      <c r="BB13" s="239"/>
      <c r="BC13" s="239"/>
      <c r="BD13" s="239"/>
      <c r="BE13" s="239"/>
    </row>
    <row r="14" spans="1:57" ht="65.400000000000006" customHeight="1" x14ac:dyDescent="0.2">
      <c r="B14" s="238" t="s">
        <v>375</v>
      </c>
      <c r="C14" s="238"/>
      <c r="D14" s="238"/>
      <c r="E14" s="238"/>
      <c r="F14" s="236" t="s">
        <v>376</v>
      </c>
      <c r="G14" s="236"/>
      <c r="H14" s="236"/>
      <c r="I14" s="236"/>
      <c r="J14" s="236"/>
      <c r="K14" s="236"/>
      <c r="L14" s="236"/>
      <c r="M14" s="236"/>
      <c r="N14" s="236"/>
      <c r="O14" s="236"/>
      <c r="P14" s="236"/>
      <c r="Q14" s="241" t="s">
        <v>377</v>
      </c>
      <c r="R14" s="236"/>
      <c r="S14" s="236"/>
      <c r="T14" s="236"/>
      <c r="U14" s="236"/>
      <c r="V14" s="236"/>
      <c r="W14" s="236"/>
      <c r="X14" s="236"/>
      <c r="Y14" s="236"/>
      <c r="Z14" s="236"/>
      <c r="AA14" s="236"/>
      <c r="AB14" s="236"/>
      <c r="AC14" s="236"/>
      <c r="AD14" s="236"/>
      <c r="AE14" s="236"/>
      <c r="AF14" s="236"/>
      <c r="AG14" s="236"/>
      <c r="AH14" s="236"/>
      <c r="AI14" s="236"/>
      <c r="AJ14" s="236"/>
      <c r="AK14" s="236"/>
      <c r="AL14" s="236"/>
      <c r="AM14" s="236"/>
      <c r="AN14" s="236"/>
      <c r="AO14" s="236"/>
      <c r="AP14" s="236"/>
      <c r="AQ14" s="236"/>
      <c r="AR14" s="236"/>
      <c r="AS14" s="236"/>
      <c r="AT14" s="236"/>
      <c r="AU14" s="237" t="s">
        <v>466</v>
      </c>
      <c r="AV14" s="236"/>
      <c r="AW14" s="236"/>
      <c r="AX14" s="236"/>
      <c r="AY14" s="236"/>
      <c r="AZ14" s="236"/>
      <c r="BA14" s="236"/>
      <c r="BB14" s="236"/>
      <c r="BC14" s="236"/>
      <c r="BD14" s="236"/>
      <c r="BE14" s="236"/>
    </row>
    <row r="15" spans="1:57" ht="44.4" customHeight="1" x14ac:dyDescent="0.2">
      <c r="B15" s="238" t="s">
        <v>378</v>
      </c>
      <c r="C15" s="238"/>
      <c r="D15" s="238"/>
      <c r="E15" s="238"/>
      <c r="F15" s="236" t="s">
        <v>379</v>
      </c>
      <c r="G15" s="236"/>
      <c r="H15" s="236"/>
      <c r="I15" s="236"/>
      <c r="J15" s="236"/>
      <c r="K15" s="236"/>
      <c r="L15" s="236"/>
      <c r="M15" s="236"/>
      <c r="N15" s="236"/>
      <c r="O15" s="236"/>
      <c r="P15" s="236"/>
      <c r="Q15" s="241" t="s">
        <v>380</v>
      </c>
      <c r="R15" s="236"/>
      <c r="S15" s="236"/>
      <c r="T15" s="236"/>
      <c r="U15" s="236"/>
      <c r="V15" s="236"/>
      <c r="W15" s="236"/>
      <c r="X15" s="236"/>
      <c r="Y15" s="236"/>
      <c r="Z15" s="236"/>
      <c r="AA15" s="236"/>
      <c r="AB15" s="236"/>
      <c r="AC15" s="236"/>
      <c r="AD15" s="236"/>
      <c r="AE15" s="236"/>
      <c r="AF15" s="236"/>
      <c r="AG15" s="236"/>
      <c r="AH15" s="236"/>
      <c r="AI15" s="236"/>
      <c r="AJ15" s="236"/>
      <c r="AK15" s="236"/>
      <c r="AL15" s="236"/>
      <c r="AM15" s="236"/>
      <c r="AN15" s="236"/>
      <c r="AO15" s="236"/>
      <c r="AP15" s="236"/>
      <c r="AQ15" s="236"/>
      <c r="AR15" s="236"/>
      <c r="AS15" s="236"/>
      <c r="AT15" s="236"/>
      <c r="AU15" s="237" t="s">
        <v>466</v>
      </c>
      <c r="AV15" s="236"/>
      <c r="AW15" s="236"/>
      <c r="AX15" s="236"/>
      <c r="AY15" s="236"/>
      <c r="AZ15" s="236"/>
      <c r="BA15" s="236"/>
      <c r="BB15" s="236"/>
      <c r="BC15" s="236"/>
      <c r="BD15" s="236"/>
      <c r="BE15" s="236"/>
    </row>
    <row r="16" spans="1:57" x14ac:dyDescent="0.2">
      <c r="B16" s="236" t="s">
        <v>381</v>
      </c>
      <c r="C16" s="236"/>
      <c r="D16" s="236"/>
      <c r="E16" s="236"/>
      <c r="F16" s="236"/>
      <c r="G16" s="236"/>
      <c r="H16" s="236"/>
      <c r="I16" s="236"/>
      <c r="J16" s="236"/>
      <c r="K16" s="236"/>
      <c r="L16" s="236"/>
      <c r="M16" s="236"/>
      <c r="N16" s="236"/>
      <c r="O16" s="236"/>
      <c r="P16" s="236"/>
      <c r="Q16" s="236"/>
      <c r="R16" s="236"/>
      <c r="S16" s="236"/>
      <c r="T16" s="236"/>
      <c r="U16" s="236"/>
      <c r="V16" s="236"/>
      <c r="W16" s="236"/>
      <c r="X16" s="236"/>
      <c r="Y16" s="236"/>
      <c r="Z16" s="236"/>
      <c r="AA16" s="236"/>
      <c r="AB16" s="236"/>
      <c r="AC16" s="236"/>
      <c r="AD16" s="236"/>
      <c r="AE16" s="236"/>
      <c r="AF16" s="236"/>
      <c r="AG16" s="236"/>
      <c r="AH16" s="236"/>
      <c r="AI16" s="236"/>
      <c r="AJ16" s="236"/>
      <c r="AK16" s="236"/>
      <c r="AL16" s="236"/>
      <c r="AM16" s="236"/>
      <c r="AN16" s="236"/>
      <c r="AO16" s="236"/>
      <c r="AP16" s="236"/>
      <c r="AQ16" s="236"/>
      <c r="AR16" s="236"/>
      <c r="AS16" s="236"/>
      <c r="AT16" s="236"/>
      <c r="AU16" s="237" t="s">
        <v>466</v>
      </c>
      <c r="AV16" s="236"/>
      <c r="AW16" s="236"/>
      <c r="AX16" s="236"/>
      <c r="AY16" s="236"/>
      <c r="AZ16" s="236"/>
      <c r="BA16" s="236"/>
      <c r="BB16" s="236"/>
      <c r="BC16" s="236"/>
      <c r="BD16" s="236"/>
      <c r="BE16" s="236"/>
    </row>
    <row r="17" spans="2:57" x14ac:dyDescent="0.2">
      <c r="B17" s="238" t="s">
        <v>382</v>
      </c>
      <c r="C17" s="238"/>
      <c r="D17" s="238"/>
      <c r="E17" s="238"/>
      <c r="F17" s="236" t="s">
        <v>383</v>
      </c>
      <c r="G17" s="236"/>
      <c r="H17" s="236"/>
      <c r="I17" s="236"/>
      <c r="J17" s="236"/>
      <c r="K17" s="236"/>
      <c r="L17" s="236"/>
      <c r="M17" s="236"/>
      <c r="N17" s="236"/>
      <c r="O17" s="236"/>
      <c r="P17" s="236"/>
      <c r="Q17" s="241" t="s">
        <v>433</v>
      </c>
      <c r="R17" s="236"/>
      <c r="S17" s="236"/>
      <c r="T17" s="236"/>
      <c r="U17" s="236"/>
      <c r="V17" s="236"/>
      <c r="W17" s="236"/>
      <c r="X17" s="236"/>
      <c r="Y17" s="236"/>
      <c r="Z17" s="236"/>
      <c r="AA17" s="236"/>
      <c r="AB17" s="236"/>
      <c r="AC17" s="236"/>
      <c r="AD17" s="236"/>
      <c r="AE17" s="236"/>
      <c r="AF17" s="236"/>
      <c r="AG17" s="236"/>
      <c r="AH17" s="236"/>
      <c r="AI17" s="236"/>
      <c r="AJ17" s="236"/>
      <c r="AK17" s="236"/>
      <c r="AL17" s="236"/>
      <c r="AM17" s="236"/>
      <c r="AN17" s="236"/>
      <c r="AO17" s="236"/>
      <c r="AP17" s="236"/>
      <c r="AQ17" s="236"/>
      <c r="AR17" s="236"/>
      <c r="AS17" s="236"/>
      <c r="AT17" s="236"/>
      <c r="AU17" s="240" t="s">
        <v>1798</v>
      </c>
      <c r="AV17" s="236"/>
      <c r="AW17" s="236"/>
      <c r="AX17" s="236"/>
      <c r="AY17" s="236"/>
      <c r="AZ17" s="236"/>
      <c r="BA17" s="236"/>
      <c r="BB17" s="236"/>
      <c r="BC17" s="236"/>
      <c r="BD17" s="236"/>
      <c r="BE17" s="236"/>
    </row>
    <row r="18" spans="2:57" x14ac:dyDescent="0.2">
      <c r="B18" s="238" t="s">
        <v>384</v>
      </c>
      <c r="C18" s="238"/>
      <c r="D18" s="238"/>
      <c r="E18" s="238"/>
      <c r="F18" s="236" t="s">
        <v>385</v>
      </c>
      <c r="G18" s="236"/>
      <c r="H18" s="236"/>
      <c r="I18" s="236"/>
      <c r="J18" s="236"/>
      <c r="K18" s="236"/>
      <c r="L18" s="236"/>
      <c r="M18" s="236"/>
      <c r="N18" s="236"/>
      <c r="O18" s="236"/>
      <c r="P18" s="236"/>
      <c r="Q18" s="241" t="s">
        <v>448</v>
      </c>
      <c r="R18" s="236"/>
      <c r="S18" s="236"/>
      <c r="T18" s="236"/>
      <c r="U18" s="236"/>
      <c r="V18" s="236"/>
      <c r="W18" s="236"/>
      <c r="X18" s="236"/>
      <c r="Y18" s="236"/>
      <c r="Z18" s="236"/>
      <c r="AA18" s="236"/>
      <c r="AB18" s="236"/>
      <c r="AC18" s="236"/>
      <c r="AD18" s="236"/>
      <c r="AE18" s="236"/>
      <c r="AF18" s="236"/>
      <c r="AG18" s="236"/>
      <c r="AH18" s="236"/>
      <c r="AI18" s="236"/>
      <c r="AJ18" s="236"/>
      <c r="AK18" s="236"/>
      <c r="AL18" s="236"/>
      <c r="AM18" s="236"/>
      <c r="AN18" s="236"/>
      <c r="AO18" s="236"/>
      <c r="AP18" s="236"/>
      <c r="AQ18" s="236"/>
      <c r="AR18" s="236"/>
      <c r="AS18" s="236"/>
      <c r="AT18" s="236"/>
      <c r="AU18" s="237" t="s">
        <v>466</v>
      </c>
      <c r="AV18" s="236"/>
      <c r="AW18" s="236"/>
      <c r="AX18" s="236"/>
      <c r="AY18" s="236"/>
      <c r="AZ18" s="236"/>
      <c r="BA18" s="236"/>
      <c r="BB18" s="236"/>
      <c r="BC18" s="236"/>
      <c r="BD18" s="236"/>
      <c r="BE18" s="236"/>
    </row>
    <row r="19" spans="2:57" ht="27" customHeight="1" x14ac:dyDescent="0.2">
      <c r="B19" s="238" t="s">
        <v>386</v>
      </c>
      <c r="C19" s="238"/>
      <c r="D19" s="238"/>
      <c r="E19" s="238"/>
      <c r="F19" s="236" t="s">
        <v>387</v>
      </c>
      <c r="G19" s="236"/>
      <c r="H19" s="236"/>
      <c r="I19" s="236"/>
      <c r="J19" s="236"/>
      <c r="K19" s="236"/>
      <c r="L19" s="236"/>
      <c r="M19" s="236"/>
      <c r="N19" s="236"/>
      <c r="O19" s="236"/>
      <c r="P19" s="236"/>
      <c r="Q19" s="241" t="s">
        <v>444</v>
      </c>
      <c r="R19" s="236"/>
      <c r="S19" s="236"/>
      <c r="T19" s="236"/>
      <c r="U19" s="236"/>
      <c r="V19" s="236"/>
      <c r="W19" s="236"/>
      <c r="X19" s="236"/>
      <c r="Y19" s="236"/>
      <c r="Z19" s="236"/>
      <c r="AA19" s="236"/>
      <c r="AB19" s="236"/>
      <c r="AC19" s="236"/>
      <c r="AD19" s="236"/>
      <c r="AE19" s="236"/>
      <c r="AF19" s="236"/>
      <c r="AG19" s="236"/>
      <c r="AH19" s="236"/>
      <c r="AI19" s="236"/>
      <c r="AJ19" s="236"/>
      <c r="AK19" s="236"/>
      <c r="AL19" s="236"/>
      <c r="AM19" s="236"/>
      <c r="AN19" s="236"/>
      <c r="AO19" s="236"/>
      <c r="AP19" s="236"/>
      <c r="AQ19" s="236"/>
      <c r="AR19" s="236"/>
      <c r="AS19" s="236"/>
      <c r="AT19" s="236"/>
      <c r="AU19" s="237" t="s">
        <v>466</v>
      </c>
      <c r="AV19" s="236"/>
      <c r="AW19" s="236"/>
      <c r="AX19" s="236"/>
      <c r="AY19" s="236"/>
      <c r="AZ19" s="236"/>
      <c r="BA19" s="236"/>
      <c r="BB19" s="236"/>
      <c r="BC19" s="236"/>
      <c r="BD19" s="236"/>
      <c r="BE19" s="236"/>
    </row>
    <row r="20" spans="2:57" x14ac:dyDescent="0.2">
      <c r="B20" s="238" t="s">
        <v>388</v>
      </c>
      <c r="C20" s="238"/>
      <c r="D20" s="238"/>
      <c r="E20" s="238"/>
      <c r="F20" s="236" t="s">
        <v>389</v>
      </c>
      <c r="G20" s="236"/>
      <c r="H20" s="236"/>
      <c r="I20" s="236"/>
      <c r="J20" s="236"/>
      <c r="K20" s="236"/>
      <c r="L20" s="236"/>
      <c r="M20" s="236"/>
      <c r="N20" s="236"/>
      <c r="O20" s="236"/>
      <c r="P20" s="236"/>
      <c r="Q20" s="241" t="s">
        <v>434</v>
      </c>
      <c r="R20" s="236"/>
      <c r="S20" s="236"/>
      <c r="T20" s="236"/>
      <c r="U20" s="236"/>
      <c r="V20" s="236"/>
      <c r="W20" s="236"/>
      <c r="X20" s="236"/>
      <c r="Y20" s="236"/>
      <c r="Z20" s="236"/>
      <c r="AA20" s="236"/>
      <c r="AB20" s="236"/>
      <c r="AC20" s="236"/>
      <c r="AD20" s="236"/>
      <c r="AE20" s="236"/>
      <c r="AF20" s="236"/>
      <c r="AG20" s="236"/>
      <c r="AH20" s="236"/>
      <c r="AI20" s="236"/>
      <c r="AJ20" s="236"/>
      <c r="AK20" s="236"/>
      <c r="AL20" s="236"/>
      <c r="AM20" s="236"/>
      <c r="AN20" s="236"/>
      <c r="AO20" s="236"/>
      <c r="AP20" s="236"/>
      <c r="AQ20" s="236"/>
      <c r="AR20" s="236"/>
      <c r="AS20" s="236"/>
      <c r="AT20" s="236"/>
      <c r="AU20" s="237" t="s">
        <v>466</v>
      </c>
      <c r="AV20" s="236"/>
      <c r="AW20" s="236"/>
      <c r="AX20" s="236"/>
      <c r="AY20" s="236"/>
      <c r="AZ20" s="236"/>
      <c r="BA20" s="236"/>
      <c r="BB20" s="236"/>
      <c r="BC20" s="236"/>
      <c r="BD20" s="236"/>
      <c r="BE20" s="236"/>
    </row>
    <row r="21" spans="2:57" x14ac:dyDescent="0.2">
      <c r="B21" s="238" t="s">
        <v>390</v>
      </c>
      <c r="C21" s="238"/>
      <c r="D21" s="238"/>
      <c r="E21" s="238"/>
      <c r="F21" s="236" t="s">
        <v>391</v>
      </c>
      <c r="G21" s="236"/>
      <c r="H21" s="236"/>
      <c r="I21" s="236"/>
      <c r="J21" s="236"/>
      <c r="K21" s="236"/>
      <c r="L21" s="236"/>
      <c r="M21" s="236"/>
      <c r="N21" s="236"/>
      <c r="O21" s="236"/>
      <c r="P21" s="236"/>
      <c r="Q21" s="241" t="s">
        <v>435</v>
      </c>
      <c r="R21" s="236"/>
      <c r="S21" s="236"/>
      <c r="T21" s="236"/>
      <c r="U21" s="236"/>
      <c r="V21" s="236"/>
      <c r="W21" s="236"/>
      <c r="X21" s="236"/>
      <c r="Y21" s="236"/>
      <c r="Z21" s="236"/>
      <c r="AA21" s="236"/>
      <c r="AB21" s="236"/>
      <c r="AC21" s="236"/>
      <c r="AD21" s="236"/>
      <c r="AE21" s="236"/>
      <c r="AF21" s="236"/>
      <c r="AG21" s="236"/>
      <c r="AH21" s="236"/>
      <c r="AI21" s="236"/>
      <c r="AJ21" s="236"/>
      <c r="AK21" s="236"/>
      <c r="AL21" s="236"/>
      <c r="AM21" s="236"/>
      <c r="AN21" s="236"/>
      <c r="AO21" s="236"/>
      <c r="AP21" s="236"/>
      <c r="AQ21" s="236"/>
      <c r="AR21" s="236"/>
      <c r="AS21" s="236"/>
      <c r="AT21" s="236"/>
      <c r="AU21" s="237" t="s">
        <v>466</v>
      </c>
      <c r="AV21" s="236"/>
      <c r="AW21" s="236"/>
      <c r="AX21" s="236"/>
      <c r="AY21" s="236"/>
      <c r="AZ21" s="236"/>
      <c r="BA21" s="236"/>
      <c r="BB21" s="236"/>
      <c r="BC21" s="236"/>
      <c r="BD21" s="236"/>
      <c r="BE21" s="236"/>
    </row>
    <row r="22" spans="2:57" ht="28.8" customHeight="1" x14ac:dyDescent="0.2">
      <c r="B22" s="238" t="s">
        <v>392</v>
      </c>
      <c r="C22" s="238"/>
      <c r="D22" s="238"/>
      <c r="E22" s="238"/>
      <c r="F22" s="236" t="s">
        <v>393</v>
      </c>
      <c r="G22" s="236"/>
      <c r="H22" s="236"/>
      <c r="I22" s="236"/>
      <c r="J22" s="236"/>
      <c r="K22" s="236"/>
      <c r="L22" s="236"/>
      <c r="M22" s="236"/>
      <c r="N22" s="236"/>
      <c r="O22" s="236"/>
      <c r="P22" s="236"/>
      <c r="Q22" s="241" t="s">
        <v>441</v>
      </c>
      <c r="R22" s="236"/>
      <c r="S22" s="236"/>
      <c r="T22" s="236"/>
      <c r="U22" s="236"/>
      <c r="V22" s="236"/>
      <c r="W22" s="236"/>
      <c r="X22" s="236"/>
      <c r="Y22" s="236"/>
      <c r="Z22" s="236"/>
      <c r="AA22" s="236"/>
      <c r="AB22" s="236"/>
      <c r="AC22" s="236"/>
      <c r="AD22" s="236"/>
      <c r="AE22" s="236"/>
      <c r="AF22" s="236"/>
      <c r="AG22" s="236"/>
      <c r="AH22" s="236"/>
      <c r="AI22" s="236"/>
      <c r="AJ22" s="236"/>
      <c r="AK22" s="236"/>
      <c r="AL22" s="236"/>
      <c r="AM22" s="236"/>
      <c r="AN22" s="236"/>
      <c r="AO22" s="236"/>
      <c r="AP22" s="236"/>
      <c r="AQ22" s="236"/>
      <c r="AR22" s="236"/>
      <c r="AS22" s="236"/>
      <c r="AT22" s="236"/>
      <c r="AU22" s="237" t="s">
        <v>466</v>
      </c>
      <c r="AV22" s="236"/>
      <c r="AW22" s="236"/>
      <c r="AX22" s="236"/>
      <c r="AY22" s="236"/>
      <c r="AZ22" s="236"/>
      <c r="BA22" s="236"/>
      <c r="BB22" s="236"/>
      <c r="BC22" s="236"/>
      <c r="BD22" s="236"/>
      <c r="BE22" s="236"/>
    </row>
    <row r="23" spans="2:57" ht="27" customHeight="1" x14ac:dyDescent="0.2">
      <c r="B23" s="238" t="s">
        <v>394</v>
      </c>
      <c r="C23" s="238"/>
      <c r="D23" s="238"/>
      <c r="E23" s="238"/>
      <c r="F23" s="236" t="s">
        <v>395</v>
      </c>
      <c r="G23" s="236"/>
      <c r="H23" s="236"/>
      <c r="I23" s="236"/>
      <c r="J23" s="236"/>
      <c r="K23" s="236"/>
      <c r="L23" s="236"/>
      <c r="M23" s="236"/>
      <c r="N23" s="236"/>
      <c r="O23" s="236"/>
      <c r="P23" s="236"/>
      <c r="Q23" s="241" t="s">
        <v>442</v>
      </c>
      <c r="R23" s="236"/>
      <c r="S23" s="236"/>
      <c r="T23" s="236"/>
      <c r="U23" s="236"/>
      <c r="V23" s="236"/>
      <c r="W23" s="236"/>
      <c r="X23" s="236"/>
      <c r="Y23" s="236"/>
      <c r="Z23" s="236"/>
      <c r="AA23" s="236"/>
      <c r="AB23" s="236"/>
      <c r="AC23" s="236"/>
      <c r="AD23" s="236"/>
      <c r="AE23" s="236"/>
      <c r="AF23" s="236"/>
      <c r="AG23" s="236"/>
      <c r="AH23" s="236"/>
      <c r="AI23" s="236"/>
      <c r="AJ23" s="236"/>
      <c r="AK23" s="236"/>
      <c r="AL23" s="236"/>
      <c r="AM23" s="236"/>
      <c r="AN23" s="236"/>
      <c r="AO23" s="236"/>
      <c r="AP23" s="236"/>
      <c r="AQ23" s="236"/>
      <c r="AR23" s="236"/>
      <c r="AS23" s="236"/>
      <c r="AT23" s="236"/>
      <c r="AU23" s="237" t="s">
        <v>466</v>
      </c>
      <c r="AV23" s="236"/>
      <c r="AW23" s="236"/>
      <c r="AX23" s="236"/>
      <c r="AY23" s="236"/>
      <c r="AZ23" s="236"/>
      <c r="BA23" s="236"/>
      <c r="BB23" s="236"/>
      <c r="BC23" s="236"/>
      <c r="BD23" s="236"/>
      <c r="BE23" s="236"/>
    </row>
    <row r="24" spans="2:57" ht="24.6" customHeight="1" x14ac:dyDescent="0.2">
      <c r="B24" s="238" t="s">
        <v>396</v>
      </c>
      <c r="C24" s="238"/>
      <c r="D24" s="238"/>
      <c r="E24" s="238"/>
      <c r="F24" s="236" t="s">
        <v>397</v>
      </c>
      <c r="G24" s="236"/>
      <c r="H24" s="236"/>
      <c r="I24" s="236"/>
      <c r="J24" s="236"/>
      <c r="K24" s="236"/>
      <c r="L24" s="236"/>
      <c r="M24" s="236"/>
      <c r="N24" s="236"/>
      <c r="O24" s="236"/>
      <c r="P24" s="236"/>
      <c r="Q24" s="241" t="s">
        <v>443</v>
      </c>
      <c r="R24" s="236"/>
      <c r="S24" s="236"/>
      <c r="T24" s="236"/>
      <c r="U24" s="236"/>
      <c r="V24" s="236"/>
      <c r="W24" s="236"/>
      <c r="X24" s="236"/>
      <c r="Y24" s="236"/>
      <c r="Z24" s="236"/>
      <c r="AA24" s="236"/>
      <c r="AB24" s="236"/>
      <c r="AC24" s="236"/>
      <c r="AD24" s="236"/>
      <c r="AE24" s="236"/>
      <c r="AF24" s="236"/>
      <c r="AG24" s="236"/>
      <c r="AH24" s="236"/>
      <c r="AI24" s="236"/>
      <c r="AJ24" s="236"/>
      <c r="AK24" s="236"/>
      <c r="AL24" s="236"/>
      <c r="AM24" s="236"/>
      <c r="AN24" s="236"/>
      <c r="AO24" s="236"/>
      <c r="AP24" s="236"/>
      <c r="AQ24" s="236"/>
      <c r="AR24" s="236"/>
      <c r="AS24" s="236"/>
      <c r="AT24" s="236"/>
      <c r="AU24" s="237" t="s">
        <v>466</v>
      </c>
      <c r="AV24" s="236"/>
      <c r="AW24" s="236"/>
      <c r="AX24" s="236"/>
      <c r="AY24" s="236"/>
      <c r="AZ24" s="236"/>
      <c r="BA24" s="236"/>
      <c r="BB24" s="236"/>
      <c r="BC24" s="236"/>
      <c r="BD24" s="236"/>
      <c r="BE24" s="236"/>
    </row>
    <row r="25" spans="2:57" x14ac:dyDescent="0.2">
      <c r="B25" s="238" t="s">
        <v>398</v>
      </c>
      <c r="C25" s="238"/>
      <c r="D25" s="238"/>
      <c r="E25" s="238"/>
      <c r="F25" s="236" t="s">
        <v>399</v>
      </c>
      <c r="G25" s="236"/>
      <c r="H25" s="236"/>
      <c r="I25" s="236"/>
      <c r="J25" s="236"/>
      <c r="K25" s="236"/>
      <c r="L25" s="236"/>
      <c r="M25" s="236"/>
      <c r="N25" s="236"/>
      <c r="O25" s="236"/>
      <c r="P25" s="236"/>
      <c r="Q25" s="241" t="s">
        <v>436</v>
      </c>
      <c r="R25" s="236"/>
      <c r="S25" s="236"/>
      <c r="T25" s="236"/>
      <c r="U25" s="236"/>
      <c r="V25" s="236"/>
      <c r="W25" s="236"/>
      <c r="X25" s="236"/>
      <c r="Y25" s="236"/>
      <c r="Z25" s="236"/>
      <c r="AA25" s="236"/>
      <c r="AB25" s="236"/>
      <c r="AC25" s="236"/>
      <c r="AD25" s="236"/>
      <c r="AE25" s="236"/>
      <c r="AF25" s="236"/>
      <c r="AG25" s="236"/>
      <c r="AH25" s="236"/>
      <c r="AI25" s="236"/>
      <c r="AJ25" s="236"/>
      <c r="AK25" s="236"/>
      <c r="AL25" s="236"/>
      <c r="AM25" s="236"/>
      <c r="AN25" s="236"/>
      <c r="AO25" s="236"/>
      <c r="AP25" s="236"/>
      <c r="AQ25" s="236"/>
      <c r="AR25" s="236"/>
      <c r="AS25" s="236"/>
      <c r="AT25" s="236"/>
      <c r="AU25" s="237" t="s">
        <v>466</v>
      </c>
      <c r="AV25" s="236"/>
      <c r="AW25" s="236"/>
      <c r="AX25" s="236"/>
      <c r="AY25" s="236"/>
      <c r="AZ25" s="236"/>
      <c r="BA25" s="236"/>
      <c r="BB25" s="236"/>
      <c r="BC25" s="236"/>
      <c r="BD25" s="236"/>
      <c r="BE25" s="236"/>
    </row>
    <row r="26" spans="2:57" x14ac:dyDescent="0.2">
      <c r="B26" s="238" t="s">
        <v>400</v>
      </c>
      <c r="C26" s="238"/>
      <c r="D26" s="238"/>
      <c r="E26" s="238"/>
      <c r="F26" s="236" t="s">
        <v>401</v>
      </c>
      <c r="G26" s="236"/>
      <c r="H26" s="236"/>
      <c r="I26" s="236"/>
      <c r="J26" s="236"/>
      <c r="K26" s="236"/>
      <c r="L26" s="236"/>
      <c r="M26" s="236"/>
      <c r="N26" s="236"/>
      <c r="O26" s="236"/>
      <c r="P26" s="236"/>
      <c r="Q26" s="241" t="s">
        <v>437</v>
      </c>
      <c r="R26" s="236"/>
      <c r="S26" s="236"/>
      <c r="T26" s="236"/>
      <c r="U26" s="236"/>
      <c r="V26" s="236"/>
      <c r="W26" s="236"/>
      <c r="X26" s="236"/>
      <c r="Y26" s="236"/>
      <c r="Z26" s="236"/>
      <c r="AA26" s="236"/>
      <c r="AB26" s="236"/>
      <c r="AC26" s="236"/>
      <c r="AD26" s="236"/>
      <c r="AE26" s="236"/>
      <c r="AF26" s="236"/>
      <c r="AG26" s="236"/>
      <c r="AH26" s="236"/>
      <c r="AI26" s="236"/>
      <c r="AJ26" s="236"/>
      <c r="AK26" s="236"/>
      <c r="AL26" s="236"/>
      <c r="AM26" s="236"/>
      <c r="AN26" s="236"/>
      <c r="AO26" s="236"/>
      <c r="AP26" s="236"/>
      <c r="AQ26" s="236"/>
      <c r="AR26" s="236"/>
      <c r="AS26" s="236"/>
      <c r="AT26" s="236"/>
      <c r="AU26" s="237" t="s">
        <v>466</v>
      </c>
      <c r="AV26" s="236"/>
      <c r="AW26" s="236"/>
      <c r="AX26" s="236"/>
      <c r="AY26" s="236"/>
      <c r="AZ26" s="236"/>
      <c r="BA26" s="236"/>
      <c r="BB26" s="236"/>
      <c r="BC26" s="236"/>
      <c r="BD26" s="236"/>
      <c r="BE26" s="236"/>
    </row>
    <row r="27" spans="2:57" x14ac:dyDescent="0.2">
      <c r="B27" s="238" t="s">
        <v>402</v>
      </c>
      <c r="C27" s="238"/>
      <c r="D27" s="238"/>
      <c r="E27" s="238"/>
      <c r="F27" s="236" t="s">
        <v>403</v>
      </c>
      <c r="G27" s="236"/>
      <c r="H27" s="236"/>
      <c r="I27" s="236"/>
      <c r="J27" s="236"/>
      <c r="K27" s="236"/>
      <c r="L27" s="236"/>
      <c r="M27" s="236"/>
      <c r="N27" s="236"/>
      <c r="O27" s="236"/>
      <c r="P27" s="236"/>
      <c r="Q27" s="241" t="s">
        <v>438</v>
      </c>
      <c r="R27" s="236"/>
      <c r="S27" s="236"/>
      <c r="T27" s="236"/>
      <c r="U27" s="236"/>
      <c r="V27" s="236"/>
      <c r="W27" s="236"/>
      <c r="X27" s="236"/>
      <c r="Y27" s="236"/>
      <c r="Z27" s="236"/>
      <c r="AA27" s="236"/>
      <c r="AB27" s="236"/>
      <c r="AC27" s="236"/>
      <c r="AD27" s="236"/>
      <c r="AE27" s="236"/>
      <c r="AF27" s="236"/>
      <c r="AG27" s="236"/>
      <c r="AH27" s="236"/>
      <c r="AI27" s="236"/>
      <c r="AJ27" s="236"/>
      <c r="AK27" s="236"/>
      <c r="AL27" s="236"/>
      <c r="AM27" s="236"/>
      <c r="AN27" s="236"/>
      <c r="AO27" s="236"/>
      <c r="AP27" s="236"/>
      <c r="AQ27" s="236"/>
      <c r="AR27" s="236"/>
      <c r="AS27" s="236"/>
      <c r="AT27" s="236"/>
      <c r="AU27" s="240" t="s">
        <v>1818</v>
      </c>
      <c r="AV27" s="236"/>
      <c r="AW27" s="236"/>
      <c r="AX27" s="236"/>
      <c r="AY27" s="236"/>
      <c r="AZ27" s="236"/>
      <c r="BA27" s="236"/>
      <c r="BB27" s="236"/>
      <c r="BC27" s="236"/>
      <c r="BD27" s="236"/>
      <c r="BE27" s="236"/>
    </row>
    <row r="28" spans="2:57" x14ac:dyDescent="0.2">
      <c r="B28" s="238" t="s">
        <v>404</v>
      </c>
      <c r="C28" s="238"/>
      <c r="D28" s="238"/>
      <c r="E28" s="238"/>
      <c r="F28" s="236" t="s">
        <v>405</v>
      </c>
      <c r="G28" s="236"/>
      <c r="H28" s="236"/>
      <c r="I28" s="236"/>
      <c r="J28" s="236"/>
      <c r="K28" s="236"/>
      <c r="L28" s="236"/>
      <c r="M28" s="236"/>
      <c r="N28" s="236"/>
      <c r="O28" s="236"/>
      <c r="P28" s="236"/>
      <c r="Q28" s="241" t="s">
        <v>439</v>
      </c>
      <c r="R28" s="236"/>
      <c r="S28" s="236"/>
      <c r="T28" s="236"/>
      <c r="U28" s="236"/>
      <c r="V28" s="236"/>
      <c r="W28" s="236"/>
      <c r="X28" s="236"/>
      <c r="Y28" s="236"/>
      <c r="Z28" s="236"/>
      <c r="AA28" s="236"/>
      <c r="AB28" s="236"/>
      <c r="AC28" s="236"/>
      <c r="AD28" s="236"/>
      <c r="AE28" s="236"/>
      <c r="AF28" s="236"/>
      <c r="AG28" s="236"/>
      <c r="AH28" s="236"/>
      <c r="AI28" s="236"/>
      <c r="AJ28" s="236"/>
      <c r="AK28" s="236"/>
      <c r="AL28" s="236"/>
      <c r="AM28" s="236"/>
      <c r="AN28" s="236"/>
      <c r="AO28" s="236"/>
      <c r="AP28" s="236"/>
      <c r="AQ28" s="236"/>
      <c r="AR28" s="236"/>
      <c r="AS28" s="236"/>
      <c r="AT28" s="236"/>
      <c r="AU28" s="237" t="s">
        <v>466</v>
      </c>
      <c r="AV28" s="236"/>
      <c r="AW28" s="236"/>
      <c r="AX28" s="236"/>
      <c r="AY28" s="236"/>
      <c r="AZ28" s="236"/>
      <c r="BA28" s="236"/>
      <c r="BB28" s="236"/>
      <c r="BC28" s="236"/>
      <c r="BD28" s="236"/>
      <c r="BE28" s="236"/>
    </row>
    <row r="29" spans="2:57" x14ac:dyDescent="0.2">
      <c r="B29" s="238" t="s">
        <v>406</v>
      </c>
      <c r="C29" s="238"/>
      <c r="D29" s="238"/>
      <c r="E29" s="238"/>
      <c r="F29" s="236" t="s">
        <v>407</v>
      </c>
      <c r="G29" s="236"/>
      <c r="H29" s="236"/>
      <c r="I29" s="236"/>
      <c r="J29" s="236"/>
      <c r="K29" s="236"/>
      <c r="L29" s="236"/>
      <c r="M29" s="236"/>
      <c r="N29" s="236"/>
      <c r="O29" s="236"/>
      <c r="P29" s="236"/>
      <c r="Q29" s="241" t="s">
        <v>440</v>
      </c>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7" t="s">
        <v>466</v>
      </c>
      <c r="AV29" s="236"/>
      <c r="AW29" s="236"/>
      <c r="AX29" s="236"/>
      <c r="AY29" s="236"/>
      <c r="AZ29" s="236"/>
      <c r="BA29" s="236"/>
      <c r="BB29" s="236"/>
      <c r="BC29" s="236"/>
      <c r="BD29" s="236"/>
      <c r="BE29" s="236"/>
    </row>
    <row r="30" spans="2:57" x14ac:dyDescent="0.2">
      <c r="B30" s="238" t="s">
        <v>408</v>
      </c>
      <c r="C30" s="238"/>
      <c r="D30" s="238"/>
      <c r="E30" s="238"/>
      <c r="F30" s="236" t="s">
        <v>409</v>
      </c>
      <c r="G30" s="236"/>
      <c r="H30" s="236"/>
      <c r="I30" s="236"/>
      <c r="J30" s="236"/>
      <c r="K30" s="236"/>
      <c r="L30" s="236"/>
      <c r="M30" s="236"/>
      <c r="N30" s="236"/>
      <c r="O30" s="236"/>
      <c r="P30" s="236"/>
      <c r="Q30" s="241" t="s">
        <v>446</v>
      </c>
      <c r="R30" s="236"/>
      <c r="S30" s="236"/>
      <c r="T30" s="236"/>
      <c r="U30" s="236"/>
      <c r="V30" s="236"/>
      <c r="W30" s="236"/>
      <c r="X30" s="236"/>
      <c r="Y30" s="236"/>
      <c r="Z30" s="236"/>
      <c r="AA30" s="236"/>
      <c r="AB30" s="236"/>
      <c r="AC30" s="236"/>
      <c r="AD30" s="236"/>
      <c r="AE30" s="236"/>
      <c r="AF30" s="236"/>
      <c r="AG30" s="236"/>
      <c r="AH30" s="236"/>
      <c r="AI30" s="236"/>
      <c r="AJ30" s="236"/>
      <c r="AK30" s="236"/>
      <c r="AL30" s="236"/>
      <c r="AM30" s="236"/>
      <c r="AN30" s="236"/>
      <c r="AO30" s="236"/>
      <c r="AP30" s="236"/>
      <c r="AQ30" s="236"/>
      <c r="AR30" s="236"/>
      <c r="AS30" s="236"/>
      <c r="AT30" s="236"/>
      <c r="AU30" s="237" t="s">
        <v>466</v>
      </c>
      <c r="AV30" s="236"/>
      <c r="AW30" s="236"/>
      <c r="AX30" s="236"/>
      <c r="AY30" s="236"/>
      <c r="AZ30" s="236"/>
      <c r="BA30" s="236"/>
      <c r="BB30" s="236"/>
      <c r="BC30" s="236"/>
      <c r="BD30" s="236"/>
      <c r="BE30" s="236"/>
    </row>
    <row r="31" spans="2:57" ht="67.2" customHeight="1" x14ac:dyDescent="0.2">
      <c r="B31" s="238" t="s">
        <v>410</v>
      </c>
      <c r="C31" s="238"/>
      <c r="D31" s="238"/>
      <c r="E31" s="238"/>
      <c r="F31" s="236" t="s">
        <v>411</v>
      </c>
      <c r="G31" s="236"/>
      <c r="H31" s="236"/>
      <c r="I31" s="236"/>
      <c r="J31" s="236"/>
      <c r="K31" s="236"/>
      <c r="L31" s="236"/>
      <c r="M31" s="236"/>
      <c r="N31" s="236"/>
      <c r="O31" s="236"/>
      <c r="P31" s="236"/>
      <c r="Q31" s="235" t="s">
        <v>1830</v>
      </c>
      <c r="R31" s="236"/>
      <c r="S31" s="236"/>
      <c r="T31" s="236"/>
      <c r="U31" s="236"/>
      <c r="V31" s="236"/>
      <c r="W31" s="236"/>
      <c r="X31" s="236"/>
      <c r="Y31" s="236"/>
      <c r="Z31" s="236"/>
      <c r="AA31" s="236"/>
      <c r="AB31" s="236"/>
      <c r="AC31" s="236"/>
      <c r="AD31" s="236"/>
      <c r="AE31" s="236"/>
      <c r="AF31" s="236"/>
      <c r="AG31" s="236"/>
      <c r="AH31" s="236"/>
      <c r="AI31" s="236"/>
      <c r="AJ31" s="236"/>
      <c r="AK31" s="236"/>
      <c r="AL31" s="236"/>
      <c r="AM31" s="236"/>
      <c r="AN31" s="236"/>
      <c r="AO31" s="236"/>
      <c r="AP31" s="236"/>
      <c r="AQ31" s="236"/>
      <c r="AR31" s="236"/>
      <c r="AS31" s="236"/>
      <c r="AT31" s="236"/>
      <c r="AU31" s="235" t="s">
        <v>1812</v>
      </c>
      <c r="AV31" s="236"/>
      <c r="AW31" s="236"/>
      <c r="AX31" s="236"/>
      <c r="AY31" s="236"/>
      <c r="AZ31" s="236"/>
      <c r="BA31" s="236"/>
      <c r="BB31" s="236"/>
      <c r="BC31" s="236"/>
      <c r="BD31" s="236"/>
      <c r="BE31" s="236"/>
    </row>
    <row r="32" spans="2:57" x14ac:dyDescent="0.2">
      <c r="B32" s="238" t="s">
        <v>412</v>
      </c>
      <c r="C32" s="238"/>
      <c r="D32" s="238"/>
      <c r="E32" s="238"/>
      <c r="F32" s="236" t="s">
        <v>413</v>
      </c>
      <c r="G32" s="236"/>
      <c r="H32" s="236"/>
      <c r="I32" s="236"/>
      <c r="J32" s="236"/>
      <c r="K32" s="236"/>
      <c r="L32" s="236"/>
      <c r="M32" s="236"/>
      <c r="N32" s="236"/>
      <c r="O32" s="236"/>
      <c r="P32" s="236"/>
      <c r="Q32" s="241" t="s">
        <v>445</v>
      </c>
      <c r="R32" s="236"/>
      <c r="S32" s="236"/>
      <c r="T32" s="236"/>
      <c r="U32" s="236"/>
      <c r="V32" s="236"/>
      <c r="W32" s="236"/>
      <c r="X32" s="236"/>
      <c r="Y32" s="236"/>
      <c r="Z32" s="236"/>
      <c r="AA32" s="236"/>
      <c r="AB32" s="236"/>
      <c r="AC32" s="236"/>
      <c r="AD32" s="236"/>
      <c r="AE32" s="236"/>
      <c r="AF32" s="236"/>
      <c r="AG32" s="236"/>
      <c r="AH32" s="236"/>
      <c r="AI32" s="236"/>
      <c r="AJ32" s="236"/>
      <c r="AK32" s="236"/>
      <c r="AL32" s="236"/>
      <c r="AM32" s="236"/>
      <c r="AN32" s="236"/>
      <c r="AO32" s="236"/>
      <c r="AP32" s="236"/>
      <c r="AQ32" s="236"/>
      <c r="AR32" s="236"/>
      <c r="AS32" s="236"/>
      <c r="AT32" s="236"/>
      <c r="AU32" s="237" t="s">
        <v>466</v>
      </c>
      <c r="AV32" s="236"/>
      <c r="AW32" s="236"/>
      <c r="AX32" s="236"/>
      <c r="AY32" s="236"/>
      <c r="AZ32" s="236"/>
      <c r="BA32" s="236"/>
      <c r="BB32" s="236"/>
      <c r="BC32" s="236"/>
      <c r="BD32" s="236"/>
      <c r="BE32" s="236"/>
    </row>
    <row r="33" spans="2:57" x14ac:dyDescent="0.2">
      <c r="B33" s="238" t="s">
        <v>414</v>
      </c>
      <c r="C33" s="238"/>
      <c r="D33" s="238"/>
      <c r="E33" s="238"/>
      <c r="F33" s="236" t="s">
        <v>415</v>
      </c>
      <c r="G33" s="236"/>
      <c r="H33" s="236"/>
      <c r="I33" s="236"/>
      <c r="J33" s="236"/>
      <c r="K33" s="236"/>
      <c r="L33" s="236"/>
      <c r="M33" s="236"/>
      <c r="N33" s="236"/>
      <c r="O33" s="236"/>
      <c r="P33" s="236"/>
      <c r="Q33" s="241" t="s">
        <v>447</v>
      </c>
      <c r="R33" s="236"/>
      <c r="S33" s="236"/>
      <c r="T33" s="236"/>
      <c r="U33" s="236"/>
      <c r="V33" s="236"/>
      <c r="W33" s="236"/>
      <c r="X33" s="236"/>
      <c r="Y33" s="236"/>
      <c r="Z33" s="236"/>
      <c r="AA33" s="236"/>
      <c r="AB33" s="236"/>
      <c r="AC33" s="236"/>
      <c r="AD33" s="236"/>
      <c r="AE33" s="236"/>
      <c r="AF33" s="236"/>
      <c r="AG33" s="236"/>
      <c r="AH33" s="236"/>
      <c r="AI33" s="236"/>
      <c r="AJ33" s="236"/>
      <c r="AK33" s="236"/>
      <c r="AL33" s="236"/>
      <c r="AM33" s="236"/>
      <c r="AN33" s="236"/>
      <c r="AO33" s="236"/>
      <c r="AP33" s="236"/>
      <c r="AQ33" s="236"/>
      <c r="AR33" s="236"/>
      <c r="AS33" s="236"/>
      <c r="AT33" s="236"/>
      <c r="AU33" s="235" t="s">
        <v>1801</v>
      </c>
      <c r="AV33" s="236"/>
      <c r="AW33" s="236"/>
      <c r="AX33" s="236"/>
      <c r="AY33" s="236"/>
      <c r="AZ33" s="236"/>
      <c r="BA33" s="236"/>
      <c r="BB33" s="236"/>
      <c r="BC33" s="236"/>
      <c r="BD33" s="236"/>
      <c r="BE33" s="236"/>
    </row>
    <row r="34" spans="2:57" ht="42.6" customHeight="1" x14ac:dyDescent="0.2">
      <c r="B34" s="238" t="s">
        <v>416</v>
      </c>
      <c r="C34" s="238"/>
      <c r="D34" s="238"/>
      <c r="E34" s="238"/>
      <c r="F34" s="236" t="s">
        <v>417</v>
      </c>
      <c r="G34" s="236"/>
      <c r="H34" s="236"/>
      <c r="I34" s="236"/>
      <c r="J34" s="236"/>
      <c r="K34" s="236"/>
      <c r="L34" s="236"/>
      <c r="M34" s="236"/>
      <c r="N34" s="236"/>
      <c r="O34" s="236"/>
      <c r="P34" s="236"/>
      <c r="Q34" s="235" t="s">
        <v>1829</v>
      </c>
      <c r="R34" s="236"/>
      <c r="S34" s="236"/>
      <c r="T34" s="236"/>
      <c r="U34" s="236"/>
      <c r="V34" s="236"/>
      <c r="W34" s="236"/>
      <c r="X34" s="236"/>
      <c r="Y34" s="236"/>
      <c r="Z34" s="236"/>
      <c r="AA34" s="236"/>
      <c r="AB34" s="236"/>
      <c r="AC34" s="236"/>
      <c r="AD34" s="236"/>
      <c r="AE34" s="236"/>
      <c r="AF34" s="236"/>
      <c r="AG34" s="236"/>
      <c r="AH34" s="236"/>
      <c r="AI34" s="236"/>
      <c r="AJ34" s="236"/>
      <c r="AK34" s="236"/>
      <c r="AL34" s="236"/>
      <c r="AM34" s="236"/>
      <c r="AN34" s="236"/>
      <c r="AO34" s="236"/>
      <c r="AP34" s="236"/>
      <c r="AQ34" s="236"/>
      <c r="AR34" s="236"/>
      <c r="AS34" s="236"/>
      <c r="AT34" s="236"/>
      <c r="AU34" s="235" t="s">
        <v>1801</v>
      </c>
      <c r="AV34" s="236"/>
      <c r="AW34" s="236"/>
      <c r="AX34" s="236"/>
      <c r="AY34" s="236"/>
      <c r="AZ34" s="236"/>
      <c r="BA34" s="236"/>
      <c r="BB34" s="236"/>
      <c r="BC34" s="236"/>
      <c r="BD34" s="236"/>
      <c r="BE34" s="236"/>
    </row>
    <row r="35" spans="2:57" x14ac:dyDescent="0.2">
      <c r="B35" s="238" t="s">
        <v>418</v>
      </c>
      <c r="C35" s="238"/>
      <c r="D35" s="238"/>
      <c r="E35" s="238"/>
      <c r="F35" s="236" t="s">
        <v>419</v>
      </c>
      <c r="G35" s="236"/>
      <c r="H35" s="236"/>
      <c r="I35" s="236"/>
      <c r="J35" s="236"/>
      <c r="K35" s="236"/>
      <c r="L35" s="236"/>
      <c r="M35" s="236"/>
      <c r="N35" s="236"/>
      <c r="O35" s="236"/>
      <c r="P35" s="236"/>
      <c r="Q35" s="241" t="s">
        <v>465</v>
      </c>
      <c r="R35" s="236"/>
      <c r="S35" s="236"/>
      <c r="T35" s="236"/>
      <c r="U35" s="236"/>
      <c r="V35" s="236"/>
      <c r="W35" s="236"/>
      <c r="X35" s="236"/>
      <c r="Y35" s="236"/>
      <c r="Z35" s="236"/>
      <c r="AA35" s="236"/>
      <c r="AB35" s="236"/>
      <c r="AC35" s="236"/>
      <c r="AD35" s="236"/>
      <c r="AE35" s="236"/>
      <c r="AF35" s="236"/>
      <c r="AG35" s="236"/>
      <c r="AH35" s="236"/>
      <c r="AI35" s="236"/>
      <c r="AJ35" s="236"/>
      <c r="AK35" s="236"/>
      <c r="AL35" s="236"/>
      <c r="AM35" s="236"/>
      <c r="AN35" s="236"/>
      <c r="AO35" s="236"/>
      <c r="AP35" s="236"/>
      <c r="AQ35" s="236"/>
      <c r="AR35" s="236"/>
      <c r="AS35" s="236"/>
      <c r="AT35" s="236"/>
      <c r="AU35" s="237" t="s">
        <v>466</v>
      </c>
      <c r="AV35" s="236"/>
      <c r="AW35" s="236"/>
      <c r="AX35" s="236"/>
      <c r="AY35" s="236"/>
      <c r="AZ35" s="236"/>
      <c r="BA35" s="236"/>
      <c r="BB35" s="236"/>
      <c r="BC35" s="236"/>
      <c r="BD35" s="236"/>
      <c r="BE35" s="236"/>
    </row>
    <row r="36" spans="2:57" ht="27.6" customHeight="1" x14ac:dyDescent="0.2">
      <c r="B36" s="238" t="s">
        <v>420</v>
      </c>
      <c r="C36" s="238"/>
      <c r="D36" s="238"/>
      <c r="E36" s="238"/>
      <c r="F36" s="236" t="s">
        <v>421</v>
      </c>
      <c r="G36" s="236"/>
      <c r="H36" s="236"/>
      <c r="I36" s="236"/>
      <c r="J36" s="236"/>
      <c r="K36" s="236"/>
      <c r="L36" s="236"/>
      <c r="M36" s="236"/>
      <c r="N36" s="236"/>
      <c r="O36" s="236"/>
      <c r="P36" s="236"/>
      <c r="Q36" s="235" t="s">
        <v>1828</v>
      </c>
      <c r="R36" s="236"/>
      <c r="S36" s="236"/>
      <c r="T36" s="236"/>
      <c r="U36" s="236"/>
      <c r="V36" s="236"/>
      <c r="W36" s="236"/>
      <c r="X36" s="236"/>
      <c r="Y36" s="236"/>
      <c r="Z36" s="236"/>
      <c r="AA36" s="236"/>
      <c r="AB36" s="236"/>
      <c r="AC36" s="236"/>
      <c r="AD36" s="236"/>
      <c r="AE36" s="236"/>
      <c r="AF36" s="236"/>
      <c r="AG36" s="236"/>
      <c r="AH36" s="236"/>
      <c r="AI36" s="236"/>
      <c r="AJ36" s="236"/>
      <c r="AK36" s="236"/>
      <c r="AL36" s="236"/>
      <c r="AM36" s="236"/>
      <c r="AN36" s="236"/>
      <c r="AO36" s="236"/>
      <c r="AP36" s="236"/>
      <c r="AQ36" s="236"/>
      <c r="AR36" s="236"/>
      <c r="AS36" s="236"/>
      <c r="AT36" s="236"/>
      <c r="AU36" s="235" t="s">
        <v>1801</v>
      </c>
      <c r="AV36" s="236"/>
      <c r="AW36" s="236"/>
      <c r="AX36" s="236"/>
      <c r="AY36" s="236"/>
      <c r="AZ36" s="236"/>
      <c r="BA36" s="236"/>
      <c r="BB36" s="236"/>
      <c r="BC36" s="236"/>
      <c r="BD36" s="236"/>
      <c r="BE36" s="236"/>
    </row>
    <row r="37" spans="2:57" x14ac:dyDescent="0.2">
      <c r="B37" s="238" t="s">
        <v>422</v>
      </c>
      <c r="C37" s="238"/>
      <c r="D37" s="238"/>
      <c r="E37" s="238"/>
      <c r="F37" s="236" t="s">
        <v>419</v>
      </c>
      <c r="G37" s="236"/>
      <c r="H37" s="236"/>
      <c r="I37" s="236"/>
      <c r="J37" s="236"/>
      <c r="K37" s="236"/>
      <c r="L37" s="236"/>
      <c r="M37" s="236"/>
      <c r="N37" s="236"/>
      <c r="O37" s="236"/>
      <c r="P37" s="236"/>
      <c r="Q37" s="241" t="s">
        <v>465</v>
      </c>
      <c r="R37" s="236"/>
      <c r="S37" s="236"/>
      <c r="T37" s="236"/>
      <c r="U37" s="236"/>
      <c r="V37" s="236"/>
      <c r="W37" s="236"/>
      <c r="X37" s="236"/>
      <c r="Y37" s="236"/>
      <c r="Z37" s="236"/>
      <c r="AA37" s="236"/>
      <c r="AB37" s="236"/>
      <c r="AC37" s="236"/>
      <c r="AD37" s="236"/>
      <c r="AE37" s="236"/>
      <c r="AF37" s="236"/>
      <c r="AG37" s="236"/>
      <c r="AH37" s="236"/>
      <c r="AI37" s="236"/>
      <c r="AJ37" s="236"/>
      <c r="AK37" s="236"/>
      <c r="AL37" s="236"/>
      <c r="AM37" s="236"/>
      <c r="AN37" s="236"/>
      <c r="AO37" s="236"/>
      <c r="AP37" s="236"/>
      <c r="AQ37" s="236"/>
      <c r="AR37" s="236"/>
      <c r="AS37" s="236"/>
      <c r="AT37" s="236"/>
      <c r="AU37" s="237" t="s">
        <v>466</v>
      </c>
      <c r="AV37" s="236"/>
      <c r="AW37" s="236"/>
      <c r="AX37" s="236"/>
      <c r="AY37" s="236"/>
      <c r="AZ37" s="236"/>
      <c r="BA37" s="236"/>
      <c r="BB37" s="236"/>
      <c r="BC37" s="236"/>
      <c r="BD37" s="236"/>
      <c r="BE37" s="236"/>
    </row>
    <row r="38" spans="2:57" ht="127.2" customHeight="1" x14ac:dyDescent="0.2">
      <c r="B38" s="238" t="s">
        <v>423</v>
      </c>
      <c r="C38" s="238"/>
      <c r="D38" s="238"/>
      <c r="E38" s="238"/>
      <c r="F38" s="236" t="s">
        <v>424</v>
      </c>
      <c r="G38" s="236"/>
      <c r="H38" s="236"/>
      <c r="I38" s="236"/>
      <c r="J38" s="236"/>
      <c r="K38" s="236"/>
      <c r="L38" s="236"/>
      <c r="M38" s="236"/>
      <c r="N38" s="236"/>
      <c r="O38" s="236"/>
      <c r="P38" s="236"/>
      <c r="Q38" s="235" t="s">
        <v>1827</v>
      </c>
      <c r="R38" s="236"/>
      <c r="S38" s="236"/>
      <c r="T38" s="236"/>
      <c r="U38" s="236"/>
      <c r="V38" s="236"/>
      <c r="W38" s="236"/>
      <c r="X38" s="236"/>
      <c r="Y38" s="236"/>
      <c r="Z38" s="236"/>
      <c r="AA38" s="236"/>
      <c r="AB38" s="236"/>
      <c r="AC38" s="236"/>
      <c r="AD38" s="236"/>
      <c r="AE38" s="236"/>
      <c r="AF38" s="236"/>
      <c r="AG38" s="236"/>
      <c r="AH38" s="236"/>
      <c r="AI38" s="236"/>
      <c r="AJ38" s="236"/>
      <c r="AK38" s="236"/>
      <c r="AL38" s="236"/>
      <c r="AM38" s="236"/>
      <c r="AN38" s="236"/>
      <c r="AO38" s="236"/>
      <c r="AP38" s="236"/>
      <c r="AQ38" s="236"/>
      <c r="AR38" s="236"/>
      <c r="AS38" s="236"/>
      <c r="AT38" s="236"/>
      <c r="AU38" s="235" t="s">
        <v>1801</v>
      </c>
      <c r="AV38" s="236"/>
      <c r="AW38" s="236"/>
      <c r="AX38" s="236"/>
      <c r="AY38" s="236"/>
      <c r="AZ38" s="236"/>
      <c r="BA38" s="236"/>
      <c r="BB38" s="236"/>
      <c r="BC38" s="236"/>
      <c r="BD38" s="236"/>
      <c r="BE38" s="236"/>
    </row>
    <row r="39" spans="2:57" x14ac:dyDescent="0.2">
      <c r="B39" s="238" t="s">
        <v>425</v>
      </c>
      <c r="C39" s="238"/>
      <c r="D39" s="238"/>
      <c r="E39" s="238"/>
      <c r="F39" s="236" t="s">
        <v>426</v>
      </c>
      <c r="G39" s="236"/>
      <c r="H39" s="236"/>
      <c r="I39" s="236"/>
      <c r="J39" s="236"/>
      <c r="K39" s="236"/>
      <c r="L39" s="236"/>
      <c r="M39" s="236"/>
      <c r="N39" s="236"/>
      <c r="O39" s="236"/>
      <c r="P39" s="236"/>
      <c r="Q39" s="241" t="s">
        <v>449</v>
      </c>
      <c r="R39" s="236"/>
      <c r="S39" s="236"/>
      <c r="T39" s="236"/>
      <c r="U39" s="236"/>
      <c r="V39" s="236"/>
      <c r="W39" s="236"/>
      <c r="X39" s="236"/>
      <c r="Y39" s="236"/>
      <c r="Z39" s="236"/>
      <c r="AA39" s="236"/>
      <c r="AB39" s="236"/>
      <c r="AC39" s="236"/>
      <c r="AD39" s="236"/>
      <c r="AE39" s="236"/>
      <c r="AF39" s="236"/>
      <c r="AG39" s="236"/>
      <c r="AH39" s="236"/>
      <c r="AI39" s="236"/>
      <c r="AJ39" s="236"/>
      <c r="AK39" s="236"/>
      <c r="AL39" s="236"/>
      <c r="AM39" s="236"/>
      <c r="AN39" s="236"/>
      <c r="AO39" s="236"/>
      <c r="AP39" s="236"/>
      <c r="AQ39" s="236"/>
      <c r="AR39" s="236"/>
      <c r="AS39" s="236"/>
      <c r="AT39" s="236"/>
      <c r="AU39" s="237" t="s">
        <v>466</v>
      </c>
      <c r="AV39" s="236"/>
      <c r="AW39" s="236"/>
      <c r="AX39" s="236"/>
      <c r="AY39" s="236"/>
      <c r="AZ39" s="236"/>
      <c r="BA39" s="236"/>
      <c r="BB39" s="236"/>
      <c r="BC39" s="236"/>
      <c r="BD39" s="236"/>
      <c r="BE39" s="236"/>
    </row>
    <row r="40" spans="2:57" x14ac:dyDescent="0.2">
      <c r="B40" s="240" t="s">
        <v>1853</v>
      </c>
      <c r="C40" s="236"/>
      <c r="D40" s="236"/>
      <c r="E40" s="236"/>
      <c r="F40" s="236"/>
      <c r="G40" s="236"/>
      <c r="H40" s="236"/>
      <c r="I40" s="236"/>
      <c r="J40" s="236"/>
      <c r="K40" s="236"/>
      <c r="L40" s="236"/>
      <c r="M40" s="236"/>
      <c r="N40" s="236"/>
      <c r="O40" s="236"/>
      <c r="P40" s="236"/>
      <c r="Q40" s="236"/>
      <c r="R40" s="236"/>
      <c r="S40" s="236"/>
      <c r="T40" s="236"/>
      <c r="U40" s="236"/>
      <c r="V40" s="236"/>
      <c r="W40" s="236"/>
      <c r="X40" s="236"/>
      <c r="Y40" s="236"/>
      <c r="Z40" s="236"/>
      <c r="AA40" s="236"/>
      <c r="AB40" s="236"/>
      <c r="AC40" s="236"/>
      <c r="AD40" s="236"/>
      <c r="AE40" s="236"/>
      <c r="AF40" s="236"/>
      <c r="AG40" s="236"/>
      <c r="AH40" s="236"/>
      <c r="AI40" s="236"/>
      <c r="AJ40" s="236"/>
      <c r="AK40" s="236"/>
      <c r="AL40" s="236"/>
      <c r="AM40" s="236"/>
      <c r="AN40" s="236"/>
      <c r="AO40" s="236"/>
      <c r="AP40" s="236"/>
      <c r="AQ40" s="236"/>
      <c r="AR40" s="236"/>
      <c r="AS40" s="236"/>
      <c r="AT40" s="236"/>
      <c r="AU40" s="237" t="s">
        <v>466</v>
      </c>
      <c r="AV40" s="236"/>
      <c r="AW40" s="236"/>
      <c r="AX40" s="236"/>
      <c r="AY40" s="236"/>
      <c r="AZ40" s="236"/>
      <c r="BA40" s="236"/>
      <c r="BB40" s="236"/>
      <c r="BC40" s="236"/>
      <c r="BD40" s="236"/>
      <c r="BE40" s="236"/>
    </row>
    <row r="41" spans="2:57" x14ac:dyDescent="0.2">
      <c r="B41" s="238" t="s">
        <v>466</v>
      </c>
      <c r="C41" s="238"/>
      <c r="D41" s="238"/>
      <c r="E41" s="238"/>
      <c r="F41" s="236" t="s">
        <v>452</v>
      </c>
      <c r="G41" s="236"/>
      <c r="H41" s="236"/>
      <c r="I41" s="236"/>
      <c r="J41" s="236"/>
      <c r="K41" s="236"/>
      <c r="L41" s="236"/>
      <c r="M41" s="236"/>
      <c r="N41" s="236"/>
      <c r="O41" s="236"/>
      <c r="P41" s="236"/>
      <c r="Q41" s="235" t="s">
        <v>1863</v>
      </c>
      <c r="R41" s="236"/>
      <c r="S41" s="236"/>
      <c r="T41" s="236"/>
      <c r="U41" s="236"/>
      <c r="V41" s="236"/>
      <c r="W41" s="236"/>
      <c r="X41" s="236"/>
      <c r="Y41" s="236"/>
      <c r="Z41" s="236"/>
      <c r="AA41" s="236"/>
      <c r="AB41" s="236"/>
      <c r="AC41" s="236"/>
      <c r="AD41" s="236"/>
      <c r="AE41" s="236"/>
      <c r="AF41" s="236"/>
      <c r="AG41" s="236"/>
      <c r="AH41" s="236"/>
      <c r="AI41" s="236"/>
      <c r="AJ41" s="236"/>
      <c r="AK41" s="236"/>
      <c r="AL41" s="236"/>
      <c r="AM41" s="236"/>
      <c r="AN41" s="236"/>
      <c r="AO41" s="236"/>
      <c r="AP41" s="236"/>
      <c r="AQ41" s="236"/>
      <c r="AR41" s="236"/>
      <c r="AS41" s="236"/>
      <c r="AT41" s="236"/>
      <c r="AU41" s="235" t="s">
        <v>1801</v>
      </c>
      <c r="AV41" s="236"/>
      <c r="AW41" s="236"/>
      <c r="AX41" s="236"/>
      <c r="AY41" s="236"/>
      <c r="AZ41" s="236"/>
      <c r="BA41" s="236"/>
      <c r="BB41" s="236"/>
      <c r="BC41" s="236"/>
      <c r="BD41" s="236"/>
      <c r="BE41" s="236"/>
    </row>
    <row r="42" spans="2:57" x14ac:dyDescent="0.2">
      <c r="B42" s="238" t="s">
        <v>466</v>
      </c>
      <c r="C42" s="238"/>
      <c r="D42" s="238"/>
      <c r="E42" s="238"/>
      <c r="F42" s="240" t="s">
        <v>450</v>
      </c>
      <c r="G42" s="236"/>
      <c r="H42" s="236"/>
      <c r="I42" s="236"/>
      <c r="J42" s="236"/>
      <c r="K42" s="236"/>
      <c r="L42" s="236"/>
      <c r="M42" s="236"/>
      <c r="N42" s="236"/>
      <c r="O42" s="236"/>
      <c r="P42" s="236"/>
      <c r="Q42" s="235" t="s">
        <v>1864</v>
      </c>
      <c r="R42" s="236"/>
      <c r="S42" s="236"/>
      <c r="T42" s="236"/>
      <c r="U42" s="236"/>
      <c r="V42" s="236"/>
      <c r="W42" s="236"/>
      <c r="X42" s="236"/>
      <c r="Y42" s="236"/>
      <c r="Z42" s="236"/>
      <c r="AA42" s="236"/>
      <c r="AB42" s="236"/>
      <c r="AC42" s="236"/>
      <c r="AD42" s="236"/>
      <c r="AE42" s="236"/>
      <c r="AF42" s="236"/>
      <c r="AG42" s="236"/>
      <c r="AH42" s="236"/>
      <c r="AI42" s="236"/>
      <c r="AJ42" s="236"/>
      <c r="AK42" s="236"/>
      <c r="AL42" s="236"/>
      <c r="AM42" s="236"/>
      <c r="AN42" s="236"/>
      <c r="AO42" s="236"/>
      <c r="AP42" s="236"/>
      <c r="AQ42" s="236"/>
      <c r="AR42" s="236"/>
      <c r="AS42" s="236"/>
      <c r="AT42" s="236"/>
      <c r="AU42" s="235" t="s">
        <v>1801</v>
      </c>
      <c r="AV42" s="236"/>
      <c r="AW42" s="236"/>
      <c r="AX42" s="236"/>
      <c r="AY42" s="236"/>
      <c r="AZ42" s="236"/>
      <c r="BA42" s="236"/>
      <c r="BB42" s="236"/>
      <c r="BC42" s="236"/>
      <c r="BD42" s="236"/>
      <c r="BE42" s="236"/>
    </row>
    <row r="43" spans="2:57" x14ac:dyDescent="0.2">
      <c r="B43" s="238" t="s">
        <v>466</v>
      </c>
      <c r="C43" s="238"/>
      <c r="D43" s="238"/>
      <c r="E43" s="238"/>
      <c r="F43" s="240" t="s">
        <v>451</v>
      </c>
      <c r="G43" s="236"/>
      <c r="H43" s="236"/>
      <c r="I43" s="236"/>
      <c r="J43" s="236"/>
      <c r="K43" s="236"/>
      <c r="L43" s="236"/>
      <c r="M43" s="236"/>
      <c r="N43" s="236"/>
      <c r="O43" s="236"/>
      <c r="P43" s="236"/>
      <c r="Q43" s="235" t="s">
        <v>1865</v>
      </c>
      <c r="R43" s="236"/>
      <c r="S43" s="236"/>
      <c r="T43" s="236"/>
      <c r="U43" s="236"/>
      <c r="V43" s="236"/>
      <c r="W43" s="236"/>
      <c r="X43" s="236"/>
      <c r="Y43" s="236"/>
      <c r="Z43" s="236"/>
      <c r="AA43" s="236"/>
      <c r="AB43" s="236"/>
      <c r="AC43" s="236"/>
      <c r="AD43" s="236"/>
      <c r="AE43" s="236"/>
      <c r="AF43" s="236"/>
      <c r="AG43" s="236"/>
      <c r="AH43" s="236"/>
      <c r="AI43" s="236"/>
      <c r="AJ43" s="236"/>
      <c r="AK43" s="236"/>
      <c r="AL43" s="236"/>
      <c r="AM43" s="236"/>
      <c r="AN43" s="236"/>
      <c r="AO43" s="236"/>
      <c r="AP43" s="236"/>
      <c r="AQ43" s="236"/>
      <c r="AR43" s="236"/>
      <c r="AS43" s="236"/>
      <c r="AT43" s="236"/>
      <c r="AU43" s="235" t="s">
        <v>1801</v>
      </c>
      <c r="AV43" s="236"/>
      <c r="AW43" s="236"/>
      <c r="AX43" s="236"/>
      <c r="AY43" s="236"/>
      <c r="AZ43" s="236"/>
      <c r="BA43" s="236"/>
      <c r="BB43" s="236"/>
      <c r="BC43" s="236"/>
      <c r="BD43" s="236"/>
      <c r="BE43" s="236"/>
    </row>
    <row r="44" spans="2:57" x14ac:dyDescent="0.2">
      <c r="B44" s="238" t="s">
        <v>466</v>
      </c>
      <c r="C44" s="238"/>
      <c r="D44" s="238"/>
      <c r="E44" s="238"/>
      <c r="F44" s="240" t="s">
        <v>427</v>
      </c>
      <c r="G44" s="236"/>
      <c r="H44" s="236"/>
      <c r="I44" s="236"/>
      <c r="J44" s="236"/>
      <c r="K44" s="236"/>
      <c r="L44" s="236"/>
      <c r="M44" s="236"/>
      <c r="N44" s="236"/>
      <c r="O44" s="236"/>
      <c r="P44" s="236"/>
      <c r="Q44" s="235" t="s">
        <v>1866</v>
      </c>
      <c r="R44" s="236"/>
      <c r="S44" s="236"/>
      <c r="T44" s="236"/>
      <c r="U44" s="236"/>
      <c r="V44" s="236"/>
      <c r="W44" s="236"/>
      <c r="X44" s="236"/>
      <c r="Y44" s="236"/>
      <c r="Z44" s="236"/>
      <c r="AA44" s="236"/>
      <c r="AB44" s="236"/>
      <c r="AC44" s="236"/>
      <c r="AD44" s="236"/>
      <c r="AE44" s="236"/>
      <c r="AF44" s="236"/>
      <c r="AG44" s="236"/>
      <c r="AH44" s="236"/>
      <c r="AI44" s="236"/>
      <c r="AJ44" s="236"/>
      <c r="AK44" s="236"/>
      <c r="AL44" s="236"/>
      <c r="AM44" s="236"/>
      <c r="AN44" s="236"/>
      <c r="AO44" s="236"/>
      <c r="AP44" s="236"/>
      <c r="AQ44" s="236"/>
      <c r="AR44" s="236"/>
      <c r="AS44" s="236"/>
      <c r="AT44" s="236"/>
      <c r="AU44" s="235" t="s">
        <v>1801</v>
      </c>
      <c r="AV44" s="236"/>
      <c r="AW44" s="236"/>
      <c r="AX44" s="236"/>
      <c r="AY44" s="236"/>
      <c r="AZ44" s="236"/>
      <c r="BA44" s="236"/>
      <c r="BB44" s="236"/>
      <c r="BC44" s="236"/>
      <c r="BD44" s="236"/>
      <c r="BE44" s="236"/>
    </row>
    <row r="45" spans="2:57" x14ac:dyDescent="0.2">
      <c r="B45" s="238" t="s">
        <v>466</v>
      </c>
      <c r="C45" s="238"/>
      <c r="D45" s="238"/>
      <c r="E45" s="238"/>
      <c r="F45" s="236" t="s">
        <v>453</v>
      </c>
      <c r="G45" s="236"/>
      <c r="H45" s="236"/>
      <c r="I45" s="236"/>
      <c r="J45" s="236"/>
      <c r="K45" s="236"/>
      <c r="L45" s="236"/>
      <c r="M45" s="236"/>
      <c r="N45" s="236"/>
      <c r="O45" s="236"/>
      <c r="P45" s="236"/>
      <c r="Q45" s="235" t="s">
        <v>1867</v>
      </c>
      <c r="R45" s="236"/>
      <c r="S45" s="236"/>
      <c r="T45" s="236"/>
      <c r="U45" s="236"/>
      <c r="V45" s="236"/>
      <c r="W45" s="236"/>
      <c r="X45" s="236"/>
      <c r="Y45" s="236"/>
      <c r="Z45" s="236"/>
      <c r="AA45" s="236"/>
      <c r="AB45" s="236"/>
      <c r="AC45" s="236"/>
      <c r="AD45" s="236"/>
      <c r="AE45" s="236"/>
      <c r="AF45" s="236"/>
      <c r="AG45" s="236"/>
      <c r="AH45" s="236"/>
      <c r="AI45" s="236"/>
      <c r="AJ45" s="236"/>
      <c r="AK45" s="236"/>
      <c r="AL45" s="236"/>
      <c r="AM45" s="236"/>
      <c r="AN45" s="236"/>
      <c r="AO45" s="236"/>
      <c r="AP45" s="236"/>
      <c r="AQ45" s="236"/>
      <c r="AR45" s="236"/>
      <c r="AS45" s="236"/>
      <c r="AT45" s="236"/>
      <c r="AU45" s="235" t="s">
        <v>1801</v>
      </c>
      <c r="AV45" s="236"/>
      <c r="AW45" s="236"/>
      <c r="AX45" s="236"/>
      <c r="AY45" s="236"/>
      <c r="AZ45" s="236"/>
      <c r="BA45" s="236"/>
      <c r="BB45" s="236"/>
      <c r="BC45" s="236"/>
      <c r="BD45" s="236"/>
      <c r="BE45" s="236"/>
    </row>
    <row r="46" spans="2:57" x14ac:dyDescent="0.2">
      <c r="B46" s="238" t="s">
        <v>466</v>
      </c>
      <c r="C46" s="238"/>
      <c r="D46" s="238"/>
      <c r="E46" s="238"/>
      <c r="F46" s="240" t="s">
        <v>454</v>
      </c>
      <c r="G46" s="236"/>
      <c r="H46" s="236"/>
      <c r="I46" s="236"/>
      <c r="J46" s="236"/>
      <c r="K46" s="236"/>
      <c r="L46" s="236"/>
      <c r="M46" s="236"/>
      <c r="N46" s="236"/>
      <c r="O46" s="236"/>
      <c r="P46" s="236"/>
      <c r="Q46" s="235" t="s">
        <v>1868</v>
      </c>
      <c r="R46" s="236"/>
      <c r="S46" s="236"/>
      <c r="T46" s="236"/>
      <c r="U46" s="236"/>
      <c r="V46" s="236"/>
      <c r="W46" s="236"/>
      <c r="X46" s="236"/>
      <c r="Y46" s="236"/>
      <c r="Z46" s="236"/>
      <c r="AA46" s="236"/>
      <c r="AB46" s="236"/>
      <c r="AC46" s="236"/>
      <c r="AD46" s="236"/>
      <c r="AE46" s="236"/>
      <c r="AF46" s="236"/>
      <c r="AG46" s="236"/>
      <c r="AH46" s="236"/>
      <c r="AI46" s="236"/>
      <c r="AJ46" s="236"/>
      <c r="AK46" s="236"/>
      <c r="AL46" s="236"/>
      <c r="AM46" s="236"/>
      <c r="AN46" s="236"/>
      <c r="AO46" s="236"/>
      <c r="AP46" s="236"/>
      <c r="AQ46" s="236"/>
      <c r="AR46" s="236"/>
      <c r="AS46" s="236"/>
      <c r="AT46" s="236"/>
      <c r="AU46" s="235" t="s">
        <v>1801</v>
      </c>
      <c r="AV46" s="236"/>
      <c r="AW46" s="236"/>
      <c r="AX46" s="236"/>
      <c r="AY46" s="236"/>
      <c r="AZ46" s="236"/>
      <c r="BA46" s="236"/>
      <c r="BB46" s="236"/>
      <c r="BC46" s="236"/>
      <c r="BD46" s="236"/>
      <c r="BE46" s="236"/>
    </row>
    <row r="47" spans="2:57" x14ac:dyDescent="0.2">
      <c r="B47" s="238" t="s">
        <v>466</v>
      </c>
      <c r="C47" s="238"/>
      <c r="D47" s="238"/>
      <c r="E47" s="238"/>
      <c r="F47" s="240" t="s">
        <v>455</v>
      </c>
      <c r="G47" s="236"/>
      <c r="H47" s="236"/>
      <c r="I47" s="236"/>
      <c r="J47" s="236"/>
      <c r="K47" s="236"/>
      <c r="L47" s="236"/>
      <c r="M47" s="236"/>
      <c r="N47" s="236"/>
      <c r="O47" s="236"/>
      <c r="P47" s="236"/>
      <c r="Q47" s="235" t="s">
        <v>1869</v>
      </c>
      <c r="R47" s="236"/>
      <c r="S47" s="236"/>
      <c r="T47" s="236"/>
      <c r="U47" s="236"/>
      <c r="V47" s="236"/>
      <c r="W47" s="236"/>
      <c r="X47" s="236"/>
      <c r="Y47" s="236"/>
      <c r="Z47" s="236"/>
      <c r="AA47" s="236"/>
      <c r="AB47" s="236"/>
      <c r="AC47" s="236"/>
      <c r="AD47" s="236"/>
      <c r="AE47" s="236"/>
      <c r="AF47" s="236"/>
      <c r="AG47" s="236"/>
      <c r="AH47" s="236"/>
      <c r="AI47" s="236"/>
      <c r="AJ47" s="236"/>
      <c r="AK47" s="236"/>
      <c r="AL47" s="236"/>
      <c r="AM47" s="236"/>
      <c r="AN47" s="236"/>
      <c r="AO47" s="236"/>
      <c r="AP47" s="236"/>
      <c r="AQ47" s="236"/>
      <c r="AR47" s="236"/>
      <c r="AS47" s="236"/>
      <c r="AT47" s="236"/>
      <c r="AU47" s="235" t="s">
        <v>1801</v>
      </c>
      <c r="AV47" s="236"/>
      <c r="AW47" s="236"/>
      <c r="AX47" s="236"/>
      <c r="AY47" s="236"/>
      <c r="AZ47" s="236"/>
      <c r="BA47" s="236"/>
      <c r="BB47" s="236"/>
      <c r="BC47" s="236"/>
      <c r="BD47" s="236"/>
      <c r="BE47" s="236"/>
    </row>
    <row r="48" spans="2:57" x14ac:dyDescent="0.2">
      <c r="B48" s="238" t="s">
        <v>466</v>
      </c>
      <c r="C48" s="238"/>
      <c r="D48" s="238"/>
      <c r="E48" s="238"/>
      <c r="F48" s="240" t="s">
        <v>430</v>
      </c>
      <c r="G48" s="236"/>
      <c r="H48" s="236"/>
      <c r="I48" s="236"/>
      <c r="J48" s="236"/>
      <c r="K48" s="236"/>
      <c r="L48" s="236"/>
      <c r="M48" s="236"/>
      <c r="N48" s="236"/>
      <c r="O48" s="236"/>
      <c r="P48" s="236"/>
      <c r="Q48" s="235" t="s">
        <v>1870</v>
      </c>
      <c r="R48" s="236"/>
      <c r="S48" s="236"/>
      <c r="T48" s="236"/>
      <c r="U48" s="236"/>
      <c r="V48" s="236"/>
      <c r="W48" s="236"/>
      <c r="X48" s="236"/>
      <c r="Y48" s="236"/>
      <c r="Z48" s="236"/>
      <c r="AA48" s="236"/>
      <c r="AB48" s="236"/>
      <c r="AC48" s="236"/>
      <c r="AD48" s="236"/>
      <c r="AE48" s="236"/>
      <c r="AF48" s="236"/>
      <c r="AG48" s="236"/>
      <c r="AH48" s="236"/>
      <c r="AI48" s="236"/>
      <c r="AJ48" s="236"/>
      <c r="AK48" s="236"/>
      <c r="AL48" s="236"/>
      <c r="AM48" s="236"/>
      <c r="AN48" s="236"/>
      <c r="AO48" s="236"/>
      <c r="AP48" s="236"/>
      <c r="AQ48" s="236"/>
      <c r="AR48" s="236"/>
      <c r="AS48" s="236"/>
      <c r="AT48" s="236"/>
      <c r="AU48" s="235" t="s">
        <v>1801</v>
      </c>
      <c r="AV48" s="236"/>
      <c r="AW48" s="236"/>
      <c r="AX48" s="236"/>
      <c r="AY48" s="236"/>
      <c r="AZ48" s="236"/>
      <c r="BA48" s="236"/>
      <c r="BB48" s="236"/>
      <c r="BC48" s="236"/>
      <c r="BD48" s="236"/>
      <c r="BE48" s="236"/>
    </row>
    <row r="49" spans="2:57" x14ac:dyDescent="0.2">
      <c r="B49" s="240" t="s">
        <v>1854</v>
      </c>
      <c r="C49" s="236"/>
      <c r="D49" s="236"/>
      <c r="E49" s="236"/>
      <c r="F49" s="236"/>
      <c r="G49" s="236"/>
      <c r="H49" s="236"/>
      <c r="I49" s="236"/>
      <c r="J49" s="236"/>
      <c r="K49" s="236"/>
      <c r="L49" s="236"/>
      <c r="M49" s="236"/>
      <c r="N49" s="236"/>
      <c r="O49" s="236"/>
      <c r="P49" s="236"/>
      <c r="Q49" s="236"/>
      <c r="R49" s="236"/>
      <c r="S49" s="236"/>
      <c r="T49" s="236"/>
      <c r="U49" s="236"/>
      <c r="V49" s="236"/>
      <c r="W49" s="236"/>
      <c r="X49" s="236"/>
      <c r="Y49" s="236"/>
      <c r="Z49" s="236"/>
      <c r="AA49" s="236"/>
      <c r="AB49" s="236"/>
      <c r="AC49" s="236"/>
      <c r="AD49" s="236"/>
      <c r="AE49" s="236"/>
      <c r="AF49" s="236"/>
      <c r="AG49" s="236"/>
      <c r="AH49" s="236"/>
      <c r="AI49" s="236"/>
      <c r="AJ49" s="236"/>
      <c r="AK49" s="236"/>
      <c r="AL49" s="236"/>
      <c r="AM49" s="236"/>
      <c r="AN49" s="236"/>
      <c r="AO49" s="236"/>
      <c r="AP49" s="236"/>
      <c r="AQ49" s="236"/>
      <c r="AR49" s="236"/>
      <c r="AS49" s="236"/>
      <c r="AT49" s="236"/>
      <c r="AU49" s="237" t="s">
        <v>466</v>
      </c>
      <c r="AV49" s="236"/>
      <c r="AW49" s="236"/>
      <c r="AX49" s="236"/>
      <c r="AY49" s="236"/>
      <c r="AZ49" s="236"/>
      <c r="BA49" s="236"/>
      <c r="BB49" s="236"/>
      <c r="BC49" s="236"/>
      <c r="BD49" s="236"/>
      <c r="BE49" s="236"/>
    </row>
    <row r="50" spans="2:57" x14ac:dyDescent="0.2">
      <c r="B50" s="238" t="s">
        <v>466</v>
      </c>
      <c r="C50" s="238"/>
      <c r="D50" s="238"/>
      <c r="E50" s="238"/>
      <c r="F50" s="236" t="s">
        <v>456</v>
      </c>
      <c r="G50" s="236"/>
      <c r="H50" s="236"/>
      <c r="I50" s="236"/>
      <c r="J50" s="236"/>
      <c r="K50" s="236"/>
      <c r="L50" s="236"/>
      <c r="M50" s="236"/>
      <c r="N50" s="236"/>
      <c r="O50" s="236"/>
      <c r="P50" s="236"/>
      <c r="Q50" s="235" t="s">
        <v>1871</v>
      </c>
      <c r="R50" s="236"/>
      <c r="S50" s="236"/>
      <c r="T50" s="236"/>
      <c r="U50" s="236"/>
      <c r="V50" s="236"/>
      <c r="W50" s="236"/>
      <c r="X50" s="236"/>
      <c r="Y50" s="236"/>
      <c r="Z50" s="236"/>
      <c r="AA50" s="236"/>
      <c r="AB50" s="236"/>
      <c r="AC50" s="236"/>
      <c r="AD50" s="236"/>
      <c r="AE50" s="236"/>
      <c r="AF50" s="236"/>
      <c r="AG50" s="236"/>
      <c r="AH50" s="236"/>
      <c r="AI50" s="236"/>
      <c r="AJ50" s="236"/>
      <c r="AK50" s="236"/>
      <c r="AL50" s="236"/>
      <c r="AM50" s="236"/>
      <c r="AN50" s="236"/>
      <c r="AO50" s="236"/>
      <c r="AP50" s="236"/>
      <c r="AQ50" s="236"/>
      <c r="AR50" s="236"/>
      <c r="AS50" s="236"/>
      <c r="AT50" s="236"/>
      <c r="AU50" s="235" t="s">
        <v>1801</v>
      </c>
      <c r="AV50" s="236"/>
      <c r="AW50" s="236"/>
      <c r="AX50" s="236"/>
      <c r="AY50" s="236"/>
      <c r="AZ50" s="236"/>
      <c r="BA50" s="236"/>
      <c r="BB50" s="236"/>
      <c r="BC50" s="236"/>
      <c r="BD50" s="236"/>
      <c r="BE50" s="236"/>
    </row>
    <row r="51" spans="2:57" x14ac:dyDescent="0.2">
      <c r="B51" s="238" t="s">
        <v>466</v>
      </c>
      <c r="C51" s="238"/>
      <c r="D51" s="238"/>
      <c r="E51" s="238"/>
      <c r="F51" s="240" t="s">
        <v>457</v>
      </c>
      <c r="G51" s="236"/>
      <c r="H51" s="236"/>
      <c r="I51" s="236"/>
      <c r="J51" s="236"/>
      <c r="K51" s="236"/>
      <c r="L51" s="236"/>
      <c r="M51" s="236"/>
      <c r="N51" s="236"/>
      <c r="O51" s="236"/>
      <c r="P51" s="236"/>
      <c r="Q51" s="235" t="s">
        <v>1873</v>
      </c>
      <c r="R51" s="236"/>
      <c r="S51" s="236"/>
      <c r="T51" s="236"/>
      <c r="U51" s="236"/>
      <c r="V51" s="236"/>
      <c r="W51" s="236"/>
      <c r="X51" s="236"/>
      <c r="Y51" s="236"/>
      <c r="Z51" s="236"/>
      <c r="AA51" s="236"/>
      <c r="AB51" s="236"/>
      <c r="AC51" s="236"/>
      <c r="AD51" s="236"/>
      <c r="AE51" s="236"/>
      <c r="AF51" s="236"/>
      <c r="AG51" s="236"/>
      <c r="AH51" s="236"/>
      <c r="AI51" s="236"/>
      <c r="AJ51" s="236"/>
      <c r="AK51" s="236"/>
      <c r="AL51" s="236"/>
      <c r="AM51" s="236"/>
      <c r="AN51" s="236"/>
      <c r="AO51" s="236"/>
      <c r="AP51" s="236"/>
      <c r="AQ51" s="236"/>
      <c r="AR51" s="236"/>
      <c r="AS51" s="236"/>
      <c r="AT51" s="236"/>
      <c r="AU51" s="235" t="s">
        <v>1801</v>
      </c>
      <c r="AV51" s="236"/>
      <c r="AW51" s="236"/>
      <c r="AX51" s="236"/>
      <c r="AY51" s="236"/>
      <c r="AZ51" s="236"/>
      <c r="BA51" s="236"/>
      <c r="BB51" s="236"/>
      <c r="BC51" s="236"/>
      <c r="BD51" s="236"/>
      <c r="BE51" s="236"/>
    </row>
    <row r="52" spans="2:57" x14ac:dyDescent="0.2">
      <c r="B52" s="238" t="s">
        <v>466</v>
      </c>
      <c r="C52" s="238"/>
      <c r="D52" s="238"/>
      <c r="E52" s="238"/>
      <c r="F52" s="240" t="s">
        <v>458</v>
      </c>
      <c r="G52" s="236"/>
      <c r="H52" s="236"/>
      <c r="I52" s="236"/>
      <c r="J52" s="236"/>
      <c r="K52" s="236"/>
      <c r="L52" s="236"/>
      <c r="M52" s="236"/>
      <c r="N52" s="236"/>
      <c r="O52" s="236"/>
      <c r="P52" s="236"/>
      <c r="Q52" s="235" t="s">
        <v>1872</v>
      </c>
      <c r="R52" s="236"/>
      <c r="S52" s="236"/>
      <c r="T52" s="236"/>
      <c r="U52" s="236"/>
      <c r="V52" s="236"/>
      <c r="W52" s="236"/>
      <c r="X52" s="236"/>
      <c r="Y52" s="236"/>
      <c r="Z52" s="236"/>
      <c r="AA52" s="236"/>
      <c r="AB52" s="236"/>
      <c r="AC52" s="236"/>
      <c r="AD52" s="236"/>
      <c r="AE52" s="236"/>
      <c r="AF52" s="236"/>
      <c r="AG52" s="236"/>
      <c r="AH52" s="236"/>
      <c r="AI52" s="236"/>
      <c r="AJ52" s="236"/>
      <c r="AK52" s="236"/>
      <c r="AL52" s="236"/>
      <c r="AM52" s="236"/>
      <c r="AN52" s="236"/>
      <c r="AO52" s="236"/>
      <c r="AP52" s="236"/>
      <c r="AQ52" s="236"/>
      <c r="AR52" s="236"/>
      <c r="AS52" s="236"/>
      <c r="AT52" s="236"/>
      <c r="AU52" s="235" t="s">
        <v>1801</v>
      </c>
      <c r="AV52" s="236"/>
      <c r="AW52" s="236"/>
      <c r="AX52" s="236"/>
      <c r="AY52" s="236"/>
      <c r="AZ52" s="236"/>
      <c r="BA52" s="236"/>
      <c r="BB52" s="236"/>
      <c r="BC52" s="236"/>
      <c r="BD52" s="236"/>
      <c r="BE52" s="236"/>
    </row>
    <row r="53" spans="2:57" x14ac:dyDescent="0.2">
      <c r="B53" s="238" t="s">
        <v>466</v>
      </c>
      <c r="C53" s="238"/>
      <c r="D53" s="238"/>
      <c r="E53" s="238"/>
      <c r="F53" s="240" t="s">
        <v>431</v>
      </c>
      <c r="G53" s="236"/>
      <c r="H53" s="236"/>
      <c r="I53" s="236"/>
      <c r="J53" s="236"/>
      <c r="K53" s="236"/>
      <c r="L53" s="236"/>
      <c r="M53" s="236"/>
      <c r="N53" s="236"/>
      <c r="O53" s="236"/>
      <c r="P53" s="236"/>
      <c r="Q53" s="235" t="s">
        <v>1875</v>
      </c>
      <c r="R53" s="236"/>
      <c r="S53" s="236"/>
      <c r="T53" s="236"/>
      <c r="U53" s="236"/>
      <c r="V53" s="236"/>
      <c r="W53" s="236"/>
      <c r="X53" s="236"/>
      <c r="Y53" s="236"/>
      <c r="Z53" s="236"/>
      <c r="AA53" s="236"/>
      <c r="AB53" s="236"/>
      <c r="AC53" s="236"/>
      <c r="AD53" s="236"/>
      <c r="AE53" s="236"/>
      <c r="AF53" s="236"/>
      <c r="AG53" s="236"/>
      <c r="AH53" s="236"/>
      <c r="AI53" s="236"/>
      <c r="AJ53" s="236"/>
      <c r="AK53" s="236"/>
      <c r="AL53" s="236"/>
      <c r="AM53" s="236"/>
      <c r="AN53" s="236"/>
      <c r="AO53" s="236"/>
      <c r="AP53" s="236"/>
      <c r="AQ53" s="236"/>
      <c r="AR53" s="236"/>
      <c r="AS53" s="236"/>
      <c r="AT53" s="236"/>
      <c r="AU53" s="235" t="s">
        <v>1801</v>
      </c>
      <c r="AV53" s="236"/>
      <c r="AW53" s="236"/>
      <c r="AX53" s="236"/>
      <c r="AY53" s="236"/>
      <c r="AZ53" s="236"/>
      <c r="BA53" s="236"/>
      <c r="BB53" s="236"/>
      <c r="BC53" s="236"/>
      <c r="BD53" s="236"/>
      <c r="BE53" s="236"/>
    </row>
    <row r="54" spans="2:57" x14ac:dyDescent="0.2">
      <c r="B54" s="238" t="s">
        <v>466</v>
      </c>
      <c r="C54" s="238"/>
      <c r="D54" s="238"/>
      <c r="E54" s="238"/>
      <c r="F54" s="236" t="s">
        <v>453</v>
      </c>
      <c r="G54" s="236"/>
      <c r="H54" s="236"/>
      <c r="I54" s="236"/>
      <c r="J54" s="236"/>
      <c r="K54" s="236"/>
      <c r="L54" s="236"/>
      <c r="M54" s="236"/>
      <c r="N54" s="236"/>
      <c r="O54" s="236"/>
      <c r="P54" s="236"/>
      <c r="Q54" s="235" t="s">
        <v>1867</v>
      </c>
      <c r="R54" s="236"/>
      <c r="S54" s="236"/>
      <c r="T54" s="236"/>
      <c r="U54" s="236"/>
      <c r="V54" s="236"/>
      <c r="W54" s="236"/>
      <c r="X54" s="236"/>
      <c r="Y54" s="236"/>
      <c r="Z54" s="236"/>
      <c r="AA54" s="236"/>
      <c r="AB54" s="236"/>
      <c r="AC54" s="236"/>
      <c r="AD54" s="236"/>
      <c r="AE54" s="236"/>
      <c r="AF54" s="236"/>
      <c r="AG54" s="236"/>
      <c r="AH54" s="236"/>
      <c r="AI54" s="236"/>
      <c r="AJ54" s="236"/>
      <c r="AK54" s="236"/>
      <c r="AL54" s="236"/>
      <c r="AM54" s="236"/>
      <c r="AN54" s="236"/>
      <c r="AO54" s="236"/>
      <c r="AP54" s="236"/>
      <c r="AQ54" s="236"/>
      <c r="AR54" s="236"/>
      <c r="AS54" s="236"/>
      <c r="AT54" s="236"/>
      <c r="AU54" s="235" t="s">
        <v>1801</v>
      </c>
      <c r="AV54" s="236"/>
      <c r="AW54" s="236"/>
      <c r="AX54" s="236"/>
      <c r="AY54" s="236"/>
      <c r="AZ54" s="236"/>
      <c r="BA54" s="236"/>
      <c r="BB54" s="236"/>
      <c r="BC54" s="236"/>
      <c r="BD54" s="236"/>
      <c r="BE54" s="236"/>
    </row>
    <row r="55" spans="2:57" x14ac:dyDescent="0.2">
      <c r="B55" s="238" t="s">
        <v>466</v>
      </c>
      <c r="C55" s="238"/>
      <c r="D55" s="238"/>
      <c r="E55" s="238"/>
      <c r="F55" s="236" t="s">
        <v>428</v>
      </c>
      <c r="G55" s="236"/>
      <c r="H55" s="236"/>
      <c r="I55" s="236"/>
      <c r="J55" s="236"/>
      <c r="K55" s="236"/>
      <c r="L55" s="236"/>
      <c r="M55" s="236"/>
      <c r="N55" s="236"/>
      <c r="O55" s="236"/>
      <c r="P55" s="236"/>
      <c r="Q55" s="235" t="s">
        <v>1868</v>
      </c>
      <c r="R55" s="236"/>
      <c r="S55" s="236"/>
      <c r="T55" s="236"/>
      <c r="U55" s="236"/>
      <c r="V55" s="236"/>
      <c r="W55" s="236"/>
      <c r="X55" s="236"/>
      <c r="Y55" s="236"/>
      <c r="Z55" s="236"/>
      <c r="AA55" s="236"/>
      <c r="AB55" s="236"/>
      <c r="AC55" s="236"/>
      <c r="AD55" s="236"/>
      <c r="AE55" s="236"/>
      <c r="AF55" s="236"/>
      <c r="AG55" s="236"/>
      <c r="AH55" s="236"/>
      <c r="AI55" s="236"/>
      <c r="AJ55" s="236"/>
      <c r="AK55" s="236"/>
      <c r="AL55" s="236"/>
      <c r="AM55" s="236"/>
      <c r="AN55" s="236"/>
      <c r="AO55" s="236"/>
      <c r="AP55" s="236"/>
      <c r="AQ55" s="236"/>
      <c r="AR55" s="236"/>
      <c r="AS55" s="236"/>
      <c r="AT55" s="236"/>
      <c r="AU55" s="235" t="s">
        <v>1801</v>
      </c>
      <c r="AV55" s="236"/>
      <c r="AW55" s="236"/>
      <c r="AX55" s="236"/>
      <c r="AY55" s="236"/>
      <c r="AZ55" s="236"/>
      <c r="BA55" s="236"/>
      <c r="BB55" s="236"/>
      <c r="BC55" s="236"/>
      <c r="BD55" s="236"/>
      <c r="BE55" s="236"/>
    </row>
    <row r="56" spans="2:57" x14ac:dyDescent="0.2">
      <c r="B56" s="238" t="s">
        <v>466</v>
      </c>
      <c r="C56" s="238"/>
      <c r="D56" s="238"/>
      <c r="E56" s="238"/>
      <c r="F56" s="236" t="s">
        <v>429</v>
      </c>
      <c r="G56" s="236"/>
      <c r="H56" s="236"/>
      <c r="I56" s="236"/>
      <c r="J56" s="236"/>
      <c r="K56" s="236"/>
      <c r="L56" s="236"/>
      <c r="M56" s="236"/>
      <c r="N56" s="236"/>
      <c r="O56" s="236"/>
      <c r="P56" s="236"/>
      <c r="Q56" s="235" t="s">
        <v>1874</v>
      </c>
      <c r="R56" s="236"/>
      <c r="S56" s="236"/>
      <c r="T56" s="236"/>
      <c r="U56" s="236"/>
      <c r="V56" s="236"/>
      <c r="W56" s="236"/>
      <c r="X56" s="236"/>
      <c r="Y56" s="236"/>
      <c r="Z56" s="236"/>
      <c r="AA56" s="236"/>
      <c r="AB56" s="236"/>
      <c r="AC56" s="236"/>
      <c r="AD56" s="236"/>
      <c r="AE56" s="236"/>
      <c r="AF56" s="236"/>
      <c r="AG56" s="236"/>
      <c r="AH56" s="236"/>
      <c r="AI56" s="236"/>
      <c r="AJ56" s="236"/>
      <c r="AK56" s="236"/>
      <c r="AL56" s="236"/>
      <c r="AM56" s="236"/>
      <c r="AN56" s="236"/>
      <c r="AO56" s="236"/>
      <c r="AP56" s="236"/>
      <c r="AQ56" s="236"/>
      <c r="AR56" s="236"/>
      <c r="AS56" s="236"/>
      <c r="AT56" s="236"/>
      <c r="AU56" s="235" t="s">
        <v>1801</v>
      </c>
      <c r="AV56" s="236"/>
      <c r="AW56" s="236"/>
      <c r="AX56" s="236"/>
      <c r="AY56" s="236"/>
      <c r="AZ56" s="236"/>
      <c r="BA56" s="236"/>
      <c r="BB56" s="236"/>
      <c r="BC56" s="236"/>
      <c r="BD56" s="236"/>
      <c r="BE56" s="236"/>
    </row>
    <row r="57" spans="2:57" x14ac:dyDescent="0.2">
      <c r="B57" s="238" t="s">
        <v>466</v>
      </c>
      <c r="C57" s="238"/>
      <c r="D57" s="238"/>
      <c r="E57" s="238"/>
      <c r="F57" s="236" t="s">
        <v>430</v>
      </c>
      <c r="G57" s="236"/>
      <c r="H57" s="236"/>
      <c r="I57" s="236"/>
      <c r="J57" s="236"/>
      <c r="K57" s="236"/>
      <c r="L57" s="236"/>
      <c r="M57" s="236"/>
      <c r="N57" s="236"/>
      <c r="O57" s="236"/>
      <c r="P57" s="236"/>
      <c r="Q57" s="235" t="s">
        <v>1870</v>
      </c>
      <c r="R57" s="236"/>
      <c r="S57" s="236"/>
      <c r="T57" s="236"/>
      <c r="U57" s="236"/>
      <c r="V57" s="236"/>
      <c r="W57" s="236"/>
      <c r="X57" s="236"/>
      <c r="Y57" s="236"/>
      <c r="Z57" s="236"/>
      <c r="AA57" s="236"/>
      <c r="AB57" s="236"/>
      <c r="AC57" s="236"/>
      <c r="AD57" s="236"/>
      <c r="AE57" s="236"/>
      <c r="AF57" s="236"/>
      <c r="AG57" s="236"/>
      <c r="AH57" s="236"/>
      <c r="AI57" s="236"/>
      <c r="AJ57" s="236"/>
      <c r="AK57" s="236"/>
      <c r="AL57" s="236"/>
      <c r="AM57" s="236"/>
      <c r="AN57" s="236"/>
      <c r="AO57" s="236"/>
      <c r="AP57" s="236"/>
      <c r="AQ57" s="236"/>
      <c r="AR57" s="236"/>
      <c r="AS57" s="236"/>
      <c r="AT57" s="236"/>
      <c r="AU57" s="235" t="s">
        <v>1801</v>
      </c>
      <c r="AV57" s="236"/>
      <c r="AW57" s="236"/>
      <c r="AX57" s="236"/>
      <c r="AY57" s="236"/>
      <c r="AZ57" s="236"/>
      <c r="BA57" s="236"/>
      <c r="BB57" s="236"/>
      <c r="BC57" s="236"/>
      <c r="BD57" s="236"/>
      <c r="BE57" s="236"/>
    </row>
    <row r="58" spans="2:57" x14ac:dyDescent="0.2">
      <c r="B58" s="238" t="s">
        <v>466</v>
      </c>
      <c r="C58" s="238"/>
      <c r="D58" s="238"/>
      <c r="E58" s="238"/>
      <c r="F58" s="236" t="s">
        <v>463</v>
      </c>
      <c r="G58" s="236"/>
      <c r="H58" s="236"/>
      <c r="I58" s="236"/>
      <c r="J58" s="236"/>
      <c r="K58" s="236"/>
      <c r="L58" s="236"/>
      <c r="M58" s="236"/>
      <c r="N58" s="236"/>
      <c r="O58" s="236"/>
      <c r="P58" s="236"/>
      <c r="Q58" s="241" t="s">
        <v>464</v>
      </c>
      <c r="R58" s="236"/>
      <c r="S58" s="236"/>
      <c r="T58" s="236"/>
      <c r="U58" s="236"/>
      <c r="V58" s="236"/>
      <c r="W58" s="236"/>
      <c r="X58" s="236"/>
      <c r="Y58" s="236"/>
      <c r="Z58" s="236"/>
      <c r="AA58" s="236"/>
      <c r="AB58" s="236"/>
      <c r="AC58" s="236"/>
      <c r="AD58" s="236"/>
      <c r="AE58" s="236"/>
      <c r="AF58" s="236"/>
      <c r="AG58" s="236"/>
      <c r="AH58" s="236"/>
      <c r="AI58" s="236"/>
      <c r="AJ58" s="236"/>
      <c r="AK58" s="236"/>
      <c r="AL58" s="236"/>
      <c r="AM58" s="236"/>
      <c r="AN58" s="236"/>
      <c r="AO58" s="236"/>
      <c r="AP58" s="236"/>
      <c r="AQ58" s="236"/>
      <c r="AR58" s="236"/>
      <c r="AS58" s="236"/>
      <c r="AT58" s="236"/>
      <c r="AU58" s="235" t="s">
        <v>1801</v>
      </c>
      <c r="AV58" s="236"/>
      <c r="AW58" s="236"/>
      <c r="AX58" s="236"/>
      <c r="AY58" s="236"/>
      <c r="AZ58" s="236"/>
      <c r="BA58" s="236"/>
      <c r="BB58" s="236"/>
      <c r="BC58" s="236"/>
      <c r="BD58" s="236"/>
      <c r="BE58" s="236"/>
    </row>
    <row r="59" spans="2:57" x14ac:dyDescent="0.2">
      <c r="B59" s="238" t="s">
        <v>466</v>
      </c>
      <c r="C59" s="238"/>
      <c r="D59" s="238"/>
      <c r="E59" s="238"/>
      <c r="F59" s="236" t="s">
        <v>460</v>
      </c>
      <c r="G59" s="236"/>
      <c r="H59" s="236"/>
      <c r="I59" s="236"/>
      <c r="J59" s="236"/>
      <c r="K59" s="236"/>
      <c r="L59" s="236"/>
      <c r="M59" s="236"/>
      <c r="N59" s="236"/>
      <c r="O59" s="236"/>
      <c r="P59" s="236"/>
      <c r="Q59" s="235" t="s">
        <v>1824</v>
      </c>
      <c r="R59" s="236"/>
      <c r="S59" s="236"/>
      <c r="T59" s="236"/>
      <c r="U59" s="236"/>
      <c r="V59" s="236"/>
      <c r="W59" s="236"/>
      <c r="X59" s="236"/>
      <c r="Y59" s="236"/>
      <c r="Z59" s="236"/>
      <c r="AA59" s="236"/>
      <c r="AB59" s="236"/>
      <c r="AC59" s="236"/>
      <c r="AD59" s="236"/>
      <c r="AE59" s="236"/>
      <c r="AF59" s="236"/>
      <c r="AG59" s="236"/>
      <c r="AH59" s="236"/>
      <c r="AI59" s="236"/>
      <c r="AJ59" s="236"/>
      <c r="AK59" s="236"/>
      <c r="AL59" s="236"/>
      <c r="AM59" s="236"/>
      <c r="AN59" s="236"/>
      <c r="AO59" s="236"/>
      <c r="AP59" s="236"/>
      <c r="AQ59" s="236"/>
      <c r="AR59" s="236"/>
      <c r="AS59" s="236"/>
      <c r="AT59" s="236"/>
      <c r="AU59" s="235" t="s">
        <v>1801</v>
      </c>
      <c r="AV59" s="236"/>
      <c r="AW59" s="236"/>
      <c r="AX59" s="236"/>
      <c r="AY59" s="236"/>
      <c r="AZ59" s="236"/>
      <c r="BA59" s="236"/>
      <c r="BB59" s="236"/>
      <c r="BC59" s="236"/>
      <c r="BD59" s="236"/>
      <c r="BE59" s="236"/>
    </row>
    <row r="60" spans="2:57" x14ac:dyDescent="0.2">
      <c r="B60" s="238" t="s">
        <v>466</v>
      </c>
      <c r="C60" s="238"/>
      <c r="D60" s="238"/>
      <c r="E60" s="238"/>
      <c r="F60" s="236" t="s">
        <v>461</v>
      </c>
      <c r="G60" s="236"/>
      <c r="H60" s="236"/>
      <c r="I60" s="236"/>
      <c r="J60" s="236"/>
      <c r="K60" s="236"/>
      <c r="L60" s="236"/>
      <c r="M60" s="236"/>
      <c r="N60" s="236"/>
      <c r="O60" s="236"/>
      <c r="P60" s="236"/>
      <c r="Q60" s="235" t="s">
        <v>1825</v>
      </c>
      <c r="R60" s="236"/>
      <c r="S60" s="236"/>
      <c r="T60" s="236"/>
      <c r="U60" s="236"/>
      <c r="V60" s="236"/>
      <c r="W60" s="236"/>
      <c r="X60" s="236"/>
      <c r="Y60" s="236"/>
      <c r="Z60" s="236"/>
      <c r="AA60" s="236"/>
      <c r="AB60" s="236"/>
      <c r="AC60" s="236"/>
      <c r="AD60" s="236"/>
      <c r="AE60" s="236"/>
      <c r="AF60" s="236"/>
      <c r="AG60" s="236"/>
      <c r="AH60" s="236"/>
      <c r="AI60" s="236"/>
      <c r="AJ60" s="236"/>
      <c r="AK60" s="236"/>
      <c r="AL60" s="236"/>
      <c r="AM60" s="236"/>
      <c r="AN60" s="236"/>
      <c r="AO60" s="236"/>
      <c r="AP60" s="236"/>
      <c r="AQ60" s="236"/>
      <c r="AR60" s="236"/>
      <c r="AS60" s="236"/>
      <c r="AT60" s="236"/>
      <c r="AU60" s="235" t="s">
        <v>1801</v>
      </c>
      <c r="AV60" s="236"/>
      <c r="AW60" s="236"/>
      <c r="AX60" s="236"/>
      <c r="AY60" s="236"/>
      <c r="AZ60" s="236"/>
      <c r="BA60" s="236"/>
      <c r="BB60" s="236"/>
      <c r="BC60" s="236"/>
      <c r="BD60" s="236"/>
      <c r="BE60" s="236"/>
    </row>
    <row r="61" spans="2:57" x14ac:dyDescent="0.2">
      <c r="B61" s="238" t="s">
        <v>466</v>
      </c>
      <c r="C61" s="238"/>
      <c r="D61" s="238"/>
      <c r="E61" s="238"/>
      <c r="F61" s="236" t="s">
        <v>432</v>
      </c>
      <c r="G61" s="236"/>
      <c r="H61" s="236"/>
      <c r="I61" s="236"/>
      <c r="J61" s="236"/>
      <c r="K61" s="236"/>
      <c r="L61" s="236"/>
      <c r="M61" s="236"/>
      <c r="N61" s="236"/>
      <c r="O61" s="236"/>
      <c r="P61" s="236"/>
      <c r="Q61" s="235" t="s">
        <v>1826</v>
      </c>
      <c r="R61" s="236"/>
      <c r="S61" s="236"/>
      <c r="T61" s="236"/>
      <c r="U61" s="236"/>
      <c r="V61" s="236"/>
      <c r="W61" s="236"/>
      <c r="X61" s="236"/>
      <c r="Y61" s="236"/>
      <c r="Z61" s="236"/>
      <c r="AA61" s="236"/>
      <c r="AB61" s="236"/>
      <c r="AC61" s="236"/>
      <c r="AD61" s="236"/>
      <c r="AE61" s="236"/>
      <c r="AF61" s="236"/>
      <c r="AG61" s="236"/>
      <c r="AH61" s="236"/>
      <c r="AI61" s="236"/>
      <c r="AJ61" s="236"/>
      <c r="AK61" s="236"/>
      <c r="AL61" s="236"/>
      <c r="AM61" s="236"/>
      <c r="AN61" s="236"/>
      <c r="AO61" s="236"/>
      <c r="AP61" s="236"/>
      <c r="AQ61" s="236"/>
      <c r="AR61" s="236"/>
      <c r="AS61" s="236"/>
      <c r="AT61" s="236"/>
      <c r="AU61" s="235" t="s">
        <v>1801</v>
      </c>
      <c r="AV61" s="236"/>
      <c r="AW61" s="236"/>
      <c r="AX61" s="236"/>
      <c r="AY61" s="236"/>
      <c r="AZ61" s="236"/>
      <c r="BA61" s="236"/>
      <c r="BB61" s="236"/>
      <c r="BC61" s="236"/>
      <c r="BD61" s="236"/>
      <c r="BE61" s="236"/>
    </row>
  </sheetData>
  <mergeCells count="190">
    <mergeCell ref="B15:E15"/>
    <mergeCell ref="F15:P15"/>
    <mergeCell ref="Q15:AT15"/>
    <mergeCell ref="B17:E17"/>
    <mergeCell ref="F17:P17"/>
    <mergeCell ref="B16:AT16"/>
    <mergeCell ref="B13:E13"/>
    <mergeCell ref="F13:P13"/>
    <mergeCell ref="Q13:AT13"/>
    <mergeCell ref="B14:E14"/>
    <mergeCell ref="F14:P14"/>
    <mergeCell ref="Q14:AT14"/>
    <mergeCell ref="Q17:AT17"/>
    <mergeCell ref="B21:E21"/>
    <mergeCell ref="F21:P21"/>
    <mergeCell ref="B22:E22"/>
    <mergeCell ref="F22:P22"/>
    <mergeCell ref="B23:E23"/>
    <mergeCell ref="F23:P23"/>
    <mergeCell ref="B18:E18"/>
    <mergeCell ref="F18:P18"/>
    <mergeCell ref="B19:E19"/>
    <mergeCell ref="F19:P19"/>
    <mergeCell ref="B20:E20"/>
    <mergeCell ref="F20:P20"/>
    <mergeCell ref="B27:E27"/>
    <mergeCell ref="F27:P27"/>
    <mergeCell ref="B28:E28"/>
    <mergeCell ref="F28:P28"/>
    <mergeCell ref="B29:E29"/>
    <mergeCell ref="F29:P29"/>
    <mergeCell ref="B24:E24"/>
    <mergeCell ref="F24:P24"/>
    <mergeCell ref="B25:E25"/>
    <mergeCell ref="F25:P25"/>
    <mergeCell ref="B26:E26"/>
    <mergeCell ref="F26:P26"/>
    <mergeCell ref="Q18:AT18"/>
    <mergeCell ref="Q19:AT19"/>
    <mergeCell ref="Q20:AT20"/>
    <mergeCell ref="Q21:AT21"/>
    <mergeCell ref="B53:E53"/>
    <mergeCell ref="B55:E55"/>
    <mergeCell ref="B56:E56"/>
    <mergeCell ref="B54:E54"/>
    <mergeCell ref="F53:P53"/>
    <mergeCell ref="Q53:AT53"/>
    <mergeCell ref="B48:E48"/>
    <mergeCell ref="B51:E51"/>
    <mergeCell ref="B52:E52"/>
    <mergeCell ref="B50:E50"/>
    <mergeCell ref="F50:P50"/>
    <mergeCell ref="B44:E44"/>
    <mergeCell ref="B46:E46"/>
    <mergeCell ref="B47:E47"/>
    <mergeCell ref="B45:E45"/>
    <mergeCell ref="Q44:AT44"/>
    <mergeCell ref="B39:E39"/>
    <mergeCell ref="F39:P39"/>
    <mergeCell ref="B42:E42"/>
    <mergeCell ref="Q22:AT22"/>
    <mergeCell ref="Q23:AT23"/>
    <mergeCell ref="Q24:AT24"/>
    <mergeCell ref="Q25:AT25"/>
    <mergeCell ref="Q26:AT26"/>
    <mergeCell ref="Q27:AT27"/>
    <mergeCell ref="B57:E57"/>
    <mergeCell ref="B59:E59"/>
    <mergeCell ref="B60:E60"/>
    <mergeCell ref="B43:E43"/>
    <mergeCell ref="B36:E36"/>
    <mergeCell ref="F36:P36"/>
    <mergeCell ref="B37:E37"/>
    <mergeCell ref="F37:P37"/>
    <mergeCell ref="B38:E38"/>
    <mergeCell ref="F38:P38"/>
    <mergeCell ref="B33:E33"/>
    <mergeCell ref="F33:P33"/>
    <mergeCell ref="B34:E34"/>
    <mergeCell ref="F34:P34"/>
    <mergeCell ref="B35:E35"/>
    <mergeCell ref="F35:P35"/>
    <mergeCell ref="B30:E30"/>
    <mergeCell ref="F30:P30"/>
    <mergeCell ref="B41:E41"/>
    <mergeCell ref="Q28:AT28"/>
    <mergeCell ref="Q29:AT29"/>
    <mergeCell ref="Q30:AT30"/>
    <mergeCell ref="Q31:AT31"/>
    <mergeCell ref="Q32:AT32"/>
    <mergeCell ref="Q33:AT33"/>
    <mergeCell ref="B31:E31"/>
    <mergeCell ref="F31:P31"/>
    <mergeCell ref="B32:E32"/>
    <mergeCell ref="F32:P32"/>
    <mergeCell ref="Q41:AT41"/>
    <mergeCell ref="F42:P42"/>
    <mergeCell ref="Q42:AT42"/>
    <mergeCell ref="F43:P43"/>
    <mergeCell ref="Q43:AT43"/>
    <mergeCell ref="F44:P44"/>
    <mergeCell ref="Q34:AT34"/>
    <mergeCell ref="Q38:AT38"/>
    <mergeCell ref="Q36:AT36"/>
    <mergeCell ref="F41:P41"/>
    <mergeCell ref="Q35:AT35"/>
    <mergeCell ref="Q37:AT37"/>
    <mergeCell ref="Q39:AT39"/>
    <mergeCell ref="B40:AT40"/>
    <mergeCell ref="F47:P47"/>
    <mergeCell ref="Q47:AT47"/>
    <mergeCell ref="F48:P48"/>
    <mergeCell ref="Q48:AT48"/>
    <mergeCell ref="F45:P45"/>
    <mergeCell ref="Q45:AT45"/>
    <mergeCell ref="F46:P46"/>
    <mergeCell ref="Q46:AT46"/>
    <mergeCell ref="B58:E58"/>
    <mergeCell ref="B49:AT49"/>
    <mergeCell ref="F54:P54"/>
    <mergeCell ref="Q54:AT54"/>
    <mergeCell ref="F55:P55"/>
    <mergeCell ref="Q55:AT55"/>
    <mergeCell ref="Q50:AT50"/>
    <mergeCell ref="F51:P51"/>
    <mergeCell ref="Q51:AT51"/>
    <mergeCell ref="F52:P52"/>
    <mergeCell ref="Q52:AT52"/>
    <mergeCell ref="F60:P60"/>
    <mergeCell ref="Q60:AT60"/>
    <mergeCell ref="F61:P61"/>
    <mergeCell ref="Q61:AT61"/>
    <mergeCell ref="F58:P58"/>
    <mergeCell ref="Q58:AT58"/>
    <mergeCell ref="F59:P59"/>
    <mergeCell ref="Q59:AT59"/>
    <mergeCell ref="F56:P56"/>
    <mergeCell ref="Q56:AT56"/>
    <mergeCell ref="F57:P57"/>
    <mergeCell ref="Q57:AT57"/>
    <mergeCell ref="B61:E61"/>
    <mergeCell ref="AU13:BE13"/>
    <mergeCell ref="AU14:BE14"/>
    <mergeCell ref="AU15:BE15"/>
    <mergeCell ref="AU16:BE16"/>
    <mergeCell ref="AU17:BE17"/>
    <mergeCell ref="AU18:BE18"/>
    <mergeCell ref="AU19:BE19"/>
    <mergeCell ref="AU20:BE20"/>
    <mergeCell ref="AU21:BE21"/>
    <mergeCell ref="AU22:BE22"/>
    <mergeCell ref="AU23:BE23"/>
    <mergeCell ref="AU24:BE24"/>
    <mergeCell ref="AU25:BE25"/>
    <mergeCell ref="AU26:BE26"/>
    <mergeCell ref="AU27:BE27"/>
    <mergeCell ref="AU28:BE28"/>
    <mergeCell ref="AU29:BE29"/>
    <mergeCell ref="AU30:BE30"/>
    <mergeCell ref="AU31:BE31"/>
    <mergeCell ref="AU32:BE32"/>
    <mergeCell ref="AU33:BE33"/>
    <mergeCell ref="AU34:BE34"/>
    <mergeCell ref="AU35:BE35"/>
    <mergeCell ref="AU36:BE36"/>
    <mergeCell ref="AU37:BE37"/>
    <mergeCell ref="AU38:BE38"/>
    <mergeCell ref="AU39:BE39"/>
    <mergeCell ref="AU40:BE40"/>
    <mergeCell ref="AU41:BE41"/>
    <mergeCell ref="AU42:BE42"/>
    <mergeCell ref="AU43:BE43"/>
    <mergeCell ref="AU44:BE44"/>
    <mergeCell ref="AU54:BE54"/>
    <mergeCell ref="AU55:BE55"/>
    <mergeCell ref="AU56:BE56"/>
    <mergeCell ref="AU57:BE57"/>
    <mergeCell ref="AU58:BE58"/>
    <mergeCell ref="AU59:BE59"/>
    <mergeCell ref="AU60:BE60"/>
    <mergeCell ref="AU61:BE61"/>
    <mergeCell ref="AU45:BE45"/>
    <mergeCell ref="AU46:BE46"/>
    <mergeCell ref="AU47:BE47"/>
    <mergeCell ref="AU48:BE48"/>
    <mergeCell ref="AU49:BE49"/>
    <mergeCell ref="AU50:BE50"/>
    <mergeCell ref="AU51:BE51"/>
    <mergeCell ref="AU52:BE52"/>
    <mergeCell ref="AU53:BE53"/>
  </mergeCells>
  <phoneticPr fontId="19"/>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2FF50-D914-431D-99C5-0D37890BD938}">
  <dimension ref="A1:BE66"/>
  <sheetViews>
    <sheetView topLeftCell="B1" zoomScale="90" zoomScaleNormal="90" workbookViewId="0">
      <selection activeCell="B6" sqref="B6"/>
    </sheetView>
  </sheetViews>
  <sheetFormatPr defaultColWidth="3.109375" defaultRowHeight="13.2" x14ac:dyDescent="0.2"/>
  <cols>
    <col min="1" max="16384" width="3.109375" style="74"/>
  </cols>
  <sheetData>
    <row r="1" spans="1:57" x14ac:dyDescent="0.2">
      <c r="A1" s="73" t="s">
        <v>1016</v>
      </c>
    </row>
    <row r="2" spans="1:57" x14ac:dyDescent="0.2">
      <c r="B2" s="78" t="s">
        <v>1516</v>
      </c>
    </row>
    <row r="3" spans="1:57" x14ac:dyDescent="0.2">
      <c r="B3" s="78" t="s">
        <v>1515</v>
      </c>
    </row>
    <row r="4" spans="1:57" x14ac:dyDescent="0.2">
      <c r="B4" s="291" t="s">
        <v>1963</v>
      </c>
    </row>
    <row r="5" spans="1:57" x14ac:dyDescent="0.2">
      <c r="B5" s="291" t="s">
        <v>1964</v>
      </c>
    </row>
    <row r="6" spans="1:57" x14ac:dyDescent="0.2">
      <c r="B6" s="74" t="s">
        <v>468</v>
      </c>
    </row>
    <row r="7" spans="1:57" x14ac:dyDescent="0.2">
      <c r="C7" s="74" t="s">
        <v>1014</v>
      </c>
    </row>
    <row r="8" spans="1:57" x14ac:dyDescent="0.2">
      <c r="C8" s="74" t="s">
        <v>1015</v>
      </c>
    </row>
    <row r="11" spans="1:57" x14ac:dyDescent="0.2">
      <c r="A11" s="73" t="s">
        <v>961</v>
      </c>
      <c r="B11" s="73"/>
      <c r="C11" s="73"/>
      <c r="D11" s="73"/>
      <c r="E11" s="73"/>
    </row>
    <row r="12" spans="1:57" x14ac:dyDescent="0.2">
      <c r="B12" s="239" t="s">
        <v>372</v>
      </c>
      <c r="C12" s="239"/>
      <c r="D12" s="239"/>
      <c r="E12" s="239"/>
      <c r="F12" s="239" t="s">
        <v>373</v>
      </c>
      <c r="G12" s="239"/>
      <c r="H12" s="239"/>
      <c r="I12" s="239"/>
      <c r="J12" s="239"/>
      <c r="K12" s="239"/>
      <c r="L12" s="239"/>
      <c r="M12" s="239"/>
      <c r="N12" s="239"/>
      <c r="O12" s="239"/>
      <c r="P12" s="239"/>
      <c r="Q12" s="239" t="s">
        <v>374</v>
      </c>
      <c r="R12" s="239"/>
      <c r="S12" s="239"/>
      <c r="T12" s="239"/>
      <c r="U12" s="239"/>
      <c r="V12" s="239"/>
      <c r="W12" s="239"/>
      <c r="X12" s="239"/>
      <c r="Y12" s="239"/>
      <c r="Z12" s="239"/>
      <c r="AA12" s="239"/>
      <c r="AB12" s="239"/>
      <c r="AC12" s="239"/>
      <c r="AD12" s="239"/>
      <c r="AE12" s="239"/>
      <c r="AF12" s="239"/>
      <c r="AG12" s="239"/>
      <c r="AH12" s="239"/>
      <c r="AI12" s="239"/>
      <c r="AJ12" s="239"/>
      <c r="AK12" s="239"/>
      <c r="AL12" s="239"/>
      <c r="AM12" s="239"/>
      <c r="AN12" s="239"/>
      <c r="AO12" s="239"/>
      <c r="AP12" s="239"/>
      <c r="AQ12" s="239"/>
      <c r="AR12" s="239"/>
      <c r="AS12" s="239"/>
      <c r="AT12" s="239"/>
      <c r="AU12" s="239" t="s">
        <v>1795</v>
      </c>
      <c r="AV12" s="239"/>
      <c r="AW12" s="239"/>
      <c r="AX12" s="239"/>
      <c r="AY12" s="239"/>
      <c r="AZ12" s="239"/>
      <c r="BA12" s="239"/>
      <c r="BB12" s="239"/>
      <c r="BC12" s="239"/>
      <c r="BD12" s="239"/>
      <c r="BE12" s="239"/>
    </row>
    <row r="13" spans="1:57" ht="65.400000000000006" customHeight="1" x14ac:dyDescent="0.2">
      <c r="B13" s="238" t="s">
        <v>375</v>
      </c>
      <c r="C13" s="238"/>
      <c r="D13" s="238"/>
      <c r="E13" s="238"/>
      <c r="F13" s="236" t="s">
        <v>376</v>
      </c>
      <c r="G13" s="236"/>
      <c r="H13" s="236"/>
      <c r="I13" s="236"/>
      <c r="J13" s="236"/>
      <c r="K13" s="236"/>
      <c r="L13" s="236"/>
      <c r="M13" s="236"/>
      <c r="N13" s="236"/>
      <c r="O13" s="236"/>
      <c r="P13" s="236"/>
      <c r="Q13" s="248" t="s">
        <v>962</v>
      </c>
      <c r="R13" s="249"/>
      <c r="S13" s="249"/>
      <c r="T13" s="249"/>
      <c r="U13" s="249"/>
      <c r="V13" s="249"/>
      <c r="W13" s="249"/>
      <c r="X13" s="249"/>
      <c r="Y13" s="249"/>
      <c r="Z13" s="249"/>
      <c r="AA13" s="249"/>
      <c r="AB13" s="249"/>
      <c r="AC13" s="249"/>
      <c r="AD13" s="249"/>
      <c r="AE13" s="249"/>
      <c r="AF13" s="249"/>
      <c r="AG13" s="249"/>
      <c r="AH13" s="249"/>
      <c r="AI13" s="249"/>
      <c r="AJ13" s="249"/>
      <c r="AK13" s="249"/>
      <c r="AL13" s="249"/>
      <c r="AM13" s="249"/>
      <c r="AN13" s="249"/>
      <c r="AO13" s="249"/>
      <c r="AP13" s="249"/>
      <c r="AQ13" s="249"/>
      <c r="AR13" s="249"/>
      <c r="AS13" s="249"/>
      <c r="AT13" s="249"/>
      <c r="AU13" s="237" t="s">
        <v>466</v>
      </c>
      <c r="AV13" s="236"/>
      <c r="AW13" s="236"/>
      <c r="AX13" s="236"/>
      <c r="AY13" s="236"/>
      <c r="AZ13" s="236"/>
      <c r="BA13" s="236"/>
      <c r="BB13" s="236"/>
      <c r="BC13" s="236"/>
      <c r="BD13" s="236"/>
      <c r="BE13" s="236"/>
    </row>
    <row r="14" spans="1:57" ht="44.4" customHeight="1" x14ac:dyDescent="0.2">
      <c r="B14" s="238" t="s">
        <v>378</v>
      </c>
      <c r="C14" s="238"/>
      <c r="D14" s="238"/>
      <c r="E14" s="238"/>
      <c r="F14" s="236" t="s">
        <v>379</v>
      </c>
      <c r="G14" s="236"/>
      <c r="H14" s="236"/>
      <c r="I14" s="236"/>
      <c r="J14" s="236"/>
      <c r="K14" s="236"/>
      <c r="L14" s="236"/>
      <c r="M14" s="236"/>
      <c r="N14" s="236"/>
      <c r="O14" s="236"/>
      <c r="P14" s="236"/>
      <c r="Q14" s="241" t="s">
        <v>963</v>
      </c>
      <c r="R14" s="236"/>
      <c r="S14" s="236"/>
      <c r="T14" s="236"/>
      <c r="U14" s="236"/>
      <c r="V14" s="236"/>
      <c r="W14" s="236"/>
      <c r="X14" s="236"/>
      <c r="Y14" s="236"/>
      <c r="Z14" s="236"/>
      <c r="AA14" s="236"/>
      <c r="AB14" s="236"/>
      <c r="AC14" s="236"/>
      <c r="AD14" s="236"/>
      <c r="AE14" s="236"/>
      <c r="AF14" s="236"/>
      <c r="AG14" s="236"/>
      <c r="AH14" s="236"/>
      <c r="AI14" s="236"/>
      <c r="AJ14" s="236"/>
      <c r="AK14" s="236"/>
      <c r="AL14" s="236"/>
      <c r="AM14" s="236"/>
      <c r="AN14" s="236"/>
      <c r="AO14" s="236"/>
      <c r="AP14" s="236"/>
      <c r="AQ14" s="236"/>
      <c r="AR14" s="236"/>
      <c r="AS14" s="236"/>
      <c r="AT14" s="236"/>
      <c r="AU14" s="237" t="s">
        <v>466</v>
      </c>
      <c r="AV14" s="236"/>
      <c r="AW14" s="236"/>
      <c r="AX14" s="236"/>
      <c r="AY14" s="236"/>
      <c r="AZ14" s="236"/>
      <c r="BA14" s="236"/>
      <c r="BB14" s="236"/>
      <c r="BC14" s="236"/>
      <c r="BD14" s="236"/>
      <c r="BE14" s="236"/>
    </row>
    <row r="15" spans="1:57" x14ac:dyDescent="0.2">
      <c r="B15" s="236" t="s">
        <v>381</v>
      </c>
      <c r="C15" s="236"/>
      <c r="D15" s="236"/>
      <c r="E15" s="236"/>
      <c r="F15" s="236"/>
      <c r="G15" s="236"/>
      <c r="H15" s="236"/>
      <c r="I15" s="236"/>
      <c r="J15" s="236"/>
      <c r="K15" s="236"/>
      <c r="L15" s="236"/>
      <c r="M15" s="236"/>
      <c r="N15" s="236"/>
      <c r="O15" s="236"/>
      <c r="P15" s="236"/>
      <c r="Q15" s="236"/>
      <c r="R15" s="236"/>
      <c r="S15" s="236"/>
      <c r="T15" s="236"/>
      <c r="U15" s="236"/>
      <c r="V15" s="236"/>
      <c r="W15" s="236"/>
      <c r="X15" s="236"/>
      <c r="Y15" s="236"/>
      <c r="Z15" s="236"/>
      <c r="AA15" s="236"/>
      <c r="AB15" s="236"/>
      <c r="AC15" s="236"/>
      <c r="AD15" s="236"/>
      <c r="AE15" s="236"/>
      <c r="AF15" s="236"/>
      <c r="AG15" s="236"/>
      <c r="AH15" s="236"/>
      <c r="AI15" s="236"/>
      <c r="AJ15" s="236"/>
      <c r="AK15" s="236"/>
      <c r="AL15" s="236"/>
      <c r="AM15" s="236"/>
      <c r="AN15" s="236"/>
      <c r="AO15" s="236"/>
      <c r="AP15" s="236"/>
      <c r="AQ15" s="236"/>
      <c r="AR15" s="236"/>
      <c r="AS15" s="236"/>
      <c r="AT15" s="236"/>
      <c r="AU15" s="237" t="s">
        <v>466</v>
      </c>
      <c r="AV15" s="236"/>
      <c r="AW15" s="236"/>
      <c r="AX15" s="236"/>
      <c r="AY15" s="236"/>
      <c r="AZ15" s="236"/>
      <c r="BA15" s="236"/>
      <c r="BB15" s="236"/>
      <c r="BC15" s="236"/>
      <c r="BD15" s="236"/>
      <c r="BE15" s="236"/>
    </row>
    <row r="16" spans="1:57" x14ac:dyDescent="0.2">
      <c r="B16" s="238" t="s">
        <v>382</v>
      </c>
      <c r="C16" s="238"/>
      <c r="D16" s="238"/>
      <c r="E16" s="238"/>
      <c r="F16" s="236" t="s">
        <v>966</v>
      </c>
      <c r="G16" s="236"/>
      <c r="H16" s="236"/>
      <c r="I16" s="236"/>
      <c r="J16" s="236"/>
      <c r="K16" s="236"/>
      <c r="L16" s="236"/>
      <c r="M16" s="236"/>
      <c r="N16" s="236"/>
      <c r="O16" s="236"/>
      <c r="P16" s="236"/>
      <c r="Q16" s="241" t="s">
        <v>979</v>
      </c>
      <c r="R16" s="236"/>
      <c r="S16" s="236"/>
      <c r="T16" s="236"/>
      <c r="U16" s="236"/>
      <c r="V16" s="236"/>
      <c r="W16" s="236"/>
      <c r="X16" s="236"/>
      <c r="Y16" s="236"/>
      <c r="Z16" s="236"/>
      <c r="AA16" s="236"/>
      <c r="AB16" s="236"/>
      <c r="AC16" s="236"/>
      <c r="AD16" s="236"/>
      <c r="AE16" s="236"/>
      <c r="AF16" s="236"/>
      <c r="AG16" s="236"/>
      <c r="AH16" s="236"/>
      <c r="AI16" s="236"/>
      <c r="AJ16" s="236"/>
      <c r="AK16" s="236"/>
      <c r="AL16" s="236"/>
      <c r="AM16" s="236"/>
      <c r="AN16" s="236"/>
      <c r="AO16" s="236"/>
      <c r="AP16" s="236"/>
      <c r="AQ16" s="236"/>
      <c r="AR16" s="236"/>
      <c r="AS16" s="236"/>
      <c r="AT16" s="236"/>
      <c r="AU16" s="240" t="s">
        <v>1798</v>
      </c>
      <c r="AV16" s="236"/>
      <c r="AW16" s="236"/>
      <c r="AX16" s="236"/>
      <c r="AY16" s="236"/>
      <c r="AZ16" s="236"/>
      <c r="BA16" s="236"/>
      <c r="BB16" s="236"/>
      <c r="BC16" s="236"/>
      <c r="BD16" s="236"/>
      <c r="BE16" s="236"/>
    </row>
    <row r="17" spans="2:57" x14ac:dyDescent="0.2">
      <c r="B17" s="238" t="s">
        <v>384</v>
      </c>
      <c r="C17" s="238"/>
      <c r="D17" s="238"/>
      <c r="E17" s="238"/>
      <c r="F17" s="236" t="s">
        <v>967</v>
      </c>
      <c r="G17" s="236"/>
      <c r="H17" s="236"/>
      <c r="I17" s="236"/>
      <c r="J17" s="236"/>
      <c r="K17" s="236"/>
      <c r="L17" s="236"/>
      <c r="M17" s="236"/>
      <c r="N17" s="236"/>
      <c r="O17" s="236"/>
      <c r="P17" s="236"/>
      <c r="Q17" s="241" t="s">
        <v>980</v>
      </c>
      <c r="R17" s="236"/>
      <c r="S17" s="236"/>
      <c r="T17" s="236"/>
      <c r="U17" s="236"/>
      <c r="V17" s="236"/>
      <c r="W17" s="236"/>
      <c r="X17" s="236"/>
      <c r="Y17" s="236"/>
      <c r="Z17" s="236"/>
      <c r="AA17" s="236"/>
      <c r="AB17" s="236"/>
      <c r="AC17" s="236"/>
      <c r="AD17" s="236"/>
      <c r="AE17" s="236"/>
      <c r="AF17" s="236"/>
      <c r="AG17" s="236"/>
      <c r="AH17" s="236"/>
      <c r="AI17" s="236"/>
      <c r="AJ17" s="236"/>
      <c r="AK17" s="236"/>
      <c r="AL17" s="236"/>
      <c r="AM17" s="236"/>
      <c r="AN17" s="236"/>
      <c r="AO17" s="236"/>
      <c r="AP17" s="236"/>
      <c r="AQ17" s="236"/>
      <c r="AR17" s="236"/>
      <c r="AS17" s="236"/>
      <c r="AT17" s="236"/>
      <c r="AU17" s="237" t="s">
        <v>466</v>
      </c>
      <c r="AV17" s="236"/>
      <c r="AW17" s="236"/>
      <c r="AX17" s="236"/>
      <c r="AY17" s="236"/>
      <c r="AZ17" s="236"/>
      <c r="BA17" s="236"/>
      <c r="BB17" s="236"/>
      <c r="BC17" s="236"/>
      <c r="BD17" s="236"/>
      <c r="BE17" s="236"/>
    </row>
    <row r="18" spans="2:57" ht="43.8" customHeight="1" x14ac:dyDescent="0.2">
      <c r="B18" s="238" t="s">
        <v>386</v>
      </c>
      <c r="C18" s="238"/>
      <c r="D18" s="238"/>
      <c r="E18" s="238"/>
      <c r="F18" s="236" t="s">
        <v>968</v>
      </c>
      <c r="G18" s="236"/>
      <c r="H18" s="236"/>
      <c r="I18" s="236"/>
      <c r="J18" s="236"/>
      <c r="K18" s="236"/>
      <c r="L18" s="236"/>
      <c r="M18" s="236"/>
      <c r="N18" s="236"/>
      <c r="O18" s="236"/>
      <c r="P18" s="236"/>
      <c r="Q18" s="241" t="s">
        <v>978</v>
      </c>
      <c r="R18" s="236"/>
      <c r="S18" s="236"/>
      <c r="T18" s="236"/>
      <c r="U18" s="236"/>
      <c r="V18" s="236"/>
      <c r="W18" s="236"/>
      <c r="X18" s="236"/>
      <c r="Y18" s="236"/>
      <c r="Z18" s="236"/>
      <c r="AA18" s="236"/>
      <c r="AB18" s="236"/>
      <c r="AC18" s="236"/>
      <c r="AD18" s="236"/>
      <c r="AE18" s="236"/>
      <c r="AF18" s="236"/>
      <c r="AG18" s="236"/>
      <c r="AH18" s="236"/>
      <c r="AI18" s="236"/>
      <c r="AJ18" s="236"/>
      <c r="AK18" s="236"/>
      <c r="AL18" s="236"/>
      <c r="AM18" s="236"/>
      <c r="AN18" s="236"/>
      <c r="AO18" s="236"/>
      <c r="AP18" s="236"/>
      <c r="AQ18" s="236"/>
      <c r="AR18" s="236"/>
      <c r="AS18" s="236"/>
      <c r="AT18" s="236"/>
      <c r="AU18" s="240" t="s">
        <v>1814</v>
      </c>
      <c r="AV18" s="236"/>
      <c r="AW18" s="236"/>
      <c r="AX18" s="236"/>
      <c r="AY18" s="236"/>
      <c r="AZ18" s="236"/>
      <c r="BA18" s="236"/>
      <c r="BB18" s="236"/>
      <c r="BC18" s="236"/>
      <c r="BD18" s="236"/>
      <c r="BE18" s="236"/>
    </row>
    <row r="19" spans="2:57" x14ac:dyDescent="0.2">
      <c r="B19" s="238" t="s">
        <v>388</v>
      </c>
      <c r="C19" s="238"/>
      <c r="D19" s="238"/>
      <c r="E19" s="238"/>
      <c r="F19" s="236" t="s">
        <v>969</v>
      </c>
      <c r="G19" s="236"/>
      <c r="H19" s="236"/>
      <c r="I19" s="236"/>
      <c r="J19" s="236"/>
      <c r="K19" s="236"/>
      <c r="L19" s="236"/>
      <c r="M19" s="236"/>
      <c r="N19" s="236"/>
      <c r="O19" s="236"/>
      <c r="P19" s="236"/>
      <c r="Q19" s="241" t="s">
        <v>981</v>
      </c>
      <c r="R19" s="236"/>
      <c r="S19" s="236"/>
      <c r="T19" s="236"/>
      <c r="U19" s="236"/>
      <c r="V19" s="236"/>
      <c r="W19" s="236"/>
      <c r="X19" s="236"/>
      <c r="Y19" s="236"/>
      <c r="Z19" s="236"/>
      <c r="AA19" s="236"/>
      <c r="AB19" s="236"/>
      <c r="AC19" s="236"/>
      <c r="AD19" s="236"/>
      <c r="AE19" s="236"/>
      <c r="AF19" s="236"/>
      <c r="AG19" s="236"/>
      <c r="AH19" s="236"/>
      <c r="AI19" s="236"/>
      <c r="AJ19" s="236"/>
      <c r="AK19" s="236"/>
      <c r="AL19" s="236"/>
      <c r="AM19" s="236"/>
      <c r="AN19" s="236"/>
      <c r="AO19" s="236"/>
      <c r="AP19" s="236"/>
      <c r="AQ19" s="236"/>
      <c r="AR19" s="236"/>
      <c r="AS19" s="236"/>
      <c r="AT19" s="236"/>
      <c r="AU19" s="237" t="s">
        <v>466</v>
      </c>
      <c r="AV19" s="236"/>
      <c r="AW19" s="236"/>
      <c r="AX19" s="236"/>
      <c r="AY19" s="236"/>
      <c r="AZ19" s="236"/>
      <c r="BA19" s="236"/>
      <c r="BB19" s="236"/>
      <c r="BC19" s="236"/>
      <c r="BD19" s="236"/>
      <c r="BE19" s="236"/>
    </row>
    <row r="20" spans="2:57" x14ac:dyDescent="0.2">
      <c r="B20" s="238" t="s">
        <v>390</v>
      </c>
      <c r="C20" s="238"/>
      <c r="D20" s="238"/>
      <c r="E20" s="238"/>
      <c r="F20" s="236" t="s">
        <v>970</v>
      </c>
      <c r="G20" s="236"/>
      <c r="H20" s="236"/>
      <c r="I20" s="236"/>
      <c r="J20" s="236"/>
      <c r="K20" s="236"/>
      <c r="L20" s="236"/>
      <c r="M20" s="236"/>
      <c r="N20" s="236"/>
      <c r="O20" s="236"/>
      <c r="P20" s="236"/>
      <c r="Q20" s="241" t="s">
        <v>982</v>
      </c>
      <c r="R20" s="236"/>
      <c r="S20" s="236"/>
      <c r="T20" s="236"/>
      <c r="U20" s="236"/>
      <c r="V20" s="236"/>
      <c r="W20" s="236"/>
      <c r="X20" s="236"/>
      <c r="Y20" s="236"/>
      <c r="Z20" s="236"/>
      <c r="AA20" s="236"/>
      <c r="AB20" s="236"/>
      <c r="AC20" s="236"/>
      <c r="AD20" s="236"/>
      <c r="AE20" s="236"/>
      <c r="AF20" s="236"/>
      <c r="AG20" s="236"/>
      <c r="AH20" s="236"/>
      <c r="AI20" s="236"/>
      <c r="AJ20" s="236"/>
      <c r="AK20" s="236"/>
      <c r="AL20" s="236"/>
      <c r="AM20" s="236"/>
      <c r="AN20" s="236"/>
      <c r="AO20" s="236"/>
      <c r="AP20" s="236"/>
      <c r="AQ20" s="236"/>
      <c r="AR20" s="236"/>
      <c r="AS20" s="236"/>
      <c r="AT20" s="236"/>
      <c r="AU20" s="237" t="s">
        <v>466</v>
      </c>
      <c r="AV20" s="236"/>
      <c r="AW20" s="236"/>
      <c r="AX20" s="236"/>
      <c r="AY20" s="236"/>
      <c r="AZ20" s="236"/>
      <c r="BA20" s="236"/>
      <c r="BB20" s="236"/>
      <c r="BC20" s="236"/>
      <c r="BD20" s="236"/>
      <c r="BE20" s="236"/>
    </row>
    <row r="21" spans="2:57" ht="28.2" customHeight="1" x14ac:dyDescent="0.2">
      <c r="B21" s="238" t="s">
        <v>392</v>
      </c>
      <c r="C21" s="238"/>
      <c r="D21" s="238"/>
      <c r="E21" s="238"/>
      <c r="F21" s="236" t="s">
        <v>393</v>
      </c>
      <c r="G21" s="236"/>
      <c r="H21" s="236"/>
      <c r="I21" s="236"/>
      <c r="J21" s="236"/>
      <c r="K21" s="236"/>
      <c r="L21" s="236"/>
      <c r="M21" s="236"/>
      <c r="N21" s="236"/>
      <c r="O21" s="236"/>
      <c r="P21" s="236"/>
      <c r="Q21" s="241" t="s">
        <v>983</v>
      </c>
      <c r="R21" s="236"/>
      <c r="S21" s="236"/>
      <c r="T21" s="236"/>
      <c r="U21" s="236"/>
      <c r="V21" s="236"/>
      <c r="W21" s="236"/>
      <c r="X21" s="236"/>
      <c r="Y21" s="236"/>
      <c r="Z21" s="236"/>
      <c r="AA21" s="236"/>
      <c r="AB21" s="236"/>
      <c r="AC21" s="236"/>
      <c r="AD21" s="236"/>
      <c r="AE21" s="236"/>
      <c r="AF21" s="236"/>
      <c r="AG21" s="236"/>
      <c r="AH21" s="236"/>
      <c r="AI21" s="236"/>
      <c r="AJ21" s="236"/>
      <c r="AK21" s="236"/>
      <c r="AL21" s="236"/>
      <c r="AM21" s="236"/>
      <c r="AN21" s="236"/>
      <c r="AO21" s="236"/>
      <c r="AP21" s="236"/>
      <c r="AQ21" s="236"/>
      <c r="AR21" s="236"/>
      <c r="AS21" s="236"/>
      <c r="AT21" s="236"/>
      <c r="AU21" s="237" t="s">
        <v>466</v>
      </c>
      <c r="AV21" s="236"/>
      <c r="AW21" s="236"/>
      <c r="AX21" s="236"/>
      <c r="AY21" s="236"/>
      <c r="AZ21" s="236"/>
      <c r="BA21" s="236"/>
      <c r="BB21" s="236"/>
      <c r="BC21" s="236"/>
      <c r="BD21" s="236"/>
      <c r="BE21" s="236"/>
    </row>
    <row r="22" spans="2:57" ht="28.2" customHeight="1" x14ac:dyDescent="0.2">
      <c r="B22" s="238" t="s">
        <v>394</v>
      </c>
      <c r="C22" s="238"/>
      <c r="D22" s="238"/>
      <c r="E22" s="238"/>
      <c r="F22" s="236" t="s">
        <v>395</v>
      </c>
      <c r="G22" s="236"/>
      <c r="H22" s="236"/>
      <c r="I22" s="236"/>
      <c r="J22" s="236"/>
      <c r="K22" s="236"/>
      <c r="L22" s="236"/>
      <c r="M22" s="236"/>
      <c r="N22" s="236"/>
      <c r="O22" s="236"/>
      <c r="P22" s="236"/>
      <c r="Q22" s="241" t="s">
        <v>984</v>
      </c>
      <c r="R22" s="236"/>
      <c r="S22" s="236"/>
      <c r="T22" s="236"/>
      <c r="U22" s="236"/>
      <c r="V22" s="236"/>
      <c r="W22" s="236"/>
      <c r="X22" s="236"/>
      <c r="Y22" s="236"/>
      <c r="Z22" s="236"/>
      <c r="AA22" s="236"/>
      <c r="AB22" s="236"/>
      <c r="AC22" s="236"/>
      <c r="AD22" s="236"/>
      <c r="AE22" s="236"/>
      <c r="AF22" s="236"/>
      <c r="AG22" s="236"/>
      <c r="AH22" s="236"/>
      <c r="AI22" s="236"/>
      <c r="AJ22" s="236"/>
      <c r="AK22" s="236"/>
      <c r="AL22" s="236"/>
      <c r="AM22" s="236"/>
      <c r="AN22" s="236"/>
      <c r="AO22" s="236"/>
      <c r="AP22" s="236"/>
      <c r="AQ22" s="236"/>
      <c r="AR22" s="236"/>
      <c r="AS22" s="236"/>
      <c r="AT22" s="236"/>
      <c r="AU22" s="237" t="s">
        <v>466</v>
      </c>
      <c r="AV22" s="236"/>
      <c r="AW22" s="236"/>
      <c r="AX22" s="236"/>
      <c r="AY22" s="236"/>
      <c r="AZ22" s="236"/>
      <c r="BA22" s="236"/>
      <c r="BB22" s="236"/>
      <c r="BC22" s="236"/>
      <c r="BD22" s="236"/>
      <c r="BE22" s="236"/>
    </row>
    <row r="23" spans="2:57" ht="28.2" customHeight="1" x14ac:dyDescent="0.2">
      <c r="B23" s="238" t="s">
        <v>396</v>
      </c>
      <c r="C23" s="238"/>
      <c r="D23" s="238"/>
      <c r="E23" s="238"/>
      <c r="F23" s="236" t="s">
        <v>397</v>
      </c>
      <c r="G23" s="236"/>
      <c r="H23" s="236"/>
      <c r="I23" s="236"/>
      <c r="J23" s="236"/>
      <c r="K23" s="236"/>
      <c r="L23" s="236"/>
      <c r="M23" s="236"/>
      <c r="N23" s="236"/>
      <c r="O23" s="236"/>
      <c r="P23" s="236"/>
      <c r="Q23" s="241" t="s">
        <v>985</v>
      </c>
      <c r="R23" s="236"/>
      <c r="S23" s="236"/>
      <c r="T23" s="236"/>
      <c r="U23" s="236"/>
      <c r="V23" s="236"/>
      <c r="W23" s="236"/>
      <c r="X23" s="236"/>
      <c r="Y23" s="236"/>
      <c r="Z23" s="236"/>
      <c r="AA23" s="236"/>
      <c r="AB23" s="236"/>
      <c r="AC23" s="236"/>
      <c r="AD23" s="236"/>
      <c r="AE23" s="236"/>
      <c r="AF23" s="236"/>
      <c r="AG23" s="236"/>
      <c r="AH23" s="236"/>
      <c r="AI23" s="236"/>
      <c r="AJ23" s="236"/>
      <c r="AK23" s="236"/>
      <c r="AL23" s="236"/>
      <c r="AM23" s="236"/>
      <c r="AN23" s="236"/>
      <c r="AO23" s="236"/>
      <c r="AP23" s="236"/>
      <c r="AQ23" s="236"/>
      <c r="AR23" s="236"/>
      <c r="AS23" s="236"/>
      <c r="AT23" s="236"/>
      <c r="AU23" s="237" t="s">
        <v>466</v>
      </c>
      <c r="AV23" s="236"/>
      <c r="AW23" s="236"/>
      <c r="AX23" s="236"/>
      <c r="AY23" s="236"/>
      <c r="AZ23" s="236"/>
      <c r="BA23" s="236"/>
      <c r="BB23" s="236"/>
      <c r="BC23" s="236"/>
      <c r="BD23" s="236"/>
      <c r="BE23" s="236"/>
    </row>
    <row r="24" spans="2:57" x14ac:dyDescent="0.2">
      <c r="B24" s="238" t="s">
        <v>398</v>
      </c>
      <c r="C24" s="238"/>
      <c r="D24" s="238"/>
      <c r="E24" s="238"/>
      <c r="F24" s="236" t="s">
        <v>971</v>
      </c>
      <c r="G24" s="236"/>
      <c r="H24" s="236"/>
      <c r="I24" s="236"/>
      <c r="J24" s="236"/>
      <c r="K24" s="236"/>
      <c r="L24" s="236"/>
      <c r="M24" s="236"/>
      <c r="N24" s="236"/>
      <c r="O24" s="236"/>
      <c r="P24" s="236"/>
      <c r="Q24" s="241" t="s">
        <v>986</v>
      </c>
      <c r="R24" s="236"/>
      <c r="S24" s="236"/>
      <c r="T24" s="236"/>
      <c r="U24" s="236"/>
      <c r="V24" s="236"/>
      <c r="W24" s="236"/>
      <c r="X24" s="236"/>
      <c r="Y24" s="236"/>
      <c r="Z24" s="236"/>
      <c r="AA24" s="236"/>
      <c r="AB24" s="236"/>
      <c r="AC24" s="236"/>
      <c r="AD24" s="236"/>
      <c r="AE24" s="236"/>
      <c r="AF24" s="236"/>
      <c r="AG24" s="236"/>
      <c r="AH24" s="236"/>
      <c r="AI24" s="236"/>
      <c r="AJ24" s="236"/>
      <c r="AK24" s="236"/>
      <c r="AL24" s="236"/>
      <c r="AM24" s="236"/>
      <c r="AN24" s="236"/>
      <c r="AO24" s="236"/>
      <c r="AP24" s="236"/>
      <c r="AQ24" s="236"/>
      <c r="AR24" s="236"/>
      <c r="AS24" s="236"/>
      <c r="AT24" s="236"/>
      <c r="AU24" s="237" t="s">
        <v>466</v>
      </c>
      <c r="AV24" s="236"/>
      <c r="AW24" s="236"/>
      <c r="AX24" s="236"/>
      <c r="AY24" s="236"/>
      <c r="AZ24" s="236"/>
      <c r="BA24" s="236"/>
      <c r="BB24" s="236"/>
      <c r="BC24" s="236"/>
      <c r="BD24" s="236"/>
      <c r="BE24" s="236"/>
    </row>
    <row r="25" spans="2:57" x14ac:dyDescent="0.2">
      <c r="B25" s="238" t="s">
        <v>400</v>
      </c>
      <c r="C25" s="238"/>
      <c r="D25" s="238"/>
      <c r="E25" s="238"/>
      <c r="F25" s="236" t="s">
        <v>972</v>
      </c>
      <c r="G25" s="236"/>
      <c r="H25" s="236"/>
      <c r="I25" s="236"/>
      <c r="J25" s="236"/>
      <c r="K25" s="236"/>
      <c r="L25" s="236"/>
      <c r="M25" s="236"/>
      <c r="N25" s="236"/>
      <c r="O25" s="236"/>
      <c r="P25" s="236"/>
      <c r="Q25" s="241" t="s">
        <v>987</v>
      </c>
      <c r="R25" s="236"/>
      <c r="S25" s="236"/>
      <c r="T25" s="236"/>
      <c r="U25" s="236"/>
      <c r="V25" s="236"/>
      <c r="W25" s="236"/>
      <c r="X25" s="236"/>
      <c r="Y25" s="236"/>
      <c r="Z25" s="236"/>
      <c r="AA25" s="236"/>
      <c r="AB25" s="236"/>
      <c r="AC25" s="236"/>
      <c r="AD25" s="236"/>
      <c r="AE25" s="236"/>
      <c r="AF25" s="236"/>
      <c r="AG25" s="236"/>
      <c r="AH25" s="236"/>
      <c r="AI25" s="236"/>
      <c r="AJ25" s="236"/>
      <c r="AK25" s="236"/>
      <c r="AL25" s="236"/>
      <c r="AM25" s="236"/>
      <c r="AN25" s="236"/>
      <c r="AO25" s="236"/>
      <c r="AP25" s="236"/>
      <c r="AQ25" s="236"/>
      <c r="AR25" s="236"/>
      <c r="AS25" s="236"/>
      <c r="AT25" s="236"/>
      <c r="AU25" s="237" t="s">
        <v>466</v>
      </c>
      <c r="AV25" s="236"/>
      <c r="AW25" s="236"/>
      <c r="AX25" s="236"/>
      <c r="AY25" s="236"/>
      <c r="AZ25" s="236"/>
      <c r="BA25" s="236"/>
      <c r="BB25" s="236"/>
      <c r="BC25" s="236"/>
      <c r="BD25" s="236"/>
      <c r="BE25" s="236"/>
    </row>
    <row r="26" spans="2:57" x14ac:dyDescent="0.2">
      <c r="B26" s="238" t="s">
        <v>402</v>
      </c>
      <c r="C26" s="238"/>
      <c r="D26" s="238"/>
      <c r="E26" s="238"/>
      <c r="F26" s="236" t="s">
        <v>973</v>
      </c>
      <c r="G26" s="236"/>
      <c r="H26" s="236"/>
      <c r="I26" s="236"/>
      <c r="J26" s="236"/>
      <c r="K26" s="236"/>
      <c r="L26" s="236"/>
      <c r="M26" s="236"/>
      <c r="N26" s="236"/>
      <c r="O26" s="236"/>
      <c r="P26" s="236"/>
      <c r="Q26" s="241" t="s">
        <v>988</v>
      </c>
      <c r="R26" s="236"/>
      <c r="S26" s="236"/>
      <c r="T26" s="236"/>
      <c r="U26" s="236"/>
      <c r="V26" s="236"/>
      <c r="W26" s="236"/>
      <c r="X26" s="236"/>
      <c r="Y26" s="236"/>
      <c r="Z26" s="236"/>
      <c r="AA26" s="236"/>
      <c r="AB26" s="236"/>
      <c r="AC26" s="236"/>
      <c r="AD26" s="236"/>
      <c r="AE26" s="236"/>
      <c r="AF26" s="236"/>
      <c r="AG26" s="236"/>
      <c r="AH26" s="236"/>
      <c r="AI26" s="236"/>
      <c r="AJ26" s="236"/>
      <c r="AK26" s="236"/>
      <c r="AL26" s="236"/>
      <c r="AM26" s="236"/>
      <c r="AN26" s="236"/>
      <c r="AO26" s="236"/>
      <c r="AP26" s="236"/>
      <c r="AQ26" s="236"/>
      <c r="AR26" s="236"/>
      <c r="AS26" s="236"/>
      <c r="AT26" s="236"/>
      <c r="AU26" s="237" t="s">
        <v>466</v>
      </c>
      <c r="AV26" s="236"/>
      <c r="AW26" s="236"/>
      <c r="AX26" s="236"/>
      <c r="AY26" s="236"/>
      <c r="AZ26" s="236"/>
      <c r="BA26" s="236"/>
      <c r="BB26" s="236"/>
      <c r="BC26" s="236"/>
      <c r="BD26" s="236"/>
      <c r="BE26" s="236"/>
    </row>
    <row r="27" spans="2:57" x14ac:dyDescent="0.2">
      <c r="B27" s="238" t="s">
        <v>404</v>
      </c>
      <c r="C27" s="238"/>
      <c r="D27" s="238"/>
      <c r="E27" s="238"/>
      <c r="F27" s="236" t="s">
        <v>974</v>
      </c>
      <c r="G27" s="236"/>
      <c r="H27" s="236"/>
      <c r="I27" s="236"/>
      <c r="J27" s="236"/>
      <c r="K27" s="236"/>
      <c r="L27" s="236"/>
      <c r="M27" s="236"/>
      <c r="N27" s="236"/>
      <c r="O27" s="236"/>
      <c r="P27" s="236"/>
      <c r="Q27" s="241" t="s">
        <v>989</v>
      </c>
      <c r="R27" s="236"/>
      <c r="S27" s="236"/>
      <c r="T27" s="236"/>
      <c r="U27" s="236"/>
      <c r="V27" s="236"/>
      <c r="W27" s="236"/>
      <c r="X27" s="236"/>
      <c r="Y27" s="236"/>
      <c r="Z27" s="236"/>
      <c r="AA27" s="236"/>
      <c r="AB27" s="236"/>
      <c r="AC27" s="236"/>
      <c r="AD27" s="236"/>
      <c r="AE27" s="236"/>
      <c r="AF27" s="236"/>
      <c r="AG27" s="236"/>
      <c r="AH27" s="236"/>
      <c r="AI27" s="236"/>
      <c r="AJ27" s="236"/>
      <c r="AK27" s="236"/>
      <c r="AL27" s="236"/>
      <c r="AM27" s="236"/>
      <c r="AN27" s="236"/>
      <c r="AO27" s="236"/>
      <c r="AP27" s="236"/>
      <c r="AQ27" s="236"/>
      <c r="AR27" s="236"/>
      <c r="AS27" s="236"/>
      <c r="AT27" s="236"/>
      <c r="AU27" s="237" t="s">
        <v>466</v>
      </c>
      <c r="AV27" s="236"/>
      <c r="AW27" s="236"/>
      <c r="AX27" s="236"/>
      <c r="AY27" s="236"/>
      <c r="AZ27" s="236"/>
      <c r="BA27" s="236"/>
      <c r="BB27" s="236"/>
      <c r="BC27" s="236"/>
      <c r="BD27" s="236"/>
      <c r="BE27" s="236"/>
    </row>
    <row r="28" spans="2:57" ht="13.2" customHeight="1" x14ac:dyDescent="0.2">
      <c r="B28" s="238" t="s">
        <v>406</v>
      </c>
      <c r="C28" s="238"/>
      <c r="D28" s="238"/>
      <c r="E28" s="238"/>
      <c r="F28" s="236" t="s">
        <v>975</v>
      </c>
      <c r="G28" s="236"/>
      <c r="H28" s="236"/>
      <c r="I28" s="236"/>
      <c r="J28" s="236"/>
      <c r="K28" s="236"/>
      <c r="L28" s="236"/>
      <c r="M28" s="236"/>
      <c r="N28" s="236"/>
      <c r="O28" s="236"/>
      <c r="P28" s="236"/>
      <c r="Q28" s="241" t="s">
        <v>990</v>
      </c>
      <c r="R28" s="236"/>
      <c r="S28" s="236"/>
      <c r="T28" s="236"/>
      <c r="U28" s="236"/>
      <c r="V28" s="236"/>
      <c r="W28" s="236"/>
      <c r="X28" s="236"/>
      <c r="Y28" s="236"/>
      <c r="Z28" s="236"/>
      <c r="AA28" s="236"/>
      <c r="AB28" s="236"/>
      <c r="AC28" s="236"/>
      <c r="AD28" s="236"/>
      <c r="AE28" s="236"/>
      <c r="AF28" s="236"/>
      <c r="AG28" s="236"/>
      <c r="AH28" s="236"/>
      <c r="AI28" s="236"/>
      <c r="AJ28" s="236"/>
      <c r="AK28" s="236"/>
      <c r="AL28" s="236"/>
      <c r="AM28" s="236"/>
      <c r="AN28" s="236"/>
      <c r="AO28" s="236"/>
      <c r="AP28" s="236"/>
      <c r="AQ28" s="236"/>
      <c r="AR28" s="236"/>
      <c r="AS28" s="236"/>
      <c r="AT28" s="236"/>
      <c r="AU28" s="237" t="s">
        <v>466</v>
      </c>
      <c r="AV28" s="236"/>
      <c r="AW28" s="236"/>
      <c r="AX28" s="236"/>
      <c r="AY28" s="236"/>
      <c r="AZ28" s="236"/>
      <c r="BA28" s="236"/>
      <c r="BB28" s="236"/>
      <c r="BC28" s="236"/>
      <c r="BD28" s="236"/>
      <c r="BE28" s="236"/>
    </row>
    <row r="29" spans="2:57" x14ac:dyDescent="0.2">
      <c r="B29" s="238" t="s">
        <v>408</v>
      </c>
      <c r="C29" s="238"/>
      <c r="D29" s="238"/>
      <c r="E29" s="238"/>
      <c r="F29" s="236" t="s">
        <v>403</v>
      </c>
      <c r="G29" s="236"/>
      <c r="H29" s="236"/>
      <c r="I29" s="236"/>
      <c r="J29" s="236"/>
      <c r="K29" s="236"/>
      <c r="L29" s="236"/>
      <c r="M29" s="236"/>
      <c r="N29" s="236"/>
      <c r="O29" s="236"/>
      <c r="P29" s="236"/>
      <c r="Q29" s="247" t="s">
        <v>1334</v>
      </c>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40" t="s">
        <v>1818</v>
      </c>
      <c r="AV29" s="236"/>
      <c r="AW29" s="236"/>
      <c r="AX29" s="236"/>
      <c r="AY29" s="236"/>
      <c r="AZ29" s="236"/>
      <c r="BA29" s="236"/>
      <c r="BB29" s="236"/>
      <c r="BC29" s="236"/>
      <c r="BD29" s="236"/>
      <c r="BE29" s="236"/>
    </row>
    <row r="30" spans="2:57" x14ac:dyDescent="0.2">
      <c r="B30" s="238" t="s">
        <v>410</v>
      </c>
      <c r="C30" s="238"/>
      <c r="D30" s="238"/>
      <c r="E30" s="238"/>
      <c r="F30" s="236" t="s">
        <v>405</v>
      </c>
      <c r="G30" s="236"/>
      <c r="H30" s="236"/>
      <c r="I30" s="236"/>
      <c r="J30" s="236"/>
      <c r="K30" s="236"/>
      <c r="L30" s="236"/>
      <c r="M30" s="236"/>
      <c r="N30" s="236"/>
      <c r="O30" s="236"/>
      <c r="P30" s="236"/>
      <c r="Q30" s="247" t="s">
        <v>1335</v>
      </c>
      <c r="R30" s="236"/>
      <c r="S30" s="236"/>
      <c r="T30" s="236"/>
      <c r="U30" s="236"/>
      <c r="V30" s="236"/>
      <c r="W30" s="236"/>
      <c r="X30" s="236"/>
      <c r="Y30" s="236"/>
      <c r="Z30" s="236"/>
      <c r="AA30" s="236"/>
      <c r="AB30" s="236"/>
      <c r="AC30" s="236"/>
      <c r="AD30" s="236"/>
      <c r="AE30" s="236"/>
      <c r="AF30" s="236"/>
      <c r="AG30" s="236"/>
      <c r="AH30" s="236"/>
      <c r="AI30" s="236"/>
      <c r="AJ30" s="236"/>
      <c r="AK30" s="236"/>
      <c r="AL30" s="236"/>
      <c r="AM30" s="236"/>
      <c r="AN30" s="236"/>
      <c r="AO30" s="236"/>
      <c r="AP30" s="236"/>
      <c r="AQ30" s="236"/>
      <c r="AR30" s="236"/>
      <c r="AS30" s="236"/>
      <c r="AT30" s="236"/>
      <c r="AU30" s="237" t="s">
        <v>466</v>
      </c>
      <c r="AV30" s="236"/>
      <c r="AW30" s="236"/>
      <c r="AX30" s="236"/>
      <c r="AY30" s="236"/>
      <c r="AZ30" s="236"/>
      <c r="BA30" s="236"/>
      <c r="BB30" s="236"/>
      <c r="BC30" s="236"/>
      <c r="BD30" s="236"/>
      <c r="BE30" s="236"/>
    </row>
    <row r="31" spans="2:57" x14ac:dyDescent="0.2">
      <c r="B31" s="238" t="s">
        <v>412</v>
      </c>
      <c r="C31" s="238"/>
      <c r="D31" s="238"/>
      <c r="E31" s="238"/>
      <c r="F31" s="236" t="s">
        <v>407</v>
      </c>
      <c r="G31" s="236"/>
      <c r="H31" s="236"/>
      <c r="I31" s="236"/>
      <c r="J31" s="236"/>
      <c r="K31" s="236"/>
      <c r="L31" s="236"/>
      <c r="M31" s="236"/>
      <c r="N31" s="236"/>
      <c r="O31" s="236"/>
      <c r="P31" s="236"/>
      <c r="Q31" s="247" t="s">
        <v>1336</v>
      </c>
      <c r="R31" s="236"/>
      <c r="S31" s="236"/>
      <c r="T31" s="236"/>
      <c r="U31" s="236"/>
      <c r="V31" s="236"/>
      <c r="W31" s="236"/>
      <c r="X31" s="236"/>
      <c r="Y31" s="236"/>
      <c r="Z31" s="236"/>
      <c r="AA31" s="236"/>
      <c r="AB31" s="236"/>
      <c r="AC31" s="236"/>
      <c r="AD31" s="236"/>
      <c r="AE31" s="236"/>
      <c r="AF31" s="236"/>
      <c r="AG31" s="236"/>
      <c r="AH31" s="236"/>
      <c r="AI31" s="236"/>
      <c r="AJ31" s="236"/>
      <c r="AK31" s="236"/>
      <c r="AL31" s="236"/>
      <c r="AM31" s="236"/>
      <c r="AN31" s="236"/>
      <c r="AO31" s="236"/>
      <c r="AP31" s="236"/>
      <c r="AQ31" s="236"/>
      <c r="AR31" s="236"/>
      <c r="AS31" s="236"/>
      <c r="AT31" s="236"/>
      <c r="AU31" s="237" t="s">
        <v>466</v>
      </c>
      <c r="AV31" s="236"/>
      <c r="AW31" s="236"/>
      <c r="AX31" s="236"/>
      <c r="AY31" s="236"/>
      <c r="AZ31" s="236"/>
      <c r="BA31" s="236"/>
      <c r="BB31" s="236"/>
      <c r="BC31" s="236"/>
      <c r="BD31" s="236"/>
      <c r="BE31" s="236"/>
    </row>
    <row r="32" spans="2:57" ht="76.8" customHeight="1" x14ac:dyDescent="0.2">
      <c r="B32" s="238" t="s">
        <v>414</v>
      </c>
      <c r="C32" s="238"/>
      <c r="D32" s="238"/>
      <c r="E32" s="238"/>
      <c r="F32" s="236" t="s">
        <v>411</v>
      </c>
      <c r="G32" s="236"/>
      <c r="H32" s="236"/>
      <c r="I32" s="236"/>
      <c r="J32" s="236"/>
      <c r="K32" s="236"/>
      <c r="L32" s="236"/>
      <c r="M32" s="236"/>
      <c r="N32" s="236"/>
      <c r="O32" s="236"/>
      <c r="P32" s="236"/>
      <c r="Q32" s="241" t="s">
        <v>991</v>
      </c>
      <c r="R32" s="236"/>
      <c r="S32" s="236"/>
      <c r="T32" s="236"/>
      <c r="U32" s="236"/>
      <c r="V32" s="236"/>
      <c r="W32" s="236"/>
      <c r="X32" s="236"/>
      <c r="Y32" s="236"/>
      <c r="Z32" s="236"/>
      <c r="AA32" s="236"/>
      <c r="AB32" s="236"/>
      <c r="AC32" s="236"/>
      <c r="AD32" s="236"/>
      <c r="AE32" s="236"/>
      <c r="AF32" s="236"/>
      <c r="AG32" s="236"/>
      <c r="AH32" s="236"/>
      <c r="AI32" s="236"/>
      <c r="AJ32" s="236"/>
      <c r="AK32" s="236"/>
      <c r="AL32" s="236"/>
      <c r="AM32" s="236"/>
      <c r="AN32" s="236"/>
      <c r="AO32" s="236"/>
      <c r="AP32" s="236"/>
      <c r="AQ32" s="236"/>
      <c r="AR32" s="236"/>
      <c r="AS32" s="236"/>
      <c r="AT32" s="236"/>
      <c r="AU32" s="235" t="s">
        <v>1819</v>
      </c>
      <c r="AV32" s="236"/>
      <c r="AW32" s="236"/>
      <c r="AX32" s="236"/>
      <c r="AY32" s="236"/>
      <c r="AZ32" s="236"/>
      <c r="BA32" s="236"/>
      <c r="BB32" s="236"/>
      <c r="BC32" s="236"/>
      <c r="BD32" s="236"/>
      <c r="BE32" s="236"/>
    </row>
    <row r="33" spans="2:57" x14ac:dyDescent="0.2">
      <c r="B33" s="238" t="s">
        <v>416</v>
      </c>
      <c r="C33" s="238"/>
      <c r="D33" s="238"/>
      <c r="E33" s="238"/>
      <c r="F33" s="236" t="s">
        <v>413</v>
      </c>
      <c r="G33" s="236"/>
      <c r="H33" s="236"/>
      <c r="I33" s="236"/>
      <c r="J33" s="236"/>
      <c r="K33" s="236"/>
      <c r="L33" s="236"/>
      <c r="M33" s="236"/>
      <c r="N33" s="236"/>
      <c r="O33" s="236"/>
      <c r="P33" s="236"/>
      <c r="Q33" s="241" t="s">
        <v>992</v>
      </c>
      <c r="R33" s="236"/>
      <c r="S33" s="236"/>
      <c r="T33" s="236"/>
      <c r="U33" s="236"/>
      <c r="V33" s="236"/>
      <c r="W33" s="236"/>
      <c r="X33" s="236"/>
      <c r="Y33" s="236"/>
      <c r="Z33" s="236"/>
      <c r="AA33" s="236"/>
      <c r="AB33" s="236"/>
      <c r="AC33" s="236"/>
      <c r="AD33" s="236"/>
      <c r="AE33" s="236"/>
      <c r="AF33" s="236"/>
      <c r="AG33" s="236"/>
      <c r="AH33" s="236"/>
      <c r="AI33" s="236"/>
      <c r="AJ33" s="236"/>
      <c r="AK33" s="236"/>
      <c r="AL33" s="236"/>
      <c r="AM33" s="236"/>
      <c r="AN33" s="236"/>
      <c r="AO33" s="236"/>
      <c r="AP33" s="236"/>
      <c r="AQ33" s="236"/>
      <c r="AR33" s="236"/>
      <c r="AS33" s="236"/>
      <c r="AT33" s="236"/>
      <c r="AU33" s="237" t="s">
        <v>466</v>
      </c>
      <c r="AV33" s="236"/>
      <c r="AW33" s="236"/>
      <c r="AX33" s="236"/>
      <c r="AY33" s="236"/>
      <c r="AZ33" s="236"/>
      <c r="BA33" s="236"/>
      <c r="BB33" s="236"/>
      <c r="BC33" s="236"/>
      <c r="BD33" s="236"/>
      <c r="BE33" s="236"/>
    </row>
    <row r="34" spans="2:57" ht="42.6" customHeight="1" x14ac:dyDescent="0.2">
      <c r="B34" s="238" t="s">
        <v>418</v>
      </c>
      <c r="C34" s="238"/>
      <c r="D34" s="238"/>
      <c r="E34" s="238"/>
      <c r="F34" s="236" t="s">
        <v>415</v>
      </c>
      <c r="G34" s="236"/>
      <c r="H34" s="236"/>
      <c r="I34" s="236"/>
      <c r="J34" s="236"/>
      <c r="K34" s="236"/>
      <c r="L34" s="236"/>
      <c r="M34" s="236"/>
      <c r="N34" s="236"/>
      <c r="O34" s="236"/>
      <c r="P34" s="236"/>
      <c r="Q34" s="241" t="s">
        <v>993</v>
      </c>
      <c r="R34" s="236"/>
      <c r="S34" s="236"/>
      <c r="T34" s="236"/>
      <c r="U34" s="236"/>
      <c r="V34" s="236"/>
      <c r="W34" s="236"/>
      <c r="X34" s="236"/>
      <c r="Y34" s="236"/>
      <c r="Z34" s="236"/>
      <c r="AA34" s="236"/>
      <c r="AB34" s="236"/>
      <c r="AC34" s="236"/>
      <c r="AD34" s="236"/>
      <c r="AE34" s="236"/>
      <c r="AF34" s="236"/>
      <c r="AG34" s="236"/>
      <c r="AH34" s="236"/>
      <c r="AI34" s="236"/>
      <c r="AJ34" s="236"/>
      <c r="AK34" s="236"/>
      <c r="AL34" s="236"/>
      <c r="AM34" s="236"/>
      <c r="AN34" s="236"/>
      <c r="AO34" s="236"/>
      <c r="AP34" s="236"/>
      <c r="AQ34" s="236"/>
      <c r="AR34" s="236"/>
      <c r="AS34" s="236"/>
      <c r="AT34" s="236"/>
      <c r="AU34" s="235" t="s">
        <v>1801</v>
      </c>
      <c r="AV34" s="236"/>
      <c r="AW34" s="236"/>
      <c r="AX34" s="236"/>
      <c r="AY34" s="236"/>
      <c r="AZ34" s="236"/>
      <c r="BA34" s="236"/>
      <c r="BB34" s="236"/>
      <c r="BC34" s="236"/>
      <c r="BD34" s="236"/>
      <c r="BE34" s="236"/>
    </row>
    <row r="35" spans="2:57" ht="13.2" customHeight="1" x14ac:dyDescent="0.2">
      <c r="B35" s="238" t="s">
        <v>420</v>
      </c>
      <c r="C35" s="238"/>
      <c r="D35" s="238"/>
      <c r="E35" s="238"/>
      <c r="F35" s="236" t="s">
        <v>976</v>
      </c>
      <c r="G35" s="236"/>
      <c r="H35" s="236"/>
      <c r="I35" s="236"/>
      <c r="J35" s="236"/>
      <c r="K35" s="236"/>
      <c r="L35" s="236"/>
      <c r="M35" s="236"/>
      <c r="N35" s="236"/>
      <c r="O35" s="236"/>
      <c r="P35" s="236"/>
      <c r="Q35" s="241" t="s">
        <v>994</v>
      </c>
      <c r="R35" s="236"/>
      <c r="S35" s="236"/>
      <c r="T35" s="236"/>
      <c r="U35" s="236"/>
      <c r="V35" s="236"/>
      <c r="W35" s="236"/>
      <c r="X35" s="236"/>
      <c r="Y35" s="236"/>
      <c r="Z35" s="236"/>
      <c r="AA35" s="236"/>
      <c r="AB35" s="236"/>
      <c r="AC35" s="236"/>
      <c r="AD35" s="236"/>
      <c r="AE35" s="236"/>
      <c r="AF35" s="236"/>
      <c r="AG35" s="236"/>
      <c r="AH35" s="236"/>
      <c r="AI35" s="236"/>
      <c r="AJ35" s="236"/>
      <c r="AK35" s="236"/>
      <c r="AL35" s="236"/>
      <c r="AM35" s="236"/>
      <c r="AN35" s="236"/>
      <c r="AO35" s="236"/>
      <c r="AP35" s="236"/>
      <c r="AQ35" s="236"/>
      <c r="AR35" s="236"/>
      <c r="AS35" s="236"/>
      <c r="AT35" s="236"/>
      <c r="AU35" s="237" t="s">
        <v>466</v>
      </c>
      <c r="AV35" s="236"/>
      <c r="AW35" s="236"/>
      <c r="AX35" s="236"/>
      <c r="AY35" s="236"/>
      <c r="AZ35" s="236"/>
      <c r="BA35" s="236"/>
      <c r="BB35" s="236"/>
      <c r="BC35" s="236"/>
      <c r="BD35" s="236"/>
      <c r="BE35" s="236"/>
    </row>
    <row r="36" spans="2:57" ht="13.2" customHeight="1" x14ac:dyDescent="0.2">
      <c r="B36" s="238" t="s">
        <v>422</v>
      </c>
      <c r="C36" s="238"/>
      <c r="D36" s="238"/>
      <c r="E36" s="238"/>
      <c r="F36" s="236" t="s">
        <v>409</v>
      </c>
      <c r="G36" s="236"/>
      <c r="H36" s="236"/>
      <c r="I36" s="236"/>
      <c r="J36" s="236"/>
      <c r="K36" s="236"/>
      <c r="L36" s="236"/>
      <c r="M36" s="236"/>
      <c r="N36" s="236"/>
      <c r="O36" s="236"/>
      <c r="P36" s="236"/>
      <c r="Q36" s="241" t="s">
        <v>995</v>
      </c>
      <c r="R36" s="236"/>
      <c r="S36" s="236"/>
      <c r="T36" s="236"/>
      <c r="U36" s="236"/>
      <c r="V36" s="236"/>
      <c r="W36" s="236"/>
      <c r="X36" s="236"/>
      <c r="Y36" s="236"/>
      <c r="Z36" s="236"/>
      <c r="AA36" s="236"/>
      <c r="AB36" s="236"/>
      <c r="AC36" s="236"/>
      <c r="AD36" s="236"/>
      <c r="AE36" s="236"/>
      <c r="AF36" s="236"/>
      <c r="AG36" s="236"/>
      <c r="AH36" s="236"/>
      <c r="AI36" s="236"/>
      <c r="AJ36" s="236"/>
      <c r="AK36" s="236"/>
      <c r="AL36" s="236"/>
      <c r="AM36" s="236"/>
      <c r="AN36" s="236"/>
      <c r="AO36" s="236"/>
      <c r="AP36" s="236"/>
      <c r="AQ36" s="236"/>
      <c r="AR36" s="236"/>
      <c r="AS36" s="236"/>
      <c r="AT36" s="236"/>
      <c r="AU36" s="237" t="s">
        <v>466</v>
      </c>
      <c r="AV36" s="236"/>
      <c r="AW36" s="236"/>
      <c r="AX36" s="236"/>
      <c r="AY36" s="236"/>
      <c r="AZ36" s="236"/>
      <c r="BA36" s="236"/>
      <c r="BB36" s="236"/>
      <c r="BC36" s="236"/>
      <c r="BD36" s="236"/>
      <c r="BE36" s="236"/>
    </row>
    <row r="37" spans="2:57" ht="29.4" customHeight="1" x14ac:dyDescent="0.2">
      <c r="B37" s="238" t="s">
        <v>423</v>
      </c>
      <c r="C37" s="238"/>
      <c r="D37" s="238"/>
      <c r="E37" s="238"/>
      <c r="F37" s="236" t="s">
        <v>417</v>
      </c>
      <c r="G37" s="236"/>
      <c r="H37" s="236"/>
      <c r="I37" s="236"/>
      <c r="J37" s="236"/>
      <c r="K37" s="236"/>
      <c r="L37" s="236"/>
      <c r="M37" s="236"/>
      <c r="N37" s="236"/>
      <c r="O37" s="236"/>
      <c r="P37" s="236"/>
      <c r="Q37" s="235" t="s">
        <v>1823</v>
      </c>
      <c r="R37" s="236"/>
      <c r="S37" s="236"/>
      <c r="T37" s="236"/>
      <c r="U37" s="236"/>
      <c r="V37" s="236"/>
      <c r="W37" s="236"/>
      <c r="X37" s="236"/>
      <c r="Y37" s="236"/>
      <c r="Z37" s="236"/>
      <c r="AA37" s="236"/>
      <c r="AB37" s="236"/>
      <c r="AC37" s="236"/>
      <c r="AD37" s="236"/>
      <c r="AE37" s="236"/>
      <c r="AF37" s="236"/>
      <c r="AG37" s="236"/>
      <c r="AH37" s="236"/>
      <c r="AI37" s="236"/>
      <c r="AJ37" s="236"/>
      <c r="AK37" s="236"/>
      <c r="AL37" s="236"/>
      <c r="AM37" s="236"/>
      <c r="AN37" s="236"/>
      <c r="AO37" s="236"/>
      <c r="AP37" s="236"/>
      <c r="AQ37" s="236"/>
      <c r="AR37" s="236"/>
      <c r="AS37" s="236"/>
      <c r="AT37" s="236"/>
      <c r="AU37" s="235" t="s">
        <v>1801</v>
      </c>
      <c r="AV37" s="236"/>
      <c r="AW37" s="236"/>
      <c r="AX37" s="236"/>
      <c r="AY37" s="236"/>
      <c r="AZ37" s="236"/>
      <c r="BA37" s="236"/>
      <c r="BB37" s="236"/>
      <c r="BC37" s="236"/>
      <c r="BD37" s="236"/>
      <c r="BE37" s="236"/>
    </row>
    <row r="38" spans="2:57" x14ac:dyDescent="0.2">
      <c r="B38" s="238" t="s">
        <v>425</v>
      </c>
      <c r="C38" s="238"/>
      <c r="D38" s="238"/>
      <c r="E38" s="238"/>
      <c r="F38" s="236" t="s">
        <v>421</v>
      </c>
      <c r="G38" s="236"/>
      <c r="H38" s="236"/>
      <c r="I38" s="236"/>
      <c r="J38" s="236"/>
      <c r="K38" s="236"/>
      <c r="L38" s="236"/>
      <c r="M38" s="236"/>
      <c r="N38" s="236"/>
      <c r="O38" s="236"/>
      <c r="P38" s="236"/>
      <c r="Q38" s="244" t="s">
        <v>1822</v>
      </c>
      <c r="R38" s="245"/>
      <c r="S38" s="245"/>
      <c r="T38" s="245"/>
      <c r="U38" s="245"/>
      <c r="V38" s="245"/>
      <c r="W38" s="245"/>
      <c r="X38" s="245"/>
      <c r="Y38" s="245"/>
      <c r="Z38" s="245"/>
      <c r="AA38" s="245"/>
      <c r="AB38" s="245"/>
      <c r="AC38" s="245"/>
      <c r="AD38" s="245"/>
      <c r="AE38" s="245"/>
      <c r="AF38" s="245"/>
      <c r="AG38" s="245"/>
      <c r="AH38" s="245"/>
      <c r="AI38" s="245"/>
      <c r="AJ38" s="245"/>
      <c r="AK38" s="245"/>
      <c r="AL38" s="245"/>
      <c r="AM38" s="245"/>
      <c r="AN38" s="245"/>
      <c r="AO38" s="245"/>
      <c r="AP38" s="245"/>
      <c r="AQ38" s="245"/>
      <c r="AR38" s="245"/>
      <c r="AS38" s="245"/>
      <c r="AT38" s="246"/>
      <c r="AU38" s="235" t="s">
        <v>1801</v>
      </c>
      <c r="AV38" s="236"/>
      <c r="AW38" s="236"/>
      <c r="AX38" s="236"/>
      <c r="AY38" s="236"/>
      <c r="AZ38" s="236"/>
      <c r="BA38" s="236"/>
      <c r="BB38" s="236"/>
      <c r="BC38" s="236"/>
      <c r="BD38" s="236"/>
      <c r="BE38" s="236"/>
    </row>
    <row r="39" spans="2:57" ht="108" customHeight="1" x14ac:dyDescent="0.2">
      <c r="B39" s="238" t="s">
        <v>964</v>
      </c>
      <c r="C39" s="238"/>
      <c r="D39" s="238"/>
      <c r="E39" s="238"/>
      <c r="F39" s="236" t="s">
        <v>424</v>
      </c>
      <c r="G39" s="236"/>
      <c r="H39" s="236"/>
      <c r="I39" s="236"/>
      <c r="J39" s="236"/>
      <c r="K39" s="236"/>
      <c r="L39" s="236"/>
      <c r="M39" s="236"/>
      <c r="N39" s="236"/>
      <c r="O39" s="236"/>
      <c r="P39" s="236"/>
      <c r="Q39" s="235" t="s">
        <v>1820</v>
      </c>
      <c r="R39" s="236"/>
      <c r="S39" s="236"/>
      <c r="T39" s="236"/>
      <c r="U39" s="236"/>
      <c r="V39" s="236"/>
      <c r="W39" s="236"/>
      <c r="X39" s="236"/>
      <c r="Y39" s="236"/>
      <c r="Z39" s="236"/>
      <c r="AA39" s="236"/>
      <c r="AB39" s="236"/>
      <c r="AC39" s="236"/>
      <c r="AD39" s="236"/>
      <c r="AE39" s="236"/>
      <c r="AF39" s="236"/>
      <c r="AG39" s="236"/>
      <c r="AH39" s="236"/>
      <c r="AI39" s="236"/>
      <c r="AJ39" s="236"/>
      <c r="AK39" s="236"/>
      <c r="AL39" s="236"/>
      <c r="AM39" s="236"/>
      <c r="AN39" s="236"/>
      <c r="AO39" s="236"/>
      <c r="AP39" s="236"/>
      <c r="AQ39" s="236"/>
      <c r="AR39" s="236"/>
      <c r="AS39" s="236"/>
      <c r="AT39" s="236"/>
      <c r="AU39" s="235" t="s">
        <v>1801</v>
      </c>
      <c r="AV39" s="236"/>
      <c r="AW39" s="236"/>
      <c r="AX39" s="236"/>
      <c r="AY39" s="236"/>
      <c r="AZ39" s="236"/>
      <c r="BA39" s="236"/>
      <c r="BB39" s="236"/>
      <c r="BC39" s="236"/>
      <c r="BD39" s="236"/>
      <c r="BE39" s="236"/>
    </row>
    <row r="40" spans="2:57" ht="132.6" customHeight="1" x14ac:dyDescent="0.2">
      <c r="B40" s="238" t="s">
        <v>965</v>
      </c>
      <c r="C40" s="238"/>
      <c r="D40" s="238"/>
      <c r="E40" s="238"/>
      <c r="F40" s="236" t="s">
        <v>977</v>
      </c>
      <c r="G40" s="236"/>
      <c r="H40" s="236"/>
      <c r="I40" s="236"/>
      <c r="J40" s="236"/>
      <c r="K40" s="236"/>
      <c r="L40" s="236"/>
      <c r="M40" s="236"/>
      <c r="N40" s="236"/>
      <c r="O40" s="236"/>
      <c r="P40" s="236"/>
      <c r="Q40" s="235" t="s">
        <v>1821</v>
      </c>
      <c r="R40" s="236"/>
      <c r="S40" s="236"/>
      <c r="T40" s="236"/>
      <c r="U40" s="236"/>
      <c r="V40" s="236"/>
      <c r="W40" s="236"/>
      <c r="X40" s="236"/>
      <c r="Y40" s="236"/>
      <c r="Z40" s="236"/>
      <c r="AA40" s="236"/>
      <c r="AB40" s="236"/>
      <c r="AC40" s="236"/>
      <c r="AD40" s="236"/>
      <c r="AE40" s="236"/>
      <c r="AF40" s="236"/>
      <c r="AG40" s="236"/>
      <c r="AH40" s="236"/>
      <c r="AI40" s="236"/>
      <c r="AJ40" s="236"/>
      <c r="AK40" s="236"/>
      <c r="AL40" s="236"/>
      <c r="AM40" s="236"/>
      <c r="AN40" s="236"/>
      <c r="AO40" s="236"/>
      <c r="AP40" s="236"/>
      <c r="AQ40" s="236"/>
      <c r="AR40" s="236"/>
      <c r="AS40" s="236"/>
      <c r="AT40" s="236"/>
      <c r="AU40" s="235" t="s">
        <v>1801</v>
      </c>
      <c r="AV40" s="236"/>
      <c r="AW40" s="236"/>
      <c r="AX40" s="236"/>
      <c r="AY40" s="236"/>
      <c r="AZ40" s="236"/>
      <c r="BA40" s="236"/>
      <c r="BB40" s="236"/>
      <c r="BC40" s="236"/>
      <c r="BD40" s="236"/>
      <c r="BE40" s="236"/>
    </row>
    <row r="41" spans="2:57" x14ac:dyDescent="0.2">
      <c r="B41" s="240" t="s">
        <v>1851</v>
      </c>
      <c r="C41" s="236"/>
      <c r="D41" s="236"/>
      <c r="E41" s="236"/>
      <c r="F41" s="236"/>
      <c r="G41" s="236"/>
      <c r="H41" s="236"/>
      <c r="I41" s="236"/>
      <c r="J41" s="236"/>
      <c r="K41" s="236"/>
      <c r="L41" s="236"/>
      <c r="M41" s="236"/>
      <c r="N41" s="236"/>
      <c r="O41" s="236"/>
      <c r="P41" s="236"/>
      <c r="Q41" s="236"/>
      <c r="R41" s="236"/>
      <c r="S41" s="236"/>
      <c r="T41" s="236"/>
      <c r="U41" s="236"/>
      <c r="V41" s="236"/>
      <c r="W41" s="236"/>
      <c r="X41" s="236"/>
      <c r="Y41" s="236"/>
      <c r="Z41" s="236"/>
      <c r="AA41" s="236"/>
      <c r="AB41" s="236"/>
      <c r="AC41" s="236"/>
      <c r="AD41" s="236"/>
      <c r="AE41" s="236"/>
      <c r="AF41" s="236"/>
      <c r="AG41" s="236"/>
      <c r="AH41" s="236"/>
      <c r="AI41" s="236"/>
      <c r="AJ41" s="236"/>
      <c r="AK41" s="236"/>
      <c r="AL41" s="236"/>
      <c r="AM41" s="236"/>
      <c r="AN41" s="236"/>
      <c r="AO41" s="236"/>
      <c r="AP41" s="236"/>
      <c r="AQ41" s="236"/>
      <c r="AR41" s="236"/>
      <c r="AS41" s="236"/>
      <c r="AT41" s="236"/>
      <c r="AU41" s="237" t="s">
        <v>466</v>
      </c>
      <c r="AV41" s="236"/>
      <c r="AW41" s="236"/>
      <c r="AX41" s="236"/>
      <c r="AY41" s="236"/>
      <c r="AZ41" s="236"/>
      <c r="BA41" s="236"/>
      <c r="BB41" s="236"/>
      <c r="BC41" s="236"/>
      <c r="BD41" s="236"/>
      <c r="BE41" s="236"/>
    </row>
    <row r="42" spans="2:57" ht="27" customHeight="1" x14ac:dyDescent="0.2">
      <c r="B42" s="238" t="s">
        <v>1013</v>
      </c>
      <c r="C42" s="238"/>
      <c r="D42" s="238"/>
      <c r="E42" s="238"/>
      <c r="F42" s="236" t="s">
        <v>999</v>
      </c>
      <c r="G42" s="236"/>
      <c r="H42" s="236"/>
      <c r="I42" s="236"/>
      <c r="J42" s="236"/>
      <c r="K42" s="236"/>
      <c r="L42" s="236"/>
      <c r="M42" s="236"/>
      <c r="N42" s="236"/>
      <c r="O42" s="236"/>
      <c r="P42" s="236"/>
      <c r="Q42" s="235" t="s">
        <v>1843</v>
      </c>
      <c r="R42" s="236"/>
      <c r="S42" s="236"/>
      <c r="T42" s="236"/>
      <c r="U42" s="236"/>
      <c r="V42" s="236"/>
      <c r="W42" s="236"/>
      <c r="X42" s="236"/>
      <c r="Y42" s="236"/>
      <c r="Z42" s="236"/>
      <c r="AA42" s="236"/>
      <c r="AB42" s="236"/>
      <c r="AC42" s="236"/>
      <c r="AD42" s="236"/>
      <c r="AE42" s="236"/>
      <c r="AF42" s="236"/>
      <c r="AG42" s="236"/>
      <c r="AH42" s="236"/>
      <c r="AI42" s="236"/>
      <c r="AJ42" s="236"/>
      <c r="AK42" s="236"/>
      <c r="AL42" s="236"/>
      <c r="AM42" s="236"/>
      <c r="AN42" s="236"/>
      <c r="AO42" s="236"/>
      <c r="AP42" s="236"/>
      <c r="AQ42" s="236"/>
      <c r="AR42" s="236"/>
      <c r="AS42" s="236"/>
      <c r="AT42" s="236"/>
      <c r="AU42" s="235" t="s">
        <v>1801</v>
      </c>
      <c r="AV42" s="236"/>
      <c r="AW42" s="236"/>
      <c r="AX42" s="236"/>
      <c r="AY42" s="236"/>
      <c r="AZ42" s="236"/>
      <c r="BA42" s="236"/>
      <c r="BB42" s="236"/>
      <c r="BC42" s="236"/>
      <c r="BD42" s="236"/>
      <c r="BE42" s="236"/>
    </row>
    <row r="43" spans="2:57" ht="27" customHeight="1" x14ac:dyDescent="0.2">
      <c r="B43" s="238" t="s">
        <v>1013</v>
      </c>
      <c r="C43" s="238"/>
      <c r="D43" s="238"/>
      <c r="E43" s="238"/>
      <c r="F43" s="236" t="s">
        <v>996</v>
      </c>
      <c r="G43" s="236"/>
      <c r="H43" s="236"/>
      <c r="I43" s="236"/>
      <c r="J43" s="236"/>
      <c r="K43" s="236"/>
      <c r="L43" s="236"/>
      <c r="M43" s="236"/>
      <c r="N43" s="236"/>
      <c r="O43" s="236"/>
      <c r="P43" s="236"/>
      <c r="Q43" s="235" t="s">
        <v>1844</v>
      </c>
      <c r="R43" s="236"/>
      <c r="S43" s="236"/>
      <c r="T43" s="236"/>
      <c r="U43" s="236"/>
      <c r="V43" s="236"/>
      <c r="W43" s="236"/>
      <c r="X43" s="236"/>
      <c r="Y43" s="236"/>
      <c r="Z43" s="236"/>
      <c r="AA43" s="236"/>
      <c r="AB43" s="236"/>
      <c r="AC43" s="236"/>
      <c r="AD43" s="236"/>
      <c r="AE43" s="236"/>
      <c r="AF43" s="236"/>
      <c r="AG43" s="236"/>
      <c r="AH43" s="236"/>
      <c r="AI43" s="236"/>
      <c r="AJ43" s="236"/>
      <c r="AK43" s="236"/>
      <c r="AL43" s="236"/>
      <c r="AM43" s="236"/>
      <c r="AN43" s="236"/>
      <c r="AO43" s="236"/>
      <c r="AP43" s="236"/>
      <c r="AQ43" s="236"/>
      <c r="AR43" s="236"/>
      <c r="AS43" s="236"/>
      <c r="AT43" s="236"/>
      <c r="AU43" s="235" t="s">
        <v>1801</v>
      </c>
      <c r="AV43" s="236"/>
      <c r="AW43" s="236"/>
      <c r="AX43" s="236"/>
      <c r="AY43" s="236"/>
      <c r="AZ43" s="236"/>
      <c r="BA43" s="236"/>
      <c r="BB43" s="236"/>
      <c r="BC43" s="236"/>
      <c r="BD43" s="236"/>
      <c r="BE43" s="236"/>
    </row>
    <row r="44" spans="2:57" ht="27" customHeight="1" x14ac:dyDescent="0.2">
      <c r="B44" s="238" t="s">
        <v>1013</v>
      </c>
      <c r="C44" s="238"/>
      <c r="D44" s="238"/>
      <c r="E44" s="238"/>
      <c r="F44" s="236" t="s">
        <v>997</v>
      </c>
      <c r="G44" s="236"/>
      <c r="H44" s="236"/>
      <c r="I44" s="236"/>
      <c r="J44" s="236"/>
      <c r="K44" s="236"/>
      <c r="L44" s="236"/>
      <c r="M44" s="236"/>
      <c r="N44" s="236"/>
      <c r="O44" s="236"/>
      <c r="P44" s="236"/>
      <c r="Q44" s="235" t="s">
        <v>1845</v>
      </c>
      <c r="R44" s="236"/>
      <c r="S44" s="236"/>
      <c r="T44" s="236"/>
      <c r="U44" s="236"/>
      <c r="V44" s="236"/>
      <c r="W44" s="236"/>
      <c r="X44" s="236"/>
      <c r="Y44" s="236"/>
      <c r="Z44" s="236"/>
      <c r="AA44" s="236"/>
      <c r="AB44" s="236"/>
      <c r="AC44" s="236"/>
      <c r="AD44" s="236"/>
      <c r="AE44" s="236"/>
      <c r="AF44" s="236"/>
      <c r="AG44" s="236"/>
      <c r="AH44" s="236"/>
      <c r="AI44" s="236"/>
      <c r="AJ44" s="236"/>
      <c r="AK44" s="236"/>
      <c r="AL44" s="236"/>
      <c r="AM44" s="236"/>
      <c r="AN44" s="236"/>
      <c r="AO44" s="236"/>
      <c r="AP44" s="236"/>
      <c r="AQ44" s="236"/>
      <c r="AR44" s="236"/>
      <c r="AS44" s="236"/>
      <c r="AT44" s="236"/>
      <c r="AU44" s="235" t="s">
        <v>1801</v>
      </c>
      <c r="AV44" s="236"/>
      <c r="AW44" s="236"/>
      <c r="AX44" s="236"/>
      <c r="AY44" s="236"/>
      <c r="AZ44" s="236"/>
      <c r="BA44" s="236"/>
      <c r="BB44" s="236"/>
      <c r="BC44" s="236"/>
      <c r="BD44" s="236"/>
      <c r="BE44" s="236"/>
    </row>
    <row r="45" spans="2:57" ht="27" customHeight="1" x14ac:dyDescent="0.2">
      <c r="B45" s="238" t="s">
        <v>1013</v>
      </c>
      <c r="C45" s="238"/>
      <c r="D45" s="238"/>
      <c r="E45" s="238"/>
      <c r="F45" s="236" t="s">
        <v>958</v>
      </c>
      <c r="G45" s="236"/>
      <c r="H45" s="236"/>
      <c r="I45" s="236"/>
      <c r="J45" s="236"/>
      <c r="K45" s="236"/>
      <c r="L45" s="236"/>
      <c r="M45" s="236"/>
      <c r="N45" s="236"/>
      <c r="O45" s="236"/>
      <c r="P45" s="236"/>
      <c r="Q45" s="235" t="s">
        <v>1846</v>
      </c>
      <c r="R45" s="236"/>
      <c r="S45" s="236"/>
      <c r="T45" s="236"/>
      <c r="U45" s="236"/>
      <c r="V45" s="236"/>
      <c r="W45" s="236"/>
      <c r="X45" s="236"/>
      <c r="Y45" s="236"/>
      <c r="Z45" s="236"/>
      <c r="AA45" s="236"/>
      <c r="AB45" s="236"/>
      <c r="AC45" s="236"/>
      <c r="AD45" s="236"/>
      <c r="AE45" s="236"/>
      <c r="AF45" s="236"/>
      <c r="AG45" s="236"/>
      <c r="AH45" s="236"/>
      <c r="AI45" s="236"/>
      <c r="AJ45" s="236"/>
      <c r="AK45" s="236"/>
      <c r="AL45" s="236"/>
      <c r="AM45" s="236"/>
      <c r="AN45" s="236"/>
      <c r="AO45" s="236"/>
      <c r="AP45" s="236"/>
      <c r="AQ45" s="236"/>
      <c r="AR45" s="236"/>
      <c r="AS45" s="236"/>
      <c r="AT45" s="236"/>
      <c r="AU45" s="235" t="s">
        <v>1801</v>
      </c>
      <c r="AV45" s="236"/>
      <c r="AW45" s="236"/>
      <c r="AX45" s="236"/>
      <c r="AY45" s="236"/>
      <c r="AZ45" s="236"/>
      <c r="BA45" s="236"/>
      <c r="BB45" s="236"/>
      <c r="BC45" s="236"/>
      <c r="BD45" s="236"/>
      <c r="BE45" s="236"/>
    </row>
    <row r="46" spans="2:57" x14ac:dyDescent="0.2">
      <c r="B46" s="238" t="s">
        <v>1013</v>
      </c>
      <c r="C46" s="238"/>
      <c r="D46" s="238"/>
      <c r="E46" s="238"/>
      <c r="F46" s="236" t="s">
        <v>1000</v>
      </c>
      <c r="G46" s="236"/>
      <c r="H46" s="236"/>
      <c r="I46" s="236"/>
      <c r="J46" s="236"/>
      <c r="K46" s="236"/>
      <c r="L46" s="236"/>
      <c r="M46" s="236"/>
      <c r="N46" s="236"/>
      <c r="O46" s="236"/>
      <c r="P46" s="236"/>
      <c r="Q46" s="235" t="s">
        <v>1847</v>
      </c>
      <c r="R46" s="236"/>
      <c r="S46" s="236"/>
      <c r="T46" s="236"/>
      <c r="U46" s="236"/>
      <c r="V46" s="236"/>
      <c r="W46" s="236"/>
      <c r="X46" s="236"/>
      <c r="Y46" s="236"/>
      <c r="Z46" s="236"/>
      <c r="AA46" s="236"/>
      <c r="AB46" s="236"/>
      <c r="AC46" s="236"/>
      <c r="AD46" s="236"/>
      <c r="AE46" s="236"/>
      <c r="AF46" s="236"/>
      <c r="AG46" s="236"/>
      <c r="AH46" s="236"/>
      <c r="AI46" s="236"/>
      <c r="AJ46" s="236"/>
      <c r="AK46" s="236"/>
      <c r="AL46" s="236"/>
      <c r="AM46" s="236"/>
      <c r="AN46" s="236"/>
      <c r="AO46" s="236"/>
      <c r="AP46" s="236"/>
      <c r="AQ46" s="236"/>
      <c r="AR46" s="236"/>
      <c r="AS46" s="236"/>
      <c r="AT46" s="236"/>
      <c r="AU46" s="235" t="s">
        <v>1801</v>
      </c>
      <c r="AV46" s="236"/>
      <c r="AW46" s="236"/>
      <c r="AX46" s="236"/>
      <c r="AY46" s="236"/>
      <c r="AZ46" s="236"/>
      <c r="BA46" s="236"/>
      <c r="BB46" s="236"/>
      <c r="BC46" s="236"/>
      <c r="BD46" s="236"/>
      <c r="BE46" s="236"/>
    </row>
    <row r="47" spans="2:57" x14ac:dyDescent="0.2">
      <c r="B47" s="238" t="s">
        <v>1013</v>
      </c>
      <c r="C47" s="238"/>
      <c r="D47" s="238"/>
      <c r="E47" s="238"/>
      <c r="F47" s="236" t="s">
        <v>998</v>
      </c>
      <c r="G47" s="236"/>
      <c r="H47" s="236"/>
      <c r="I47" s="236"/>
      <c r="J47" s="236"/>
      <c r="K47" s="236"/>
      <c r="L47" s="236"/>
      <c r="M47" s="236"/>
      <c r="N47" s="236"/>
      <c r="O47" s="236"/>
      <c r="P47" s="236"/>
      <c r="Q47" s="235" t="s">
        <v>1848</v>
      </c>
      <c r="R47" s="236"/>
      <c r="S47" s="236"/>
      <c r="T47" s="236"/>
      <c r="U47" s="236"/>
      <c r="V47" s="236"/>
      <c r="W47" s="236"/>
      <c r="X47" s="236"/>
      <c r="Y47" s="236"/>
      <c r="Z47" s="236"/>
      <c r="AA47" s="236"/>
      <c r="AB47" s="236"/>
      <c r="AC47" s="236"/>
      <c r="AD47" s="236"/>
      <c r="AE47" s="236"/>
      <c r="AF47" s="236"/>
      <c r="AG47" s="236"/>
      <c r="AH47" s="236"/>
      <c r="AI47" s="236"/>
      <c r="AJ47" s="236"/>
      <c r="AK47" s="236"/>
      <c r="AL47" s="236"/>
      <c r="AM47" s="236"/>
      <c r="AN47" s="236"/>
      <c r="AO47" s="236"/>
      <c r="AP47" s="236"/>
      <c r="AQ47" s="236"/>
      <c r="AR47" s="236"/>
      <c r="AS47" s="236"/>
      <c r="AT47" s="236"/>
      <c r="AU47" s="235" t="s">
        <v>1801</v>
      </c>
      <c r="AV47" s="236"/>
      <c r="AW47" s="236"/>
      <c r="AX47" s="236"/>
      <c r="AY47" s="236"/>
      <c r="AZ47" s="236"/>
      <c r="BA47" s="236"/>
      <c r="BB47" s="236"/>
      <c r="BC47" s="236"/>
      <c r="BD47" s="236"/>
      <c r="BE47" s="236"/>
    </row>
    <row r="48" spans="2:57" x14ac:dyDescent="0.2">
      <c r="B48" s="238" t="s">
        <v>1013</v>
      </c>
      <c r="C48" s="238"/>
      <c r="D48" s="238"/>
      <c r="E48" s="238"/>
      <c r="F48" s="236" t="s">
        <v>1009</v>
      </c>
      <c r="G48" s="236"/>
      <c r="H48" s="236"/>
      <c r="I48" s="236"/>
      <c r="J48" s="236"/>
      <c r="K48" s="236"/>
      <c r="L48" s="236"/>
      <c r="M48" s="236"/>
      <c r="N48" s="236"/>
      <c r="O48" s="236"/>
      <c r="P48" s="236"/>
      <c r="Q48" s="235" t="s">
        <v>1849</v>
      </c>
      <c r="R48" s="236"/>
      <c r="S48" s="236"/>
      <c r="T48" s="236"/>
      <c r="U48" s="236"/>
      <c r="V48" s="236"/>
      <c r="W48" s="236"/>
      <c r="X48" s="236"/>
      <c r="Y48" s="236"/>
      <c r="Z48" s="236"/>
      <c r="AA48" s="236"/>
      <c r="AB48" s="236"/>
      <c r="AC48" s="236"/>
      <c r="AD48" s="236"/>
      <c r="AE48" s="236"/>
      <c r="AF48" s="236"/>
      <c r="AG48" s="236"/>
      <c r="AH48" s="236"/>
      <c r="AI48" s="236"/>
      <c r="AJ48" s="236"/>
      <c r="AK48" s="236"/>
      <c r="AL48" s="236"/>
      <c r="AM48" s="236"/>
      <c r="AN48" s="236"/>
      <c r="AO48" s="236"/>
      <c r="AP48" s="236"/>
      <c r="AQ48" s="236"/>
      <c r="AR48" s="236"/>
      <c r="AS48" s="236"/>
      <c r="AT48" s="236"/>
      <c r="AU48" s="235" t="s">
        <v>1801</v>
      </c>
      <c r="AV48" s="236"/>
      <c r="AW48" s="236"/>
      <c r="AX48" s="236"/>
      <c r="AY48" s="236"/>
      <c r="AZ48" s="236"/>
      <c r="BA48" s="236"/>
      <c r="BB48" s="236"/>
      <c r="BC48" s="236"/>
      <c r="BD48" s="236"/>
      <c r="BE48" s="236"/>
    </row>
    <row r="49" spans="2:57" x14ac:dyDescent="0.2">
      <c r="B49" s="238" t="s">
        <v>1013</v>
      </c>
      <c r="C49" s="238"/>
      <c r="D49" s="238"/>
      <c r="E49" s="238"/>
      <c r="F49" s="236" t="s">
        <v>959</v>
      </c>
      <c r="G49" s="236"/>
      <c r="H49" s="236"/>
      <c r="I49" s="236"/>
      <c r="J49" s="236"/>
      <c r="K49" s="236"/>
      <c r="L49" s="236"/>
      <c r="M49" s="236"/>
      <c r="N49" s="236"/>
      <c r="O49" s="236"/>
      <c r="P49" s="236"/>
      <c r="Q49" s="235" t="s">
        <v>1850</v>
      </c>
      <c r="R49" s="236"/>
      <c r="S49" s="236"/>
      <c r="T49" s="236"/>
      <c r="U49" s="236"/>
      <c r="V49" s="236"/>
      <c r="W49" s="236"/>
      <c r="X49" s="236"/>
      <c r="Y49" s="236"/>
      <c r="Z49" s="236"/>
      <c r="AA49" s="236"/>
      <c r="AB49" s="236"/>
      <c r="AC49" s="236"/>
      <c r="AD49" s="236"/>
      <c r="AE49" s="236"/>
      <c r="AF49" s="236"/>
      <c r="AG49" s="236"/>
      <c r="AH49" s="236"/>
      <c r="AI49" s="236"/>
      <c r="AJ49" s="236"/>
      <c r="AK49" s="236"/>
      <c r="AL49" s="236"/>
      <c r="AM49" s="236"/>
      <c r="AN49" s="236"/>
      <c r="AO49" s="236"/>
      <c r="AP49" s="236"/>
      <c r="AQ49" s="236"/>
      <c r="AR49" s="236"/>
      <c r="AS49" s="236"/>
      <c r="AT49" s="236"/>
      <c r="AU49" s="235" t="s">
        <v>1801</v>
      </c>
      <c r="AV49" s="236"/>
      <c r="AW49" s="236"/>
      <c r="AX49" s="236"/>
      <c r="AY49" s="236"/>
      <c r="AZ49" s="236"/>
      <c r="BA49" s="236"/>
      <c r="BB49" s="236"/>
      <c r="BC49" s="236"/>
      <c r="BD49" s="236"/>
      <c r="BE49" s="236"/>
    </row>
    <row r="50" spans="2:57" x14ac:dyDescent="0.2">
      <c r="B50" s="242" t="s">
        <v>1852</v>
      </c>
      <c r="C50" s="243"/>
      <c r="D50" s="243"/>
      <c r="E50" s="243"/>
      <c r="F50" s="243"/>
      <c r="G50" s="243"/>
      <c r="H50" s="243"/>
      <c r="I50" s="243"/>
      <c r="J50" s="243"/>
      <c r="K50" s="243"/>
      <c r="L50" s="243"/>
      <c r="M50" s="243"/>
      <c r="N50" s="243"/>
      <c r="O50" s="243"/>
      <c r="P50" s="243"/>
      <c r="Q50" s="243"/>
      <c r="R50" s="243"/>
      <c r="S50" s="243"/>
      <c r="T50" s="243"/>
      <c r="U50" s="243"/>
      <c r="V50" s="243"/>
      <c r="W50" s="243"/>
      <c r="X50" s="243"/>
      <c r="Y50" s="243"/>
      <c r="Z50" s="243"/>
      <c r="AA50" s="243"/>
      <c r="AB50" s="243"/>
      <c r="AC50" s="243"/>
      <c r="AD50" s="243"/>
      <c r="AE50" s="243"/>
      <c r="AF50" s="243"/>
      <c r="AG50" s="243"/>
      <c r="AH50" s="243"/>
      <c r="AI50" s="243"/>
      <c r="AJ50" s="243"/>
      <c r="AK50" s="243"/>
      <c r="AL50" s="243"/>
      <c r="AM50" s="243"/>
      <c r="AN50" s="243"/>
      <c r="AO50" s="243"/>
      <c r="AP50" s="243"/>
      <c r="AQ50" s="243"/>
      <c r="AR50" s="243"/>
      <c r="AS50" s="243"/>
      <c r="AT50" s="243"/>
      <c r="AU50" s="237" t="s">
        <v>466</v>
      </c>
      <c r="AV50" s="236"/>
      <c r="AW50" s="236"/>
      <c r="AX50" s="236"/>
      <c r="AY50" s="236"/>
      <c r="AZ50" s="236"/>
      <c r="BA50" s="236"/>
      <c r="BB50" s="236"/>
      <c r="BC50" s="236"/>
      <c r="BD50" s="236"/>
      <c r="BE50" s="236"/>
    </row>
    <row r="51" spans="2:57" ht="27" customHeight="1" x14ac:dyDescent="0.2">
      <c r="B51" s="238" t="s">
        <v>1013</v>
      </c>
      <c r="C51" s="238"/>
      <c r="D51" s="238"/>
      <c r="E51" s="238"/>
      <c r="F51" s="236" t="s">
        <v>1010</v>
      </c>
      <c r="G51" s="236"/>
      <c r="H51" s="236"/>
      <c r="I51" s="236"/>
      <c r="J51" s="236"/>
      <c r="K51" s="236"/>
      <c r="L51" s="236"/>
      <c r="M51" s="236"/>
      <c r="N51" s="236"/>
      <c r="O51" s="236"/>
      <c r="P51" s="236"/>
      <c r="Q51" s="235" t="s">
        <v>1831</v>
      </c>
      <c r="R51" s="236"/>
      <c r="S51" s="236"/>
      <c r="T51" s="236"/>
      <c r="U51" s="236"/>
      <c r="V51" s="236"/>
      <c r="W51" s="236"/>
      <c r="X51" s="236"/>
      <c r="Y51" s="236"/>
      <c r="Z51" s="236"/>
      <c r="AA51" s="236"/>
      <c r="AB51" s="236"/>
      <c r="AC51" s="236"/>
      <c r="AD51" s="236"/>
      <c r="AE51" s="236"/>
      <c r="AF51" s="236"/>
      <c r="AG51" s="236"/>
      <c r="AH51" s="236"/>
      <c r="AI51" s="236"/>
      <c r="AJ51" s="236"/>
      <c r="AK51" s="236"/>
      <c r="AL51" s="236"/>
      <c r="AM51" s="236"/>
      <c r="AN51" s="236"/>
      <c r="AO51" s="236"/>
      <c r="AP51" s="236"/>
      <c r="AQ51" s="236"/>
      <c r="AR51" s="236"/>
      <c r="AS51" s="236"/>
      <c r="AT51" s="236"/>
      <c r="AU51" s="235" t="s">
        <v>1801</v>
      </c>
      <c r="AV51" s="236"/>
      <c r="AW51" s="236"/>
      <c r="AX51" s="236"/>
      <c r="AY51" s="236"/>
      <c r="AZ51" s="236"/>
      <c r="BA51" s="236"/>
      <c r="BB51" s="236"/>
      <c r="BC51" s="236"/>
      <c r="BD51" s="236"/>
      <c r="BE51" s="236"/>
    </row>
    <row r="52" spans="2:57" ht="27" customHeight="1" x14ac:dyDescent="0.2">
      <c r="B52" s="238" t="s">
        <v>1013</v>
      </c>
      <c r="C52" s="238"/>
      <c r="D52" s="238"/>
      <c r="E52" s="238"/>
      <c r="F52" s="240" t="s">
        <v>1001</v>
      </c>
      <c r="G52" s="236"/>
      <c r="H52" s="236"/>
      <c r="I52" s="236"/>
      <c r="J52" s="236"/>
      <c r="K52" s="236"/>
      <c r="L52" s="236"/>
      <c r="M52" s="236"/>
      <c r="N52" s="236"/>
      <c r="O52" s="236"/>
      <c r="P52" s="236"/>
      <c r="Q52" s="235" t="s">
        <v>1832</v>
      </c>
      <c r="R52" s="236"/>
      <c r="S52" s="236"/>
      <c r="T52" s="236"/>
      <c r="U52" s="236"/>
      <c r="V52" s="236"/>
      <c r="W52" s="236"/>
      <c r="X52" s="236"/>
      <c r="Y52" s="236"/>
      <c r="Z52" s="236"/>
      <c r="AA52" s="236"/>
      <c r="AB52" s="236"/>
      <c r="AC52" s="236"/>
      <c r="AD52" s="236"/>
      <c r="AE52" s="236"/>
      <c r="AF52" s="236"/>
      <c r="AG52" s="236"/>
      <c r="AH52" s="236"/>
      <c r="AI52" s="236"/>
      <c r="AJ52" s="236"/>
      <c r="AK52" s="236"/>
      <c r="AL52" s="236"/>
      <c r="AM52" s="236"/>
      <c r="AN52" s="236"/>
      <c r="AO52" s="236"/>
      <c r="AP52" s="236"/>
      <c r="AQ52" s="236"/>
      <c r="AR52" s="236"/>
      <c r="AS52" s="236"/>
      <c r="AT52" s="236"/>
      <c r="AU52" s="235" t="s">
        <v>1801</v>
      </c>
      <c r="AV52" s="236"/>
      <c r="AW52" s="236"/>
      <c r="AX52" s="236"/>
      <c r="AY52" s="236"/>
      <c r="AZ52" s="236"/>
      <c r="BA52" s="236"/>
      <c r="BB52" s="236"/>
      <c r="BC52" s="236"/>
      <c r="BD52" s="236"/>
      <c r="BE52" s="236"/>
    </row>
    <row r="53" spans="2:57" ht="27" customHeight="1" x14ac:dyDescent="0.2">
      <c r="B53" s="238" t="s">
        <v>1013</v>
      </c>
      <c r="C53" s="238"/>
      <c r="D53" s="238"/>
      <c r="E53" s="238"/>
      <c r="F53" s="236" t="s">
        <v>1006</v>
      </c>
      <c r="G53" s="236"/>
      <c r="H53" s="236"/>
      <c r="I53" s="236"/>
      <c r="J53" s="236"/>
      <c r="K53" s="236"/>
      <c r="L53" s="236"/>
      <c r="M53" s="236"/>
      <c r="N53" s="236"/>
      <c r="O53" s="236"/>
      <c r="P53" s="236"/>
      <c r="Q53" s="235" t="s">
        <v>1833</v>
      </c>
      <c r="R53" s="236"/>
      <c r="S53" s="236"/>
      <c r="T53" s="236"/>
      <c r="U53" s="236"/>
      <c r="V53" s="236"/>
      <c r="W53" s="236"/>
      <c r="X53" s="236"/>
      <c r="Y53" s="236"/>
      <c r="Z53" s="236"/>
      <c r="AA53" s="236"/>
      <c r="AB53" s="236"/>
      <c r="AC53" s="236"/>
      <c r="AD53" s="236"/>
      <c r="AE53" s="236"/>
      <c r="AF53" s="236"/>
      <c r="AG53" s="236"/>
      <c r="AH53" s="236"/>
      <c r="AI53" s="236"/>
      <c r="AJ53" s="236"/>
      <c r="AK53" s="236"/>
      <c r="AL53" s="236"/>
      <c r="AM53" s="236"/>
      <c r="AN53" s="236"/>
      <c r="AO53" s="236"/>
      <c r="AP53" s="236"/>
      <c r="AQ53" s="236"/>
      <c r="AR53" s="236"/>
      <c r="AS53" s="236"/>
      <c r="AT53" s="236"/>
      <c r="AU53" s="235" t="s">
        <v>1801</v>
      </c>
      <c r="AV53" s="236"/>
      <c r="AW53" s="236"/>
      <c r="AX53" s="236"/>
      <c r="AY53" s="236"/>
      <c r="AZ53" s="236"/>
      <c r="BA53" s="236"/>
      <c r="BB53" s="236"/>
      <c r="BC53" s="236"/>
      <c r="BD53" s="236"/>
      <c r="BE53" s="236"/>
    </row>
    <row r="54" spans="2:57" ht="27" customHeight="1" x14ac:dyDescent="0.2">
      <c r="B54" s="238" t="s">
        <v>1013</v>
      </c>
      <c r="C54" s="238"/>
      <c r="D54" s="238"/>
      <c r="E54" s="238"/>
      <c r="F54" s="236" t="s">
        <v>960</v>
      </c>
      <c r="G54" s="236"/>
      <c r="H54" s="236"/>
      <c r="I54" s="236"/>
      <c r="J54" s="236"/>
      <c r="K54" s="236"/>
      <c r="L54" s="236"/>
      <c r="M54" s="236"/>
      <c r="N54" s="236"/>
      <c r="O54" s="236"/>
      <c r="P54" s="236"/>
      <c r="Q54" s="235" t="s">
        <v>1834</v>
      </c>
      <c r="R54" s="236"/>
      <c r="S54" s="236"/>
      <c r="T54" s="236"/>
      <c r="U54" s="236"/>
      <c r="V54" s="236"/>
      <c r="W54" s="236"/>
      <c r="X54" s="236"/>
      <c r="Y54" s="236"/>
      <c r="Z54" s="236"/>
      <c r="AA54" s="236"/>
      <c r="AB54" s="236"/>
      <c r="AC54" s="236"/>
      <c r="AD54" s="236"/>
      <c r="AE54" s="236"/>
      <c r="AF54" s="236"/>
      <c r="AG54" s="236"/>
      <c r="AH54" s="236"/>
      <c r="AI54" s="236"/>
      <c r="AJ54" s="236"/>
      <c r="AK54" s="236"/>
      <c r="AL54" s="236"/>
      <c r="AM54" s="236"/>
      <c r="AN54" s="236"/>
      <c r="AO54" s="236"/>
      <c r="AP54" s="236"/>
      <c r="AQ54" s="236"/>
      <c r="AR54" s="236"/>
      <c r="AS54" s="236"/>
      <c r="AT54" s="236"/>
      <c r="AU54" s="235" t="s">
        <v>1801</v>
      </c>
      <c r="AV54" s="236"/>
      <c r="AW54" s="236"/>
      <c r="AX54" s="236"/>
      <c r="AY54" s="236"/>
      <c r="AZ54" s="236"/>
      <c r="BA54" s="236"/>
      <c r="BB54" s="236"/>
      <c r="BC54" s="236"/>
      <c r="BD54" s="236"/>
      <c r="BE54" s="236"/>
    </row>
    <row r="55" spans="2:57" ht="31.2" customHeight="1" x14ac:dyDescent="0.2">
      <c r="B55" s="238" t="s">
        <v>1013</v>
      </c>
      <c r="C55" s="238"/>
      <c r="D55" s="238"/>
      <c r="E55" s="238"/>
      <c r="F55" s="236" t="s">
        <v>1011</v>
      </c>
      <c r="G55" s="236"/>
      <c r="H55" s="236"/>
      <c r="I55" s="236"/>
      <c r="J55" s="236"/>
      <c r="K55" s="236"/>
      <c r="L55" s="236"/>
      <c r="M55" s="236"/>
      <c r="N55" s="236"/>
      <c r="O55" s="236"/>
      <c r="P55" s="236"/>
      <c r="Q55" s="235" t="s">
        <v>1839</v>
      </c>
      <c r="R55" s="236"/>
      <c r="S55" s="236"/>
      <c r="T55" s="236"/>
      <c r="U55" s="236"/>
      <c r="V55" s="236"/>
      <c r="W55" s="236"/>
      <c r="X55" s="236"/>
      <c r="Y55" s="236"/>
      <c r="Z55" s="236"/>
      <c r="AA55" s="236"/>
      <c r="AB55" s="236"/>
      <c r="AC55" s="236"/>
      <c r="AD55" s="236"/>
      <c r="AE55" s="236"/>
      <c r="AF55" s="236"/>
      <c r="AG55" s="236"/>
      <c r="AH55" s="236"/>
      <c r="AI55" s="236"/>
      <c r="AJ55" s="236"/>
      <c r="AK55" s="236"/>
      <c r="AL55" s="236"/>
      <c r="AM55" s="236"/>
      <c r="AN55" s="236"/>
      <c r="AO55" s="236"/>
      <c r="AP55" s="236"/>
      <c r="AQ55" s="236"/>
      <c r="AR55" s="236"/>
      <c r="AS55" s="236"/>
      <c r="AT55" s="236"/>
      <c r="AU55" s="235" t="s">
        <v>1801</v>
      </c>
      <c r="AV55" s="236"/>
      <c r="AW55" s="236"/>
      <c r="AX55" s="236"/>
      <c r="AY55" s="236"/>
      <c r="AZ55" s="236"/>
      <c r="BA55" s="236"/>
      <c r="BB55" s="236"/>
      <c r="BC55" s="236"/>
      <c r="BD55" s="236"/>
      <c r="BE55" s="236"/>
    </row>
    <row r="56" spans="2:57" ht="31.2" customHeight="1" x14ac:dyDescent="0.2">
      <c r="B56" s="238" t="s">
        <v>1013</v>
      </c>
      <c r="C56" s="238"/>
      <c r="D56" s="238"/>
      <c r="E56" s="238"/>
      <c r="F56" s="240" t="s">
        <v>1002</v>
      </c>
      <c r="G56" s="236"/>
      <c r="H56" s="236"/>
      <c r="I56" s="236"/>
      <c r="J56" s="236"/>
      <c r="K56" s="236"/>
      <c r="L56" s="236"/>
      <c r="M56" s="236"/>
      <c r="N56" s="236"/>
      <c r="O56" s="236"/>
      <c r="P56" s="236"/>
      <c r="Q56" s="235" t="s">
        <v>1840</v>
      </c>
      <c r="R56" s="236"/>
      <c r="S56" s="236"/>
      <c r="T56" s="236"/>
      <c r="U56" s="236"/>
      <c r="V56" s="236"/>
      <c r="W56" s="236"/>
      <c r="X56" s="236"/>
      <c r="Y56" s="236"/>
      <c r="Z56" s="236"/>
      <c r="AA56" s="236"/>
      <c r="AB56" s="236"/>
      <c r="AC56" s="236"/>
      <c r="AD56" s="236"/>
      <c r="AE56" s="236"/>
      <c r="AF56" s="236"/>
      <c r="AG56" s="236"/>
      <c r="AH56" s="236"/>
      <c r="AI56" s="236"/>
      <c r="AJ56" s="236"/>
      <c r="AK56" s="236"/>
      <c r="AL56" s="236"/>
      <c r="AM56" s="236"/>
      <c r="AN56" s="236"/>
      <c r="AO56" s="236"/>
      <c r="AP56" s="236"/>
      <c r="AQ56" s="236"/>
      <c r="AR56" s="236"/>
      <c r="AS56" s="236"/>
      <c r="AT56" s="236"/>
      <c r="AU56" s="235" t="s">
        <v>1801</v>
      </c>
      <c r="AV56" s="236"/>
      <c r="AW56" s="236"/>
      <c r="AX56" s="236"/>
      <c r="AY56" s="236"/>
      <c r="AZ56" s="236"/>
      <c r="BA56" s="236"/>
      <c r="BB56" s="236"/>
      <c r="BC56" s="236"/>
      <c r="BD56" s="236"/>
      <c r="BE56" s="236"/>
    </row>
    <row r="57" spans="2:57" ht="31.2" customHeight="1" x14ac:dyDescent="0.2">
      <c r="B57" s="238" t="s">
        <v>1013</v>
      </c>
      <c r="C57" s="238"/>
      <c r="D57" s="238"/>
      <c r="E57" s="238"/>
      <c r="F57" s="240" t="s">
        <v>1007</v>
      </c>
      <c r="G57" s="236"/>
      <c r="H57" s="236"/>
      <c r="I57" s="236"/>
      <c r="J57" s="236"/>
      <c r="K57" s="236"/>
      <c r="L57" s="236"/>
      <c r="M57" s="236"/>
      <c r="N57" s="236"/>
      <c r="O57" s="236"/>
      <c r="P57" s="236"/>
      <c r="Q57" s="235" t="s">
        <v>1841</v>
      </c>
      <c r="R57" s="236"/>
      <c r="S57" s="236"/>
      <c r="T57" s="236"/>
      <c r="U57" s="236"/>
      <c r="V57" s="236"/>
      <c r="W57" s="236"/>
      <c r="X57" s="236"/>
      <c r="Y57" s="236"/>
      <c r="Z57" s="236"/>
      <c r="AA57" s="236"/>
      <c r="AB57" s="236"/>
      <c r="AC57" s="236"/>
      <c r="AD57" s="236"/>
      <c r="AE57" s="236"/>
      <c r="AF57" s="236"/>
      <c r="AG57" s="236"/>
      <c r="AH57" s="236"/>
      <c r="AI57" s="236"/>
      <c r="AJ57" s="236"/>
      <c r="AK57" s="236"/>
      <c r="AL57" s="236"/>
      <c r="AM57" s="236"/>
      <c r="AN57" s="236"/>
      <c r="AO57" s="236"/>
      <c r="AP57" s="236"/>
      <c r="AQ57" s="236"/>
      <c r="AR57" s="236"/>
      <c r="AS57" s="236"/>
      <c r="AT57" s="236"/>
      <c r="AU57" s="235" t="s">
        <v>1801</v>
      </c>
      <c r="AV57" s="236"/>
      <c r="AW57" s="236"/>
      <c r="AX57" s="236"/>
      <c r="AY57" s="236"/>
      <c r="AZ57" s="236"/>
      <c r="BA57" s="236"/>
      <c r="BB57" s="236"/>
      <c r="BC57" s="236"/>
      <c r="BD57" s="236"/>
      <c r="BE57" s="236"/>
    </row>
    <row r="58" spans="2:57" ht="31.2" customHeight="1" x14ac:dyDescent="0.2">
      <c r="B58" s="238" t="s">
        <v>1013</v>
      </c>
      <c r="C58" s="238"/>
      <c r="D58" s="238"/>
      <c r="E58" s="238"/>
      <c r="F58" s="240" t="s">
        <v>430</v>
      </c>
      <c r="G58" s="236"/>
      <c r="H58" s="236"/>
      <c r="I58" s="236"/>
      <c r="J58" s="236"/>
      <c r="K58" s="236"/>
      <c r="L58" s="236"/>
      <c r="M58" s="236"/>
      <c r="N58" s="236"/>
      <c r="O58" s="236"/>
      <c r="P58" s="236"/>
      <c r="Q58" s="235" t="s">
        <v>1842</v>
      </c>
      <c r="R58" s="236"/>
      <c r="S58" s="236"/>
      <c r="T58" s="236"/>
      <c r="U58" s="236"/>
      <c r="V58" s="236"/>
      <c r="W58" s="236"/>
      <c r="X58" s="236"/>
      <c r="Y58" s="236"/>
      <c r="Z58" s="236"/>
      <c r="AA58" s="236"/>
      <c r="AB58" s="236"/>
      <c r="AC58" s="236"/>
      <c r="AD58" s="236"/>
      <c r="AE58" s="236"/>
      <c r="AF58" s="236"/>
      <c r="AG58" s="236"/>
      <c r="AH58" s="236"/>
      <c r="AI58" s="236"/>
      <c r="AJ58" s="236"/>
      <c r="AK58" s="236"/>
      <c r="AL58" s="236"/>
      <c r="AM58" s="236"/>
      <c r="AN58" s="236"/>
      <c r="AO58" s="236"/>
      <c r="AP58" s="236"/>
      <c r="AQ58" s="236"/>
      <c r="AR58" s="236"/>
      <c r="AS58" s="236"/>
      <c r="AT58" s="236"/>
      <c r="AU58" s="235" t="s">
        <v>1801</v>
      </c>
      <c r="AV58" s="236"/>
      <c r="AW58" s="236"/>
      <c r="AX58" s="236"/>
      <c r="AY58" s="236"/>
      <c r="AZ58" s="236"/>
      <c r="BA58" s="236"/>
      <c r="BB58" s="236"/>
      <c r="BC58" s="236"/>
      <c r="BD58" s="236"/>
      <c r="BE58" s="236"/>
    </row>
    <row r="59" spans="2:57" x14ac:dyDescent="0.2">
      <c r="B59" s="238" t="s">
        <v>1013</v>
      </c>
      <c r="C59" s="238"/>
      <c r="D59" s="238"/>
      <c r="E59" s="238"/>
      <c r="F59" s="236" t="s">
        <v>999</v>
      </c>
      <c r="G59" s="236"/>
      <c r="H59" s="236"/>
      <c r="I59" s="236"/>
      <c r="J59" s="236"/>
      <c r="K59" s="236"/>
      <c r="L59" s="236"/>
      <c r="M59" s="236"/>
      <c r="N59" s="236"/>
      <c r="O59" s="236"/>
      <c r="P59" s="236"/>
      <c r="Q59" s="235" t="s">
        <v>1838</v>
      </c>
      <c r="R59" s="236"/>
      <c r="S59" s="236"/>
      <c r="T59" s="236"/>
      <c r="U59" s="236"/>
      <c r="V59" s="236"/>
      <c r="W59" s="236"/>
      <c r="X59" s="236"/>
      <c r="Y59" s="236"/>
      <c r="Z59" s="236"/>
      <c r="AA59" s="236"/>
      <c r="AB59" s="236"/>
      <c r="AC59" s="236"/>
      <c r="AD59" s="236"/>
      <c r="AE59" s="236"/>
      <c r="AF59" s="236"/>
      <c r="AG59" s="236"/>
      <c r="AH59" s="236"/>
      <c r="AI59" s="236"/>
      <c r="AJ59" s="236"/>
      <c r="AK59" s="236"/>
      <c r="AL59" s="236"/>
      <c r="AM59" s="236"/>
      <c r="AN59" s="236"/>
      <c r="AO59" s="236"/>
      <c r="AP59" s="236"/>
      <c r="AQ59" s="236"/>
      <c r="AR59" s="236"/>
      <c r="AS59" s="236"/>
      <c r="AT59" s="236"/>
      <c r="AU59" s="235" t="s">
        <v>1801</v>
      </c>
      <c r="AV59" s="236"/>
      <c r="AW59" s="236"/>
      <c r="AX59" s="236"/>
      <c r="AY59" s="236"/>
      <c r="AZ59" s="236"/>
      <c r="BA59" s="236"/>
      <c r="BB59" s="236"/>
      <c r="BC59" s="236"/>
      <c r="BD59" s="236"/>
      <c r="BE59" s="236"/>
    </row>
    <row r="60" spans="2:57" x14ac:dyDescent="0.2">
      <c r="B60" s="238" t="s">
        <v>1013</v>
      </c>
      <c r="C60" s="238"/>
      <c r="D60" s="238"/>
      <c r="E60" s="238"/>
      <c r="F60" s="240" t="s">
        <v>1003</v>
      </c>
      <c r="G60" s="236"/>
      <c r="H60" s="236"/>
      <c r="I60" s="236"/>
      <c r="J60" s="236"/>
      <c r="K60" s="236"/>
      <c r="L60" s="236"/>
      <c r="M60" s="236"/>
      <c r="N60" s="236"/>
      <c r="O60" s="236"/>
      <c r="P60" s="236"/>
      <c r="Q60" s="235" t="s">
        <v>1837</v>
      </c>
      <c r="R60" s="236"/>
      <c r="S60" s="236"/>
      <c r="T60" s="236"/>
      <c r="U60" s="236"/>
      <c r="V60" s="236"/>
      <c r="W60" s="236"/>
      <c r="X60" s="236"/>
      <c r="Y60" s="236"/>
      <c r="Z60" s="236"/>
      <c r="AA60" s="236"/>
      <c r="AB60" s="236"/>
      <c r="AC60" s="236"/>
      <c r="AD60" s="236"/>
      <c r="AE60" s="236"/>
      <c r="AF60" s="236"/>
      <c r="AG60" s="236"/>
      <c r="AH60" s="236"/>
      <c r="AI60" s="236"/>
      <c r="AJ60" s="236"/>
      <c r="AK60" s="236"/>
      <c r="AL60" s="236"/>
      <c r="AM60" s="236"/>
      <c r="AN60" s="236"/>
      <c r="AO60" s="236"/>
      <c r="AP60" s="236"/>
      <c r="AQ60" s="236"/>
      <c r="AR60" s="236"/>
      <c r="AS60" s="236"/>
      <c r="AT60" s="236"/>
      <c r="AU60" s="235" t="s">
        <v>1801</v>
      </c>
      <c r="AV60" s="236"/>
      <c r="AW60" s="236"/>
      <c r="AX60" s="236"/>
      <c r="AY60" s="236"/>
      <c r="AZ60" s="236"/>
      <c r="BA60" s="236"/>
      <c r="BB60" s="236"/>
      <c r="BC60" s="236"/>
      <c r="BD60" s="236"/>
      <c r="BE60" s="236"/>
    </row>
    <row r="61" spans="2:57" x14ac:dyDescent="0.2">
      <c r="B61" s="238" t="s">
        <v>1013</v>
      </c>
      <c r="C61" s="238"/>
      <c r="D61" s="238"/>
      <c r="E61" s="238"/>
      <c r="F61" s="236" t="s">
        <v>1005</v>
      </c>
      <c r="G61" s="236"/>
      <c r="H61" s="236"/>
      <c r="I61" s="236"/>
      <c r="J61" s="236"/>
      <c r="K61" s="236"/>
      <c r="L61" s="236"/>
      <c r="M61" s="236"/>
      <c r="N61" s="236"/>
      <c r="O61" s="236"/>
      <c r="P61" s="236"/>
      <c r="Q61" s="235" t="s">
        <v>1836</v>
      </c>
      <c r="R61" s="236"/>
      <c r="S61" s="236"/>
      <c r="T61" s="236"/>
      <c r="U61" s="236"/>
      <c r="V61" s="236"/>
      <c r="W61" s="236"/>
      <c r="X61" s="236"/>
      <c r="Y61" s="236"/>
      <c r="Z61" s="236"/>
      <c r="AA61" s="236"/>
      <c r="AB61" s="236"/>
      <c r="AC61" s="236"/>
      <c r="AD61" s="236"/>
      <c r="AE61" s="236"/>
      <c r="AF61" s="236"/>
      <c r="AG61" s="236"/>
      <c r="AH61" s="236"/>
      <c r="AI61" s="236"/>
      <c r="AJ61" s="236"/>
      <c r="AK61" s="236"/>
      <c r="AL61" s="236"/>
      <c r="AM61" s="236"/>
      <c r="AN61" s="236"/>
      <c r="AO61" s="236"/>
      <c r="AP61" s="236"/>
      <c r="AQ61" s="236"/>
      <c r="AR61" s="236"/>
      <c r="AS61" s="236"/>
      <c r="AT61" s="236"/>
      <c r="AU61" s="235" t="s">
        <v>1801</v>
      </c>
      <c r="AV61" s="236"/>
      <c r="AW61" s="236"/>
      <c r="AX61" s="236"/>
      <c r="AY61" s="236"/>
      <c r="AZ61" s="236"/>
      <c r="BA61" s="236"/>
      <c r="BB61" s="236"/>
      <c r="BC61" s="236"/>
      <c r="BD61" s="236"/>
      <c r="BE61" s="236"/>
    </row>
    <row r="62" spans="2:57" x14ac:dyDescent="0.2">
      <c r="B62" s="238" t="s">
        <v>1013</v>
      </c>
      <c r="C62" s="238"/>
      <c r="D62" s="238"/>
      <c r="E62" s="238"/>
      <c r="F62" s="236" t="s">
        <v>958</v>
      </c>
      <c r="G62" s="236"/>
      <c r="H62" s="236"/>
      <c r="I62" s="236"/>
      <c r="J62" s="236"/>
      <c r="K62" s="236"/>
      <c r="L62" s="236"/>
      <c r="M62" s="236"/>
      <c r="N62" s="236"/>
      <c r="O62" s="236"/>
      <c r="P62" s="236"/>
      <c r="Q62" s="235" t="s">
        <v>1835</v>
      </c>
      <c r="R62" s="236"/>
      <c r="S62" s="236"/>
      <c r="T62" s="236"/>
      <c r="U62" s="236"/>
      <c r="V62" s="236"/>
      <c r="W62" s="236"/>
      <c r="X62" s="236"/>
      <c r="Y62" s="236"/>
      <c r="Z62" s="236"/>
      <c r="AA62" s="236"/>
      <c r="AB62" s="236"/>
      <c r="AC62" s="236"/>
      <c r="AD62" s="236"/>
      <c r="AE62" s="236"/>
      <c r="AF62" s="236"/>
      <c r="AG62" s="236"/>
      <c r="AH62" s="236"/>
      <c r="AI62" s="236"/>
      <c r="AJ62" s="236"/>
      <c r="AK62" s="236"/>
      <c r="AL62" s="236"/>
      <c r="AM62" s="236"/>
      <c r="AN62" s="236"/>
      <c r="AO62" s="236"/>
      <c r="AP62" s="236"/>
      <c r="AQ62" s="236"/>
      <c r="AR62" s="236"/>
      <c r="AS62" s="236"/>
      <c r="AT62" s="236"/>
      <c r="AU62" s="235" t="s">
        <v>1801</v>
      </c>
      <c r="AV62" s="236"/>
      <c r="AW62" s="236"/>
      <c r="AX62" s="236"/>
      <c r="AY62" s="236"/>
      <c r="AZ62" s="236"/>
      <c r="BA62" s="236"/>
      <c r="BB62" s="236"/>
      <c r="BC62" s="236"/>
      <c r="BD62" s="236"/>
      <c r="BE62" s="236"/>
    </row>
    <row r="63" spans="2:57" x14ac:dyDescent="0.2">
      <c r="B63" s="238" t="s">
        <v>1013</v>
      </c>
      <c r="C63" s="238"/>
      <c r="D63" s="238"/>
      <c r="E63" s="238"/>
      <c r="F63" s="236" t="s">
        <v>463</v>
      </c>
      <c r="G63" s="236"/>
      <c r="H63" s="236"/>
      <c r="I63" s="236"/>
      <c r="J63" s="236"/>
      <c r="K63" s="236"/>
      <c r="L63" s="236"/>
      <c r="M63" s="236"/>
      <c r="N63" s="236"/>
      <c r="O63" s="236"/>
      <c r="P63" s="236"/>
      <c r="Q63" s="241" t="s">
        <v>464</v>
      </c>
      <c r="R63" s="236"/>
      <c r="S63" s="236"/>
      <c r="T63" s="236"/>
      <c r="U63" s="236"/>
      <c r="V63" s="236"/>
      <c r="W63" s="236"/>
      <c r="X63" s="236"/>
      <c r="Y63" s="236"/>
      <c r="Z63" s="236"/>
      <c r="AA63" s="236"/>
      <c r="AB63" s="236"/>
      <c r="AC63" s="236"/>
      <c r="AD63" s="236"/>
      <c r="AE63" s="236"/>
      <c r="AF63" s="236"/>
      <c r="AG63" s="236"/>
      <c r="AH63" s="236"/>
      <c r="AI63" s="236"/>
      <c r="AJ63" s="236"/>
      <c r="AK63" s="236"/>
      <c r="AL63" s="236"/>
      <c r="AM63" s="236"/>
      <c r="AN63" s="236"/>
      <c r="AO63" s="236"/>
      <c r="AP63" s="236"/>
      <c r="AQ63" s="236"/>
      <c r="AR63" s="236"/>
      <c r="AS63" s="236"/>
      <c r="AT63" s="236"/>
      <c r="AU63" s="235" t="s">
        <v>1801</v>
      </c>
      <c r="AV63" s="236"/>
      <c r="AW63" s="236"/>
      <c r="AX63" s="236"/>
      <c r="AY63" s="236"/>
      <c r="AZ63" s="236"/>
      <c r="BA63" s="236"/>
      <c r="BB63" s="236"/>
      <c r="BC63" s="236"/>
      <c r="BD63" s="236"/>
      <c r="BE63" s="236"/>
    </row>
    <row r="64" spans="2:57" x14ac:dyDescent="0.2">
      <c r="B64" s="238" t="s">
        <v>1013</v>
      </c>
      <c r="C64" s="238"/>
      <c r="D64" s="238"/>
      <c r="E64" s="238"/>
      <c r="F64" s="236" t="s">
        <v>1004</v>
      </c>
      <c r="G64" s="236"/>
      <c r="H64" s="236"/>
      <c r="I64" s="236"/>
      <c r="J64" s="236"/>
      <c r="K64" s="236"/>
      <c r="L64" s="236"/>
      <c r="M64" s="236"/>
      <c r="N64" s="236"/>
      <c r="O64" s="236"/>
      <c r="P64" s="236"/>
      <c r="Q64" s="241" t="s">
        <v>1012</v>
      </c>
      <c r="R64" s="236"/>
      <c r="S64" s="236"/>
      <c r="T64" s="236"/>
      <c r="U64" s="236"/>
      <c r="V64" s="236"/>
      <c r="W64" s="236"/>
      <c r="X64" s="236"/>
      <c r="Y64" s="236"/>
      <c r="Z64" s="236"/>
      <c r="AA64" s="236"/>
      <c r="AB64" s="236"/>
      <c r="AC64" s="236"/>
      <c r="AD64" s="236"/>
      <c r="AE64" s="236"/>
      <c r="AF64" s="236"/>
      <c r="AG64" s="236"/>
      <c r="AH64" s="236"/>
      <c r="AI64" s="236"/>
      <c r="AJ64" s="236"/>
      <c r="AK64" s="236"/>
      <c r="AL64" s="236"/>
      <c r="AM64" s="236"/>
      <c r="AN64" s="236"/>
      <c r="AO64" s="236"/>
      <c r="AP64" s="236"/>
      <c r="AQ64" s="236"/>
      <c r="AR64" s="236"/>
      <c r="AS64" s="236"/>
      <c r="AT64" s="236"/>
      <c r="AU64" s="235" t="s">
        <v>1801</v>
      </c>
      <c r="AV64" s="236"/>
      <c r="AW64" s="236"/>
      <c r="AX64" s="236"/>
      <c r="AY64" s="236"/>
      <c r="AZ64" s="236"/>
      <c r="BA64" s="236"/>
      <c r="BB64" s="236"/>
      <c r="BC64" s="236"/>
      <c r="BD64" s="236"/>
      <c r="BE64" s="236"/>
    </row>
    <row r="65" spans="2:57" x14ac:dyDescent="0.2">
      <c r="B65" s="238" t="s">
        <v>1013</v>
      </c>
      <c r="C65" s="238"/>
      <c r="D65" s="238"/>
      <c r="E65" s="238"/>
      <c r="F65" s="236" t="s">
        <v>1008</v>
      </c>
      <c r="G65" s="236"/>
      <c r="H65" s="236"/>
      <c r="I65" s="236"/>
      <c r="J65" s="236"/>
      <c r="K65" s="236"/>
      <c r="L65" s="236"/>
      <c r="M65" s="236"/>
      <c r="N65" s="236"/>
      <c r="O65" s="236"/>
      <c r="P65" s="236"/>
      <c r="Q65" s="241" t="s">
        <v>459</v>
      </c>
      <c r="R65" s="236"/>
      <c r="S65" s="236"/>
      <c r="T65" s="236"/>
      <c r="U65" s="236"/>
      <c r="V65" s="236"/>
      <c r="W65" s="236"/>
      <c r="X65" s="236"/>
      <c r="Y65" s="236"/>
      <c r="Z65" s="236"/>
      <c r="AA65" s="236"/>
      <c r="AB65" s="236"/>
      <c r="AC65" s="236"/>
      <c r="AD65" s="236"/>
      <c r="AE65" s="236"/>
      <c r="AF65" s="236"/>
      <c r="AG65" s="236"/>
      <c r="AH65" s="236"/>
      <c r="AI65" s="236"/>
      <c r="AJ65" s="236"/>
      <c r="AK65" s="236"/>
      <c r="AL65" s="236"/>
      <c r="AM65" s="236"/>
      <c r="AN65" s="236"/>
      <c r="AO65" s="236"/>
      <c r="AP65" s="236"/>
      <c r="AQ65" s="236"/>
      <c r="AR65" s="236"/>
      <c r="AS65" s="236"/>
      <c r="AT65" s="236"/>
      <c r="AU65" s="235" t="s">
        <v>1801</v>
      </c>
      <c r="AV65" s="236"/>
      <c r="AW65" s="236"/>
      <c r="AX65" s="236"/>
      <c r="AY65" s="236"/>
      <c r="AZ65" s="236"/>
      <c r="BA65" s="236"/>
      <c r="BB65" s="236"/>
      <c r="BC65" s="236"/>
      <c r="BD65" s="236"/>
      <c r="BE65" s="236"/>
    </row>
    <row r="66" spans="2:57" x14ac:dyDescent="0.2">
      <c r="B66" s="238" t="s">
        <v>1013</v>
      </c>
      <c r="C66" s="238"/>
      <c r="D66" s="238"/>
      <c r="E66" s="238"/>
      <c r="F66" s="236" t="s">
        <v>432</v>
      </c>
      <c r="G66" s="236"/>
      <c r="H66" s="236"/>
      <c r="I66" s="236"/>
      <c r="J66" s="236"/>
      <c r="K66" s="236"/>
      <c r="L66" s="236"/>
      <c r="M66" s="236"/>
      <c r="N66" s="236"/>
      <c r="O66" s="236"/>
      <c r="P66" s="236"/>
      <c r="Q66" s="241" t="s">
        <v>462</v>
      </c>
      <c r="R66" s="236"/>
      <c r="S66" s="236"/>
      <c r="T66" s="236"/>
      <c r="U66" s="236"/>
      <c r="V66" s="236"/>
      <c r="W66" s="236"/>
      <c r="X66" s="236"/>
      <c r="Y66" s="236"/>
      <c r="Z66" s="236"/>
      <c r="AA66" s="236"/>
      <c r="AB66" s="236"/>
      <c r="AC66" s="236"/>
      <c r="AD66" s="236"/>
      <c r="AE66" s="236"/>
      <c r="AF66" s="236"/>
      <c r="AG66" s="236"/>
      <c r="AH66" s="236"/>
      <c r="AI66" s="236"/>
      <c r="AJ66" s="236"/>
      <c r="AK66" s="236"/>
      <c r="AL66" s="236"/>
      <c r="AM66" s="236"/>
      <c r="AN66" s="236"/>
      <c r="AO66" s="236"/>
      <c r="AP66" s="236"/>
      <c r="AQ66" s="236"/>
      <c r="AR66" s="236"/>
      <c r="AS66" s="236"/>
      <c r="AT66" s="236"/>
      <c r="AU66" s="235" t="s">
        <v>1801</v>
      </c>
      <c r="AV66" s="236"/>
      <c r="AW66" s="236"/>
      <c r="AX66" s="236"/>
      <c r="AY66" s="236"/>
      <c r="AZ66" s="236"/>
      <c r="BA66" s="236"/>
      <c r="BB66" s="236"/>
      <c r="BC66" s="236"/>
      <c r="BD66" s="236"/>
      <c r="BE66" s="236"/>
    </row>
  </sheetData>
  <mergeCells count="214">
    <mergeCell ref="B14:E14"/>
    <mergeCell ref="F14:P14"/>
    <mergeCell ref="Q14:AT14"/>
    <mergeCell ref="B15:AT15"/>
    <mergeCell ref="B16:E16"/>
    <mergeCell ref="B17:E17"/>
    <mergeCell ref="Q17:AT17"/>
    <mergeCell ref="B12:E12"/>
    <mergeCell ref="F12:P12"/>
    <mergeCell ref="Q12:AT12"/>
    <mergeCell ref="B13:E13"/>
    <mergeCell ref="F13:P13"/>
    <mergeCell ref="Q13:AT13"/>
    <mergeCell ref="Q16:AT16"/>
    <mergeCell ref="F16:P16"/>
    <mergeCell ref="F17:P17"/>
    <mergeCell ref="F18:P18"/>
    <mergeCell ref="F19:P19"/>
    <mergeCell ref="F20:P20"/>
    <mergeCell ref="B30:E30"/>
    <mergeCell ref="B31:E31"/>
    <mergeCell ref="B32:E32"/>
    <mergeCell ref="B33:E33"/>
    <mergeCell ref="F21:P21"/>
    <mergeCell ref="F22:P22"/>
    <mergeCell ref="F23:P23"/>
    <mergeCell ref="F24:P24"/>
    <mergeCell ref="B24:E24"/>
    <mergeCell ref="B25:E25"/>
    <mergeCell ref="B26:E26"/>
    <mergeCell ref="B27:E27"/>
    <mergeCell ref="B28:E28"/>
    <mergeCell ref="B29:E29"/>
    <mergeCell ref="B18:E18"/>
    <mergeCell ref="B19:E19"/>
    <mergeCell ref="B20:E20"/>
    <mergeCell ref="B21:E21"/>
    <mergeCell ref="B22:E22"/>
    <mergeCell ref="B23:E23"/>
    <mergeCell ref="B42:E42"/>
    <mergeCell ref="F42:P42"/>
    <mergeCell ref="Q42:AT42"/>
    <mergeCell ref="Q18:AT18"/>
    <mergeCell ref="Q19:AT19"/>
    <mergeCell ref="Q20:AT20"/>
    <mergeCell ref="Q21:AT21"/>
    <mergeCell ref="Q22:AT22"/>
    <mergeCell ref="Q23:AT23"/>
    <mergeCell ref="F31:P31"/>
    <mergeCell ref="F32:P32"/>
    <mergeCell ref="F33:P33"/>
    <mergeCell ref="Q30:AT30"/>
    <mergeCell ref="Q31:AT31"/>
    <mergeCell ref="Q32:AT32"/>
    <mergeCell ref="Q33:AT33"/>
    <mergeCell ref="F34:P34"/>
    <mergeCell ref="F35:P35"/>
    <mergeCell ref="F36:P36"/>
    <mergeCell ref="F25:P25"/>
    <mergeCell ref="F26:P26"/>
    <mergeCell ref="F27:P27"/>
    <mergeCell ref="F28:P28"/>
    <mergeCell ref="F29:P29"/>
    <mergeCell ref="B36:E36"/>
    <mergeCell ref="B37:E37"/>
    <mergeCell ref="B38:E38"/>
    <mergeCell ref="B39:E39"/>
    <mergeCell ref="B40:E40"/>
    <mergeCell ref="B41:AT41"/>
    <mergeCell ref="Q34:AT34"/>
    <mergeCell ref="Q35:AT35"/>
    <mergeCell ref="Q24:AT24"/>
    <mergeCell ref="Q25:AT25"/>
    <mergeCell ref="Q26:AT26"/>
    <mergeCell ref="Q27:AT27"/>
    <mergeCell ref="Q28:AT28"/>
    <mergeCell ref="Q29:AT29"/>
    <mergeCell ref="F30:P30"/>
    <mergeCell ref="B34:E34"/>
    <mergeCell ref="B35:E35"/>
    <mergeCell ref="Q36:AT36"/>
    <mergeCell ref="Q37:AT37"/>
    <mergeCell ref="Q38:AT38"/>
    <mergeCell ref="Q39:AT39"/>
    <mergeCell ref="Q40:AT40"/>
    <mergeCell ref="F37:P37"/>
    <mergeCell ref="F38:P38"/>
    <mergeCell ref="F39:P39"/>
    <mergeCell ref="F40:P40"/>
    <mergeCell ref="B45:E45"/>
    <mergeCell ref="F45:P45"/>
    <mergeCell ref="Q45:AT45"/>
    <mergeCell ref="B46:E46"/>
    <mergeCell ref="F46:P46"/>
    <mergeCell ref="Q46:AT46"/>
    <mergeCell ref="Q43:AT43"/>
    <mergeCell ref="B44:E44"/>
    <mergeCell ref="F44:P44"/>
    <mergeCell ref="Q44:AT44"/>
    <mergeCell ref="B43:E43"/>
    <mergeCell ref="F43:P43"/>
    <mergeCell ref="B49:E49"/>
    <mergeCell ref="F49:P49"/>
    <mergeCell ref="Q49:AT49"/>
    <mergeCell ref="B50:AT50"/>
    <mergeCell ref="B47:E47"/>
    <mergeCell ref="F47:P47"/>
    <mergeCell ref="Q47:AT47"/>
    <mergeCell ref="B48:E48"/>
    <mergeCell ref="F48:P48"/>
    <mergeCell ref="Q48:AT48"/>
    <mergeCell ref="B53:E53"/>
    <mergeCell ref="F53:P53"/>
    <mergeCell ref="Q53:AT53"/>
    <mergeCell ref="B54:E54"/>
    <mergeCell ref="F54:P54"/>
    <mergeCell ref="Q54:AT54"/>
    <mergeCell ref="B51:E51"/>
    <mergeCell ref="F51:P51"/>
    <mergeCell ref="Q51:AT51"/>
    <mergeCell ref="B52:E52"/>
    <mergeCell ref="F52:P52"/>
    <mergeCell ref="Q52:AT52"/>
    <mergeCell ref="B57:E57"/>
    <mergeCell ref="F57:P57"/>
    <mergeCell ref="Q57:AT57"/>
    <mergeCell ref="B58:E58"/>
    <mergeCell ref="F58:P58"/>
    <mergeCell ref="Q58:AT58"/>
    <mergeCell ref="B55:E55"/>
    <mergeCell ref="F55:P55"/>
    <mergeCell ref="Q55:AT55"/>
    <mergeCell ref="B56:E56"/>
    <mergeCell ref="F56:P56"/>
    <mergeCell ref="Q56:AT56"/>
    <mergeCell ref="B65:E65"/>
    <mergeCell ref="F65:P65"/>
    <mergeCell ref="Q65:AT65"/>
    <mergeCell ref="B66:E66"/>
    <mergeCell ref="F66:P66"/>
    <mergeCell ref="Q66:AT66"/>
    <mergeCell ref="B63:E63"/>
    <mergeCell ref="F63:P63"/>
    <mergeCell ref="Q63:AT63"/>
    <mergeCell ref="B64:E64"/>
    <mergeCell ref="F64:P64"/>
    <mergeCell ref="Q64:AT64"/>
    <mergeCell ref="B61:E61"/>
    <mergeCell ref="F61:P61"/>
    <mergeCell ref="Q61:AT61"/>
    <mergeCell ref="B62:E62"/>
    <mergeCell ref="F62:P62"/>
    <mergeCell ref="Q62:AT62"/>
    <mergeCell ref="B59:E59"/>
    <mergeCell ref="F59:P59"/>
    <mergeCell ref="Q59:AT59"/>
    <mergeCell ref="B60:E60"/>
    <mergeCell ref="F60:P60"/>
    <mergeCell ref="Q60:AT60"/>
    <mergeCell ref="AU12:BE12"/>
    <mergeCell ref="AU13:BE13"/>
    <mergeCell ref="AU14:BE14"/>
    <mergeCell ref="AU15:BE15"/>
    <mergeCell ref="AU16:BE16"/>
    <mergeCell ref="AU17:BE17"/>
    <mergeCell ref="AU18:BE18"/>
    <mergeCell ref="AU19:BE19"/>
    <mergeCell ref="AU20:BE20"/>
    <mergeCell ref="AU21:BE21"/>
    <mergeCell ref="AU22:BE22"/>
    <mergeCell ref="AU23:BE23"/>
    <mergeCell ref="AU24:BE24"/>
    <mergeCell ref="AU25:BE25"/>
    <mergeCell ref="AU26:BE26"/>
    <mergeCell ref="AU27:BE27"/>
    <mergeCell ref="AU28:BE28"/>
    <mergeCell ref="AU29:BE29"/>
    <mergeCell ref="AU30:BE30"/>
    <mergeCell ref="AU31:BE31"/>
    <mergeCell ref="AU32:BE32"/>
    <mergeCell ref="AU33:BE33"/>
    <mergeCell ref="AU34:BE34"/>
    <mergeCell ref="AU35:BE35"/>
    <mergeCell ref="AU36:BE36"/>
    <mergeCell ref="AU37:BE37"/>
    <mergeCell ref="AU38:BE38"/>
    <mergeCell ref="AU39:BE39"/>
    <mergeCell ref="AU40:BE40"/>
    <mergeCell ref="AU41:BE41"/>
    <mergeCell ref="AU42:BE42"/>
    <mergeCell ref="AU43:BE43"/>
    <mergeCell ref="AU44:BE44"/>
    <mergeCell ref="AU45:BE45"/>
    <mergeCell ref="AU46:BE46"/>
    <mergeCell ref="AU47:BE47"/>
    <mergeCell ref="AU48:BE48"/>
    <mergeCell ref="AU49:BE49"/>
    <mergeCell ref="AU50:BE50"/>
    <mergeCell ref="AU51:BE51"/>
    <mergeCell ref="AU52:BE52"/>
    <mergeCell ref="AU53:BE53"/>
    <mergeCell ref="AU54:BE54"/>
    <mergeCell ref="AU55:BE55"/>
    <mergeCell ref="AU56:BE56"/>
    <mergeCell ref="AU66:BE66"/>
    <mergeCell ref="AU57:BE57"/>
    <mergeCell ref="AU58:BE58"/>
    <mergeCell ref="AU59:BE59"/>
    <mergeCell ref="AU60:BE60"/>
    <mergeCell ref="AU61:BE61"/>
    <mergeCell ref="AU62:BE62"/>
    <mergeCell ref="AU63:BE63"/>
    <mergeCell ref="AU64:BE64"/>
    <mergeCell ref="AU65:BE65"/>
  </mergeCells>
  <phoneticPr fontId="19"/>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195D1-E272-45B0-82DA-39274E2D58B2}">
  <dimension ref="A1:BE58"/>
  <sheetViews>
    <sheetView workbookViewId="0">
      <selection sqref="A1:XFD9"/>
    </sheetView>
  </sheetViews>
  <sheetFormatPr defaultColWidth="2.88671875" defaultRowHeight="13.2" x14ac:dyDescent="0.2"/>
  <cols>
    <col min="1" max="16384" width="2.88671875" style="77"/>
  </cols>
  <sheetData>
    <row r="1" spans="1:57" s="74" customFormat="1" x14ac:dyDescent="0.2">
      <c r="A1" s="73" t="s">
        <v>1016</v>
      </c>
    </row>
    <row r="2" spans="1:57" s="74" customFormat="1" x14ac:dyDescent="0.2">
      <c r="B2" s="78" t="s">
        <v>1514</v>
      </c>
    </row>
    <row r="3" spans="1:57" s="74" customFormat="1" x14ac:dyDescent="0.2">
      <c r="B3" s="78" t="s">
        <v>1348</v>
      </c>
    </row>
    <row r="4" spans="1:57" s="74" customFormat="1" x14ac:dyDescent="0.2">
      <c r="B4" s="78" t="s">
        <v>1349</v>
      </c>
    </row>
    <row r="5" spans="1:57" s="74" customFormat="1" x14ac:dyDescent="0.2">
      <c r="B5" s="78" t="s">
        <v>1352</v>
      </c>
    </row>
    <row r="6" spans="1:57" s="74" customFormat="1" x14ac:dyDescent="0.2">
      <c r="B6" s="78" t="s">
        <v>1350</v>
      </c>
    </row>
    <row r="7" spans="1:57" s="74" customFormat="1" x14ac:dyDescent="0.2">
      <c r="B7" s="291" t="s">
        <v>1965</v>
      </c>
    </row>
    <row r="8" spans="1:57" s="74" customFormat="1" x14ac:dyDescent="0.2">
      <c r="B8" s="291" t="s">
        <v>1962</v>
      </c>
    </row>
    <row r="9" spans="1:57" s="74" customFormat="1" x14ac:dyDescent="0.2">
      <c r="B9" s="291"/>
    </row>
    <row r="10" spans="1:57" s="74" customFormat="1" x14ac:dyDescent="0.2">
      <c r="B10" s="74" t="s">
        <v>468</v>
      </c>
    </row>
    <row r="11" spans="1:57" s="74" customFormat="1" x14ac:dyDescent="0.2">
      <c r="C11" s="78" t="s">
        <v>1351</v>
      </c>
    </row>
    <row r="12" spans="1:57" s="74" customFormat="1" x14ac:dyDescent="0.2">
      <c r="C12" s="78"/>
    </row>
    <row r="13" spans="1:57" s="74" customFormat="1" x14ac:dyDescent="0.2">
      <c r="C13" s="78"/>
    </row>
    <row r="14" spans="1:57" s="74" customFormat="1" x14ac:dyDescent="0.2"/>
    <row r="15" spans="1:57" s="74" customFormat="1" x14ac:dyDescent="0.2">
      <c r="A15" s="73" t="s">
        <v>961</v>
      </c>
      <c r="B15" s="73"/>
      <c r="C15" s="73"/>
      <c r="D15" s="73"/>
      <c r="E15" s="73"/>
    </row>
    <row r="16" spans="1:57" s="74" customFormat="1" x14ac:dyDescent="0.2">
      <c r="B16" s="239" t="s">
        <v>372</v>
      </c>
      <c r="C16" s="239"/>
      <c r="D16" s="239"/>
      <c r="E16" s="239"/>
      <c r="F16" s="239" t="s">
        <v>373</v>
      </c>
      <c r="G16" s="239"/>
      <c r="H16" s="239"/>
      <c r="I16" s="239"/>
      <c r="J16" s="239"/>
      <c r="K16" s="239"/>
      <c r="L16" s="239"/>
      <c r="M16" s="239"/>
      <c r="N16" s="239"/>
      <c r="O16" s="239"/>
      <c r="P16" s="239"/>
      <c r="Q16" s="239" t="s">
        <v>374</v>
      </c>
      <c r="R16" s="239"/>
      <c r="S16" s="239"/>
      <c r="T16" s="239"/>
      <c r="U16" s="239"/>
      <c r="V16" s="239"/>
      <c r="W16" s="239"/>
      <c r="X16" s="239"/>
      <c r="Y16" s="239"/>
      <c r="Z16" s="239"/>
      <c r="AA16" s="239"/>
      <c r="AB16" s="239"/>
      <c r="AC16" s="239"/>
      <c r="AD16" s="239"/>
      <c r="AE16" s="239"/>
      <c r="AF16" s="239"/>
      <c r="AG16" s="239"/>
      <c r="AH16" s="239"/>
      <c r="AI16" s="239"/>
      <c r="AJ16" s="239"/>
      <c r="AK16" s="239"/>
      <c r="AL16" s="239"/>
      <c r="AM16" s="239"/>
      <c r="AN16" s="239"/>
      <c r="AO16" s="239"/>
      <c r="AP16" s="239"/>
      <c r="AQ16" s="239"/>
      <c r="AR16" s="239"/>
      <c r="AS16" s="239"/>
      <c r="AT16" s="239"/>
      <c r="AU16" s="239" t="s">
        <v>1795</v>
      </c>
      <c r="AV16" s="239"/>
      <c r="AW16" s="239"/>
      <c r="AX16" s="239"/>
      <c r="AY16" s="239"/>
      <c r="AZ16" s="239"/>
      <c r="BA16" s="239"/>
      <c r="BB16" s="239"/>
      <c r="BC16" s="239"/>
      <c r="BD16" s="239"/>
      <c r="BE16" s="239"/>
    </row>
    <row r="17" spans="2:57" ht="87" customHeight="1" x14ac:dyDescent="0.2">
      <c r="B17" s="238" t="s">
        <v>375</v>
      </c>
      <c r="C17" s="238"/>
      <c r="D17" s="238"/>
      <c r="E17" s="238"/>
      <c r="F17" s="236" t="s">
        <v>376</v>
      </c>
      <c r="G17" s="236"/>
      <c r="H17" s="236"/>
      <c r="I17" s="236"/>
      <c r="J17" s="236"/>
      <c r="K17" s="236"/>
      <c r="L17" s="236"/>
      <c r="M17" s="236"/>
      <c r="N17" s="236"/>
      <c r="O17" s="236"/>
      <c r="P17" s="236"/>
      <c r="Q17" s="250" t="s">
        <v>1327</v>
      </c>
      <c r="R17" s="251"/>
      <c r="S17" s="251"/>
      <c r="T17" s="251"/>
      <c r="U17" s="251"/>
      <c r="V17" s="251"/>
      <c r="W17" s="251"/>
      <c r="X17" s="251"/>
      <c r="Y17" s="251"/>
      <c r="Z17" s="251"/>
      <c r="AA17" s="251"/>
      <c r="AB17" s="251"/>
      <c r="AC17" s="251"/>
      <c r="AD17" s="251"/>
      <c r="AE17" s="251"/>
      <c r="AF17" s="251"/>
      <c r="AG17" s="251"/>
      <c r="AH17" s="251"/>
      <c r="AI17" s="251"/>
      <c r="AJ17" s="251"/>
      <c r="AK17" s="251"/>
      <c r="AL17" s="251"/>
      <c r="AM17" s="251"/>
      <c r="AN17" s="251"/>
      <c r="AO17" s="251"/>
      <c r="AP17" s="251"/>
      <c r="AQ17" s="251"/>
      <c r="AR17" s="251"/>
      <c r="AS17" s="251"/>
      <c r="AT17" s="251"/>
      <c r="AU17" s="237" t="s">
        <v>466</v>
      </c>
      <c r="AV17" s="236"/>
      <c r="AW17" s="236"/>
      <c r="AX17" s="236"/>
      <c r="AY17" s="236"/>
      <c r="AZ17" s="236"/>
      <c r="BA17" s="236"/>
      <c r="BB17" s="236"/>
      <c r="BC17" s="236"/>
      <c r="BD17" s="236"/>
      <c r="BE17" s="236"/>
    </row>
    <row r="18" spans="2:57" s="74" customFormat="1" ht="44.4" customHeight="1" x14ac:dyDescent="0.2">
      <c r="B18" s="238" t="s">
        <v>378</v>
      </c>
      <c r="C18" s="238"/>
      <c r="D18" s="238"/>
      <c r="E18" s="238"/>
      <c r="F18" s="236" t="s">
        <v>379</v>
      </c>
      <c r="G18" s="236"/>
      <c r="H18" s="236"/>
      <c r="I18" s="236"/>
      <c r="J18" s="236"/>
      <c r="K18" s="236"/>
      <c r="L18" s="236"/>
      <c r="M18" s="236"/>
      <c r="N18" s="236"/>
      <c r="O18" s="236"/>
      <c r="P18" s="236"/>
      <c r="Q18" s="241" t="s">
        <v>963</v>
      </c>
      <c r="R18" s="236"/>
      <c r="S18" s="236"/>
      <c r="T18" s="236"/>
      <c r="U18" s="236"/>
      <c r="V18" s="236"/>
      <c r="W18" s="236"/>
      <c r="X18" s="236"/>
      <c r="Y18" s="236"/>
      <c r="Z18" s="236"/>
      <c r="AA18" s="236"/>
      <c r="AB18" s="236"/>
      <c r="AC18" s="236"/>
      <c r="AD18" s="236"/>
      <c r="AE18" s="236"/>
      <c r="AF18" s="236"/>
      <c r="AG18" s="236"/>
      <c r="AH18" s="236"/>
      <c r="AI18" s="236"/>
      <c r="AJ18" s="236"/>
      <c r="AK18" s="236"/>
      <c r="AL18" s="236"/>
      <c r="AM18" s="236"/>
      <c r="AN18" s="236"/>
      <c r="AO18" s="236"/>
      <c r="AP18" s="236"/>
      <c r="AQ18" s="236"/>
      <c r="AR18" s="236"/>
      <c r="AS18" s="236"/>
      <c r="AT18" s="236"/>
      <c r="AU18" s="237" t="s">
        <v>466</v>
      </c>
      <c r="AV18" s="236"/>
      <c r="AW18" s="236"/>
      <c r="AX18" s="236"/>
      <c r="AY18" s="236"/>
      <c r="AZ18" s="236"/>
      <c r="BA18" s="236"/>
      <c r="BB18" s="236"/>
      <c r="BC18" s="236"/>
      <c r="BD18" s="236"/>
      <c r="BE18" s="236"/>
    </row>
    <row r="19" spans="2:57" s="74" customFormat="1" x14ac:dyDescent="0.2">
      <c r="B19" s="236" t="s">
        <v>381</v>
      </c>
      <c r="C19" s="236"/>
      <c r="D19" s="236"/>
      <c r="E19" s="236"/>
      <c r="F19" s="236"/>
      <c r="G19" s="236"/>
      <c r="H19" s="236"/>
      <c r="I19" s="236"/>
      <c r="J19" s="236"/>
      <c r="K19" s="236"/>
      <c r="L19" s="236"/>
      <c r="M19" s="236"/>
      <c r="N19" s="236"/>
      <c r="O19" s="236"/>
      <c r="P19" s="236"/>
      <c r="Q19" s="236"/>
      <c r="R19" s="236"/>
      <c r="S19" s="236"/>
      <c r="T19" s="236"/>
      <c r="U19" s="236"/>
      <c r="V19" s="236"/>
      <c r="W19" s="236"/>
      <c r="X19" s="236"/>
      <c r="Y19" s="236"/>
      <c r="Z19" s="236"/>
      <c r="AA19" s="236"/>
      <c r="AB19" s="236"/>
      <c r="AC19" s="236"/>
      <c r="AD19" s="236"/>
      <c r="AE19" s="236"/>
      <c r="AF19" s="236"/>
      <c r="AG19" s="236"/>
      <c r="AH19" s="236"/>
      <c r="AI19" s="236"/>
      <c r="AJ19" s="236"/>
      <c r="AK19" s="236"/>
      <c r="AL19" s="236"/>
      <c r="AM19" s="236"/>
      <c r="AN19" s="236"/>
      <c r="AO19" s="236"/>
      <c r="AP19" s="236"/>
      <c r="AQ19" s="236"/>
      <c r="AR19" s="236"/>
      <c r="AS19" s="236"/>
      <c r="AT19" s="236"/>
      <c r="AU19" s="237" t="s">
        <v>466</v>
      </c>
      <c r="AV19" s="236"/>
      <c r="AW19" s="236"/>
      <c r="AX19" s="236"/>
      <c r="AY19" s="236"/>
      <c r="AZ19" s="236"/>
      <c r="BA19" s="236"/>
      <c r="BB19" s="236"/>
      <c r="BC19" s="236"/>
      <c r="BD19" s="236"/>
      <c r="BE19" s="236"/>
    </row>
    <row r="20" spans="2:57" x14ac:dyDescent="0.2">
      <c r="B20" s="238" t="s">
        <v>382</v>
      </c>
      <c r="C20" s="238"/>
      <c r="D20" s="238"/>
      <c r="E20" s="238"/>
      <c r="F20" s="251" t="s">
        <v>494</v>
      </c>
      <c r="G20" s="251"/>
      <c r="H20" s="251"/>
      <c r="I20" s="251"/>
      <c r="J20" s="251"/>
      <c r="K20" s="251"/>
      <c r="L20" s="251"/>
      <c r="M20" s="251"/>
      <c r="N20" s="251"/>
      <c r="O20" s="251"/>
      <c r="P20" s="251"/>
      <c r="Q20" s="241" t="s">
        <v>979</v>
      </c>
      <c r="R20" s="236"/>
      <c r="S20" s="236"/>
      <c r="T20" s="236"/>
      <c r="U20" s="236"/>
      <c r="V20" s="236"/>
      <c r="W20" s="236"/>
      <c r="X20" s="236"/>
      <c r="Y20" s="236"/>
      <c r="Z20" s="236"/>
      <c r="AA20" s="236"/>
      <c r="AB20" s="236"/>
      <c r="AC20" s="236"/>
      <c r="AD20" s="236"/>
      <c r="AE20" s="236"/>
      <c r="AF20" s="236"/>
      <c r="AG20" s="236"/>
      <c r="AH20" s="236"/>
      <c r="AI20" s="236"/>
      <c r="AJ20" s="236"/>
      <c r="AK20" s="236"/>
      <c r="AL20" s="236"/>
      <c r="AM20" s="236"/>
      <c r="AN20" s="236"/>
      <c r="AO20" s="236"/>
      <c r="AP20" s="236"/>
      <c r="AQ20" s="236"/>
      <c r="AR20" s="236"/>
      <c r="AS20" s="236"/>
      <c r="AT20" s="236"/>
      <c r="AU20" s="240" t="s">
        <v>1798</v>
      </c>
      <c r="AV20" s="236"/>
      <c r="AW20" s="236"/>
      <c r="AX20" s="236"/>
      <c r="AY20" s="236"/>
      <c r="AZ20" s="236"/>
      <c r="BA20" s="236"/>
      <c r="BB20" s="236"/>
      <c r="BC20" s="236"/>
      <c r="BD20" s="236"/>
      <c r="BE20" s="236"/>
    </row>
    <row r="21" spans="2:57" x14ac:dyDescent="0.2">
      <c r="B21" s="238" t="s">
        <v>384</v>
      </c>
      <c r="C21" s="238"/>
      <c r="D21" s="238"/>
      <c r="E21" s="238"/>
      <c r="F21" s="251" t="s">
        <v>495</v>
      </c>
      <c r="G21" s="251"/>
      <c r="H21" s="251"/>
      <c r="I21" s="251"/>
      <c r="J21" s="251"/>
      <c r="K21" s="251"/>
      <c r="L21" s="251"/>
      <c r="M21" s="251"/>
      <c r="N21" s="251"/>
      <c r="O21" s="251"/>
      <c r="P21" s="251"/>
      <c r="Q21" s="241" t="s">
        <v>980</v>
      </c>
      <c r="R21" s="236"/>
      <c r="S21" s="236"/>
      <c r="T21" s="236"/>
      <c r="U21" s="236"/>
      <c r="V21" s="236"/>
      <c r="W21" s="236"/>
      <c r="X21" s="236"/>
      <c r="Y21" s="236"/>
      <c r="Z21" s="236"/>
      <c r="AA21" s="236"/>
      <c r="AB21" s="236"/>
      <c r="AC21" s="236"/>
      <c r="AD21" s="236"/>
      <c r="AE21" s="236"/>
      <c r="AF21" s="236"/>
      <c r="AG21" s="236"/>
      <c r="AH21" s="236"/>
      <c r="AI21" s="236"/>
      <c r="AJ21" s="236"/>
      <c r="AK21" s="236"/>
      <c r="AL21" s="236"/>
      <c r="AM21" s="236"/>
      <c r="AN21" s="236"/>
      <c r="AO21" s="236"/>
      <c r="AP21" s="236"/>
      <c r="AQ21" s="236"/>
      <c r="AR21" s="236"/>
      <c r="AS21" s="236"/>
      <c r="AT21" s="236"/>
      <c r="AU21" s="237" t="s">
        <v>466</v>
      </c>
      <c r="AV21" s="236"/>
      <c r="AW21" s="236"/>
      <c r="AX21" s="236"/>
      <c r="AY21" s="236"/>
      <c r="AZ21" s="236"/>
      <c r="BA21" s="236"/>
      <c r="BB21" s="236"/>
      <c r="BC21" s="236"/>
      <c r="BD21" s="236"/>
      <c r="BE21" s="236"/>
    </row>
    <row r="22" spans="2:57" ht="39.6" customHeight="1" x14ac:dyDescent="0.2">
      <c r="B22" s="238" t="s">
        <v>386</v>
      </c>
      <c r="C22" s="238"/>
      <c r="D22" s="238"/>
      <c r="E22" s="238"/>
      <c r="F22" s="251" t="s">
        <v>1017</v>
      </c>
      <c r="G22" s="251"/>
      <c r="H22" s="251"/>
      <c r="I22" s="251"/>
      <c r="J22" s="251"/>
      <c r="K22" s="251"/>
      <c r="L22" s="251"/>
      <c r="M22" s="251"/>
      <c r="N22" s="251"/>
      <c r="O22" s="251"/>
      <c r="P22" s="251"/>
      <c r="Q22" s="241" t="s">
        <v>978</v>
      </c>
      <c r="R22" s="236"/>
      <c r="S22" s="236"/>
      <c r="T22" s="236"/>
      <c r="U22" s="236"/>
      <c r="V22" s="236"/>
      <c r="W22" s="236"/>
      <c r="X22" s="236"/>
      <c r="Y22" s="236"/>
      <c r="Z22" s="236"/>
      <c r="AA22" s="236"/>
      <c r="AB22" s="236"/>
      <c r="AC22" s="236"/>
      <c r="AD22" s="236"/>
      <c r="AE22" s="236"/>
      <c r="AF22" s="236"/>
      <c r="AG22" s="236"/>
      <c r="AH22" s="236"/>
      <c r="AI22" s="236"/>
      <c r="AJ22" s="236"/>
      <c r="AK22" s="236"/>
      <c r="AL22" s="236"/>
      <c r="AM22" s="236"/>
      <c r="AN22" s="236"/>
      <c r="AO22" s="236"/>
      <c r="AP22" s="236"/>
      <c r="AQ22" s="236"/>
      <c r="AR22" s="236"/>
      <c r="AS22" s="236"/>
      <c r="AT22" s="236"/>
      <c r="AU22" s="240" t="s">
        <v>1814</v>
      </c>
      <c r="AV22" s="236"/>
      <c r="AW22" s="236"/>
      <c r="AX22" s="236"/>
      <c r="AY22" s="236"/>
      <c r="AZ22" s="236"/>
      <c r="BA22" s="236"/>
      <c r="BB22" s="236"/>
      <c r="BC22" s="236"/>
      <c r="BD22" s="236"/>
      <c r="BE22" s="236"/>
    </row>
    <row r="23" spans="2:57" x14ac:dyDescent="0.2">
      <c r="B23" s="238" t="s">
        <v>388</v>
      </c>
      <c r="C23" s="238"/>
      <c r="D23" s="238"/>
      <c r="E23" s="238"/>
      <c r="F23" s="251" t="s">
        <v>1018</v>
      </c>
      <c r="G23" s="251"/>
      <c r="H23" s="251"/>
      <c r="I23" s="251"/>
      <c r="J23" s="251"/>
      <c r="K23" s="251"/>
      <c r="L23" s="251"/>
      <c r="M23" s="251"/>
      <c r="N23" s="251"/>
      <c r="O23" s="251"/>
      <c r="P23" s="251"/>
      <c r="Q23" s="241" t="s">
        <v>981</v>
      </c>
      <c r="R23" s="236"/>
      <c r="S23" s="236"/>
      <c r="T23" s="236"/>
      <c r="U23" s="236"/>
      <c r="V23" s="236"/>
      <c r="W23" s="236"/>
      <c r="X23" s="236"/>
      <c r="Y23" s="236"/>
      <c r="Z23" s="236"/>
      <c r="AA23" s="236"/>
      <c r="AB23" s="236"/>
      <c r="AC23" s="236"/>
      <c r="AD23" s="236"/>
      <c r="AE23" s="236"/>
      <c r="AF23" s="236"/>
      <c r="AG23" s="236"/>
      <c r="AH23" s="236"/>
      <c r="AI23" s="236"/>
      <c r="AJ23" s="236"/>
      <c r="AK23" s="236"/>
      <c r="AL23" s="236"/>
      <c r="AM23" s="236"/>
      <c r="AN23" s="236"/>
      <c r="AO23" s="236"/>
      <c r="AP23" s="236"/>
      <c r="AQ23" s="236"/>
      <c r="AR23" s="236"/>
      <c r="AS23" s="236"/>
      <c r="AT23" s="236"/>
      <c r="AU23" s="237" t="s">
        <v>466</v>
      </c>
      <c r="AV23" s="236"/>
      <c r="AW23" s="236"/>
      <c r="AX23" s="236"/>
      <c r="AY23" s="236"/>
      <c r="AZ23" s="236"/>
      <c r="BA23" s="236"/>
      <c r="BB23" s="236"/>
      <c r="BC23" s="236"/>
      <c r="BD23" s="236"/>
      <c r="BE23" s="236"/>
    </row>
    <row r="24" spans="2:57" x14ac:dyDescent="0.2">
      <c r="B24" s="238" t="s">
        <v>390</v>
      </c>
      <c r="C24" s="238"/>
      <c r="D24" s="238"/>
      <c r="E24" s="238"/>
      <c r="F24" s="251" t="s">
        <v>498</v>
      </c>
      <c r="G24" s="251"/>
      <c r="H24" s="251"/>
      <c r="I24" s="251"/>
      <c r="J24" s="251"/>
      <c r="K24" s="251"/>
      <c r="L24" s="251"/>
      <c r="M24" s="251"/>
      <c r="N24" s="251"/>
      <c r="O24" s="251"/>
      <c r="P24" s="251"/>
      <c r="Q24" s="241" t="s">
        <v>982</v>
      </c>
      <c r="R24" s="236"/>
      <c r="S24" s="236"/>
      <c r="T24" s="236"/>
      <c r="U24" s="236"/>
      <c r="V24" s="236"/>
      <c r="W24" s="236"/>
      <c r="X24" s="236"/>
      <c r="Y24" s="236"/>
      <c r="Z24" s="236"/>
      <c r="AA24" s="236"/>
      <c r="AB24" s="236"/>
      <c r="AC24" s="236"/>
      <c r="AD24" s="236"/>
      <c r="AE24" s="236"/>
      <c r="AF24" s="236"/>
      <c r="AG24" s="236"/>
      <c r="AH24" s="236"/>
      <c r="AI24" s="236"/>
      <c r="AJ24" s="236"/>
      <c r="AK24" s="236"/>
      <c r="AL24" s="236"/>
      <c r="AM24" s="236"/>
      <c r="AN24" s="236"/>
      <c r="AO24" s="236"/>
      <c r="AP24" s="236"/>
      <c r="AQ24" s="236"/>
      <c r="AR24" s="236"/>
      <c r="AS24" s="236"/>
      <c r="AT24" s="236"/>
      <c r="AU24" s="237" t="s">
        <v>466</v>
      </c>
      <c r="AV24" s="236"/>
      <c r="AW24" s="236"/>
      <c r="AX24" s="236"/>
      <c r="AY24" s="236"/>
      <c r="AZ24" s="236"/>
      <c r="BA24" s="236"/>
      <c r="BB24" s="236"/>
      <c r="BC24" s="236"/>
      <c r="BD24" s="236"/>
      <c r="BE24" s="236"/>
    </row>
    <row r="25" spans="2:57" ht="25.8" customHeight="1" x14ac:dyDescent="0.2">
      <c r="B25" s="238" t="s">
        <v>392</v>
      </c>
      <c r="C25" s="238"/>
      <c r="D25" s="238"/>
      <c r="E25" s="238"/>
      <c r="F25" s="251" t="s">
        <v>1019</v>
      </c>
      <c r="G25" s="251"/>
      <c r="H25" s="251"/>
      <c r="I25" s="251"/>
      <c r="J25" s="251"/>
      <c r="K25" s="251"/>
      <c r="L25" s="251"/>
      <c r="M25" s="251"/>
      <c r="N25" s="251"/>
      <c r="O25" s="251"/>
      <c r="P25" s="251"/>
      <c r="Q25" s="241" t="s">
        <v>983</v>
      </c>
      <c r="R25" s="236"/>
      <c r="S25" s="236"/>
      <c r="T25" s="236"/>
      <c r="U25" s="236"/>
      <c r="V25" s="236"/>
      <c r="W25" s="236"/>
      <c r="X25" s="236"/>
      <c r="Y25" s="236"/>
      <c r="Z25" s="236"/>
      <c r="AA25" s="236"/>
      <c r="AB25" s="236"/>
      <c r="AC25" s="236"/>
      <c r="AD25" s="236"/>
      <c r="AE25" s="236"/>
      <c r="AF25" s="236"/>
      <c r="AG25" s="236"/>
      <c r="AH25" s="236"/>
      <c r="AI25" s="236"/>
      <c r="AJ25" s="236"/>
      <c r="AK25" s="236"/>
      <c r="AL25" s="236"/>
      <c r="AM25" s="236"/>
      <c r="AN25" s="236"/>
      <c r="AO25" s="236"/>
      <c r="AP25" s="236"/>
      <c r="AQ25" s="236"/>
      <c r="AR25" s="236"/>
      <c r="AS25" s="236"/>
      <c r="AT25" s="236"/>
      <c r="AU25" s="237" t="s">
        <v>466</v>
      </c>
      <c r="AV25" s="236"/>
      <c r="AW25" s="236"/>
      <c r="AX25" s="236"/>
      <c r="AY25" s="236"/>
      <c r="AZ25" s="236"/>
      <c r="BA25" s="236"/>
      <c r="BB25" s="236"/>
      <c r="BC25" s="236"/>
      <c r="BD25" s="236"/>
      <c r="BE25" s="236"/>
    </row>
    <row r="26" spans="2:57" ht="25.8" customHeight="1" x14ac:dyDescent="0.2">
      <c r="B26" s="238" t="s">
        <v>394</v>
      </c>
      <c r="C26" s="238"/>
      <c r="D26" s="238"/>
      <c r="E26" s="238"/>
      <c r="F26" s="251" t="s">
        <v>170</v>
      </c>
      <c r="G26" s="251"/>
      <c r="H26" s="251"/>
      <c r="I26" s="251"/>
      <c r="J26" s="251"/>
      <c r="K26" s="251"/>
      <c r="L26" s="251"/>
      <c r="M26" s="251"/>
      <c r="N26" s="251"/>
      <c r="O26" s="251"/>
      <c r="P26" s="251"/>
      <c r="Q26" s="241" t="s">
        <v>984</v>
      </c>
      <c r="R26" s="236"/>
      <c r="S26" s="236"/>
      <c r="T26" s="236"/>
      <c r="U26" s="236"/>
      <c r="V26" s="236"/>
      <c r="W26" s="236"/>
      <c r="X26" s="236"/>
      <c r="Y26" s="236"/>
      <c r="Z26" s="236"/>
      <c r="AA26" s="236"/>
      <c r="AB26" s="236"/>
      <c r="AC26" s="236"/>
      <c r="AD26" s="236"/>
      <c r="AE26" s="236"/>
      <c r="AF26" s="236"/>
      <c r="AG26" s="236"/>
      <c r="AH26" s="236"/>
      <c r="AI26" s="236"/>
      <c r="AJ26" s="236"/>
      <c r="AK26" s="236"/>
      <c r="AL26" s="236"/>
      <c r="AM26" s="236"/>
      <c r="AN26" s="236"/>
      <c r="AO26" s="236"/>
      <c r="AP26" s="236"/>
      <c r="AQ26" s="236"/>
      <c r="AR26" s="236"/>
      <c r="AS26" s="236"/>
      <c r="AT26" s="236"/>
      <c r="AU26" s="237" t="s">
        <v>466</v>
      </c>
      <c r="AV26" s="236"/>
      <c r="AW26" s="236"/>
      <c r="AX26" s="236"/>
      <c r="AY26" s="236"/>
      <c r="AZ26" s="236"/>
      <c r="BA26" s="236"/>
      <c r="BB26" s="236"/>
      <c r="BC26" s="236"/>
      <c r="BD26" s="236"/>
      <c r="BE26" s="236"/>
    </row>
    <row r="27" spans="2:57" ht="25.8" customHeight="1" x14ac:dyDescent="0.2">
      <c r="B27" s="238" t="s">
        <v>396</v>
      </c>
      <c r="C27" s="238"/>
      <c r="D27" s="238"/>
      <c r="E27" s="238"/>
      <c r="F27" s="251" t="s">
        <v>171</v>
      </c>
      <c r="G27" s="251"/>
      <c r="H27" s="251"/>
      <c r="I27" s="251"/>
      <c r="J27" s="251"/>
      <c r="K27" s="251"/>
      <c r="L27" s="251"/>
      <c r="M27" s="251"/>
      <c r="N27" s="251"/>
      <c r="O27" s="251"/>
      <c r="P27" s="251"/>
      <c r="Q27" s="241" t="s">
        <v>985</v>
      </c>
      <c r="R27" s="236"/>
      <c r="S27" s="236"/>
      <c r="T27" s="236"/>
      <c r="U27" s="236"/>
      <c r="V27" s="236"/>
      <c r="W27" s="236"/>
      <c r="X27" s="236"/>
      <c r="Y27" s="236"/>
      <c r="Z27" s="236"/>
      <c r="AA27" s="236"/>
      <c r="AB27" s="236"/>
      <c r="AC27" s="236"/>
      <c r="AD27" s="236"/>
      <c r="AE27" s="236"/>
      <c r="AF27" s="236"/>
      <c r="AG27" s="236"/>
      <c r="AH27" s="236"/>
      <c r="AI27" s="236"/>
      <c r="AJ27" s="236"/>
      <c r="AK27" s="236"/>
      <c r="AL27" s="236"/>
      <c r="AM27" s="236"/>
      <c r="AN27" s="236"/>
      <c r="AO27" s="236"/>
      <c r="AP27" s="236"/>
      <c r="AQ27" s="236"/>
      <c r="AR27" s="236"/>
      <c r="AS27" s="236"/>
      <c r="AT27" s="236"/>
      <c r="AU27" s="237" t="s">
        <v>466</v>
      </c>
      <c r="AV27" s="236"/>
      <c r="AW27" s="236"/>
      <c r="AX27" s="236"/>
      <c r="AY27" s="236"/>
      <c r="AZ27" s="236"/>
      <c r="BA27" s="236"/>
      <c r="BB27" s="236"/>
      <c r="BC27" s="236"/>
      <c r="BD27" s="236"/>
      <c r="BE27" s="236"/>
    </row>
    <row r="28" spans="2:57" ht="25.8" customHeight="1" x14ac:dyDescent="0.2">
      <c r="B28" s="238" t="s">
        <v>398</v>
      </c>
      <c r="C28" s="238"/>
      <c r="D28" s="238"/>
      <c r="E28" s="238"/>
      <c r="F28" s="251" t="s">
        <v>1020</v>
      </c>
      <c r="G28" s="251"/>
      <c r="H28" s="251"/>
      <c r="I28" s="251"/>
      <c r="J28" s="251"/>
      <c r="K28" s="251"/>
      <c r="L28" s="251"/>
      <c r="M28" s="251"/>
      <c r="N28" s="251"/>
      <c r="O28" s="251"/>
      <c r="P28" s="251"/>
      <c r="Q28" s="247" t="s">
        <v>1328</v>
      </c>
      <c r="R28" s="236"/>
      <c r="S28" s="236"/>
      <c r="T28" s="236"/>
      <c r="U28" s="236"/>
      <c r="V28" s="236"/>
      <c r="W28" s="236"/>
      <c r="X28" s="236"/>
      <c r="Y28" s="236"/>
      <c r="Z28" s="236"/>
      <c r="AA28" s="236"/>
      <c r="AB28" s="236"/>
      <c r="AC28" s="236"/>
      <c r="AD28" s="236"/>
      <c r="AE28" s="236"/>
      <c r="AF28" s="236"/>
      <c r="AG28" s="236"/>
      <c r="AH28" s="236"/>
      <c r="AI28" s="236"/>
      <c r="AJ28" s="236"/>
      <c r="AK28" s="236"/>
      <c r="AL28" s="236"/>
      <c r="AM28" s="236"/>
      <c r="AN28" s="236"/>
      <c r="AO28" s="236"/>
      <c r="AP28" s="236"/>
      <c r="AQ28" s="236"/>
      <c r="AR28" s="236"/>
      <c r="AS28" s="236"/>
      <c r="AT28" s="236"/>
      <c r="AU28" s="237" t="s">
        <v>466</v>
      </c>
      <c r="AV28" s="236"/>
      <c r="AW28" s="236"/>
      <c r="AX28" s="236"/>
      <c r="AY28" s="236"/>
      <c r="AZ28" s="236"/>
      <c r="BA28" s="236"/>
      <c r="BB28" s="236"/>
      <c r="BC28" s="236"/>
      <c r="BD28" s="236"/>
      <c r="BE28" s="236"/>
    </row>
    <row r="29" spans="2:57" ht="25.8" customHeight="1" x14ac:dyDescent="0.2">
      <c r="B29" s="238" t="s">
        <v>400</v>
      </c>
      <c r="C29" s="238"/>
      <c r="D29" s="238"/>
      <c r="E29" s="238"/>
      <c r="F29" s="251" t="s">
        <v>1021</v>
      </c>
      <c r="G29" s="251"/>
      <c r="H29" s="251"/>
      <c r="I29" s="251"/>
      <c r="J29" s="251"/>
      <c r="K29" s="251"/>
      <c r="L29" s="251"/>
      <c r="M29" s="251"/>
      <c r="N29" s="251"/>
      <c r="O29" s="251"/>
      <c r="P29" s="251"/>
      <c r="Q29" s="247" t="s">
        <v>1329</v>
      </c>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7" t="s">
        <v>466</v>
      </c>
      <c r="AV29" s="236"/>
      <c r="AW29" s="236"/>
      <c r="AX29" s="236"/>
      <c r="AY29" s="236"/>
      <c r="AZ29" s="236"/>
      <c r="BA29" s="236"/>
      <c r="BB29" s="236"/>
      <c r="BC29" s="236"/>
      <c r="BD29" s="236"/>
      <c r="BE29" s="236"/>
    </row>
    <row r="30" spans="2:57" x14ac:dyDescent="0.2">
      <c r="B30" s="238" t="s">
        <v>402</v>
      </c>
      <c r="C30" s="238"/>
      <c r="D30" s="238"/>
      <c r="E30" s="238"/>
      <c r="F30" s="251" t="s">
        <v>1022</v>
      </c>
      <c r="G30" s="251"/>
      <c r="H30" s="251"/>
      <c r="I30" s="251"/>
      <c r="J30" s="251"/>
      <c r="K30" s="251"/>
      <c r="L30" s="251"/>
      <c r="M30" s="251"/>
      <c r="N30" s="251"/>
      <c r="O30" s="251"/>
      <c r="P30" s="251"/>
      <c r="Q30" s="247" t="s">
        <v>986</v>
      </c>
      <c r="R30" s="236"/>
      <c r="S30" s="236"/>
      <c r="T30" s="236"/>
      <c r="U30" s="236"/>
      <c r="V30" s="236"/>
      <c r="W30" s="236"/>
      <c r="X30" s="236"/>
      <c r="Y30" s="236"/>
      <c r="Z30" s="236"/>
      <c r="AA30" s="236"/>
      <c r="AB30" s="236"/>
      <c r="AC30" s="236"/>
      <c r="AD30" s="236"/>
      <c r="AE30" s="236"/>
      <c r="AF30" s="236"/>
      <c r="AG30" s="236"/>
      <c r="AH30" s="236"/>
      <c r="AI30" s="236"/>
      <c r="AJ30" s="236"/>
      <c r="AK30" s="236"/>
      <c r="AL30" s="236"/>
      <c r="AM30" s="236"/>
      <c r="AN30" s="236"/>
      <c r="AO30" s="236"/>
      <c r="AP30" s="236"/>
      <c r="AQ30" s="236"/>
      <c r="AR30" s="236"/>
      <c r="AS30" s="236"/>
      <c r="AT30" s="236"/>
      <c r="AU30" s="237" t="s">
        <v>466</v>
      </c>
      <c r="AV30" s="236"/>
      <c r="AW30" s="236"/>
      <c r="AX30" s="236"/>
      <c r="AY30" s="236"/>
      <c r="AZ30" s="236"/>
      <c r="BA30" s="236"/>
      <c r="BB30" s="236"/>
      <c r="BC30" s="236"/>
      <c r="BD30" s="236"/>
      <c r="BE30" s="236"/>
    </row>
    <row r="31" spans="2:57" x14ac:dyDescent="0.2">
      <c r="B31" s="238" t="s">
        <v>404</v>
      </c>
      <c r="C31" s="238"/>
      <c r="D31" s="238"/>
      <c r="E31" s="238"/>
      <c r="F31" s="251" t="s">
        <v>177</v>
      </c>
      <c r="G31" s="251"/>
      <c r="H31" s="251"/>
      <c r="I31" s="251"/>
      <c r="J31" s="251"/>
      <c r="K31" s="251"/>
      <c r="L31" s="251"/>
      <c r="M31" s="251"/>
      <c r="N31" s="251"/>
      <c r="O31" s="251"/>
      <c r="P31" s="251"/>
      <c r="Q31" s="241" t="s">
        <v>995</v>
      </c>
      <c r="R31" s="236"/>
      <c r="S31" s="236"/>
      <c r="T31" s="236"/>
      <c r="U31" s="236"/>
      <c r="V31" s="236"/>
      <c r="W31" s="236"/>
      <c r="X31" s="236"/>
      <c r="Y31" s="236"/>
      <c r="Z31" s="236"/>
      <c r="AA31" s="236"/>
      <c r="AB31" s="236"/>
      <c r="AC31" s="236"/>
      <c r="AD31" s="236"/>
      <c r="AE31" s="236"/>
      <c r="AF31" s="236"/>
      <c r="AG31" s="236"/>
      <c r="AH31" s="236"/>
      <c r="AI31" s="236"/>
      <c r="AJ31" s="236"/>
      <c r="AK31" s="236"/>
      <c r="AL31" s="236"/>
      <c r="AM31" s="236"/>
      <c r="AN31" s="236"/>
      <c r="AO31" s="236"/>
      <c r="AP31" s="236"/>
      <c r="AQ31" s="236"/>
      <c r="AR31" s="236"/>
      <c r="AS31" s="236"/>
      <c r="AT31" s="236"/>
      <c r="AU31" s="237" t="s">
        <v>466</v>
      </c>
      <c r="AV31" s="236"/>
      <c r="AW31" s="236"/>
      <c r="AX31" s="236"/>
      <c r="AY31" s="236"/>
      <c r="AZ31" s="236"/>
      <c r="BA31" s="236"/>
      <c r="BB31" s="236"/>
      <c r="BC31" s="236"/>
      <c r="BD31" s="236"/>
      <c r="BE31" s="236"/>
    </row>
    <row r="32" spans="2:57" ht="13.2" customHeight="1" x14ac:dyDescent="0.2">
      <c r="B32" s="238" t="s">
        <v>406</v>
      </c>
      <c r="C32" s="238"/>
      <c r="D32" s="238"/>
      <c r="E32" s="238"/>
      <c r="F32" s="255" t="s">
        <v>1815</v>
      </c>
      <c r="G32" s="251"/>
      <c r="H32" s="251"/>
      <c r="I32" s="251"/>
      <c r="J32" s="251"/>
      <c r="K32" s="251"/>
      <c r="L32" s="251"/>
      <c r="M32" s="251"/>
      <c r="N32" s="251"/>
      <c r="O32" s="251"/>
      <c r="P32" s="251"/>
      <c r="Q32" s="247" t="s">
        <v>1330</v>
      </c>
      <c r="R32" s="236"/>
      <c r="S32" s="236"/>
      <c r="T32" s="236"/>
      <c r="U32" s="236"/>
      <c r="V32" s="236"/>
      <c r="W32" s="236"/>
      <c r="X32" s="236"/>
      <c r="Y32" s="236"/>
      <c r="Z32" s="236"/>
      <c r="AA32" s="236"/>
      <c r="AB32" s="236"/>
      <c r="AC32" s="236"/>
      <c r="AD32" s="236"/>
      <c r="AE32" s="236"/>
      <c r="AF32" s="236"/>
      <c r="AG32" s="236"/>
      <c r="AH32" s="236"/>
      <c r="AI32" s="236"/>
      <c r="AJ32" s="236"/>
      <c r="AK32" s="236"/>
      <c r="AL32" s="236"/>
      <c r="AM32" s="236"/>
      <c r="AN32" s="236"/>
      <c r="AO32" s="236"/>
      <c r="AP32" s="236"/>
      <c r="AQ32" s="236"/>
      <c r="AR32" s="236"/>
      <c r="AS32" s="236"/>
      <c r="AT32" s="236"/>
      <c r="AU32" s="237" t="s">
        <v>466</v>
      </c>
      <c r="AV32" s="236"/>
      <c r="AW32" s="236"/>
      <c r="AX32" s="236"/>
      <c r="AY32" s="236"/>
      <c r="AZ32" s="236"/>
      <c r="BA32" s="236"/>
      <c r="BB32" s="236"/>
      <c r="BC32" s="236"/>
      <c r="BD32" s="236"/>
      <c r="BE32" s="236"/>
    </row>
    <row r="33" spans="2:57" x14ac:dyDescent="0.2">
      <c r="B33" s="238" t="s">
        <v>408</v>
      </c>
      <c r="C33" s="238"/>
      <c r="D33" s="238"/>
      <c r="E33" s="238"/>
      <c r="F33" s="251" t="s">
        <v>1023</v>
      </c>
      <c r="G33" s="251"/>
      <c r="H33" s="251"/>
      <c r="I33" s="251"/>
      <c r="J33" s="251"/>
      <c r="K33" s="251"/>
      <c r="L33" s="251"/>
      <c r="M33" s="251"/>
      <c r="N33" s="251"/>
      <c r="O33" s="251"/>
      <c r="P33" s="251"/>
      <c r="Q33" s="247" t="s">
        <v>1331</v>
      </c>
      <c r="R33" s="236"/>
      <c r="S33" s="236"/>
      <c r="T33" s="236"/>
      <c r="U33" s="236"/>
      <c r="V33" s="236"/>
      <c r="W33" s="236"/>
      <c r="X33" s="236"/>
      <c r="Y33" s="236"/>
      <c r="Z33" s="236"/>
      <c r="AA33" s="236"/>
      <c r="AB33" s="236"/>
      <c r="AC33" s="236"/>
      <c r="AD33" s="236"/>
      <c r="AE33" s="236"/>
      <c r="AF33" s="236"/>
      <c r="AG33" s="236"/>
      <c r="AH33" s="236"/>
      <c r="AI33" s="236"/>
      <c r="AJ33" s="236"/>
      <c r="AK33" s="236"/>
      <c r="AL33" s="236"/>
      <c r="AM33" s="236"/>
      <c r="AN33" s="236"/>
      <c r="AO33" s="236"/>
      <c r="AP33" s="236"/>
      <c r="AQ33" s="236"/>
      <c r="AR33" s="236"/>
      <c r="AS33" s="236"/>
      <c r="AT33" s="236"/>
      <c r="AU33" s="235" t="s">
        <v>1816</v>
      </c>
      <c r="AV33" s="236"/>
      <c r="AW33" s="236"/>
      <c r="AX33" s="236"/>
      <c r="AY33" s="236"/>
      <c r="AZ33" s="236"/>
      <c r="BA33" s="236"/>
      <c r="BB33" s="236"/>
      <c r="BC33" s="236"/>
      <c r="BD33" s="236"/>
      <c r="BE33" s="236"/>
    </row>
    <row r="34" spans="2:57" x14ac:dyDescent="0.2">
      <c r="B34" s="238" t="s">
        <v>410</v>
      </c>
      <c r="C34" s="238"/>
      <c r="D34" s="238"/>
      <c r="E34" s="238"/>
      <c r="F34" s="251" t="s">
        <v>1024</v>
      </c>
      <c r="G34" s="251"/>
      <c r="H34" s="251"/>
      <c r="I34" s="251"/>
      <c r="J34" s="251"/>
      <c r="K34" s="251"/>
      <c r="L34" s="251"/>
      <c r="M34" s="251"/>
      <c r="N34" s="251"/>
      <c r="O34" s="251"/>
      <c r="P34" s="251"/>
      <c r="Q34" s="247" t="s">
        <v>1332</v>
      </c>
      <c r="R34" s="236"/>
      <c r="S34" s="236"/>
      <c r="T34" s="236"/>
      <c r="U34" s="236"/>
      <c r="V34" s="236"/>
      <c r="W34" s="236"/>
      <c r="X34" s="236"/>
      <c r="Y34" s="236"/>
      <c r="Z34" s="236"/>
      <c r="AA34" s="236"/>
      <c r="AB34" s="236"/>
      <c r="AC34" s="236"/>
      <c r="AD34" s="236"/>
      <c r="AE34" s="236"/>
      <c r="AF34" s="236"/>
      <c r="AG34" s="236"/>
      <c r="AH34" s="236"/>
      <c r="AI34" s="236"/>
      <c r="AJ34" s="236"/>
      <c r="AK34" s="236"/>
      <c r="AL34" s="236"/>
      <c r="AM34" s="236"/>
      <c r="AN34" s="236"/>
      <c r="AO34" s="236"/>
      <c r="AP34" s="236"/>
      <c r="AQ34" s="236"/>
      <c r="AR34" s="236"/>
      <c r="AS34" s="236"/>
      <c r="AT34" s="236"/>
      <c r="AU34" s="237" t="s">
        <v>466</v>
      </c>
      <c r="AV34" s="236"/>
      <c r="AW34" s="236"/>
      <c r="AX34" s="236"/>
      <c r="AY34" s="236"/>
      <c r="AZ34" s="236"/>
      <c r="BA34" s="236"/>
      <c r="BB34" s="236"/>
      <c r="BC34" s="236"/>
      <c r="BD34" s="236"/>
      <c r="BE34" s="236"/>
    </row>
    <row r="35" spans="2:57" x14ac:dyDescent="0.2">
      <c r="B35" s="238" t="s">
        <v>412</v>
      </c>
      <c r="C35" s="238"/>
      <c r="D35" s="238"/>
      <c r="E35" s="238"/>
      <c r="F35" s="251" t="s">
        <v>1025</v>
      </c>
      <c r="G35" s="251"/>
      <c r="H35" s="251"/>
      <c r="I35" s="251"/>
      <c r="J35" s="251"/>
      <c r="K35" s="251"/>
      <c r="L35" s="251"/>
      <c r="M35" s="251"/>
      <c r="N35" s="251"/>
      <c r="O35" s="251"/>
      <c r="P35" s="251"/>
      <c r="Q35" s="77" t="s">
        <v>1333</v>
      </c>
      <c r="AU35" s="240" t="s">
        <v>1817</v>
      </c>
      <c r="AV35" s="236"/>
      <c r="AW35" s="236"/>
      <c r="AX35" s="236"/>
      <c r="AY35" s="236"/>
      <c r="AZ35" s="236"/>
      <c r="BA35" s="236"/>
      <c r="BB35" s="236"/>
      <c r="BC35" s="236"/>
      <c r="BD35" s="236"/>
      <c r="BE35" s="236"/>
    </row>
    <row r="36" spans="2:57" x14ac:dyDescent="0.2">
      <c r="B36" s="238" t="s">
        <v>414</v>
      </c>
      <c r="C36" s="238"/>
      <c r="D36" s="238"/>
      <c r="E36" s="238"/>
      <c r="F36" s="251" t="s">
        <v>1026</v>
      </c>
      <c r="G36" s="251"/>
      <c r="H36" s="251"/>
      <c r="I36" s="251"/>
      <c r="J36" s="251"/>
      <c r="K36" s="251"/>
      <c r="L36" s="251"/>
      <c r="M36" s="251"/>
      <c r="N36" s="251"/>
      <c r="O36" s="251"/>
      <c r="P36" s="251"/>
      <c r="Q36" s="241" t="s">
        <v>987</v>
      </c>
      <c r="R36" s="236"/>
      <c r="S36" s="236"/>
      <c r="T36" s="236"/>
      <c r="U36" s="236"/>
      <c r="V36" s="236"/>
      <c r="W36" s="236"/>
      <c r="X36" s="236"/>
      <c r="Y36" s="236"/>
      <c r="Z36" s="236"/>
      <c r="AA36" s="236"/>
      <c r="AB36" s="236"/>
      <c r="AC36" s="236"/>
      <c r="AD36" s="236"/>
      <c r="AE36" s="236"/>
      <c r="AF36" s="236"/>
      <c r="AG36" s="236"/>
      <c r="AH36" s="236"/>
      <c r="AI36" s="236"/>
      <c r="AJ36" s="236"/>
      <c r="AK36" s="236"/>
      <c r="AL36" s="236"/>
      <c r="AM36" s="236"/>
      <c r="AN36" s="236"/>
      <c r="AO36" s="236"/>
      <c r="AP36" s="236"/>
      <c r="AQ36" s="236"/>
      <c r="AR36" s="236"/>
      <c r="AS36" s="236"/>
      <c r="AT36" s="236"/>
      <c r="AU36" s="237" t="s">
        <v>466</v>
      </c>
      <c r="AV36" s="236"/>
      <c r="AW36" s="236"/>
      <c r="AX36" s="236"/>
      <c r="AY36" s="236"/>
      <c r="AZ36" s="236"/>
      <c r="BA36" s="236"/>
      <c r="BB36" s="236"/>
      <c r="BC36" s="236"/>
      <c r="BD36" s="236"/>
      <c r="BE36" s="236"/>
    </row>
    <row r="37" spans="2:57" x14ac:dyDescent="0.2">
      <c r="B37" s="238" t="s">
        <v>416</v>
      </c>
      <c r="C37" s="238"/>
      <c r="D37" s="238"/>
      <c r="E37" s="238"/>
      <c r="F37" s="251" t="s">
        <v>1027</v>
      </c>
      <c r="G37" s="251"/>
      <c r="H37" s="251"/>
      <c r="I37" s="251"/>
      <c r="J37" s="251"/>
      <c r="K37" s="251"/>
      <c r="L37" s="251"/>
      <c r="M37" s="251"/>
      <c r="N37" s="251"/>
      <c r="O37" s="251"/>
      <c r="P37" s="251"/>
      <c r="Q37" s="241" t="s">
        <v>988</v>
      </c>
      <c r="R37" s="236"/>
      <c r="S37" s="236"/>
      <c r="T37" s="236"/>
      <c r="U37" s="236"/>
      <c r="V37" s="236"/>
      <c r="W37" s="236"/>
      <c r="X37" s="236"/>
      <c r="Y37" s="236"/>
      <c r="Z37" s="236"/>
      <c r="AA37" s="236"/>
      <c r="AB37" s="236"/>
      <c r="AC37" s="236"/>
      <c r="AD37" s="236"/>
      <c r="AE37" s="236"/>
      <c r="AF37" s="236"/>
      <c r="AG37" s="236"/>
      <c r="AH37" s="236"/>
      <c r="AI37" s="236"/>
      <c r="AJ37" s="236"/>
      <c r="AK37" s="236"/>
      <c r="AL37" s="236"/>
      <c r="AM37" s="236"/>
      <c r="AN37" s="236"/>
      <c r="AO37" s="236"/>
      <c r="AP37" s="236"/>
      <c r="AQ37" s="236"/>
      <c r="AR37" s="236"/>
      <c r="AS37" s="236"/>
      <c r="AT37" s="236"/>
      <c r="AU37" s="237" t="s">
        <v>466</v>
      </c>
      <c r="AV37" s="236"/>
      <c r="AW37" s="236"/>
      <c r="AX37" s="236"/>
      <c r="AY37" s="236"/>
      <c r="AZ37" s="236"/>
      <c r="BA37" s="236"/>
      <c r="BB37" s="236"/>
      <c r="BC37" s="236"/>
      <c r="BD37" s="236"/>
      <c r="BE37" s="236"/>
    </row>
    <row r="38" spans="2:57" x14ac:dyDescent="0.2">
      <c r="B38" s="238" t="s">
        <v>418</v>
      </c>
      <c r="C38" s="238"/>
      <c r="D38" s="238"/>
      <c r="E38" s="238"/>
      <c r="F38" s="251" t="s">
        <v>1028</v>
      </c>
      <c r="G38" s="251"/>
      <c r="H38" s="251"/>
      <c r="I38" s="251"/>
      <c r="J38" s="251"/>
      <c r="K38" s="251"/>
      <c r="L38" s="251"/>
      <c r="M38" s="251"/>
      <c r="N38" s="251"/>
      <c r="O38" s="251"/>
      <c r="P38" s="251"/>
      <c r="Q38" s="241" t="s">
        <v>989</v>
      </c>
      <c r="R38" s="236"/>
      <c r="S38" s="236"/>
      <c r="T38" s="236"/>
      <c r="U38" s="236"/>
      <c r="V38" s="236"/>
      <c r="W38" s="236"/>
      <c r="X38" s="236"/>
      <c r="Y38" s="236"/>
      <c r="Z38" s="236"/>
      <c r="AA38" s="236"/>
      <c r="AB38" s="236"/>
      <c r="AC38" s="236"/>
      <c r="AD38" s="236"/>
      <c r="AE38" s="236"/>
      <c r="AF38" s="236"/>
      <c r="AG38" s="236"/>
      <c r="AH38" s="236"/>
      <c r="AI38" s="236"/>
      <c r="AJ38" s="236"/>
      <c r="AK38" s="236"/>
      <c r="AL38" s="236"/>
      <c r="AM38" s="236"/>
      <c r="AN38" s="236"/>
      <c r="AO38" s="236"/>
      <c r="AP38" s="236"/>
      <c r="AQ38" s="236"/>
      <c r="AR38" s="236"/>
      <c r="AS38" s="236"/>
      <c r="AT38" s="236"/>
      <c r="AU38" s="237" t="s">
        <v>466</v>
      </c>
      <c r="AV38" s="236"/>
      <c r="AW38" s="236"/>
      <c r="AX38" s="236"/>
      <c r="AY38" s="236"/>
      <c r="AZ38" s="236"/>
      <c r="BA38" s="236"/>
      <c r="BB38" s="236"/>
      <c r="BC38" s="236"/>
      <c r="BD38" s="236"/>
      <c r="BE38" s="236"/>
    </row>
    <row r="39" spans="2:57" x14ac:dyDescent="0.2">
      <c r="B39" s="238" t="s">
        <v>420</v>
      </c>
      <c r="C39" s="238"/>
      <c r="D39" s="238"/>
      <c r="E39" s="238"/>
      <c r="F39" s="251" t="s">
        <v>1029</v>
      </c>
      <c r="G39" s="251"/>
      <c r="H39" s="251"/>
      <c r="I39" s="251"/>
      <c r="J39" s="251"/>
      <c r="K39" s="251"/>
      <c r="L39" s="251"/>
      <c r="M39" s="251"/>
      <c r="N39" s="251"/>
      <c r="O39" s="251"/>
      <c r="P39" s="251"/>
      <c r="Q39" s="241" t="s">
        <v>990</v>
      </c>
      <c r="R39" s="236"/>
      <c r="S39" s="236"/>
      <c r="T39" s="236"/>
      <c r="U39" s="236"/>
      <c r="V39" s="236"/>
      <c r="W39" s="236"/>
      <c r="X39" s="236"/>
      <c r="Y39" s="236"/>
      <c r="Z39" s="236"/>
      <c r="AA39" s="236"/>
      <c r="AB39" s="236"/>
      <c r="AC39" s="236"/>
      <c r="AD39" s="236"/>
      <c r="AE39" s="236"/>
      <c r="AF39" s="236"/>
      <c r="AG39" s="236"/>
      <c r="AH39" s="236"/>
      <c r="AI39" s="236"/>
      <c r="AJ39" s="236"/>
      <c r="AK39" s="236"/>
      <c r="AL39" s="236"/>
      <c r="AM39" s="236"/>
      <c r="AN39" s="236"/>
      <c r="AO39" s="236"/>
      <c r="AP39" s="236"/>
      <c r="AQ39" s="236"/>
      <c r="AR39" s="236"/>
      <c r="AS39" s="236"/>
      <c r="AT39" s="236"/>
      <c r="AU39" s="237" t="s">
        <v>466</v>
      </c>
      <c r="AV39" s="236"/>
      <c r="AW39" s="236"/>
      <c r="AX39" s="236"/>
      <c r="AY39" s="236"/>
      <c r="AZ39" s="236"/>
      <c r="BA39" s="236"/>
      <c r="BB39" s="236"/>
      <c r="BC39" s="236"/>
      <c r="BD39" s="236"/>
      <c r="BE39" s="236"/>
    </row>
    <row r="40" spans="2:57" ht="13.2" customHeight="1" x14ac:dyDescent="0.2">
      <c r="B40" s="238" t="s">
        <v>422</v>
      </c>
      <c r="C40" s="238"/>
      <c r="D40" s="238"/>
      <c r="E40" s="238"/>
      <c r="F40" s="251" t="s">
        <v>110</v>
      </c>
      <c r="G40" s="251"/>
      <c r="H40" s="251"/>
      <c r="I40" s="251"/>
      <c r="J40" s="251"/>
      <c r="K40" s="251"/>
      <c r="L40" s="251"/>
      <c r="M40" s="251"/>
      <c r="N40" s="251"/>
      <c r="O40" s="251"/>
      <c r="P40" s="251"/>
      <c r="Q40" s="247" t="s">
        <v>1334</v>
      </c>
      <c r="R40" s="236"/>
      <c r="S40" s="236"/>
      <c r="T40" s="236"/>
      <c r="U40" s="236"/>
      <c r="V40" s="236"/>
      <c r="W40" s="236"/>
      <c r="X40" s="236"/>
      <c r="Y40" s="236"/>
      <c r="Z40" s="236"/>
      <c r="AA40" s="236"/>
      <c r="AB40" s="236"/>
      <c r="AC40" s="236"/>
      <c r="AD40" s="236"/>
      <c r="AE40" s="236"/>
      <c r="AF40" s="236"/>
      <c r="AG40" s="236"/>
      <c r="AH40" s="236"/>
      <c r="AI40" s="236"/>
      <c r="AJ40" s="236"/>
      <c r="AK40" s="236"/>
      <c r="AL40" s="236"/>
      <c r="AM40" s="236"/>
      <c r="AN40" s="236"/>
      <c r="AO40" s="236"/>
      <c r="AP40" s="236"/>
      <c r="AQ40" s="236"/>
      <c r="AR40" s="236"/>
      <c r="AS40" s="236"/>
      <c r="AT40" s="236"/>
      <c r="AU40" s="240" t="s">
        <v>1818</v>
      </c>
      <c r="AV40" s="236"/>
      <c r="AW40" s="236"/>
      <c r="AX40" s="236"/>
      <c r="AY40" s="236"/>
      <c r="AZ40" s="236"/>
      <c r="BA40" s="236"/>
      <c r="BB40" s="236"/>
      <c r="BC40" s="236"/>
      <c r="BD40" s="236"/>
      <c r="BE40" s="236"/>
    </row>
    <row r="41" spans="2:57" ht="13.2" customHeight="1" x14ac:dyDescent="0.2">
      <c r="B41" s="238" t="s">
        <v>423</v>
      </c>
      <c r="C41" s="238"/>
      <c r="D41" s="238"/>
      <c r="E41" s="238"/>
      <c r="F41" s="251" t="s">
        <v>175</v>
      </c>
      <c r="G41" s="251"/>
      <c r="H41" s="251"/>
      <c r="I41" s="251"/>
      <c r="J41" s="251"/>
      <c r="K41" s="251"/>
      <c r="L41" s="251"/>
      <c r="M41" s="251"/>
      <c r="N41" s="251"/>
      <c r="O41" s="251"/>
      <c r="P41" s="251"/>
      <c r="Q41" s="252" t="s">
        <v>1335</v>
      </c>
      <c r="R41" s="253"/>
      <c r="S41" s="253"/>
      <c r="T41" s="253"/>
      <c r="U41" s="253"/>
      <c r="V41" s="253"/>
      <c r="W41" s="253"/>
      <c r="X41" s="253"/>
      <c r="Y41" s="253"/>
      <c r="Z41" s="253"/>
      <c r="AA41" s="253"/>
      <c r="AB41" s="253"/>
      <c r="AC41" s="253"/>
      <c r="AD41" s="253"/>
      <c r="AE41" s="253"/>
      <c r="AF41" s="253"/>
      <c r="AG41" s="253"/>
      <c r="AH41" s="253"/>
      <c r="AI41" s="253"/>
      <c r="AJ41" s="253"/>
      <c r="AK41" s="253"/>
      <c r="AL41" s="253"/>
      <c r="AM41" s="253"/>
      <c r="AN41" s="253"/>
      <c r="AO41" s="253"/>
      <c r="AP41" s="253"/>
      <c r="AQ41" s="253"/>
      <c r="AR41" s="253"/>
      <c r="AS41" s="253"/>
      <c r="AT41" s="254"/>
      <c r="AU41" s="237" t="s">
        <v>466</v>
      </c>
      <c r="AV41" s="236"/>
      <c r="AW41" s="236"/>
      <c r="AX41" s="236"/>
      <c r="AY41" s="236"/>
      <c r="AZ41" s="236"/>
      <c r="BA41" s="236"/>
      <c r="BB41" s="236"/>
      <c r="BC41" s="236"/>
      <c r="BD41" s="236"/>
      <c r="BE41" s="236"/>
    </row>
    <row r="42" spans="2:57" x14ac:dyDescent="0.2">
      <c r="B42" s="238" t="s">
        <v>425</v>
      </c>
      <c r="C42" s="238"/>
      <c r="D42" s="238"/>
      <c r="E42" s="238"/>
      <c r="F42" s="251" t="s">
        <v>178</v>
      </c>
      <c r="G42" s="251"/>
      <c r="H42" s="251"/>
      <c r="I42" s="251"/>
      <c r="J42" s="251"/>
      <c r="K42" s="251"/>
      <c r="L42" s="251"/>
      <c r="M42" s="251"/>
      <c r="N42" s="251"/>
      <c r="O42" s="251"/>
      <c r="P42" s="251"/>
      <c r="Q42" s="247" t="s">
        <v>1337</v>
      </c>
      <c r="R42" s="236"/>
      <c r="S42" s="236"/>
      <c r="T42" s="236"/>
      <c r="U42" s="236"/>
      <c r="V42" s="236"/>
      <c r="W42" s="236"/>
      <c r="X42" s="236"/>
      <c r="Y42" s="236"/>
      <c r="Z42" s="236"/>
      <c r="AA42" s="236"/>
      <c r="AB42" s="236"/>
      <c r="AC42" s="236"/>
      <c r="AD42" s="236"/>
      <c r="AE42" s="236"/>
      <c r="AF42" s="236"/>
      <c r="AG42" s="236"/>
      <c r="AH42" s="236"/>
      <c r="AI42" s="236"/>
      <c r="AJ42" s="236"/>
      <c r="AK42" s="236"/>
      <c r="AL42" s="236"/>
      <c r="AM42" s="236"/>
      <c r="AN42" s="236"/>
      <c r="AO42" s="236"/>
      <c r="AP42" s="236"/>
      <c r="AQ42" s="236"/>
      <c r="AR42" s="236"/>
      <c r="AS42" s="236"/>
      <c r="AT42" s="236"/>
      <c r="AU42" s="235" t="s">
        <v>1819</v>
      </c>
      <c r="AV42" s="236"/>
      <c r="AW42" s="236"/>
      <c r="AX42" s="236"/>
      <c r="AY42" s="236"/>
      <c r="AZ42" s="236"/>
      <c r="BA42" s="236"/>
      <c r="BB42" s="236"/>
      <c r="BC42" s="236"/>
      <c r="BD42" s="236"/>
      <c r="BE42" s="236"/>
    </row>
    <row r="43" spans="2:57" x14ac:dyDescent="0.2">
      <c r="B43" s="238" t="s">
        <v>964</v>
      </c>
      <c r="C43" s="238"/>
      <c r="D43" s="238"/>
      <c r="E43" s="238"/>
      <c r="F43" s="251" t="s">
        <v>179</v>
      </c>
      <c r="G43" s="251"/>
      <c r="H43" s="251"/>
      <c r="I43" s="251"/>
      <c r="J43" s="251"/>
      <c r="K43" s="251"/>
      <c r="L43" s="251"/>
      <c r="M43" s="251"/>
      <c r="N43" s="251"/>
      <c r="O43" s="251"/>
      <c r="P43" s="251"/>
      <c r="Q43" s="247" t="s">
        <v>992</v>
      </c>
      <c r="R43" s="236"/>
      <c r="S43" s="236"/>
      <c r="T43" s="236"/>
      <c r="U43" s="236"/>
      <c r="V43" s="236"/>
      <c r="W43" s="236"/>
      <c r="X43" s="236"/>
      <c r="Y43" s="236"/>
      <c r="Z43" s="236"/>
      <c r="AA43" s="236"/>
      <c r="AB43" s="236"/>
      <c r="AC43" s="236"/>
      <c r="AD43" s="236"/>
      <c r="AE43" s="236"/>
      <c r="AF43" s="236"/>
      <c r="AG43" s="236"/>
      <c r="AH43" s="236"/>
      <c r="AI43" s="236"/>
      <c r="AJ43" s="236"/>
      <c r="AK43" s="236"/>
      <c r="AL43" s="236"/>
      <c r="AM43" s="236"/>
      <c r="AN43" s="236"/>
      <c r="AO43" s="236"/>
      <c r="AP43" s="236"/>
      <c r="AQ43" s="236"/>
      <c r="AR43" s="236"/>
      <c r="AS43" s="236"/>
      <c r="AT43" s="236"/>
      <c r="AU43" s="237" t="s">
        <v>466</v>
      </c>
      <c r="AV43" s="236"/>
      <c r="AW43" s="236"/>
      <c r="AX43" s="236"/>
      <c r="AY43" s="236"/>
      <c r="AZ43" s="236"/>
      <c r="BA43" s="236"/>
      <c r="BB43" s="236"/>
      <c r="BC43" s="236"/>
      <c r="BD43" s="236"/>
      <c r="BE43" s="236"/>
    </row>
    <row r="44" spans="2:57" x14ac:dyDescent="0.2">
      <c r="B44" s="238" t="s">
        <v>965</v>
      </c>
      <c r="C44" s="238"/>
      <c r="D44" s="238"/>
      <c r="E44" s="238"/>
      <c r="F44" s="251" t="s">
        <v>180</v>
      </c>
      <c r="G44" s="251"/>
      <c r="H44" s="251"/>
      <c r="I44" s="251"/>
      <c r="J44" s="251"/>
      <c r="K44" s="251"/>
      <c r="L44" s="251"/>
      <c r="M44" s="251"/>
      <c r="N44" s="251"/>
      <c r="O44" s="251"/>
      <c r="P44" s="251"/>
      <c r="Q44" s="247" t="s">
        <v>1338</v>
      </c>
      <c r="R44" s="236"/>
      <c r="S44" s="236"/>
      <c r="T44" s="236"/>
      <c r="U44" s="236"/>
      <c r="V44" s="236"/>
      <c r="W44" s="236"/>
      <c r="X44" s="236"/>
      <c r="Y44" s="236"/>
      <c r="Z44" s="236"/>
      <c r="AA44" s="236"/>
      <c r="AB44" s="236"/>
      <c r="AC44" s="236"/>
      <c r="AD44" s="236"/>
      <c r="AE44" s="236"/>
      <c r="AF44" s="236"/>
      <c r="AG44" s="236"/>
      <c r="AH44" s="236"/>
      <c r="AI44" s="236"/>
      <c r="AJ44" s="236"/>
      <c r="AK44" s="236"/>
      <c r="AL44" s="236"/>
      <c r="AM44" s="236"/>
      <c r="AN44" s="236"/>
      <c r="AO44" s="236"/>
      <c r="AP44" s="236"/>
      <c r="AQ44" s="236"/>
      <c r="AR44" s="236"/>
      <c r="AS44" s="236"/>
      <c r="AT44" s="236"/>
      <c r="AU44" s="235" t="s">
        <v>1801</v>
      </c>
      <c r="AV44" s="236"/>
      <c r="AW44" s="236"/>
      <c r="AX44" s="236"/>
      <c r="AY44" s="236"/>
      <c r="AZ44" s="236"/>
      <c r="BA44" s="236"/>
      <c r="BB44" s="236"/>
      <c r="BC44" s="236"/>
      <c r="BD44" s="236"/>
      <c r="BE44" s="236"/>
    </row>
    <row r="45" spans="2:57" x14ac:dyDescent="0.2">
      <c r="B45" s="256" t="s">
        <v>1346</v>
      </c>
      <c r="C45" s="238"/>
      <c r="D45" s="238"/>
      <c r="E45" s="238"/>
      <c r="F45" s="251" t="s">
        <v>181</v>
      </c>
      <c r="G45" s="251"/>
      <c r="H45" s="251"/>
      <c r="I45" s="251"/>
      <c r="J45" s="251"/>
      <c r="K45" s="251"/>
      <c r="L45" s="251"/>
      <c r="M45" s="251"/>
      <c r="N45" s="251"/>
      <c r="O45" s="251"/>
      <c r="P45" s="251"/>
      <c r="Q45" s="247" t="s">
        <v>1339</v>
      </c>
      <c r="R45" s="236"/>
      <c r="S45" s="236"/>
      <c r="T45" s="236"/>
      <c r="U45" s="236"/>
      <c r="V45" s="236"/>
      <c r="W45" s="236"/>
      <c r="X45" s="236"/>
      <c r="Y45" s="236"/>
      <c r="Z45" s="236"/>
      <c r="AA45" s="236"/>
      <c r="AB45" s="236"/>
      <c r="AC45" s="236"/>
      <c r="AD45" s="236"/>
      <c r="AE45" s="236"/>
      <c r="AF45" s="236"/>
      <c r="AG45" s="236"/>
      <c r="AH45" s="236"/>
      <c r="AI45" s="236"/>
      <c r="AJ45" s="236"/>
      <c r="AK45" s="236"/>
      <c r="AL45" s="236"/>
      <c r="AM45" s="236"/>
      <c r="AN45" s="236"/>
      <c r="AO45" s="236"/>
      <c r="AP45" s="236"/>
      <c r="AQ45" s="236"/>
      <c r="AR45" s="236"/>
      <c r="AS45" s="236"/>
      <c r="AT45" s="236"/>
      <c r="AU45" s="235" t="s">
        <v>1812</v>
      </c>
      <c r="AV45" s="236"/>
      <c r="AW45" s="236"/>
      <c r="AX45" s="236"/>
      <c r="AY45" s="236"/>
      <c r="AZ45" s="236"/>
      <c r="BA45" s="236"/>
      <c r="BB45" s="236"/>
      <c r="BC45" s="236"/>
      <c r="BD45" s="236"/>
      <c r="BE45" s="236"/>
    </row>
    <row r="46" spans="2:57" x14ac:dyDescent="0.2">
      <c r="B46" s="256" t="s">
        <v>1347</v>
      </c>
      <c r="C46" s="238"/>
      <c r="D46" s="238"/>
      <c r="E46" s="238"/>
      <c r="F46" s="251" t="s">
        <v>185</v>
      </c>
      <c r="G46" s="251"/>
      <c r="H46" s="251"/>
      <c r="I46" s="251"/>
      <c r="J46" s="251"/>
      <c r="K46" s="251"/>
      <c r="L46" s="251"/>
      <c r="M46" s="251"/>
      <c r="N46" s="251"/>
      <c r="O46" s="251"/>
      <c r="P46" s="251"/>
      <c r="Q46" s="247" t="s">
        <v>1340</v>
      </c>
      <c r="R46" s="236"/>
      <c r="S46" s="236"/>
      <c r="T46" s="236"/>
      <c r="U46" s="236"/>
      <c r="V46" s="236"/>
      <c r="W46" s="236"/>
      <c r="X46" s="236"/>
      <c r="Y46" s="236"/>
      <c r="Z46" s="236"/>
      <c r="AA46" s="236"/>
      <c r="AB46" s="236"/>
      <c r="AC46" s="236"/>
      <c r="AD46" s="236"/>
      <c r="AE46" s="236"/>
      <c r="AF46" s="236"/>
      <c r="AG46" s="236"/>
      <c r="AH46" s="236"/>
      <c r="AI46" s="236"/>
      <c r="AJ46" s="236"/>
      <c r="AK46" s="236"/>
      <c r="AL46" s="236"/>
      <c r="AM46" s="236"/>
      <c r="AN46" s="236"/>
      <c r="AO46" s="236"/>
      <c r="AP46" s="236"/>
      <c r="AQ46" s="236"/>
      <c r="AR46" s="236"/>
      <c r="AS46" s="236"/>
      <c r="AT46" s="236"/>
      <c r="AU46" s="237" t="s">
        <v>466</v>
      </c>
      <c r="AV46" s="236"/>
      <c r="AW46" s="236"/>
      <c r="AX46" s="236"/>
      <c r="AY46" s="236"/>
      <c r="AZ46" s="236"/>
      <c r="BA46" s="236"/>
      <c r="BB46" s="236"/>
      <c r="BC46" s="236"/>
      <c r="BD46" s="236"/>
      <c r="BE46" s="236"/>
    </row>
    <row r="47" spans="2:57" x14ac:dyDescent="0.2">
      <c r="B47" s="255" t="s">
        <v>1855</v>
      </c>
      <c r="C47" s="251"/>
      <c r="D47" s="251"/>
      <c r="E47" s="251"/>
      <c r="F47" s="251"/>
      <c r="G47" s="251"/>
      <c r="H47" s="251"/>
      <c r="I47" s="251"/>
      <c r="J47" s="251"/>
      <c r="K47" s="251"/>
      <c r="L47" s="251"/>
      <c r="M47" s="251"/>
      <c r="N47" s="251"/>
      <c r="O47" s="251"/>
      <c r="P47" s="251"/>
      <c r="Q47" s="251"/>
      <c r="R47" s="251"/>
      <c r="S47" s="251"/>
      <c r="T47" s="251"/>
      <c r="U47" s="251"/>
      <c r="V47" s="251"/>
      <c r="W47" s="251"/>
      <c r="X47" s="251"/>
      <c r="Y47" s="251"/>
      <c r="Z47" s="251"/>
      <c r="AA47" s="251"/>
      <c r="AB47" s="251"/>
      <c r="AC47" s="251"/>
      <c r="AD47" s="251"/>
      <c r="AE47" s="251"/>
      <c r="AF47" s="251"/>
      <c r="AG47" s="251"/>
      <c r="AH47" s="251"/>
      <c r="AI47" s="251"/>
      <c r="AJ47" s="251"/>
      <c r="AK47" s="251"/>
      <c r="AL47" s="251"/>
      <c r="AM47" s="251"/>
      <c r="AN47" s="251"/>
      <c r="AO47" s="251"/>
      <c r="AP47" s="251"/>
      <c r="AQ47" s="251"/>
      <c r="AR47" s="251"/>
      <c r="AS47" s="251"/>
      <c r="AT47" s="251"/>
      <c r="AU47" s="237" t="s">
        <v>466</v>
      </c>
      <c r="AV47" s="236"/>
      <c r="AW47" s="236"/>
      <c r="AX47" s="236"/>
      <c r="AY47" s="236"/>
      <c r="AZ47" s="236"/>
      <c r="BA47" s="236"/>
      <c r="BB47" s="236"/>
      <c r="BC47" s="236"/>
      <c r="BD47" s="236"/>
      <c r="BE47" s="236"/>
    </row>
    <row r="48" spans="2:57" x14ac:dyDescent="0.2">
      <c r="B48" s="256" t="s">
        <v>466</v>
      </c>
      <c r="C48" s="238"/>
      <c r="D48" s="238"/>
      <c r="E48" s="238"/>
      <c r="F48" s="251" t="s">
        <v>1000</v>
      </c>
      <c r="G48" s="251"/>
      <c r="H48" s="251"/>
      <c r="I48" s="251"/>
      <c r="J48" s="251"/>
      <c r="K48" s="251"/>
      <c r="L48" s="251"/>
      <c r="M48" s="251"/>
      <c r="N48" s="251"/>
      <c r="O48" s="251"/>
      <c r="P48" s="251"/>
      <c r="Q48" s="235" t="s">
        <v>1857</v>
      </c>
      <c r="R48" s="236"/>
      <c r="S48" s="236"/>
      <c r="T48" s="236"/>
      <c r="U48" s="236"/>
      <c r="V48" s="236"/>
      <c r="W48" s="236"/>
      <c r="X48" s="236"/>
      <c r="Y48" s="236"/>
      <c r="Z48" s="236"/>
      <c r="AA48" s="236"/>
      <c r="AB48" s="236"/>
      <c r="AC48" s="236"/>
      <c r="AD48" s="236"/>
      <c r="AE48" s="236"/>
      <c r="AF48" s="236"/>
      <c r="AG48" s="236"/>
      <c r="AH48" s="236"/>
      <c r="AI48" s="236"/>
      <c r="AJ48" s="236"/>
      <c r="AK48" s="236"/>
      <c r="AL48" s="236"/>
      <c r="AM48" s="236"/>
      <c r="AN48" s="236"/>
      <c r="AO48" s="236"/>
      <c r="AP48" s="236"/>
      <c r="AQ48" s="236"/>
      <c r="AR48" s="236"/>
      <c r="AS48" s="236"/>
      <c r="AT48" s="236"/>
      <c r="AU48" s="235" t="s">
        <v>1801</v>
      </c>
      <c r="AV48" s="236"/>
      <c r="AW48" s="236"/>
      <c r="AX48" s="236"/>
      <c r="AY48" s="236"/>
      <c r="AZ48" s="236"/>
      <c r="BA48" s="236"/>
      <c r="BB48" s="236"/>
      <c r="BC48" s="236"/>
      <c r="BD48" s="236"/>
      <c r="BE48" s="236"/>
    </row>
    <row r="49" spans="2:57" x14ac:dyDescent="0.2">
      <c r="B49" s="256" t="s">
        <v>466</v>
      </c>
      <c r="C49" s="238"/>
      <c r="D49" s="238"/>
      <c r="E49" s="238"/>
      <c r="F49" s="255" t="s">
        <v>1344</v>
      </c>
      <c r="G49" s="251"/>
      <c r="H49" s="251"/>
      <c r="I49" s="251"/>
      <c r="J49" s="251"/>
      <c r="K49" s="251"/>
      <c r="L49" s="251"/>
      <c r="M49" s="251"/>
      <c r="N49" s="251"/>
      <c r="O49" s="251"/>
      <c r="P49" s="251"/>
      <c r="Q49" s="235" t="s">
        <v>1858</v>
      </c>
      <c r="R49" s="236"/>
      <c r="S49" s="236"/>
      <c r="T49" s="236"/>
      <c r="U49" s="236"/>
      <c r="V49" s="236"/>
      <c r="W49" s="236"/>
      <c r="X49" s="236"/>
      <c r="Y49" s="236"/>
      <c r="Z49" s="236"/>
      <c r="AA49" s="236"/>
      <c r="AB49" s="236"/>
      <c r="AC49" s="236"/>
      <c r="AD49" s="236"/>
      <c r="AE49" s="236"/>
      <c r="AF49" s="236"/>
      <c r="AG49" s="236"/>
      <c r="AH49" s="236"/>
      <c r="AI49" s="236"/>
      <c r="AJ49" s="236"/>
      <c r="AK49" s="236"/>
      <c r="AL49" s="236"/>
      <c r="AM49" s="236"/>
      <c r="AN49" s="236"/>
      <c r="AO49" s="236"/>
      <c r="AP49" s="236"/>
      <c r="AQ49" s="236"/>
      <c r="AR49" s="236"/>
      <c r="AS49" s="236"/>
      <c r="AT49" s="236"/>
      <c r="AU49" s="235" t="s">
        <v>1801</v>
      </c>
      <c r="AV49" s="236"/>
      <c r="AW49" s="236"/>
      <c r="AX49" s="236"/>
      <c r="AY49" s="236"/>
      <c r="AZ49" s="236"/>
      <c r="BA49" s="236"/>
      <c r="BB49" s="236"/>
      <c r="BC49" s="236"/>
      <c r="BD49" s="236"/>
      <c r="BE49" s="236"/>
    </row>
    <row r="50" spans="2:57" x14ac:dyDescent="0.2">
      <c r="B50" s="256" t="s">
        <v>466</v>
      </c>
      <c r="C50" s="238"/>
      <c r="D50" s="238"/>
      <c r="E50" s="238"/>
      <c r="F50" s="251" t="s">
        <v>1030</v>
      </c>
      <c r="G50" s="251"/>
      <c r="H50" s="251"/>
      <c r="I50" s="251"/>
      <c r="J50" s="251"/>
      <c r="K50" s="251"/>
      <c r="L50" s="251"/>
      <c r="M50" s="251"/>
      <c r="N50" s="251"/>
      <c r="O50" s="251"/>
      <c r="P50" s="251"/>
      <c r="Q50" s="235" t="s">
        <v>1859</v>
      </c>
      <c r="R50" s="236"/>
      <c r="S50" s="236"/>
      <c r="T50" s="236"/>
      <c r="U50" s="236"/>
      <c r="V50" s="236"/>
      <c r="W50" s="236"/>
      <c r="X50" s="236"/>
      <c r="Y50" s="236"/>
      <c r="Z50" s="236"/>
      <c r="AA50" s="236"/>
      <c r="AB50" s="236"/>
      <c r="AC50" s="236"/>
      <c r="AD50" s="236"/>
      <c r="AE50" s="236"/>
      <c r="AF50" s="236"/>
      <c r="AG50" s="236"/>
      <c r="AH50" s="236"/>
      <c r="AI50" s="236"/>
      <c r="AJ50" s="236"/>
      <c r="AK50" s="236"/>
      <c r="AL50" s="236"/>
      <c r="AM50" s="236"/>
      <c r="AN50" s="236"/>
      <c r="AO50" s="236"/>
      <c r="AP50" s="236"/>
      <c r="AQ50" s="236"/>
      <c r="AR50" s="236"/>
      <c r="AS50" s="236"/>
      <c r="AT50" s="236"/>
      <c r="AU50" s="235" t="s">
        <v>1801</v>
      </c>
      <c r="AV50" s="236"/>
      <c r="AW50" s="236"/>
      <c r="AX50" s="236"/>
      <c r="AY50" s="236"/>
      <c r="AZ50" s="236"/>
      <c r="BA50" s="236"/>
      <c r="BB50" s="236"/>
      <c r="BC50" s="236"/>
      <c r="BD50" s="236"/>
      <c r="BE50" s="236"/>
    </row>
    <row r="51" spans="2:57" x14ac:dyDescent="0.2">
      <c r="B51" s="256" t="s">
        <v>466</v>
      </c>
      <c r="C51" s="238"/>
      <c r="D51" s="238"/>
      <c r="E51" s="238"/>
      <c r="F51" s="251" t="s">
        <v>1341</v>
      </c>
      <c r="G51" s="251"/>
      <c r="H51" s="251"/>
      <c r="I51" s="251"/>
      <c r="J51" s="251"/>
      <c r="K51" s="251"/>
      <c r="L51" s="251"/>
      <c r="M51" s="251"/>
      <c r="N51" s="251"/>
      <c r="O51" s="251"/>
      <c r="P51" s="251"/>
      <c r="Q51" s="235" t="s">
        <v>1860</v>
      </c>
      <c r="R51" s="236"/>
      <c r="S51" s="236"/>
      <c r="T51" s="236"/>
      <c r="U51" s="236"/>
      <c r="V51" s="236"/>
      <c r="W51" s="236"/>
      <c r="X51" s="236"/>
      <c r="Y51" s="236"/>
      <c r="Z51" s="236"/>
      <c r="AA51" s="236"/>
      <c r="AB51" s="236"/>
      <c r="AC51" s="236"/>
      <c r="AD51" s="236"/>
      <c r="AE51" s="236"/>
      <c r="AF51" s="236"/>
      <c r="AG51" s="236"/>
      <c r="AH51" s="236"/>
      <c r="AI51" s="236"/>
      <c r="AJ51" s="236"/>
      <c r="AK51" s="236"/>
      <c r="AL51" s="236"/>
      <c r="AM51" s="236"/>
      <c r="AN51" s="236"/>
      <c r="AO51" s="236"/>
      <c r="AP51" s="236"/>
      <c r="AQ51" s="236"/>
      <c r="AR51" s="236"/>
      <c r="AS51" s="236"/>
      <c r="AT51" s="236"/>
      <c r="AU51" s="235" t="s">
        <v>1801</v>
      </c>
      <c r="AV51" s="236"/>
      <c r="AW51" s="236"/>
      <c r="AX51" s="236"/>
      <c r="AY51" s="236"/>
      <c r="AZ51" s="236"/>
      <c r="BA51" s="236"/>
      <c r="BB51" s="236"/>
      <c r="BC51" s="236"/>
      <c r="BD51" s="236"/>
      <c r="BE51" s="236"/>
    </row>
    <row r="52" spans="2:57" x14ac:dyDescent="0.2">
      <c r="B52" s="255" t="s">
        <v>1856</v>
      </c>
      <c r="C52" s="251"/>
      <c r="D52" s="251"/>
      <c r="E52" s="251"/>
      <c r="F52" s="251"/>
      <c r="G52" s="251"/>
      <c r="H52" s="251"/>
      <c r="I52" s="251"/>
      <c r="J52" s="251"/>
      <c r="K52" s="251"/>
      <c r="L52" s="251"/>
      <c r="M52" s="251"/>
      <c r="N52" s="251"/>
      <c r="O52" s="251"/>
      <c r="P52" s="251"/>
      <c r="Q52" s="251"/>
      <c r="R52" s="251"/>
      <c r="S52" s="251"/>
      <c r="T52" s="251"/>
      <c r="U52" s="251"/>
      <c r="V52" s="251"/>
      <c r="W52" s="251"/>
      <c r="X52" s="251"/>
      <c r="Y52" s="251"/>
      <c r="Z52" s="251"/>
      <c r="AA52" s="251"/>
      <c r="AB52" s="251"/>
      <c r="AC52" s="251"/>
      <c r="AD52" s="251"/>
      <c r="AE52" s="251"/>
      <c r="AF52" s="251"/>
      <c r="AG52" s="251"/>
      <c r="AH52" s="251"/>
      <c r="AI52" s="251"/>
      <c r="AJ52" s="251"/>
      <c r="AK52" s="251"/>
      <c r="AL52" s="251"/>
      <c r="AM52" s="251"/>
      <c r="AN52" s="251"/>
      <c r="AO52" s="251"/>
      <c r="AP52" s="251"/>
      <c r="AQ52" s="251"/>
      <c r="AR52" s="251"/>
      <c r="AS52" s="251"/>
      <c r="AT52" s="251"/>
      <c r="AU52" s="237" t="s">
        <v>466</v>
      </c>
      <c r="AV52" s="236"/>
      <c r="AW52" s="236"/>
      <c r="AX52" s="236"/>
      <c r="AY52" s="236"/>
      <c r="AZ52" s="236"/>
      <c r="BA52" s="236"/>
      <c r="BB52" s="236"/>
      <c r="BC52" s="236"/>
      <c r="BD52" s="236"/>
      <c r="BE52" s="236"/>
    </row>
    <row r="53" spans="2:57" x14ac:dyDescent="0.2">
      <c r="B53" s="256" t="s">
        <v>466</v>
      </c>
      <c r="C53" s="238"/>
      <c r="D53" s="238"/>
      <c r="E53" s="238"/>
      <c r="F53" s="255" t="s">
        <v>456</v>
      </c>
      <c r="G53" s="251"/>
      <c r="H53" s="251"/>
      <c r="I53" s="251"/>
      <c r="J53" s="251"/>
      <c r="K53" s="251"/>
      <c r="L53" s="251"/>
      <c r="M53" s="251"/>
      <c r="N53" s="251"/>
      <c r="O53" s="251"/>
      <c r="P53" s="251"/>
      <c r="Q53" s="235" t="s">
        <v>1861</v>
      </c>
      <c r="R53" s="236"/>
      <c r="S53" s="236"/>
      <c r="T53" s="236"/>
      <c r="U53" s="236"/>
      <c r="V53" s="236"/>
      <c r="W53" s="236"/>
      <c r="X53" s="236"/>
      <c r="Y53" s="236"/>
      <c r="Z53" s="236"/>
      <c r="AA53" s="236"/>
      <c r="AB53" s="236"/>
      <c r="AC53" s="236"/>
      <c r="AD53" s="236"/>
      <c r="AE53" s="236"/>
      <c r="AF53" s="236"/>
      <c r="AG53" s="236"/>
      <c r="AH53" s="236"/>
      <c r="AI53" s="236"/>
      <c r="AJ53" s="236"/>
      <c r="AK53" s="236"/>
      <c r="AL53" s="236"/>
      <c r="AM53" s="236"/>
      <c r="AN53" s="236"/>
      <c r="AO53" s="236"/>
      <c r="AP53" s="236"/>
      <c r="AQ53" s="236"/>
      <c r="AR53" s="236"/>
      <c r="AS53" s="236"/>
      <c r="AT53" s="236"/>
      <c r="AU53" s="235" t="s">
        <v>1801</v>
      </c>
      <c r="AV53" s="236"/>
      <c r="AW53" s="236"/>
      <c r="AX53" s="236"/>
      <c r="AY53" s="236"/>
      <c r="AZ53" s="236"/>
      <c r="BA53" s="236"/>
      <c r="BB53" s="236"/>
      <c r="BC53" s="236"/>
      <c r="BD53" s="236"/>
      <c r="BE53" s="236"/>
    </row>
    <row r="54" spans="2:57" x14ac:dyDescent="0.2">
      <c r="B54" s="256" t="s">
        <v>466</v>
      </c>
      <c r="C54" s="238"/>
      <c r="D54" s="238"/>
      <c r="E54" s="238"/>
      <c r="F54" s="255" t="s">
        <v>1342</v>
      </c>
      <c r="G54" s="251"/>
      <c r="H54" s="251"/>
      <c r="I54" s="251"/>
      <c r="J54" s="251"/>
      <c r="K54" s="251"/>
      <c r="L54" s="251"/>
      <c r="M54" s="251"/>
      <c r="N54" s="251"/>
      <c r="O54" s="251"/>
      <c r="P54" s="251"/>
      <c r="Q54" s="235" t="s">
        <v>1862</v>
      </c>
      <c r="R54" s="236"/>
      <c r="S54" s="236"/>
      <c r="T54" s="236"/>
      <c r="U54" s="236"/>
      <c r="V54" s="236"/>
      <c r="W54" s="236"/>
      <c r="X54" s="236"/>
      <c r="Y54" s="236"/>
      <c r="Z54" s="236"/>
      <c r="AA54" s="236"/>
      <c r="AB54" s="236"/>
      <c r="AC54" s="236"/>
      <c r="AD54" s="236"/>
      <c r="AE54" s="236"/>
      <c r="AF54" s="236"/>
      <c r="AG54" s="236"/>
      <c r="AH54" s="236"/>
      <c r="AI54" s="236"/>
      <c r="AJ54" s="236"/>
      <c r="AK54" s="236"/>
      <c r="AL54" s="236"/>
      <c r="AM54" s="236"/>
      <c r="AN54" s="236"/>
      <c r="AO54" s="236"/>
      <c r="AP54" s="236"/>
      <c r="AQ54" s="236"/>
      <c r="AR54" s="236"/>
      <c r="AS54" s="236"/>
      <c r="AT54" s="236"/>
      <c r="AU54" s="235" t="s">
        <v>1801</v>
      </c>
      <c r="AV54" s="236"/>
      <c r="AW54" s="236"/>
      <c r="AX54" s="236"/>
      <c r="AY54" s="236"/>
      <c r="AZ54" s="236"/>
      <c r="BA54" s="236"/>
      <c r="BB54" s="236"/>
      <c r="BC54" s="236"/>
      <c r="BD54" s="236"/>
      <c r="BE54" s="236"/>
    </row>
    <row r="55" spans="2:57" x14ac:dyDescent="0.2">
      <c r="B55" s="256" t="s">
        <v>466</v>
      </c>
      <c r="C55" s="238"/>
      <c r="D55" s="238"/>
      <c r="E55" s="238"/>
      <c r="F55" s="251" t="s">
        <v>1030</v>
      </c>
      <c r="G55" s="251"/>
      <c r="H55" s="251"/>
      <c r="I55" s="251"/>
      <c r="J55" s="251"/>
      <c r="K55" s="251"/>
      <c r="L55" s="251"/>
      <c r="M55" s="251"/>
      <c r="N55" s="251"/>
      <c r="O55" s="251"/>
      <c r="P55" s="251"/>
      <c r="Q55" s="235" t="s">
        <v>1859</v>
      </c>
      <c r="R55" s="236"/>
      <c r="S55" s="236"/>
      <c r="T55" s="236"/>
      <c r="U55" s="236"/>
      <c r="V55" s="236"/>
      <c r="W55" s="236"/>
      <c r="X55" s="236"/>
      <c r="Y55" s="236"/>
      <c r="Z55" s="236"/>
      <c r="AA55" s="236"/>
      <c r="AB55" s="236"/>
      <c r="AC55" s="236"/>
      <c r="AD55" s="236"/>
      <c r="AE55" s="236"/>
      <c r="AF55" s="236"/>
      <c r="AG55" s="236"/>
      <c r="AH55" s="236"/>
      <c r="AI55" s="236"/>
      <c r="AJ55" s="236"/>
      <c r="AK55" s="236"/>
      <c r="AL55" s="236"/>
      <c r="AM55" s="236"/>
      <c r="AN55" s="236"/>
      <c r="AO55" s="236"/>
      <c r="AP55" s="236"/>
      <c r="AQ55" s="236"/>
      <c r="AR55" s="236"/>
      <c r="AS55" s="236"/>
      <c r="AT55" s="236"/>
      <c r="AU55" s="235" t="s">
        <v>1801</v>
      </c>
      <c r="AV55" s="236"/>
      <c r="AW55" s="236"/>
      <c r="AX55" s="236"/>
      <c r="AY55" s="236"/>
      <c r="AZ55" s="236"/>
      <c r="BA55" s="236"/>
      <c r="BB55" s="236"/>
      <c r="BC55" s="236"/>
      <c r="BD55" s="236"/>
      <c r="BE55" s="236"/>
    </row>
    <row r="56" spans="2:57" x14ac:dyDescent="0.2">
      <c r="B56" s="256" t="s">
        <v>466</v>
      </c>
      <c r="C56" s="238"/>
      <c r="D56" s="238"/>
      <c r="E56" s="238"/>
      <c r="F56" s="251" t="s">
        <v>1341</v>
      </c>
      <c r="G56" s="251"/>
      <c r="H56" s="251"/>
      <c r="I56" s="251"/>
      <c r="J56" s="251"/>
      <c r="K56" s="251"/>
      <c r="L56" s="251"/>
      <c r="M56" s="251"/>
      <c r="N56" s="251"/>
      <c r="O56" s="251"/>
      <c r="P56" s="251"/>
      <c r="Q56" s="235" t="s">
        <v>1860</v>
      </c>
      <c r="R56" s="236"/>
      <c r="S56" s="236"/>
      <c r="T56" s="236"/>
      <c r="U56" s="236"/>
      <c r="V56" s="236"/>
      <c r="W56" s="236"/>
      <c r="X56" s="236"/>
      <c r="Y56" s="236"/>
      <c r="Z56" s="236"/>
      <c r="AA56" s="236"/>
      <c r="AB56" s="236"/>
      <c r="AC56" s="236"/>
      <c r="AD56" s="236"/>
      <c r="AE56" s="236"/>
      <c r="AF56" s="236"/>
      <c r="AG56" s="236"/>
      <c r="AH56" s="236"/>
      <c r="AI56" s="236"/>
      <c r="AJ56" s="236"/>
      <c r="AK56" s="236"/>
      <c r="AL56" s="236"/>
      <c r="AM56" s="236"/>
      <c r="AN56" s="236"/>
      <c r="AO56" s="236"/>
      <c r="AP56" s="236"/>
      <c r="AQ56" s="236"/>
      <c r="AR56" s="236"/>
      <c r="AS56" s="236"/>
      <c r="AT56" s="236"/>
      <c r="AU56" s="235" t="s">
        <v>1801</v>
      </c>
      <c r="AV56" s="236"/>
      <c r="AW56" s="236"/>
      <c r="AX56" s="236"/>
      <c r="AY56" s="236"/>
      <c r="AZ56" s="236"/>
      <c r="BA56" s="236"/>
      <c r="BB56" s="236"/>
      <c r="BC56" s="236"/>
      <c r="BD56" s="236"/>
      <c r="BE56" s="236"/>
    </row>
    <row r="57" spans="2:57" ht="13.2" customHeight="1" x14ac:dyDescent="0.2">
      <c r="B57" s="256" t="s">
        <v>466</v>
      </c>
      <c r="C57" s="238"/>
      <c r="D57" s="238"/>
      <c r="E57" s="238"/>
      <c r="F57" s="251" t="s">
        <v>463</v>
      </c>
      <c r="G57" s="251"/>
      <c r="H57" s="251"/>
      <c r="I57" s="251"/>
      <c r="J57" s="251"/>
      <c r="K57" s="251"/>
      <c r="L57" s="251"/>
      <c r="M57" s="251"/>
      <c r="N57" s="251"/>
      <c r="O57" s="251"/>
      <c r="P57" s="251"/>
      <c r="Q57" s="247" t="s">
        <v>464</v>
      </c>
      <c r="R57" s="236"/>
      <c r="S57" s="236"/>
      <c r="T57" s="236"/>
      <c r="U57" s="236"/>
      <c r="V57" s="236"/>
      <c r="W57" s="236"/>
      <c r="X57" s="236"/>
      <c r="Y57" s="236"/>
      <c r="Z57" s="236"/>
      <c r="AA57" s="236"/>
      <c r="AB57" s="236"/>
      <c r="AC57" s="236"/>
      <c r="AD57" s="236"/>
      <c r="AE57" s="236"/>
      <c r="AF57" s="236"/>
      <c r="AG57" s="236"/>
      <c r="AH57" s="236"/>
      <c r="AI57" s="236"/>
      <c r="AJ57" s="236"/>
      <c r="AK57" s="236"/>
      <c r="AL57" s="236"/>
      <c r="AM57" s="236"/>
      <c r="AN57" s="236"/>
      <c r="AO57" s="236"/>
      <c r="AP57" s="236"/>
      <c r="AQ57" s="236"/>
      <c r="AR57" s="236"/>
      <c r="AS57" s="236"/>
      <c r="AT57" s="236"/>
      <c r="AU57" s="235" t="s">
        <v>1801</v>
      </c>
      <c r="AV57" s="236"/>
      <c r="AW57" s="236"/>
      <c r="AX57" s="236"/>
      <c r="AY57" s="236"/>
      <c r="AZ57" s="236"/>
      <c r="BA57" s="236"/>
      <c r="BB57" s="236"/>
      <c r="BC57" s="236"/>
      <c r="BD57" s="236"/>
      <c r="BE57" s="236"/>
    </row>
    <row r="58" spans="2:57" ht="13.2" customHeight="1" x14ac:dyDescent="0.2">
      <c r="B58" s="256" t="s">
        <v>466</v>
      </c>
      <c r="C58" s="238"/>
      <c r="D58" s="238"/>
      <c r="E58" s="238"/>
      <c r="F58" s="251" t="s">
        <v>1343</v>
      </c>
      <c r="G58" s="251"/>
      <c r="H58" s="251"/>
      <c r="I58" s="251"/>
      <c r="J58" s="251"/>
      <c r="K58" s="251"/>
      <c r="L58" s="251"/>
      <c r="M58" s="251"/>
      <c r="N58" s="251"/>
      <c r="O58" s="251"/>
      <c r="P58" s="251"/>
      <c r="Q58" s="247" t="s">
        <v>1345</v>
      </c>
      <c r="R58" s="236"/>
      <c r="S58" s="236"/>
      <c r="T58" s="236"/>
      <c r="U58" s="236"/>
      <c r="V58" s="236"/>
      <c r="W58" s="236"/>
      <c r="X58" s="236"/>
      <c r="Y58" s="236"/>
      <c r="Z58" s="236"/>
      <c r="AA58" s="236"/>
      <c r="AB58" s="236"/>
      <c r="AC58" s="236"/>
      <c r="AD58" s="236"/>
      <c r="AE58" s="236"/>
      <c r="AF58" s="236"/>
      <c r="AG58" s="236"/>
      <c r="AH58" s="236"/>
      <c r="AI58" s="236"/>
      <c r="AJ58" s="236"/>
      <c r="AK58" s="236"/>
      <c r="AL58" s="236"/>
      <c r="AM58" s="236"/>
      <c r="AN58" s="236"/>
      <c r="AO58" s="236"/>
      <c r="AP58" s="236"/>
      <c r="AQ58" s="236"/>
      <c r="AR58" s="236"/>
      <c r="AS58" s="236"/>
      <c r="AT58" s="236"/>
      <c r="AU58" s="235" t="s">
        <v>1801</v>
      </c>
      <c r="AV58" s="236"/>
      <c r="AW58" s="236"/>
      <c r="AX58" s="236"/>
      <c r="AY58" s="236"/>
      <c r="AZ58" s="236"/>
      <c r="BA58" s="236"/>
      <c r="BB58" s="236"/>
      <c r="BC58" s="236"/>
      <c r="BD58" s="236"/>
      <c r="BE58" s="236"/>
    </row>
  </sheetData>
  <mergeCells count="165">
    <mergeCell ref="B54:E54"/>
    <mergeCell ref="B55:E55"/>
    <mergeCell ref="B56:E56"/>
    <mergeCell ref="B57:E57"/>
    <mergeCell ref="B58:E58"/>
    <mergeCell ref="F53:P53"/>
    <mergeCell ref="F56:P56"/>
    <mergeCell ref="Q48:AT48"/>
    <mergeCell ref="Q49:AT49"/>
    <mergeCell ref="Q50:AT50"/>
    <mergeCell ref="B52:AT52"/>
    <mergeCell ref="B53:E53"/>
    <mergeCell ref="Q56:AT56"/>
    <mergeCell ref="F57:P57"/>
    <mergeCell ref="Q57:AT57"/>
    <mergeCell ref="F58:P58"/>
    <mergeCell ref="Q58:AT58"/>
    <mergeCell ref="Q53:AT53"/>
    <mergeCell ref="F54:P54"/>
    <mergeCell ref="Q54:AT54"/>
    <mergeCell ref="F55:P55"/>
    <mergeCell ref="Q55:AT55"/>
    <mergeCell ref="F38:P38"/>
    <mergeCell ref="F39:P39"/>
    <mergeCell ref="F46:P46"/>
    <mergeCell ref="B48:E48"/>
    <mergeCell ref="F48:P48"/>
    <mergeCell ref="F49:P49"/>
    <mergeCell ref="F50:P50"/>
    <mergeCell ref="F51:P51"/>
    <mergeCell ref="B47:AT47"/>
    <mergeCell ref="B49:E49"/>
    <mergeCell ref="B50:E50"/>
    <mergeCell ref="B51:E51"/>
    <mergeCell ref="Q46:AT46"/>
    <mergeCell ref="Q51:AT51"/>
    <mergeCell ref="B44:E44"/>
    <mergeCell ref="B45:E45"/>
    <mergeCell ref="B46:E46"/>
    <mergeCell ref="B40:E40"/>
    <mergeCell ref="B41:E41"/>
    <mergeCell ref="B42:E42"/>
    <mergeCell ref="B43:E43"/>
    <mergeCell ref="F40:P40"/>
    <mergeCell ref="F41:P41"/>
    <mergeCell ref="F42:P42"/>
    <mergeCell ref="F43:P43"/>
    <mergeCell ref="F44:P44"/>
    <mergeCell ref="F45:P45"/>
    <mergeCell ref="B37:E37"/>
    <mergeCell ref="B26:E26"/>
    <mergeCell ref="B27:E27"/>
    <mergeCell ref="B28:E28"/>
    <mergeCell ref="B29:E29"/>
    <mergeCell ref="B30:E30"/>
    <mergeCell ref="B31:E31"/>
    <mergeCell ref="F28:P28"/>
    <mergeCell ref="F29:P29"/>
    <mergeCell ref="F30:P30"/>
    <mergeCell ref="F31:P31"/>
    <mergeCell ref="F32:P32"/>
    <mergeCell ref="F33:P33"/>
    <mergeCell ref="F34:P34"/>
    <mergeCell ref="F35:P35"/>
    <mergeCell ref="F36:P36"/>
    <mergeCell ref="F37:P37"/>
    <mergeCell ref="B24:E24"/>
    <mergeCell ref="B25:E25"/>
    <mergeCell ref="Q40:AT40"/>
    <mergeCell ref="Q41:AT41"/>
    <mergeCell ref="Q28:AT28"/>
    <mergeCell ref="Q29:AT29"/>
    <mergeCell ref="Q30:AT30"/>
    <mergeCell ref="Q31:AT31"/>
    <mergeCell ref="Q32:AT32"/>
    <mergeCell ref="Q24:AT24"/>
    <mergeCell ref="Q25:AT25"/>
    <mergeCell ref="Q26:AT26"/>
    <mergeCell ref="Q27:AT27"/>
    <mergeCell ref="F24:P24"/>
    <mergeCell ref="F25:P25"/>
    <mergeCell ref="F26:P26"/>
    <mergeCell ref="F27:P27"/>
    <mergeCell ref="B38:E38"/>
    <mergeCell ref="B39:E39"/>
    <mergeCell ref="B32:E32"/>
    <mergeCell ref="B33:E33"/>
    <mergeCell ref="B34:E34"/>
    <mergeCell ref="B35:E35"/>
    <mergeCell ref="B36:E36"/>
    <mergeCell ref="Q42:AT42"/>
    <mergeCell ref="Q43:AT43"/>
    <mergeCell ref="Q44:AT44"/>
    <mergeCell ref="Q45:AT45"/>
    <mergeCell ref="Q33:AT33"/>
    <mergeCell ref="Q34:AT34"/>
    <mergeCell ref="Q36:AT36"/>
    <mergeCell ref="Q37:AT37"/>
    <mergeCell ref="Q38:AT38"/>
    <mergeCell ref="Q39:AT39"/>
    <mergeCell ref="B18:E18"/>
    <mergeCell ref="F18:P18"/>
    <mergeCell ref="Q18:AT18"/>
    <mergeCell ref="B19:AT19"/>
    <mergeCell ref="Q22:AT22"/>
    <mergeCell ref="Q23:AT23"/>
    <mergeCell ref="B17:E17"/>
    <mergeCell ref="F17:P17"/>
    <mergeCell ref="B16:E16"/>
    <mergeCell ref="F16:P16"/>
    <mergeCell ref="Q16:AT16"/>
    <mergeCell ref="Q17:AT17"/>
    <mergeCell ref="Q20:AT20"/>
    <mergeCell ref="Q21:AT21"/>
    <mergeCell ref="B20:E20"/>
    <mergeCell ref="F20:P20"/>
    <mergeCell ref="B21:E21"/>
    <mergeCell ref="B22:E22"/>
    <mergeCell ref="B23:E23"/>
    <mergeCell ref="F21:P21"/>
    <mergeCell ref="F22:P22"/>
    <mergeCell ref="F23:P23"/>
    <mergeCell ref="AU16:BE16"/>
    <mergeCell ref="AU17:BE17"/>
    <mergeCell ref="AU18:BE18"/>
    <mergeCell ref="AU19:BE19"/>
    <mergeCell ref="AU20:BE20"/>
    <mergeCell ref="AU21:BE21"/>
    <mergeCell ref="AU22:BE22"/>
    <mergeCell ref="AU23:BE23"/>
    <mergeCell ref="AU24:BE24"/>
    <mergeCell ref="AU25:BE25"/>
    <mergeCell ref="AU26:BE26"/>
    <mergeCell ref="AU27:BE27"/>
    <mergeCell ref="AU28:BE28"/>
    <mergeCell ref="AU29:BE29"/>
    <mergeCell ref="AU30:BE30"/>
    <mergeCell ref="AU31:BE31"/>
    <mergeCell ref="AU32:BE32"/>
    <mergeCell ref="AU33:BE33"/>
    <mergeCell ref="AU34:BE34"/>
    <mergeCell ref="AU35:BE35"/>
    <mergeCell ref="AU36:BE36"/>
    <mergeCell ref="AU37:BE37"/>
    <mergeCell ref="AU38:BE38"/>
    <mergeCell ref="AU39:BE39"/>
    <mergeCell ref="AU40:BE40"/>
    <mergeCell ref="AU41:BE41"/>
    <mergeCell ref="AU42:BE42"/>
    <mergeCell ref="AU52:BE52"/>
    <mergeCell ref="AU53:BE53"/>
    <mergeCell ref="AU54:BE54"/>
    <mergeCell ref="AU55:BE55"/>
    <mergeCell ref="AU56:BE56"/>
    <mergeCell ref="AU57:BE57"/>
    <mergeCell ref="AU58:BE58"/>
    <mergeCell ref="AU43:BE43"/>
    <mergeCell ref="AU44:BE44"/>
    <mergeCell ref="AU45:BE45"/>
    <mergeCell ref="AU46:BE46"/>
    <mergeCell ref="AU47:BE47"/>
    <mergeCell ref="AU48:BE48"/>
    <mergeCell ref="AU49:BE49"/>
    <mergeCell ref="AU50:BE50"/>
    <mergeCell ref="AU51:BE51"/>
  </mergeCells>
  <phoneticPr fontId="19"/>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1E3F7-A5BC-4E2D-85BD-F226544C7A60}">
  <dimension ref="A1:BT19"/>
  <sheetViews>
    <sheetView workbookViewId="0">
      <selection activeCell="B5" sqref="B5"/>
    </sheetView>
  </sheetViews>
  <sheetFormatPr defaultColWidth="2.88671875" defaultRowHeight="13.2" x14ac:dyDescent="0.2"/>
  <cols>
    <col min="1" max="16384" width="2.88671875" style="77"/>
  </cols>
  <sheetData>
    <row r="1" spans="1:72" s="74" customFormat="1" x14ac:dyDescent="0.2">
      <c r="A1" s="73" t="s">
        <v>1966</v>
      </c>
    </row>
    <row r="2" spans="1:72" s="74" customFormat="1" x14ac:dyDescent="0.2">
      <c r="B2" s="291" t="s">
        <v>1967</v>
      </c>
    </row>
    <row r="3" spans="1:72" s="74" customFormat="1" x14ac:dyDescent="0.2">
      <c r="B3" s="291" t="s">
        <v>1962</v>
      </c>
    </row>
    <row r="4" spans="1:72" s="74" customFormat="1" x14ac:dyDescent="0.2">
      <c r="B4" s="291" t="s">
        <v>1968</v>
      </c>
    </row>
    <row r="5" spans="1:72" s="74" customFormat="1" x14ac:dyDescent="0.2">
      <c r="B5" s="78" t="s">
        <v>1552</v>
      </c>
    </row>
    <row r="6" spans="1:72" s="74" customFormat="1" x14ac:dyDescent="0.2">
      <c r="B6" s="78"/>
    </row>
    <row r="8" spans="1:72" s="74" customFormat="1" x14ac:dyDescent="0.2">
      <c r="A8" s="271"/>
      <c r="B8" s="271"/>
      <c r="C8" s="265" t="s">
        <v>1885</v>
      </c>
      <c r="D8" s="266"/>
      <c r="E8" s="266"/>
      <c r="F8" s="266"/>
      <c r="G8" s="267"/>
      <c r="H8" s="265" t="s">
        <v>1886</v>
      </c>
      <c r="I8" s="266"/>
      <c r="J8" s="266"/>
      <c r="K8" s="266"/>
      <c r="L8" s="267"/>
      <c r="M8" s="265" t="s">
        <v>1887</v>
      </c>
      <c r="N8" s="266"/>
      <c r="O8" s="266"/>
      <c r="P8" s="266"/>
      <c r="Q8" s="267"/>
      <c r="R8" s="265" t="s">
        <v>1888</v>
      </c>
      <c r="S8" s="266"/>
      <c r="T8" s="266"/>
      <c r="U8" s="266"/>
      <c r="V8" s="267"/>
      <c r="W8" s="265" t="s">
        <v>1889</v>
      </c>
      <c r="X8" s="266"/>
      <c r="Y8" s="266"/>
      <c r="Z8" s="266"/>
      <c r="AA8" s="267"/>
      <c r="AB8" s="265" t="s">
        <v>1890</v>
      </c>
      <c r="AC8" s="266"/>
      <c r="AD8" s="266"/>
      <c r="AE8" s="266"/>
      <c r="AF8" s="267"/>
      <c r="AG8" s="265" t="s">
        <v>1891</v>
      </c>
      <c r="AH8" s="266"/>
      <c r="AI8" s="266"/>
      <c r="AJ8" s="266"/>
      <c r="AK8" s="267"/>
      <c r="AL8" s="265" t="s">
        <v>1892</v>
      </c>
      <c r="AM8" s="266"/>
      <c r="AN8" s="266"/>
      <c r="AO8" s="266"/>
      <c r="AP8" s="267"/>
      <c r="AQ8" s="265" t="s">
        <v>1893</v>
      </c>
      <c r="AR8" s="266"/>
      <c r="AS8" s="266"/>
      <c r="AT8" s="266"/>
      <c r="AU8" s="267"/>
      <c r="AV8" s="265" t="s">
        <v>1895</v>
      </c>
      <c r="AW8" s="266"/>
      <c r="AX8" s="266"/>
      <c r="AY8" s="266"/>
      <c r="AZ8" s="267"/>
    </row>
    <row r="9" spans="1:72" s="74" customFormat="1" x14ac:dyDescent="0.2">
      <c r="C9" s="242" t="s">
        <v>1894</v>
      </c>
      <c r="D9" s="263"/>
      <c r="E9" s="263"/>
      <c r="F9" s="263"/>
      <c r="G9" s="264"/>
      <c r="H9" s="242"/>
      <c r="I9" s="263"/>
      <c r="J9" s="263"/>
      <c r="K9" s="263"/>
      <c r="L9" s="264"/>
      <c r="M9" s="242"/>
      <c r="N9" s="263"/>
      <c r="O9" s="263"/>
      <c r="P9" s="263"/>
      <c r="Q9" s="264"/>
      <c r="R9" s="242"/>
      <c r="S9" s="263"/>
      <c r="T9" s="263"/>
      <c r="U9" s="263"/>
      <c r="V9" s="264"/>
      <c r="W9" s="242"/>
      <c r="X9" s="263"/>
      <c r="Y9" s="263"/>
      <c r="Z9" s="263"/>
      <c r="AA9" s="264"/>
      <c r="AB9" s="242"/>
      <c r="AC9" s="263"/>
      <c r="AD9" s="263"/>
      <c r="AE9" s="263"/>
      <c r="AF9" s="264"/>
      <c r="AG9" s="242"/>
      <c r="AH9" s="263"/>
      <c r="AI9" s="263"/>
      <c r="AJ9" s="263"/>
      <c r="AK9" s="264"/>
      <c r="AL9" s="242"/>
      <c r="AM9" s="263"/>
      <c r="AN9" s="263"/>
      <c r="AO9" s="263"/>
      <c r="AP9" s="264"/>
      <c r="AQ9" s="242"/>
      <c r="AR9" s="263"/>
      <c r="AS9" s="263"/>
      <c r="AT9" s="263"/>
      <c r="AU9" s="264"/>
      <c r="AV9" s="242"/>
      <c r="AW9" s="263"/>
      <c r="AX9" s="263"/>
      <c r="AY9" s="263"/>
      <c r="AZ9" s="264"/>
    </row>
    <row r="10" spans="1:72" s="74" customFormat="1" x14ac:dyDescent="0.2">
      <c r="C10" s="242" t="s">
        <v>1876</v>
      </c>
      <c r="D10" s="263"/>
      <c r="E10" s="263"/>
      <c r="F10" s="263"/>
      <c r="G10" s="264"/>
      <c r="H10" s="268" t="s">
        <v>1877</v>
      </c>
      <c r="I10" s="269"/>
      <c r="J10" s="269"/>
      <c r="K10" s="269"/>
      <c r="L10" s="270"/>
      <c r="M10" s="268" t="s">
        <v>1878</v>
      </c>
      <c r="N10" s="269"/>
      <c r="O10" s="269"/>
      <c r="P10" s="269"/>
      <c r="Q10" s="270"/>
      <c r="R10" s="268" t="s">
        <v>1879</v>
      </c>
      <c r="S10" s="269"/>
      <c r="T10" s="269"/>
      <c r="U10" s="269"/>
      <c r="V10" s="270"/>
      <c r="W10" s="268" t="s">
        <v>1880</v>
      </c>
      <c r="X10" s="269"/>
      <c r="Y10" s="269"/>
      <c r="Z10" s="269"/>
      <c r="AA10" s="270"/>
      <c r="AB10" s="268" t="s">
        <v>1881</v>
      </c>
      <c r="AC10" s="269"/>
      <c r="AD10" s="269"/>
      <c r="AE10" s="269"/>
      <c r="AF10" s="270"/>
      <c r="AG10" s="268" t="s">
        <v>1882</v>
      </c>
      <c r="AH10" s="269"/>
      <c r="AI10" s="269"/>
      <c r="AJ10" s="269"/>
      <c r="AK10" s="270"/>
      <c r="AL10" s="268" t="s">
        <v>1883</v>
      </c>
      <c r="AM10" s="269"/>
      <c r="AN10" s="269"/>
      <c r="AO10" s="269"/>
      <c r="AP10" s="270"/>
      <c r="AQ10" s="268" t="s">
        <v>1884</v>
      </c>
      <c r="AR10" s="269"/>
      <c r="AS10" s="269"/>
      <c r="AT10" s="269"/>
      <c r="AU10" s="270"/>
      <c r="AV10" s="268" t="s">
        <v>1884</v>
      </c>
      <c r="AW10" s="269"/>
      <c r="AX10" s="269"/>
      <c r="AY10" s="269"/>
      <c r="AZ10" s="270"/>
    </row>
    <row r="11" spans="1:72" ht="48.6" customHeight="1" x14ac:dyDescent="0.2">
      <c r="A11" s="74"/>
      <c r="C11" s="275" t="s">
        <v>1905</v>
      </c>
      <c r="D11" s="263"/>
      <c r="E11" s="263"/>
      <c r="F11" s="263"/>
      <c r="G11" s="264"/>
      <c r="H11" s="242" t="s">
        <v>1896</v>
      </c>
      <c r="I11" s="263"/>
      <c r="J11" s="263"/>
      <c r="K11" s="263"/>
      <c r="L11" s="264"/>
      <c r="M11" s="276" t="s">
        <v>1910</v>
      </c>
      <c r="N11" s="269"/>
      <c r="O11" s="269"/>
      <c r="P11" s="269"/>
      <c r="Q11" s="270"/>
      <c r="R11" s="242"/>
      <c r="S11" s="263"/>
      <c r="T11" s="263"/>
      <c r="U11" s="263"/>
      <c r="V11" s="264"/>
      <c r="W11" s="242"/>
      <c r="X11" s="263"/>
      <c r="Y11" s="263"/>
      <c r="Z11" s="263"/>
      <c r="AA11" s="264"/>
      <c r="AB11" s="242"/>
      <c r="AC11" s="263"/>
      <c r="AD11" s="263"/>
      <c r="AE11" s="263"/>
      <c r="AF11" s="264"/>
      <c r="AG11" s="242"/>
      <c r="AH11" s="263"/>
      <c r="AI11" s="263"/>
      <c r="AJ11" s="263"/>
      <c r="AK11" s="264"/>
      <c r="AL11" s="242"/>
      <c r="AM11" s="263"/>
      <c r="AN11" s="263"/>
      <c r="AO11" s="263"/>
      <c r="AP11" s="264"/>
      <c r="AQ11" s="242"/>
      <c r="AR11" s="263"/>
      <c r="AS11" s="263"/>
      <c r="AT11" s="263"/>
      <c r="AU11" s="264"/>
      <c r="AV11" s="242"/>
      <c r="AW11" s="263"/>
      <c r="AX11" s="263"/>
      <c r="AY11" s="263"/>
      <c r="AZ11" s="264"/>
      <c r="BA11" s="74"/>
      <c r="BB11" s="74"/>
      <c r="BC11" s="74"/>
      <c r="BD11" s="74"/>
      <c r="BE11" s="74"/>
      <c r="BF11" s="74"/>
      <c r="BG11" s="74"/>
      <c r="BH11" s="74"/>
      <c r="BI11" s="74"/>
      <c r="BJ11" s="74"/>
      <c r="BK11" s="74"/>
      <c r="BL11" s="74"/>
      <c r="BM11" s="74"/>
      <c r="BN11" s="74"/>
      <c r="BO11" s="74"/>
      <c r="BP11" s="74"/>
      <c r="BQ11" s="74"/>
      <c r="BR11" s="74"/>
      <c r="BS11" s="74"/>
      <c r="BT11" s="74"/>
    </row>
    <row r="12" spans="1:72" s="74" customFormat="1" ht="64.8" customHeight="1" x14ac:dyDescent="0.2">
      <c r="C12" s="275" t="s">
        <v>1378</v>
      </c>
      <c r="D12" s="263"/>
      <c r="E12" s="263"/>
      <c r="F12" s="263"/>
      <c r="G12" s="264"/>
      <c r="H12" s="242" t="s">
        <v>1897</v>
      </c>
      <c r="I12" s="263"/>
      <c r="J12" s="263"/>
      <c r="K12" s="263"/>
      <c r="L12" s="264"/>
      <c r="M12" s="244" t="s">
        <v>1898</v>
      </c>
      <c r="N12" s="273"/>
      <c r="O12" s="273"/>
      <c r="P12" s="273"/>
      <c r="Q12" s="274"/>
      <c r="R12" s="242" t="s">
        <v>1899</v>
      </c>
      <c r="S12" s="263"/>
      <c r="T12" s="263"/>
      <c r="U12" s="263"/>
      <c r="V12" s="264"/>
      <c r="W12" s="244" t="s">
        <v>1900</v>
      </c>
      <c r="X12" s="273"/>
      <c r="Y12" s="273"/>
      <c r="Z12" s="273"/>
      <c r="AA12" s="274"/>
      <c r="AB12" s="242"/>
      <c r="AC12" s="263"/>
      <c r="AD12" s="263"/>
      <c r="AE12" s="263"/>
      <c r="AF12" s="264"/>
      <c r="AG12" s="242"/>
      <c r="AH12" s="263"/>
      <c r="AI12" s="263"/>
      <c r="AJ12" s="263"/>
      <c r="AK12" s="264"/>
      <c r="AL12" s="242"/>
      <c r="AM12" s="263"/>
      <c r="AN12" s="263"/>
      <c r="AO12" s="263"/>
      <c r="AP12" s="264"/>
      <c r="AQ12" s="242"/>
      <c r="AR12" s="263"/>
      <c r="AS12" s="263"/>
      <c r="AT12" s="263"/>
      <c r="AU12" s="264"/>
      <c r="AV12" s="242"/>
      <c r="AW12" s="263"/>
      <c r="AX12" s="263"/>
      <c r="AY12" s="263"/>
      <c r="AZ12" s="264"/>
    </row>
    <row r="13" spans="1:72" s="74" customFormat="1" ht="90" customHeight="1" x14ac:dyDescent="0.2">
      <c r="C13" s="275" t="s">
        <v>1377</v>
      </c>
      <c r="D13" s="263"/>
      <c r="E13" s="263"/>
      <c r="F13" s="263"/>
      <c r="G13" s="264"/>
      <c r="H13" s="242" t="s">
        <v>1901</v>
      </c>
      <c r="I13" s="263"/>
      <c r="J13" s="263"/>
      <c r="K13" s="263"/>
      <c r="L13" s="264"/>
      <c r="M13" s="244" t="s">
        <v>1902</v>
      </c>
      <c r="N13" s="273"/>
      <c r="O13" s="273"/>
      <c r="P13" s="273"/>
      <c r="Q13" s="274"/>
      <c r="R13" s="242" t="s">
        <v>1904</v>
      </c>
      <c r="S13" s="263"/>
      <c r="T13" s="263"/>
      <c r="U13" s="263"/>
      <c r="V13" s="264"/>
      <c r="W13" s="244" t="s">
        <v>1903</v>
      </c>
      <c r="X13" s="273"/>
      <c r="Y13" s="273"/>
      <c r="Z13" s="273"/>
      <c r="AA13" s="274"/>
      <c r="AB13" s="242" t="s">
        <v>1907</v>
      </c>
      <c r="AC13" s="263"/>
      <c r="AD13" s="263"/>
      <c r="AE13" s="263"/>
      <c r="AF13" s="264"/>
      <c r="AG13" s="244" t="s">
        <v>1908</v>
      </c>
      <c r="AH13" s="273"/>
      <c r="AI13" s="273"/>
      <c r="AJ13" s="273"/>
      <c r="AK13" s="274"/>
      <c r="AL13" s="242"/>
      <c r="AM13" s="263"/>
      <c r="AN13" s="263"/>
      <c r="AO13" s="263"/>
      <c r="AP13" s="264"/>
      <c r="AQ13" s="242"/>
      <c r="AR13" s="263"/>
      <c r="AS13" s="263"/>
      <c r="AT13" s="263"/>
      <c r="AU13" s="264"/>
      <c r="AV13" s="242"/>
      <c r="AW13" s="263"/>
      <c r="AX13" s="263"/>
      <c r="AY13" s="263"/>
      <c r="AZ13" s="264"/>
    </row>
    <row r="14" spans="1:72" ht="59.4" customHeight="1" x14ac:dyDescent="0.2">
      <c r="A14" s="74"/>
      <c r="C14" s="275" t="s">
        <v>1376</v>
      </c>
      <c r="D14" s="263"/>
      <c r="E14" s="263"/>
      <c r="F14" s="263"/>
      <c r="G14" s="264"/>
      <c r="H14" s="242" t="s">
        <v>1906</v>
      </c>
      <c r="I14" s="263"/>
      <c r="J14" s="263"/>
      <c r="K14" s="263"/>
      <c r="L14" s="264"/>
      <c r="M14" s="244" t="s">
        <v>1909</v>
      </c>
      <c r="N14" s="273"/>
      <c r="O14" s="273"/>
      <c r="P14" s="273"/>
      <c r="Q14" s="274"/>
      <c r="R14" s="242"/>
      <c r="S14" s="263"/>
      <c r="T14" s="263"/>
      <c r="U14" s="263"/>
      <c r="V14" s="264"/>
      <c r="W14" s="242"/>
      <c r="X14" s="263"/>
      <c r="Y14" s="263"/>
      <c r="Z14" s="263"/>
      <c r="AA14" s="264"/>
      <c r="AB14" s="242"/>
      <c r="AC14" s="263"/>
      <c r="AD14" s="263"/>
      <c r="AE14" s="263"/>
      <c r="AF14" s="264"/>
      <c r="AG14" s="242"/>
      <c r="AH14" s="263"/>
      <c r="AI14" s="263"/>
      <c r="AJ14" s="263"/>
      <c r="AK14" s="264"/>
      <c r="AL14" s="242"/>
      <c r="AM14" s="263"/>
      <c r="AN14" s="263"/>
      <c r="AO14" s="263"/>
      <c r="AP14" s="264"/>
      <c r="AQ14" s="242"/>
      <c r="AR14" s="263"/>
      <c r="AS14" s="263"/>
      <c r="AT14" s="263"/>
      <c r="AU14" s="264"/>
      <c r="AV14" s="242"/>
      <c r="AW14" s="263"/>
      <c r="AX14" s="263"/>
      <c r="AY14" s="263"/>
      <c r="AZ14" s="264"/>
    </row>
    <row r="15" spans="1:72" x14ac:dyDescent="0.2">
      <c r="A15" s="74"/>
      <c r="C15" s="275" t="s">
        <v>1375</v>
      </c>
      <c r="D15" s="263"/>
      <c r="E15" s="263"/>
      <c r="F15" s="263"/>
      <c r="G15" s="264"/>
      <c r="H15" s="242"/>
      <c r="I15" s="263"/>
      <c r="J15" s="263"/>
      <c r="K15" s="263"/>
      <c r="L15" s="264"/>
      <c r="M15" s="242"/>
      <c r="N15" s="263"/>
      <c r="O15" s="263"/>
      <c r="P15" s="263"/>
      <c r="Q15" s="264"/>
      <c r="R15" s="242"/>
      <c r="S15" s="263"/>
      <c r="T15" s="263"/>
      <c r="U15" s="263"/>
      <c r="V15" s="264"/>
      <c r="W15" s="242"/>
      <c r="X15" s="263"/>
      <c r="Y15" s="263"/>
      <c r="Z15" s="263"/>
      <c r="AA15" s="264"/>
      <c r="AB15" s="242"/>
      <c r="AC15" s="263"/>
      <c r="AD15" s="263"/>
      <c r="AE15" s="263"/>
      <c r="AF15" s="264"/>
      <c r="AG15" s="242"/>
      <c r="AH15" s="263"/>
      <c r="AI15" s="263"/>
      <c r="AJ15" s="263"/>
      <c r="AK15" s="264"/>
      <c r="AL15" s="242"/>
      <c r="AM15" s="263"/>
      <c r="AN15" s="263"/>
      <c r="AO15" s="263"/>
      <c r="AP15" s="264"/>
      <c r="AQ15" s="242"/>
      <c r="AR15" s="263"/>
      <c r="AS15" s="263"/>
      <c r="AT15" s="263"/>
      <c r="AU15" s="264"/>
      <c r="AV15" s="242"/>
      <c r="AW15" s="263"/>
      <c r="AX15" s="263"/>
      <c r="AY15" s="263"/>
      <c r="AZ15" s="264"/>
    </row>
    <row r="16" spans="1:72" x14ac:dyDescent="0.2">
      <c r="A16" s="74"/>
      <c r="C16" s="275" t="s">
        <v>1380</v>
      </c>
      <c r="D16" s="263"/>
      <c r="E16" s="263"/>
      <c r="F16" s="263"/>
      <c r="G16" s="264"/>
      <c r="H16" s="242" t="s">
        <v>1911</v>
      </c>
      <c r="I16" s="263"/>
      <c r="J16" s="263"/>
      <c r="K16" s="263"/>
      <c r="L16" s="264"/>
      <c r="M16" s="242" t="s">
        <v>1912</v>
      </c>
      <c r="N16" s="263"/>
      <c r="O16" s="263"/>
      <c r="P16" s="263"/>
      <c r="Q16" s="264"/>
      <c r="R16" s="242" t="s">
        <v>1913</v>
      </c>
      <c r="S16" s="263"/>
      <c r="T16" s="263"/>
      <c r="U16" s="263"/>
      <c r="V16" s="264"/>
      <c r="W16" s="242" t="s">
        <v>1914</v>
      </c>
      <c r="X16" s="263"/>
      <c r="Y16" s="263"/>
      <c r="Z16" s="263"/>
      <c r="AA16" s="264"/>
      <c r="AB16" s="242" t="s">
        <v>1915</v>
      </c>
      <c r="AC16" s="263"/>
      <c r="AD16" s="263"/>
      <c r="AE16" s="263"/>
      <c r="AF16" s="264"/>
      <c r="AG16" s="242" t="s">
        <v>1916</v>
      </c>
      <c r="AH16" s="263"/>
      <c r="AI16" s="263"/>
      <c r="AJ16" s="263"/>
      <c r="AK16" s="264"/>
      <c r="AL16" s="242" t="s">
        <v>1917</v>
      </c>
      <c r="AM16" s="263"/>
      <c r="AN16" s="263"/>
      <c r="AO16" s="263"/>
      <c r="AP16" s="264"/>
      <c r="AQ16" s="242" t="s">
        <v>1918</v>
      </c>
      <c r="AR16" s="263"/>
      <c r="AS16" s="263"/>
      <c r="AT16" s="263"/>
      <c r="AU16" s="264"/>
      <c r="AV16" s="242"/>
      <c r="AW16" s="263"/>
      <c r="AX16" s="263"/>
      <c r="AY16" s="263"/>
      <c r="AZ16" s="264"/>
    </row>
    <row r="17" spans="1:52" x14ac:dyDescent="0.2">
      <c r="A17" s="74"/>
      <c r="C17" s="257" t="s">
        <v>1928</v>
      </c>
      <c r="D17" s="258"/>
      <c r="E17" s="258"/>
      <c r="F17" s="258"/>
      <c r="G17" s="258"/>
      <c r="H17" s="258"/>
      <c r="I17" s="258"/>
      <c r="J17" s="258"/>
      <c r="K17" s="258"/>
      <c r="L17" s="258"/>
      <c r="M17" s="258"/>
      <c r="N17" s="258"/>
      <c r="O17" s="258"/>
      <c r="P17" s="258"/>
      <c r="Q17" s="258"/>
      <c r="R17" s="258"/>
      <c r="S17" s="258"/>
      <c r="T17" s="258"/>
      <c r="U17" s="258"/>
      <c r="V17" s="258"/>
      <c r="W17" s="258"/>
      <c r="X17" s="258"/>
      <c r="Y17" s="258"/>
      <c r="Z17" s="258"/>
      <c r="AA17" s="258"/>
      <c r="AB17" s="258"/>
      <c r="AC17" s="258"/>
      <c r="AD17" s="258"/>
      <c r="AE17" s="258"/>
      <c r="AF17" s="258"/>
      <c r="AG17" s="258"/>
      <c r="AH17" s="258"/>
      <c r="AI17" s="258"/>
      <c r="AJ17" s="258"/>
      <c r="AK17" s="258"/>
      <c r="AL17" s="258"/>
      <c r="AM17" s="258"/>
      <c r="AN17" s="258"/>
      <c r="AO17" s="258"/>
      <c r="AP17" s="258"/>
      <c r="AQ17" s="258"/>
      <c r="AR17" s="258"/>
      <c r="AS17" s="258"/>
      <c r="AT17" s="258"/>
      <c r="AU17" s="258"/>
      <c r="AV17" s="258"/>
      <c r="AW17" s="258"/>
      <c r="AX17" s="258"/>
      <c r="AY17" s="258"/>
      <c r="AZ17" s="259"/>
    </row>
    <row r="18" spans="1:52" x14ac:dyDescent="0.2">
      <c r="A18" s="74"/>
      <c r="C18" s="260"/>
      <c r="D18" s="261"/>
      <c r="E18" s="261"/>
      <c r="F18" s="261"/>
      <c r="G18" s="261"/>
      <c r="H18" s="261"/>
      <c r="I18" s="261"/>
      <c r="J18" s="261"/>
      <c r="K18" s="261"/>
      <c r="L18" s="261"/>
      <c r="M18" s="261"/>
      <c r="N18" s="261"/>
      <c r="O18" s="261"/>
      <c r="P18" s="261"/>
      <c r="Q18" s="261"/>
      <c r="R18" s="261"/>
      <c r="S18" s="261"/>
      <c r="T18" s="261"/>
      <c r="U18" s="261"/>
      <c r="V18" s="261"/>
      <c r="W18" s="261"/>
      <c r="X18" s="261"/>
      <c r="Y18" s="261"/>
      <c r="Z18" s="261"/>
      <c r="AA18" s="261"/>
      <c r="AB18" s="261"/>
      <c r="AC18" s="261"/>
      <c r="AD18" s="261"/>
      <c r="AE18" s="261"/>
      <c r="AF18" s="261"/>
      <c r="AG18" s="261"/>
      <c r="AH18" s="261"/>
      <c r="AI18" s="261"/>
      <c r="AJ18" s="261"/>
      <c r="AK18" s="261"/>
      <c r="AL18" s="261"/>
      <c r="AM18" s="261"/>
      <c r="AN18" s="261"/>
      <c r="AO18" s="261"/>
      <c r="AP18" s="261"/>
      <c r="AQ18" s="261"/>
      <c r="AR18" s="261"/>
      <c r="AS18" s="261"/>
      <c r="AT18" s="261"/>
      <c r="AU18" s="261"/>
      <c r="AV18" s="261"/>
      <c r="AW18" s="261"/>
      <c r="AX18" s="261"/>
      <c r="AY18" s="261"/>
      <c r="AZ18" s="262"/>
    </row>
    <row r="19" spans="1:52" ht="130.19999999999999" customHeight="1" x14ac:dyDescent="0.2">
      <c r="A19" s="74"/>
      <c r="C19" s="272" t="s">
        <v>1919</v>
      </c>
      <c r="D19" s="273"/>
      <c r="E19" s="273"/>
      <c r="F19" s="273"/>
      <c r="G19" s="274"/>
      <c r="H19" s="244" t="s">
        <v>1920</v>
      </c>
      <c r="I19" s="273"/>
      <c r="J19" s="273"/>
      <c r="K19" s="273"/>
      <c r="L19" s="274"/>
      <c r="M19" s="244" t="s">
        <v>1921</v>
      </c>
      <c r="N19" s="273"/>
      <c r="O19" s="273"/>
      <c r="P19" s="273"/>
      <c r="Q19" s="274"/>
      <c r="R19" s="244" t="s">
        <v>1922</v>
      </c>
      <c r="S19" s="273"/>
      <c r="T19" s="273"/>
      <c r="U19" s="273"/>
      <c r="V19" s="274"/>
      <c r="W19" s="244" t="s">
        <v>1923</v>
      </c>
      <c r="X19" s="263"/>
      <c r="Y19" s="263"/>
      <c r="Z19" s="263"/>
      <c r="AA19" s="264"/>
      <c r="AB19" s="244" t="s">
        <v>1924</v>
      </c>
      <c r="AC19" s="273"/>
      <c r="AD19" s="273"/>
      <c r="AE19" s="273"/>
      <c r="AF19" s="274"/>
      <c r="AG19" s="244" t="s">
        <v>1925</v>
      </c>
      <c r="AH19" s="273"/>
      <c r="AI19" s="273"/>
      <c r="AJ19" s="273"/>
      <c r="AK19" s="274"/>
      <c r="AL19" s="244" t="s">
        <v>1926</v>
      </c>
      <c r="AM19" s="273"/>
      <c r="AN19" s="273"/>
      <c r="AO19" s="273"/>
      <c r="AP19" s="274"/>
      <c r="AQ19" s="244" t="s">
        <v>1927</v>
      </c>
      <c r="AR19" s="273"/>
      <c r="AS19" s="273"/>
      <c r="AT19" s="273"/>
      <c r="AU19" s="274"/>
      <c r="AV19" s="242"/>
      <c r="AW19" s="263"/>
      <c r="AX19" s="263"/>
      <c r="AY19" s="263"/>
      <c r="AZ19" s="264"/>
    </row>
  </sheetData>
  <mergeCells count="102">
    <mergeCell ref="C10:G10"/>
    <mergeCell ref="H10:L10"/>
    <mergeCell ref="M10:Q10"/>
    <mergeCell ref="R10:V10"/>
    <mergeCell ref="W10:AA10"/>
    <mergeCell ref="AB10:AF10"/>
    <mergeCell ref="AG10:AK10"/>
    <mergeCell ref="AL10:AP10"/>
    <mergeCell ref="AQ10:AU10"/>
    <mergeCell ref="M11:Q11"/>
    <mergeCell ref="R11:V11"/>
    <mergeCell ref="W11:AA11"/>
    <mergeCell ref="AB11:AF11"/>
    <mergeCell ref="AG11:AK11"/>
    <mergeCell ref="AL11:AP11"/>
    <mergeCell ref="AQ11:AU11"/>
    <mergeCell ref="C12:G12"/>
    <mergeCell ref="H12:L12"/>
    <mergeCell ref="M12:Q12"/>
    <mergeCell ref="R12:V12"/>
    <mergeCell ref="W12:AA12"/>
    <mergeCell ref="AB12:AF12"/>
    <mergeCell ref="AG12:AK12"/>
    <mergeCell ref="AL12:AP12"/>
    <mergeCell ref="AQ12:AU12"/>
    <mergeCell ref="C11:G11"/>
    <mergeCell ref="H11:L11"/>
    <mergeCell ref="C13:G13"/>
    <mergeCell ref="H13:L13"/>
    <mergeCell ref="M13:Q13"/>
    <mergeCell ref="R13:V13"/>
    <mergeCell ref="W13:AA13"/>
    <mergeCell ref="AB13:AF13"/>
    <mergeCell ref="AG13:AK13"/>
    <mergeCell ref="AL13:AP13"/>
    <mergeCell ref="AQ13:AU13"/>
    <mergeCell ref="C14:G14"/>
    <mergeCell ref="H14:L14"/>
    <mergeCell ref="M14:Q14"/>
    <mergeCell ref="R14:V14"/>
    <mergeCell ref="W14:AA14"/>
    <mergeCell ref="AB14:AF14"/>
    <mergeCell ref="AG14:AK14"/>
    <mergeCell ref="AL14:AP14"/>
    <mergeCell ref="AQ14:AU14"/>
    <mergeCell ref="C15:G15"/>
    <mergeCell ref="H15:L15"/>
    <mergeCell ref="M15:Q15"/>
    <mergeCell ref="R15:V15"/>
    <mergeCell ref="W15:AA15"/>
    <mergeCell ref="AB15:AF15"/>
    <mergeCell ref="AG15:AK15"/>
    <mergeCell ref="AL15:AP15"/>
    <mergeCell ref="AQ15:AU15"/>
    <mergeCell ref="R19:V19"/>
    <mergeCell ref="W19:AA19"/>
    <mergeCell ref="AB19:AF19"/>
    <mergeCell ref="AG19:AK19"/>
    <mergeCell ref="AL19:AP19"/>
    <mergeCell ref="AQ19:AU19"/>
    <mergeCell ref="C16:G16"/>
    <mergeCell ref="H16:L16"/>
    <mergeCell ref="M16:Q16"/>
    <mergeCell ref="R16:V16"/>
    <mergeCell ref="W16:AA16"/>
    <mergeCell ref="AB16:AF16"/>
    <mergeCell ref="AG16:AK16"/>
    <mergeCell ref="AL16:AP16"/>
    <mergeCell ref="AQ16:AU16"/>
    <mergeCell ref="A8:B8"/>
    <mergeCell ref="C8:G8"/>
    <mergeCell ref="H8:L8"/>
    <mergeCell ref="M8:Q8"/>
    <mergeCell ref="R8:V8"/>
    <mergeCell ref="W8:AA8"/>
    <mergeCell ref="AB8:AF8"/>
    <mergeCell ref="AG8:AK8"/>
    <mergeCell ref="AL8:AP8"/>
    <mergeCell ref="C17:AZ18"/>
    <mergeCell ref="AV16:AZ16"/>
    <mergeCell ref="AV19:AZ19"/>
    <mergeCell ref="AQ9:AU9"/>
    <mergeCell ref="AV8:AZ8"/>
    <mergeCell ref="AV9:AZ9"/>
    <mergeCell ref="AV10:AZ10"/>
    <mergeCell ref="AV11:AZ11"/>
    <mergeCell ref="AV12:AZ12"/>
    <mergeCell ref="AV13:AZ13"/>
    <mergeCell ref="AV14:AZ14"/>
    <mergeCell ref="AV15:AZ15"/>
    <mergeCell ref="AQ8:AU8"/>
    <mergeCell ref="C9:G9"/>
    <mergeCell ref="H9:L9"/>
    <mergeCell ref="M9:Q9"/>
    <mergeCell ref="R9:V9"/>
    <mergeCell ref="W9:AA9"/>
    <mergeCell ref="AB9:AF9"/>
    <mergeCell ref="AG9:AK9"/>
    <mergeCell ref="AL9:AP9"/>
    <mergeCell ref="C19:G19"/>
    <mergeCell ref="H19:L19"/>
    <mergeCell ref="M19:Q19"/>
  </mergeCells>
  <phoneticPr fontId="5"/>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C3044-F7AA-42CF-843B-15ABA08AA026}">
  <dimension ref="A1:BE58"/>
  <sheetViews>
    <sheetView workbookViewId="0">
      <selection activeCell="AG9" sqref="AG9"/>
    </sheetView>
  </sheetViews>
  <sheetFormatPr defaultColWidth="2.88671875" defaultRowHeight="13.2" x14ac:dyDescent="0.2"/>
  <cols>
    <col min="1" max="16384" width="2.88671875" style="77"/>
  </cols>
  <sheetData>
    <row r="1" spans="1:57" s="74" customFormat="1" x14ac:dyDescent="0.2">
      <c r="A1" s="73" t="s">
        <v>1462</v>
      </c>
    </row>
    <row r="2" spans="1:57" s="74" customFormat="1" x14ac:dyDescent="0.2">
      <c r="B2" s="78" t="s">
        <v>1512</v>
      </c>
    </row>
    <row r="3" spans="1:57" s="74" customFormat="1" x14ac:dyDescent="0.2">
      <c r="B3" s="78" t="s">
        <v>1550</v>
      </c>
    </row>
    <row r="4" spans="1:57" s="74" customFormat="1" x14ac:dyDescent="0.2">
      <c r="B4" s="291" t="s">
        <v>1511</v>
      </c>
    </row>
    <row r="5" spans="1:57" s="74" customFormat="1" x14ac:dyDescent="0.2">
      <c r="B5" s="78" t="s">
        <v>1510</v>
      </c>
    </row>
    <row r="6" spans="1:57" s="74" customFormat="1" x14ac:dyDescent="0.2">
      <c r="B6" s="291" t="s">
        <v>1969</v>
      </c>
    </row>
    <row r="7" spans="1:57" s="74" customFormat="1" x14ac:dyDescent="0.2">
      <c r="B7" s="78" t="s">
        <v>1551</v>
      </c>
    </row>
    <row r="8" spans="1:57" s="74" customFormat="1" x14ac:dyDescent="0.2">
      <c r="B8" s="78" t="s">
        <v>1552</v>
      </c>
    </row>
    <row r="9" spans="1:57" s="74" customFormat="1" x14ac:dyDescent="0.2">
      <c r="B9" s="78" t="s">
        <v>1538</v>
      </c>
    </row>
    <row r="10" spans="1:57" s="74" customFormat="1" x14ac:dyDescent="0.2">
      <c r="B10" s="74" t="s">
        <v>468</v>
      </c>
    </row>
    <row r="11" spans="1:57" s="74" customFormat="1" x14ac:dyDescent="0.2">
      <c r="C11" s="78" t="s">
        <v>1513</v>
      </c>
    </row>
    <row r="12" spans="1:57" s="74" customFormat="1" x14ac:dyDescent="0.2">
      <c r="C12" s="78"/>
    </row>
    <row r="13" spans="1:57" s="74" customFormat="1" x14ac:dyDescent="0.2">
      <c r="C13" s="78"/>
    </row>
    <row r="14" spans="1:57" s="74" customFormat="1" x14ac:dyDescent="0.2"/>
    <row r="15" spans="1:57" s="74" customFormat="1" x14ac:dyDescent="0.2">
      <c r="A15" s="73" t="s">
        <v>1461</v>
      </c>
      <c r="B15" s="73"/>
      <c r="C15" s="73"/>
      <c r="D15" s="73"/>
      <c r="E15" s="73"/>
    </row>
    <row r="16" spans="1:57" s="74" customFormat="1" x14ac:dyDescent="0.2">
      <c r="B16" s="239" t="s">
        <v>372</v>
      </c>
      <c r="C16" s="239"/>
      <c r="D16" s="239"/>
      <c r="E16" s="239"/>
      <c r="F16" s="239" t="s">
        <v>373</v>
      </c>
      <c r="G16" s="239"/>
      <c r="H16" s="239"/>
      <c r="I16" s="239"/>
      <c r="J16" s="239"/>
      <c r="K16" s="239"/>
      <c r="L16" s="239"/>
      <c r="M16" s="239"/>
      <c r="N16" s="239"/>
      <c r="O16" s="239"/>
      <c r="P16" s="239"/>
      <c r="Q16" s="239" t="s">
        <v>374</v>
      </c>
      <c r="R16" s="239"/>
      <c r="S16" s="239"/>
      <c r="T16" s="239"/>
      <c r="U16" s="239"/>
      <c r="V16" s="239"/>
      <c r="W16" s="239"/>
      <c r="X16" s="239"/>
      <c r="Y16" s="239"/>
      <c r="Z16" s="239"/>
      <c r="AA16" s="239"/>
      <c r="AB16" s="239"/>
      <c r="AC16" s="239"/>
      <c r="AD16" s="239"/>
      <c r="AE16" s="239"/>
      <c r="AF16" s="239"/>
      <c r="AG16" s="239"/>
      <c r="AH16" s="239"/>
      <c r="AI16" s="239"/>
      <c r="AJ16" s="239"/>
      <c r="AK16" s="239"/>
      <c r="AL16" s="239"/>
      <c r="AM16" s="239"/>
      <c r="AN16" s="239"/>
      <c r="AO16" s="239"/>
      <c r="AP16" s="239"/>
      <c r="AQ16" s="239"/>
      <c r="AR16" s="239"/>
      <c r="AS16" s="239"/>
      <c r="AT16" s="239"/>
      <c r="AU16" s="239" t="s">
        <v>1795</v>
      </c>
      <c r="AV16" s="239"/>
      <c r="AW16" s="239"/>
      <c r="AX16" s="239"/>
      <c r="AY16" s="239"/>
      <c r="AZ16" s="239"/>
      <c r="BA16" s="239"/>
      <c r="BB16" s="239"/>
      <c r="BC16" s="239"/>
      <c r="BD16" s="239"/>
      <c r="BE16" s="239"/>
    </row>
    <row r="17" spans="2:57" x14ac:dyDescent="0.2">
      <c r="B17" s="238" t="s">
        <v>375</v>
      </c>
      <c r="C17" s="238"/>
      <c r="D17" s="238"/>
      <c r="E17" s="238"/>
      <c r="F17" s="236" t="s">
        <v>376</v>
      </c>
      <c r="G17" s="236"/>
      <c r="H17" s="236"/>
      <c r="I17" s="236"/>
      <c r="J17" s="236"/>
      <c r="K17" s="236"/>
      <c r="L17" s="236"/>
      <c r="M17" s="236"/>
      <c r="N17" s="236"/>
      <c r="O17" s="236"/>
      <c r="P17" s="236"/>
      <c r="Q17" s="250" t="s">
        <v>1463</v>
      </c>
      <c r="R17" s="251"/>
      <c r="S17" s="251"/>
      <c r="T17" s="251"/>
      <c r="U17" s="251"/>
      <c r="V17" s="251"/>
      <c r="W17" s="251"/>
      <c r="X17" s="251"/>
      <c r="Y17" s="251"/>
      <c r="Z17" s="251"/>
      <c r="AA17" s="251"/>
      <c r="AB17" s="251"/>
      <c r="AC17" s="251"/>
      <c r="AD17" s="251"/>
      <c r="AE17" s="251"/>
      <c r="AF17" s="251"/>
      <c r="AG17" s="251"/>
      <c r="AH17" s="251"/>
      <c r="AI17" s="251"/>
      <c r="AJ17" s="251"/>
      <c r="AK17" s="251"/>
      <c r="AL17" s="251"/>
      <c r="AM17" s="251"/>
      <c r="AN17" s="251"/>
      <c r="AO17" s="251"/>
      <c r="AP17" s="251"/>
      <c r="AQ17" s="251"/>
      <c r="AR17" s="251"/>
      <c r="AS17" s="251"/>
      <c r="AT17" s="251"/>
      <c r="AU17" s="237" t="s">
        <v>466</v>
      </c>
      <c r="AV17" s="236"/>
      <c r="AW17" s="236"/>
      <c r="AX17" s="236"/>
      <c r="AY17" s="236"/>
      <c r="AZ17" s="236"/>
      <c r="BA17" s="236"/>
      <c r="BB17" s="236"/>
      <c r="BC17" s="236"/>
      <c r="BD17" s="236"/>
      <c r="BE17" s="236"/>
    </row>
    <row r="18" spans="2:57" s="74" customFormat="1" ht="44.4" customHeight="1" x14ac:dyDescent="0.2">
      <c r="B18" s="238" t="s">
        <v>378</v>
      </c>
      <c r="C18" s="238"/>
      <c r="D18" s="238"/>
      <c r="E18" s="238"/>
      <c r="F18" s="236" t="s">
        <v>379</v>
      </c>
      <c r="G18" s="236"/>
      <c r="H18" s="236"/>
      <c r="I18" s="236"/>
      <c r="J18" s="236"/>
      <c r="K18" s="236"/>
      <c r="L18" s="236"/>
      <c r="M18" s="236"/>
      <c r="N18" s="236"/>
      <c r="O18" s="236"/>
      <c r="P18" s="236"/>
      <c r="Q18" s="247" t="s">
        <v>1464</v>
      </c>
      <c r="R18" s="236"/>
      <c r="S18" s="236"/>
      <c r="T18" s="236"/>
      <c r="U18" s="236"/>
      <c r="V18" s="236"/>
      <c r="W18" s="236"/>
      <c r="X18" s="236"/>
      <c r="Y18" s="236"/>
      <c r="Z18" s="236"/>
      <c r="AA18" s="236"/>
      <c r="AB18" s="236"/>
      <c r="AC18" s="236"/>
      <c r="AD18" s="236"/>
      <c r="AE18" s="236"/>
      <c r="AF18" s="236"/>
      <c r="AG18" s="236"/>
      <c r="AH18" s="236"/>
      <c r="AI18" s="236"/>
      <c r="AJ18" s="236"/>
      <c r="AK18" s="236"/>
      <c r="AL18" s="236"/>
      <c r="AM18" s="236"/>
      <c r="AN18" s="236"/>
      <c r="AO18" s="236"/>
      <c r="AP18" s="236"/>
      <c r="AQ18" s="236"/>
      <c r="AR18" s="236"/>
      <c r="AS18" s="236"/>
      <c r="AT18" s="236"/>
      <c r="AU18" s="237" t="s">
        <v>466</v>
      </c>
      <c r="AV18" s="236"/>
      <c r="AW18" s="236"/>
      <c r="AX18" s="236"/>
      <c r="AY18" s="236"/>
      <c r="AZ18" s="236"/>
      <c r="BA18" s="236"/>
      <c r="BB18" s="236"/>
      <c r="BC18" s="236"/>
      <c r="BD18" s="236"/>
      <c r="BE18" s="236"/>
    </row>
    <row r="19" spans="2:57" s="74" customFormat="1" x14ac:dyDescent="0.2">
      <c r="B19" s="256" t="s">
        <v>1465</v>
      </c>
      <c r="C19" s="238"/>
      <c r="D19" s="238"/>
      <c r="E19" s="238"/>
      <c r="F19" s="237" t="s">
        <v>466</v>
      </c>
      <c r="G19" s="236"/>
      <c r="H19" s="236"/>
      <c r="I19" s="236"/>
      <c r="J19" s="236"/>
      <c r="K19" s="236"/>
      <c r="L19" s="236"/>
      <c r="M19" s="236"/>
      <c r="N19" s="236"/>
      <c r="O19" s="236"/>
      <c r="P19" s="236"/>
      <c r="Q19" s="247" t="s">
        <v>1468</v>
      </c>
      <c r="R19" s="236"/>
      <c r="S19" s="236"/>
      <c r="T19" s="236"/>
      <c r="U19" s="236"/>
      <c r="V19" s="236"/>
      <c r="W19" s="236"/>
      <c r="X19" s="236"/>
      <c r="Y19" s="236"/>
      <c r="Z19" s="236"/>
      <c r="AA19" s="236"/>
      <c r="AB19" s="236"/>
      <c r="AC19" s="236"/>
      <c r="AD19" s="236"/>
      <c r="AE19" s="236"/>
      <c r="AF19" s="236"/>
      <c r="AG19" s="236"/>
      <c r="AH19" s="236"/>
      <c r="AI19" s="236"/>
      <c r="AJ19" s="236"/>
      <c r="AK19" s="236"/>
      <c r="AL19" s="236"/>
      <c r="AM19" s="236"/>
      <c r="AN19" s="236"/>
      <c r="AO19" s="236"/>
      <c r="AP19" s="236"/>
      <c r="AQ19" s="236"/>
      <c r="AR19" s="236"/>
      <c r="AS19" s="236"/>
      <c r="AT19" s="236"/>
      <c r="AU19" s="237" t="s">
        <v>466</v>
      </c>
      <c r="AV19" s="236"/>
      <c r="AW19" s="236"/>
      <c r="AX19" s="236"/>
      <c r="AY19" s="236"/>
      <c r="AZ19" s="236"/>
      <c r="BA19" s="236"/>
      <c r="BB19" s="236"/>
      <c r="BC19" s="236"/>
      <c r="BD19" s="236"/>
      <c r="BE19" s="236"/>
    </row>
    <row r="20" spans="2:57" s="74" customFormat="1" ht="26.4" customHeight="1" x14ac:dyDescent="0.2">
      <c r="B20" s="256" t="s">
        <v>1466</v>
      </c>
      <c r="C20" s="238"/>
      <c r="D20" s="238"/>
      <c r="E20" s="238"/>
      <c r="F20" s="237" t="s">
        <v>466</v>
      </c>
      <c r="G20" s="236"/>
      <c r="H20" s="236"/>
      <c r="I20" s="236"/>
      <c r="J20" s="236"/>
      <c r="K20" s="236"/>
      <c r="L20" s="236"/>
      <c r="M20" s="236"/>
      <c r="N20" s="236"/>
      <c r="O20" s="236"/>
      <c r="P20" s="236"/>
      <c r="Q20" s="247" t="s">
        <v>1469</v>
      </c>
      <c r="R20" s="236"/>
      <c r="S20" s="236"/>
      <c r="T20" s="236"/>
      <c r="U20" s="236"/>
      <c r="V20" s="236"/>
      <c r="W20" s="236"/>
      <c r="X20" s="236"/>
      <c r="Y20" s="236"/>
      <c r="Z20" s="236"/>
      <c r="AA20" s="236"/>
      <c r="AB20" s="236"/>
      <c r="AC20" s="236"/>
      <c r="AD20" s="236"/>
      <c r="AE20" s="236"/>
      <c r="AF20" s="236"/>
      <c r="AG20" s="236"/>
      <c r="AH20" s="236"/>
      <c r="AI20" s="236"/>
      <c r="AJ20" s="236"/>
      <c r="AK20" s="236"/>
      <c r="AL20" s="236"/>
      <c r="AM20" s="236"/>
      <c r="AN20" s="236"/>
      <c r="AO20" s="236"/>
      <c r="AP20" s="236"/>
      <c r="AQ20" s="236"/>
      <c r="AR20" s="236"/>
      <c r="AS20" s="236"/>
      <c r="AT20" s="236"/>
      <c r="AU20" s="237" t="s">
        <v>466</v>
      </c>
      <c r="AV20" s="236"/>
      <c r="AW20" s="236"/>
      <c r="AX20" s="236"/>
      <c r="AY20" s="236"/>
      <c r="AZ20" s="236"/>
      <c r="BA20" s="236"/>
      <c r="BB20" s="236"/>
      <c r="BC20" s="236"/>
      <c r="BD20" s="236"/>
      <c r="BE20" s="236"/>
    </row>
    <row r="21" spans="2:57" s="74" customFormat="1" ht="27.6" customHeight="1" x14ac:dyDescent="0.2">
      <c r="B21" s="256" t="s">
        <v>1467</v>
      </c>
      <c r="C21" s="238"/>
      <c r="D21" s="238"/>
      <c r="E21" s="238"/>
      <c r="F21" s="237" t="s">
        <v>466</v>
      </c>
      <c r="G21" s="236"/>
      <c r="H21" s="236"/>
      <c r="I21" s="236"/>
      <c r="J21" s="236"/>
      <c r="K21" s="236"/>
      <c r="L21" s="236"/>
      <c r="M21" s="236"/>
      <c r="N21" s="236"/>
      <c r="O21" s="236"/>
      <c r="P21" s="236"/>
      <c r="Q21" s="247" t="s">
        <v>1470</v>
      </c>
      <c r="R21" s="236"/>
      <c r="S21" s="236"/>
      <c r="T21" s="236"/>
      <c r="U21" s="236"/>
      <c r="V21" s="236"/>
      <c r="W21" s="236"/>
      <c r="X21" s="236"/>
      <c r="Y21" s="236"/>
      <c r="Z21" s="236"/>
      <c r="AA21" s="236"/>
      <c r="AB21" s="236"/>
      <c r="AC21" s="236"/>
      <c r="AD21" s="236"/>
      <c r="AE21" s="236"/>
      <c r="AF21" s="236"/>
      <c r="AG21" s="236"/>
      <c r="AH21" s="236"/>
      <c r="AI21" s="236"/>
      <c r="AJ21" s="236"/>
      <c r="AK21" s="236"/>
      <c r="AL21" s="236"/>
      <c r="AM21" s="236"/>
      <c r="AN21" s="236"/>
      <c r="AO21" s="236"/>
      <c r="AP21" s="236"/>
      <c r="AQ21" s="236"/>
      <c r="AR21" s="236"/>
      <c r="AS21" s="236"/>
      <c r="AT21" s="236"/>
      <c r="AU21" s="237" t="s">
        <v>466</v>
      </c>
      <c r="AV21" s="236"/>
      <c r="AW21" s="236"/>
      <c r="AX21" s="236"/>
      <c r="AY21" s="236"/>
      <c r="AZ21" s="236"/>
      <c r="BA21" s="236"/>
      <c r="BB21" s="236"/>
      <c r="BC21" s="236"/>
      <c r="BD21" s="236"/>
      <c r="BE21" s="236"/>
    </row>
    <row r="22" spans="2:57" s="74" customFormat="1" x14ac:dyDescent="0.2">
      <c r="B22" s="236" t="s">
        <v>381</v>
      </c>
      <c r="C22" s="236"/>
      <c r="D22" s="236"/>
      <c r="E22" s="236"/>
      <c r="F22" s="236"/>
      <c r="G22" s="236"/>
      <c r="H22" s="236"/>
      <c r="I22" s="236"/>
      <c r="J22" s="236"/>
      <c r="K22" s="236"/>
      <c r="L22" s="236"/>
      <c r="M22" s="236"/>
      <c r="N22" s="236"/>
      <c r="O22" s="236"/>
      <c r="P22" s="236"/>
      <c r="Q22" s="236"/>
      <c r="R22" s="236"/>
      <c r="S22" s="236"/>
      <c r="T22" s="236"/>
      <c r="U22" s="236"/>
      <c r="V22" s="236"/>
      <c r="W22" s="236"/>
      <c r="X22" s="236"/>
      <c r="Y22" s="236"/>
      <c r="Z22" s="236"/>
      <c r="AA22" s="236"/>
      <c r="AB22" s="236"/>
      <c r="AC22" s="236"/>
      <c r="AD22" s="236"/>
      <c r="AE22" s="236"/>
      <c r="AF22" s="236"/>
      <c r="AG22" s="236"/>
      <c r="AH22" s="236"/>
      <c r="AI22" s="236"/>
      <c r="AJ22" s="236"/>
      <c r="AK22" s="236"/>
      <c r="AL22" s="236"/>
      <c r="AM22" s="236"/>
      <c r="AN22" s="236"/>
      <c r="AO22" s="236"/>
      <c r="AP22" s="236"/>
      <c r="AQ22" s="236"/>
      <c r="AR22" s="236"/>
      <c r="AS22" s="236"/>
      <c r="AT22" s="236"/>
      <c r="AU22" s="237" t="s">
        <v>466</v>
      </c>
      <c r="AV22" s="236"/>
      <c r="AW22" s="236"/>
      <c r="AX22" s="236"/>
      <c r="AY22" s="236"/>
      <c r="AZ22" s="236"/>
      <c r="BA22" s="236"/>
      <c r="BB22" s="236"/>
      <c r="BC22" s="236"/>
      <c r="BD22" s="236"/>
      <c r="BE22" s="236"/>
    </row>
    <row r="23" spans="2:57" x14ac:dyDescent="0.2">
      <c r="B23" s="238" t="s">
        <v>382</v>
      </c>
      <c r="C23" s="238"/>
      <c r="D23" s="238"/>
      <c r="E23" s="238"/>
      <c r="F23" s="251" t="s">
        <v>1471</v>
      </c>
      <c r="G23" s="251"/>
      <c r="H23" s="251"/>
      <c r="I23" s="251"/>
      <c r="J23" s="251"/>
      <c r="K23" s="251"/>
      <c r="L23" s="251"/>
      <c r="M23" s="251"/>
      <c r="N23" s="251"/>
      <c r="O23" s="251"/>
      <c r="P23" s="251"/>
      <c r="Q23" s="235" t="s">
        <v>1809</v>
      </c>
      <c r="R23" s="236"/>
      <c r="S23" s="236"/>
      <c r="T23" s="236"/>
      <c r="U23" s="236"/>
      <c r="V23" s="236"/>
      <c r="W23" s="236"/>
      <c r="X23" s="236"/>
      <c r="Y23" s="236"/>
      <c r="Z23" s="236"/>
      <c r="AA23" s="236"/>
      <c r="AB23" s="236"/>
      <c r="AC23" s="236"/>
      <c r="AD23" s="236"/>
      <c r="AE23" s="236"/>
      <c r="AF23" s="236"/>
      <c r="AG23" s="236"/>
      <c r="AH23" s="236"/>
      <c r="AI23" s="236"/>
      <c r="AJ23" s="236"/>
      <c r="AK23" s="236"/>
      <c r="AL23" s="236"/>
      <c r="AM23" s="236"/>
      <c r="AN23" s="236"/>
      <c r="AO23" s="236"/>
      <c r="AP23" s="236"/>
      <c r="AQ23" s="236"/>
      <c r="AR23" s="236"/>
      <c r="AS23" s="236"/>
      <c r="AT23" s="236"/>
      <c r="AU23" s="240" t="s">
        <v>1810</v>
      </c>
      <c r="AV23" s="236"/>
      <c r="AW23" s="236"/>
      <c r="AX23" s="236"/>
      <c r="AY23" s="236"/>
      <c r="AZ23" s="236"/>
      <c r="BA23" s="236"/>
      <c r="BB23" s="236"/>
      <c r="BC23" s="236"/>
      <c r="BD23" s="236"/>
      <c r="BE23" s="236"/>
    </row>
    <row r="24" spans="2:57" x14ac:dyDescent="0.2">
      <c r="B24" s="238" t="s">
        <v>384</v>
      </c>
      <c r="C24" s="238"/>
      <c r="D24" s="238"/>
      <c r="E24" s="238"/>
      <c r="F24" s="251" t="s">
        <v>1472</v>
      </c>
      <c r="G24" s="251"/>
      <c r="H24" s="251"/>
      <c r="I24" s="251"/>
      <c r="J24" s="251"/>
      <c r="K24" s="251"/>
      <c r="L24" s="251"/>
      <c r="M24" s="251"/>
      <c r="N24" s="251"/>
      <c r="O24" s="251"/>
      <c r="P24" s="251"/>
      <c r="Q24" s="247" t="s">
        <v>1520</v>
      </c>
      <c r="R24" s="236"/>
      <c r="S24" s="236"/>
      <c r="T24" s="236"/>
      <c r="U24" s="236"/>
      <c r="V24" s="236"/>
      <c r="W24" s="236"/>
      <c r="X24" s="236"/>
      <c r="Y24" s="236"/>
      <c r="Z24" s="236"/>
      <c r="AA24" s="236"/>
      <c r="AB24" s="236"/>
      <c r="AC24" s="236"/>
      <c r="AD24" s="236"/>
      <c r="AE24" s="236"/>
      <c r="AF24" s="236"/>
      <c r="AG24" s="236"/>
      <c r="AH24" s="236"/>
      <c r="AI24" s="236"/>
      <c r="AJ24" s="236"/>
      <c r="AK24" s="236"/>
      <c r="AL24" s="236"/>
      <c r="AM24" s="236"/>
      <c r="AN24" s="236"/>
      <c r="AO24" s="236"/>
      <c r="AP24" s="236"/>
      <c r="AQ24" s="236"/>
      <c r="AR24" s="236"/>
      <c r="AS24" s="236"/>
      <c r="AT24" s="236"/>
      <c r="AU24" s="237" t="s">
        <v>466</v>
      </c>
      <c r="AV24" s="236"/>
      <c r="AW24" s="236"/>
      <c r="AX24" s="236"/>
      <c r="AY24" s="236"/>
      <c r="AZ24" s="236"/>
      <c r="BA24" s="236"/>
      <c r="BB24" s="236"/>
      <c r="BC24" s="236"/>
      <c r="BD24" s="236"/>
      <c r="BE24" s="236"/>
    </row>
    <row r="25" spans="2:57" ht="39.6" customHeight="1" x14ac:dyDescent="0.2">
      <c r="B25" s="238" t="s">
        <v>386</v>
      </c>
      <c r="C25" s="238"/>
      <c r="D25" s="238"/>
      <c r="E25" s="238"/>
      <c r="F25" s="251" t="s">
        <v>1473</v>
      </c>
      <c r="G25" s="251"/>
      <c r="H25" s="251"/>
      <c r="I25" s="251"/>
      <c r="J25" s="251"/>
      <c r="K25" s="251"/>
      <c r="L25" s="251"/>
      <c r="M25" s="251"/>
      <c r="N25" s="251"/>
      <c r="O25" s="251"/>
      <c r="P25" s="251"/>
      <c r="Q25" s="247" t="s">
        <v>1521</v>
      </c>
      <c r="R25" s="236"/>
      <c r="S25" s="236"/>
      <c r="T25" s="236"/>
      <c r="U25" s="236"/>
      <c r="V25" s="236"/>
      <c r="W25" s="236"/>
      <c r="X25" s="236"/>
      <c r="Y25" s="236"/>
      <c r="Z25" s="236"/>
      <c r="AA25" s="236"/>
      <c r="AB25" s="236"/>
      <c r="AC25" s="236"/>
      <c r="AD25" s="236"/>
      <c r="AE25" s="236"/>
      <c r="AF25" s="236"/>
      <c r="AG25" s="236"/>
      <c r="AH25" s="236"/>
      <c r="AI25" s="236"/>
      <c r="AJ25" s="236"/>
      <c r="AK25" s="236"/>
      <c r="AL25" s="236"/>
      <c r="AM25" s="236"/>
      <c r="AN25" s="236"/>
      <c r="AO25" s="236"/>
      <c r="AP25" s="236"/>
      <c r="AQ25" s="236"/>
      <c r="AR25" s="236"/>
      <c r="AS25" s="236"/>
      <c r="AT25" s="236"/>
      <c r="AU25" s="237" t="s">
        <v>466</v>
      </c>
      <c r="AV25" s="236"/>
      <c r="AW25" s="236"/>
      <c r="AX25" s="236"/>
      <c r="AY25" s="236"/>
      <c r="AZ25" s="236"/>
      <c r="BA25" s="236"/>
      <c r="BB25" s="236"/>
      <c r="BC25" s="236"/>
      <c r="BD25" s="236"/>
      <c r="BE25" s="236"/>
    </row>
    <row r="26" spans="2:57" ht="30" customHeight="1" x14ac:dyDescent="0.2">
      <c r="B26" s="238" t="s">
        <v>388</v>
      </c>
      <c r="C26" s="238"/>
      <c r="D26" s="238"/>
      <c r="E26" s="238"/>
      <c r="F26" s="251" t="s">
        <v>1474</v>
      </c>
      <c r="G26" s="251"/>
      <c r="H26" s="251"/>
      <c r="I26" s="251"/>
      <c r="J26" s="251"/>
      <c r="K26" s="251"/>
      <c r="L26" s="251"/>
      <c r="M26" s="251"/>
      <c r="N26" s="251"/>
      <c r="O26" s="251"/>
      <c r="P26" s="251"/>
      <c r="Q26" s="247" t="s">
        <v>1522</v>
      </c>
      <c r="R26" s="236"/>
      <c r="S26" s="236"/>
      <c r="T26" s="236"/>
      <c r="U26" s="236"/>
      <c r="V26" s="236"/>
      <c r="W26" s="236"/>
      <c r="X26" s="236"/>
      <c r="Y26" s="236"/>
      <c r="Z26" s="236"/>
      <c r="AA26" s="236"/>
      <c r="AB26" s="236"/>
      <c r="AC26" s="236"/>
      <c r="AD26" s="236"/>
      <c r="AE26" s="236"/>
      <c r="AF26" s="236"/>
      <c r="AG26" s="236"/>
      <c r="AH26" s="236"/>
      <c r="AI26" s="236"/>
      <c r="AJ26" s="236"/>
      <c r="AK26" s="236"/>
      <c r="AL26" s="236"/>
      <c r="AM26" s="236"/>
      <c r="AN26" s="236"/>
      <c r="AO26" s="236"/>
      <c r="AP26" s="236"/>
      <c r="AQ26" s="236"/>
      <c r="AR26" s="236"/>
      <c r="AS26" s="236"/>
      <c r="AT26" s="236"/>
      <c r="AU26" s="237" t="s">
        <v>466</v>
      </c>
      <c r="AV26" s="236"/>
      <c r="AW26" s="236"/>
      <c r="AX26" s="236"/>
      <c r="AY26" s="236"/>
      <c r="AZ26" s="236"/>
      <c r="BA26" s="236"/>
      <c r="BB26" s="236"/>
      <c r="BC26" s="236"/>
      <c r="BD26" s="236"/>
      <c r="BE26" s="236"/>
    </row>
    <row r="27" spans="2:57" ht="43.8" customHeight="1" x14ac:dyDescent="0.2">
      <c r="B27" s="238" t="s">
        <v>390</v>
      </c>
      <c r="C27" s="238"/>
      <c r="D27" s="238"/>
      <c r="E27" s="238"/>
      <c r="F27" s="251" t="s">
        <v>1475</v>
      </c>
      <c r="G27" s="251"/>
      <c r="H27" s="251"/>
      <c r="I27" s="251"/>
      <c r="J27" s="251"/>
      <c r="K27" s="251"/>
      <c r="L27" s="251"/>
      <c r="M27" s="251"/>
      <c r="N27" s="251"/>
      <c r="O27" s="251"/>
      <c r="P27" s="251"/>
      <c r="Q27" s="247" t="s">
        <v>1523</v>
      </c>
      <c r="R27" s="236"/>
      <c r="S27" s="236"/>
      <c r="T27" s="236"/>
      <c r="U27" s="236"/>
      <c r="V27" s="236"/>
      <c r="W27" s="236"/>
      <c r="X27" s="236"/>
      <c r="Y27" s="236"/>
      <c r="Z27" s="236"/>
      <c r="AA27" s="236"/>
      <c r="AB27" s="236"/>
      <c r="AC27" s="236"/>
      <c r="AD27" s="236"/>
      <c r="AE27" s="236"/>
      <c r="AF27" s="236"/>
      <c r="AG27" s="236"/>
      <c r="AH27" s="236"/>
      <c r="AI27" s="236"/>
      <c r="AJ27" s="236"/>
      <c r="AK27" s="236"/>
      <c r="AL27" s="236"/>
      <c r="AM27" s="236"/>
      <c r="AN27" s="236"/>
      <c r="AO27" s="236"/>
      <c r="AP27" s="236"/>
      <c r="AQ27" s="236"/>
      <c r="AR27" s="236"/>
      <c r="AS27" s="236"/>
      <c r="AT27" s="236"/>
      <c r="AU27" s="237" t="s">
        <v>466</v>
      </c>
      <c r="AV27" s="236"/>
      <c r="AW27" s="236"/>
      <c r="AX27" s="236"/>
      <c r="AY27" s="236"/>
      <c r="AZ27" s="236"/>
      <c r="BA27" s="236"/>
      <c r="BB27" s="236"/>
      <c r="BC27" s="236"/>
      <c r="BD27" s="236"/>
      <c r="BE27" s="236"/>
    </row>
    <row r="28" spans="2:57" ht="25.8" customHeight="1" x14ac:dyDescent="0.2">
      <c r="B28" s="238" t="s">
        <v>392</v>
      </c>
      <c r="C28" s="238"/>
      <c r="D28" s="238"/>
      <c r="E28" s="238"/>
      <c r="F28" s="251" t="s">
        <v>1476</v>
      </c>
      <c r="G28" s="251"/>
      <c r="H28" s="251"/>
      <c r="I28" s="251"/>
      <c r="J28" s="251"/>
      <c r="K28" s="251"/>
      <c r="L28" s="251"/>
      <c r="M28" s="251"/>
      <c r="N28" s="251"/>
      <c r="O28" s="251"/>
      <c r="P28" s="251"/>
      <c r="Q28" s="247" t="s">
        <v>1524</v>
      </c>
      <c r="R28" s="236"/>
      <c r="S28" s="236"/>
      <c r="T28" s="236"/>
      <c r="U28" s="236"/>
      <c r="V28" s="236"/>
      <c r="W28" s="236"/>
      <c r="X28" s="236"/>
      <c r="Y28" s="236"/>
      <c r="Z28" s="236"/>
      <c r="AA28" s="236"/>
      <c r="AB28" s="236"/>
      <c r="AC28" s="236"/>
      <c r="AD28" s="236"/>
      <c r="AE28" s="236"/>
      <c r="AF28" s="236"/>
      <c r="AG28" s="236"/>
      <c r="AH28" s="236"/>
      <c r="AI28" s="236"/>
      <c r="AJ28" s="236"/>
      <c r="AK28" s="236"/>
      <c r="AL28" s="236"/>
      <c r="AM28" s="236"/>
      <c r="AN28" s="236"/>
      <c r="AO28" s="236"/>
      <c r="AP28" s="236"/>
      <c r="AQ28" s="236"/>
      <c r="AR28" s="236"/>
      <c r="AS28" s="236"/>
      <c r="AT28" s="236"/>
      <c r="AU28" s="237" t="s">
        <v>466</v>
      </c>
      <c r="AV28" s="236"/>
      <c r="AW28" s="236"/>
      <c r="AX28" s="236"/>
      <c r="AY28" s="236"/>
      <c r="AZ28" s="236"/>
      <c r="BA28" s="236"/>
      <c r="BB28" s="236"/>
      <c r="BC28" s="236"/>
      <c r="BD28" s="236"/>
      <c r="BE28" s="236"/>
    </row>
    <row r="29" spans="2:57" x14ac:dyDescent="0.2">
      <c r="B29" s="238" t="s">
        <v>394</v>
      </c>
      <c r="C29" s="238"/>
      <c r="D29" s="238"/>
      <c r="E29" s="238"/>
      <c r="F29" s="251" t="s">
        <v>1477</v>
      </c>
      <c r="G29" s="251"/>
      <c r="H29" s="251"/>
      <c r="I29" s="251"/>
      <c r="J29" s="251"/>
      <c r="K29" s="251"/>
      <c r="L29" s="251"/>
      <c r="M29" s="251"/>
      <c r="N29" s="251"/>
      <c r="O29" s="251"/>
      <c r="P29" s="251"/>
      <c r="Q29" s="247" t="s">
        <v>1525</v>
      </c>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7" t="s">
        <v>466</v>
      </c>
      <c r="AV29" s="236"/>
      <c r="AW29" s="236"/>
      <c r="AX29" s="236"/>
      <c r="AY29" s="236"/>
      <c r="AZ29" s="236"/>
      <c r="BA29" s="236"/>
      <c r="BB29" s="236"/>
      <c r="BC29" s="236"/>
      <c r="BD29" s="236"/>
      <c r="BE29" s="236"/>
    </row>
    <row r="30" spans="2:57" x14ac:dyDescent="0.2">
      <c r="B30" s="238" t="s">
        <v>396</v>
      </c>
      <c r="C30" s="238"/>
      <c r="D30" s="238"/>
      <c r="E30" s="238"/>
      <c r="F30" s="251" t="s">
        <v>1478</v>
      </c>
      <c r="G30" s="251"/>
      <c r="H30" s="251"/>
      <c r="I30" s="251"/>
      <c r="J30" s="251"/>
      <c r="K30" s="251"/>
      <c r="L30" s="251"/>
      <c r="M30" s="251"/>
      <c r="N30" s="251"/>
      <c r="O30" s="251"/>
      <c r="P30" s="251"/>
      <c r="Q30" s="247" t="s">
        <v>1526</v>
      </c>
      <c r="R30" s="236"/>
      <c r="S30" s="236"/>
      <c r="T30" s="236"/>
      <c r="U30" s="236"/>
      <c r="V30" s="236"/>
      <c r="W30" s="236"/>
      <c r="X30" s="236"/>
      <c r="Y30" s="236"/>
      <c r="Z30" s="236"/>
      <c r="AA30" s="236"/>
      <c r="AB30" s="236"/>
      <c r="AC30" s="236"/>
      <c r="AD30" s="236"/>
      <c r="AE30" s="236"/>
      <c r="AF30" s="236"/>
      <c r="AG30" s="236"/>
      <c r="AH30" s="236"/>
      <c r="AI30" s="236"/>
      <c r="AJ30" s="236"/>
      <c r="AK30" s="236"/>
      <c r="AL30" s="236"/>
      <c r="AM30" s="236"/>
      <c r="AN30" s="236"/>
      <c r="AO30" s="236"/>
      <c r="AP30" s="236"/>
      <c r="AQ30" s="236"/>
      <c r="AR30" s="236"/>
      <c r="AS30" s="236"/>
      <c r="AT30" s="236"/>
      <c r="AU30" s="237" t="s">
        <v>466</v>
      </c>
      <c r="AV30" s="236"/>
      <c r="AW30" s="236"/>
      <c r="AX30" s="236"/>
      <c r="AY30" s="236"/>
      <c r="AZ30" s="236"/>
      <c r="BA30" s="236"/>
      <c r="BB30" s="236"/>
      <c r="BC30" s="236"/>
      <c r="BD30" s="236"/>
      <c r="BE30" s="236"/>
    </row>
    <row r="31" spans="2:57" x14ac:dyDescent="0.2">
      <c r="B31" s="238" t="s">
        <v>398</v>
      </c>
      <c r="C31" s="238"/>
      <c r="D31" s="238"/>
      <c r="E31" s="238"/>
      <c r="F31" s="251" t="s">
        <v>1479</v>
      </c>
      <c r="G31" s="251"/>
      <c r="H31" s="251"/>
      <c r="I31" s="251"/>
      <c r="J31" s="251"/>
      <c r="K31" s="251"/>
      <c r="L31" s="251"/>
      <c r="M31" s="251"/>
      <c r="N31" s="251"/>
      <c r="O31" s="251"/>
      <c r="P31" s="251"/>
      <c r="Q31" s="247" t="s">
        <v>1527</v>
      </c>
      <c r="R31" s="236"/>
      <c r="S31" s="236"/>
      <c r="T31" s="236"/>
      <c r="U31" s="236"/>
      <c r="V31" s="236"/>
      <c r="W31" s="236"/>
      <c r="X31" s="236"/>
      <c r="Y31" s="236"/>
      <c r="Z31" s="236"/>
      <c r="AA31" s="236"/>
      <c r="AB31" s="236"/>
      <c r="AC31" s="236"/>
      <c r="AD31" s="236"/>
      <c r="AE31" s="236"/>
      <c r="AF31" s="236"/>
      <c r="AG31" s="236"/>
      <c r="AH31" s="236"/>
      <c r="AI31" s="236"/>
      <c r="AJ31" s="236"/>
      <c r="AK31" s="236"/>
      <c r="AL31" s="236"/>
      <c r="AM31" s="236"/>
      <c r="AN31" s="236"/>
      <c r="AO31" s="236"/>
      <c r="AP31" s="236"/>
      <c r="AQ31" s="236"/>
      <c r="AR31" s="236"/>
      <c r="AS31" s="236"/>
      <c r="AT31" s="236"/>
      <c r="AU31" s="237" t="s">
        <v>466</v>
      </c>
      <c r="AV31" s="236"/>
      <c r="AW31" s="236"/>
      <c r="AX31" s="236"/>
      <c r="AY31" s="236"/>
      <c r="AZ31" s="236"/>
      <c r="BA31" s="236"/>
      <c r="BB31" s="236"/>
      <c r="BC31" s="236"/>
      <c r="BD31" s="236"/>
      <c r="BE31" s="236"/>
    </row>
    <row r="32" spans="2:57" x14ac:dyDescent="0.2">
      <c r="B32" s="238" t="s">
        <v>400</v>
      </c>
      <c r="C32" s="238"/>
      <c r="D32" s="238"/>
      <c r="E32" s="238"/>
      <c r="F32" s="251" t="s">
        <v>1480</v>
      </c>
      <c r="G32" s="251"/>
      <c r="H32" s="251"/>
      <c r="I32" s="251"/>
      <c r="J32" s="251"/>
      <c r="K32" s="251"/>
      <c r="L32" s="251"/>
      <c r="M32" s="251"/>
      <c r="N32" s="251"/>
      <c r="O32" s="251"/>
      <c r="P32" s="251"/>
      <c r="Q32" s="247" t="s">
        <v>1519</v>
      </c>
      <c r="R32" s="236"/>
      <c r="S32" s="236"/>
      <c r="T32" s="236"/>
      <c r="U32" s="236"/>
      <c r="V32" s="236"/>
      <c r="W32" s="236"/>
      <c r="X32" s="236"/>
      <c r="Y32" s="236"/>
      <c r="Z32" s="236"/>
      <c r="AA32" s="236"/>
      <c r="AB32" s="236"/>
      <c r="AC32" s="236"/>
      <c r="AD32" s="236"/>
      <c r="AE32" s="236"/>
      <c r="AF32" s="236"/>
      <c r="AG32" s="236"/>
      <c r="AH32" s="236"/>
      <c r="AI32" s="236"/>
      <c r="AJ32" s="236"/>
      <c r="AK32" s="236"/>
      <c r="AL32" s="236"/>
      <c r="AM32" s="236"/>
      <c r="AN32" s="236"/>
      <c r="AO32" s="236"/>
      <c r="AP32" s="236"/>
      <c r="AQ32" s="236"/>
      <c r="AR32" s="236"/>
      <c r="AS32" s="236"/>
      <c r="AT32" s="236"/>
      <c r="AU32" s="237" t="s">
        <v>466</v>
      </c>
      <c r="AV32" s="236"/>
      <c r="AW32" s="236"/>
      <c r="AX32" s="236"/>
      <c r="AY32" s="236"/>
      <c r="AZ32" s="236"/>
      <c r="BA32" s="236"/>
      <c r="BB32" s="236"/>
      <c r="BC32" s="236"/>
      <c r="BD32" s="236"/>
      <c r="BE32" s="236"/>
    </row>
    <row r="33" spans="2:57" ht="55.2" customHeight="1" x14ac:dyDescent="0.2">
      <c r="B33" s="238" t="s">
        <v>402</v>
      </c>
      <c r="C33" s="238"/>
      <c r="D33" s="238"/>
      <c r="E33" s="238"/>
      <c r="F33" s="251" t="s">
        <v>1481</v>
      </c>
      <c r="G33" s="251"/>
      <c r="H33" s="251"/>
      <c r="I33" s="251"/>
      <c r="J33" s="251"/>
      <c r="K33" s="251"/>
      <c r="L33" s="251"/>
      <c r="M33" s="251"/>
      <c r="N33" s="251"/>
      <c r="O33" s="251"/>
      <c r="P33" s="251"/>
      <c r="Q33" s="247" t="s">
        <v>1649</v>
      </c>
      <c r="R33" s="236"/>
      <c r="S33" s="236"/>
      <c r="T33" s="236"/>
      <c r="U33" s="236"/>
      <c r="V33" s="236"/>
      <c r="W33" s="236"/>
      <c r="X33" s="236"/>
      <c r="Y33" s="236"/>
      <c r="Z33" s="236"/>
      <c r="AA33" s="236"/>
      <c r="AB33" s="236"/>
      <c r="AC33" s="236"/>
      <c r="AD33" s="236"/>
      <c r="AE33" s="236"/>
      <c r="AF33" s="236"/>
      <c r="AG33" s="236"/>
      <c r="AH33" s="236"/>
      <c r="AI33" s="236"/>
      <c r="AJ33" s="236"/>
      <c r="AK33" s="236"/>
      <c r="AL33" s="236"/>
      <c r="AM33" s="236"/>
      <c r="AN33" s="236"/>
      <c r="AO33" s="236"/>
      <c r="AP33" s="236"/>
      <c r="AQ33" s="236"/>
      <c r="AR33" s="236"/>
      <c r="AS33" s="236"/>
      <c r="AT33" s="236"/>
      <c r="AU33" s="237" t="s">
        <v>466</v>
      </c>
      <c r="AV33" s="236"/>
      <c r="AW33" s="236"/>
      <c r="AX33" s="236"/>
      <c r="AY33" s="236"/>
      <c r="AZ33" s="236"/>
      <c r="BA33" s="236"/>
      <c r="BB33" s="236"/>
      <c r="BC33" s="236"/>
      <c r="BD33" s="236"/>
      <c r="BE33" s="236"/>
    </row>
    <row r="34" spans="2:57" ht="13.2" customHeight="1" x14ac:dyDescent="0.2">
      <c r="B34" s="238" t="s">
        <v>404</v>
      </c>
      <c r="C34" s="238"/>
      <c r="D34" s="238"/>
      <c r="E34" s="238"/>
      <c r="F34" s="251" t="s">
        <v>1482</v>
      </c>
      <c r="G34" s="251"/>
      <c r="H34" s="251"/>
      <c r="I34" s="251"/>
      <c r="J34" s="251"/>
      <c r="K34" s="251"/>
      <c r="L34" s="251"/>
      <c r="M34" s="251"/>
      <c r="N34" s="251"/>
      <c r="O34" s="251"/>
      <c r="P34" s="251"/>
      <c r="Q34" s="247" t="s">
        <v>1529</v>
      </c>
      <c r="R34" s="236"/>
      <c r="S34" s="236"/>
      <c r="T34" s="236"/>
      <c r="U34" s="236"/>
      <c r="V34" s="236"/>
      <c r="W34" s="236"/>
      <c r="X34" s="236"/>
      <c r="Y34" s="236"/>
      <c r="Z34" s="236"/>
      <c r="AA34" s="236"/>
      <c r="AB34" s="236"/>
      <c r="AC34" s="236"/>
      <c r="AD34" s="236"/>
      <c r="AE34" s="236"/>
      <c r="AF34" s="236"/>
      <c r="AG34" s="236"/>
      <c r="AH34" s="236"/>
      <c r="AI34" s="236"/>
      <c r="AJ34" s="236"/>
      <c r="AK34" s="236"/>
      <c r="AL34" s="236"/>
      <c r="AM34" s="236"/>
      <c r="AN34" s="236"/>
      <c r="AO34" s="236"/>
      <c r="AP34" s="236"/>
      <c r="AQ34" s="236"/>
      <c r="AR34" s="236"/>
      <c r="AS34" s="236"/>
      <c r="AT34" s="236"/>
      <c r="AU34" s="237" t="s">
        <v>466</v>
      </c>
      <c r="AV34" s="236"/>
      <c r="AW34" s="236"/>
      <c r="AX34" s="236"/>
      <c r="AY34" s="236"/>
      <c r="AZ34" s="236"/>
      <c r="BA34" s="236"/>
      <c r="BB34" s="236"/>
      <c r="BC34" s="236"/>
      <c r="BD34" s="236"/>
      <c r="BE34" s="236"/>
    </row>
    <row r="35" spans="2:57" ht="27.6" customHeight="1" x14ac:dyDescent="0.2">
      <c r="B35" s="238" t="s">
        <v>406</v>
      </c>
      <c r="C35" s="238"/>
      <c r="D35" s="238"/>
      <c r="E35" s="238"/>
      <c r="F35" s="251" t="s">
        <v>1483</v>
      </c>
      <c r="G35" s="251"/>
      <c r="H35" s="251"/>
      <c r="I35" s="251"/>
      <c r="J35" s="251"/>
      <c r="K35" s="251"/>
      <c r="L35" s="251"/>
      <c r="M35" s="251"/>
      <c r="N35" s="251"/>
      <c r="O35" s="251"/>
      <c r="P35" s="251"/>
      <c r="Q35" s="247" t="s">
        <v>1528</v>
      </c>
      <c r="R35" s="236"/>
      <c r="S35" s="236"/>
      <c r="T35" s="236"/>
      <c r="U35" s="236"/>
      <c r="V35" s="236"/>
      <c r="W35" s="236"/>
      <c r="X35" s="236"/>
      <c r="Y35" s="236"/>
      <c r="Z35" s="236"/>
      <c r="AA35" s="236"/>
      <c r="AB35" s="236"/>
      <c r="AC35" s="236"/>
      <c r="AD35" s="236"/>
      <c r="AE35" s="236"/>
      <c r="AF35" s="236"/>
      <c r="AG35" s="236"/>
      <c r="AH35" s="236"/>
      <c r="AI35" s="236"/>
      <c r="AJ35" s="236"/>
      <c r="AK35" s="236"/>
      <c r="AL35" s="236"/>
      <c r="AM35" s="236"/>
      <c r="AN35" s="236"/>
      <c r="AO35" s="236"/>
      <c r="AP35" s="236"/>
      <c r="AQ35" s="236"/>
      <c r="AR35" s="236"/>
      <c r="AS35" s="236"/>
      <c r="AT35" s="236"/>
      <c r="AU35" s="237" t="s">
        <v>466</v>
      </c>
      <c r="AV35" s="236"/>
      <c r="AW35" s="236"/>
      <c r="AX35" s="236"/>
      <c r="AY35" s="236"/>
      <c r="AZ35" s="236"/>
      <c r="BA35" s="236"/>
      <c r="BB35" s="236"/>
      <c r="BC35" s="236"/>
      <c r="BD35" s="236"/>
      <c r="BE35" s="236"/>
    </row>
    <row r="36" spans="2:57" ht="25.8" customHeight="1" x14ac:dyDescent="0.2">
      <c r="B36" s="238" t="s">
        <v>408</v>
      </c>
      <c r="C36" s="238"/>
      <c r="D36" s="238"/>
      <c r="E36" s="238"/>
      <c r="F36" s="251" t="s">
        <v>1484</v>
      </c>
      <c r="G36" s="251"/>
      <c r="H36" s="251"/>
      <c r="I36" s="251"/>
      <c r="J36" s="251"/>
      <c r="K36" s="251"/>
      <c r="L36" s="251"/>
      <c r="M36" s="251"/>
      <c r="N36" s="251"/>
      <c r="O36" s="251"/>
      <c r="P36" s="251"/>
      <c r="Q36" s="247" t="s">
        <v>1536</v>
      </c>
      <c r="R36" s="236"/>
      <c r="S36" s="236"/>
      <c r="T36" s="236"/>
      <c r="U36" s="236"/>
      <c r="V36" s="236"/>
      <c r="W36" s="236"/>
      <c r="X36" s="236"/>
      <c r="Y36" s="236"/>
      <c r="Z36" s="236"/>
      <c r="AA36" s="236"/>
      <c r="AB36" s="236"/>
      <c r="AC36" s="236"/>
      <c r="AD36" s="236"/>
      <c r="AE36" s="236"/>
      <c r="AF36" s="236"/>
      <c r="AG36" s="236"/>
      <c r="AH36" s="236"/>
      <c r="AI36" s="236"/>
      <c r="AJ36" s="236"/>
      <c r="AK36" s="236"/>
      <c r="AL36" s="236"/>
      <c r="AM36" s="236"/>
      <c r="AN36" s="236"/>
      <c r="AO36" s="236"/>
      <c r="AP36" s="236"/>
      <c r="AQ36" s="236"/>
      <c r="AR36" s="236"/>
      <c r="AS36" s="236"/>
      <c r="AT36" s="236"/>
      <c r="AU36" s="237" t="s">
        <v>466</v>
      </c>
      <c r="AV36" s="236"/>
      <c r="AW36" s="236"/>
      <c r="AX36" s="236"/>
      <c r="AY36" s="236"/>
      <c r="AZ36" s="236"/>
      <c r="BA36" s="236"/>
      <c r="BB36" s="236"/>
      <c r="BC36" s="236"/>
      <c r="BD36" s="236"/>
      <c r="BE36" s="236"/>
    </row>
    <row r="37" spans="2:57" ht="25.8" customHeight="1" x14ac:dyDescent="0.2">
      <c r="B37" s="238" t="s">
        <v>410</v>
      </c>
      <c r="C37" s="238"/>
      <c r="D37" s="238"/>
      <c r="E37" s="238"/>
      <c r="F37" s="251" t="s">
        <v>1485</v>
      </c>
      <c r="G37" s="251"/>
      <c r="H37" s="251"/>
      <c r="I37" s="251"/>
      <c r="J37" s="251"/>
      <c r="K37" s="251"/>
      <c r="L37" s="251"/>
      <c r="M37" s="251"/>
      <c r="N37" s="251"/>
      <c r="O37" s="251"/>
      <c r="P37" s="251"/>
      <c r="Q37" s="247" t="s">
        <v>1537</v>
      </c>
      <c r="R37" s="236"/>
      <c r="S37" s="236"/>
      <c r="T37" s="236"/>
      <c r="U37" s="236"/>
      <c r="V37" s="236"/>
      <c r="W37" s="236"/>
      <c r="X37" s="236"/>
      <c r="Y37" s="236"/>
      <c r="Z37" s="236"/>
      <c r="AA37" s="236"/>
      <c r="AB37" s="236"/>
      <c r="AC37" s="236"/>
      <c r="AD37" s="236"/>
      <c r="AE37" s="236"/>
      <c r="AF37" s="236"/>
      <c r="AG37" s="236"/>
      <c r="AH37" s="236"/>
      <c r="AI37" s="236"/>
      <c r="AJ37" s="236"/>
      <c r="AK37" s="236"/>
      <c r="AL37" s="236"/>
      <c r="AM37" s="236"/>
      <c r="AN37" s="236"/>
      <c r="AO37" s="236"/>
      <c r="AP37" s="236"/>
      <c r="AQ37" s="236"/>
      <c r="AR37" s="236"/>
      <c r="AS37" s="236"/>
      <c r="AT37" s="236"/>
      <c r="AU37" s="237" t="s">
        <v>466</v>
      </c>
      <c r="AV37" s="236"/>
      <c r="AW37" s="236"/>
      <c r="AX37" s="236"/>
      <c r="AY37" s="236"/>
      <c r="AZ37" s="236"/>
      <c r="BA37" s="236"/>
      <c r="BB37" s="236"/>
      <c r="BC37" s="236"/>
      <c r="BD37" s="236"/>
      <c r="BE37" s="236"/>
    </row>
    <row r="38" spans="2:57" x14ac:dyDescent="0.2">
      <c r="B38" s="238" t="s">
        <v>412</v>
      </c>
      <c r="C38" s="238"/>
      <c r="D38" s="238"/>
      <c r="E38" s="238"/>
      <c r="F38" s="251" t="s">
        <v>1486</v>
      </c>
      <c r="G38" s="251"/>
      <c r="H38" s="251"/>
      <c r="I38" s="251"/>
      <c r="J38" s="251"/>
      <c r="K38" s="251"/>
      <c r="L38" s="251"/>
      <c r="M38" s="251"/>
      <c r="N38" s="251"/>
      <c r="O38" s="251"/>
      <c r="P38" s="251"/>
      <c r="Q38" s="247" t="s">
        <v>1530</v>
      </c>
      <c r="R38" s="236"/>
      <c r="S38" s="236"/>
      <c r="T38" s="236"/>
      <c r="U38" s="236"/>
      <c r="V38" s="236"/>
      <c r="W38" s="236"/>
      <c r="X38" s="236"/>
      <c r="Y38" s="236"/>
      <c r="Z38" s="236"/>
      <c r="AA38" s="236"/>
      <c r="AB38" s="236"/>
      <c r="AC38" s="236"/>
      <c r="AD38" s="236"/>
      <c r="AE38" s="236"/>
      <c r="AF38" s="236"/>
      <c r="AG38" s="236"/>
      <c r="AH38" s="236"/>
      <c r="AI38" s="236"/>
      <c r="AJ38" s="236"/>
      <c r="AK38" s="236"/>
      <c r="AL38" s="236"/>
      <c r="AM38" s="236"/>
      <c r="AN38" s="236"/>
      <c r="AO38" s="236"/>
      <c r="AP38" s="236"/>
      <c r="AQ38" s="236"/>
      <c r="AR38" s="236"/>
      <c r="AS38" s="236"/>
      <c r="AT38" s="236"/>
      <c r="AU38" s="240" t="s">
        <v>1797</v>
      </c>
      <c r="AV38" s="236"/>
      <c r="AW38" s="236"/>
      <c r="AX38" s="236"/>
      <c r="AY38" s="236"/>
      <c r="AZ38" s="236"/>
      <c r="BA38" s="236"/>
      <c r="BB38" s="236"/>
      <c r="BC38" s="236"/>
      <c r="BD38" s="236"/>
      <c r="BE38" s="236"/>
    </row>
    <row r="39" spans="2:57" ht="13.2" customHeight="1" x14ac:dyDescent="0.2">
      <c r="B39" s="238" t="s">
        <v>414</v>
      </c>
      <c r="C39" s="238"/>
      <c r="D39" s="238"/>
      <c r="E39" s="238"/>
      <c r="F39" s="251" t="s">
        <v>1487</v>
      </c>
      <c r="G39" s="251"/>
      <c r="H39" s="251"/>
      <c r="I39" s="251"/>
      <c r="J39" s="251"/>
      <c r="K39" s="251"/>
      <c r="L39" s="251"/>
      <c r="M39" s="251"/>
      <c r="N39" s="251"/>
      <c r="O39" s="251"/>
      <c r="P39" s="251"/>
      <c r="Q39" s="247" t="s">
        <v>1531</v>
      </c>
      <c r="R39" s="236"/>
      <c r="S39" s="236"/>
      <c r="T39" s="236"/>
      <c r="U39" s="236"/>
      <c r="V39" s="236"/>
      <c r="W39" s="236"/>
      <c r="X39" s="236"/>
      <c r="Y39" s="236"/>
      <c r="Z39" s="236"/>
      <c r="AA39" s="236"/>
      <c r="AB39" s="236"/>
      <c r="AC39" s="236"/>
      <c r="AD39" s="236"/>
      <c r="AE39" s="236"/>
      <c r="AF39" s="236"/>
      <c r="AG39" s="236"/>
      <c r="AH39" s="236"/>
      <c r="AI39" s="236"/>
      <c r="AJ39" s="236"/>
      <c r="AK39" s="236"/>
      <c r="AL39" s="236"/>
      <c r="AM39" s="236"/>
      <c r="AN39" s="236"/>
      <c r="AO39" s="236"/>
      <c r="AP39" s="236"/>
      <c r="AQ39" s="236"/>
      <c r="AR39" s="236"/>
      <c r="AS39" s="236"/>
      <c r="AT39" s="236"/>
      <c r="AU39" s="237" t="s">
        <v>466</v>
      </c>
      <c r="AV39" s="236"/>
      <c r="AW39" s="236"/>
      <c r="AX39" s="236"/>
      <c r="AY39" s="236"/>
      <c r="AZ39" s="236"/>
      <c r="BA39" s="236"/>
      <c r="BB39" s="236"/>
      <c r="BC39" s="236"/>
      <c r="BD39" s="236"/>
      <c r="BE39" s="236"/>
    </row>
    <row r="40" spans="2:57" ht="13.2" customHeight="1" x14ac:dyDescent="0.2">
      <c r="B40" s="238" t="s">
        <v>416</v>
      </c>
      <c r="C40" s="238"/>
      <c r="D40" s="238"/>
      <c r="E40" s="238"/>
      <c r="F40" s="251" t="s">
        <v>1488</v>
      </c>
      <c r="G40" s="251"/>
      <c r="H40" s="251"/>
      <c r="I40" s="251"/>
      <c r="J40" s="251"/>
      <c r="K40" s="251"/>
      <c r="L40" s="251"/>
      <c r="M40" s="251"/>
      <c r="N40" s="251"/>
      <c r="O40" s="251"/>
      <c r="P40" s="251"/>
      <c r="Q40" s="235" t="s">
        <v>1809</v>
      </c>
      <c r="R40" s="236"/>
      <c r="S40" s="236"/>
      <c r="T40" s="236"/>
      <c r="U40" s="236"/>
      <c r="V40" s="236"/>
      <c r="W40" s="236"/>
      <c r="X40" s="236"/>
      <c r="Y40" s="236"/>
      <c r="Z40" s="236"/>
      <c r="AA40" s="236"/>
      <c r="AB40" s="236"/>
      <c r="AC40" s="236"/>
      <c r="AD40" s="236"/>
      <c r="AE40" s="236"/>
      <c r="AF40" s="236"/>
      <c r="AG40" s="236"/>
      <c r="AH40" s="236"/>
      <c r="AI40" s="236"/>
      <c r="AJ40" s="236"/>
      <c r="AK40" s="236"/>
      <c r="AL40" s="236"/>
      <c r="AM40" s="236"/>
      <c r="AN40" s="236"/>
      <c r="AO40" s="236"/>
      <c r="AP40" s="236"/>
      <c r="AQ40" s="236"/>
      <c r="AR40" s="236"/>
      <c r="AS40" s="236"/>
      <c r="AT40" s="236"/>
      <c r="AU40" s="240" t="s">
        <v>1798</v>
      </c>
      <c r="AV40" s="236"/>
      <c r="AW40" s="236"/>
      <c r="AX40" s="236"/>
      <c r="AY40" s="236"/>
      <c r="AZ40" s="236"/>
      <c r="BA40" s="236"/>
      <c r="BB40" s="236"/>
      <c r="BC40" s="236"/>
      <c r="BD40" s="236"/>
      <c r="BE40" s="236"/>
    </row>
    <row r="41" spans="2:57" ht="124.8" customHeight="1" x14ac:dyDescent="0.2">
      <c r="B41" s="238" t="s">
        <v>418</v>
      </c>
      <c r="C41" s="238"/>
      <c r="D41" s="238"/>
      <c r="E41" s="238"/>
      <c r="F41" s="251" t="s">
        <v>1489</v>
      </c>
      <c r="G41" s="251"/>
      <c r="H41" s="251"/>
      <c r="I41" s="251"/>
      <c r="J41" s="251"/>
      <c r="K41" s="251"/>
      <c r="L41" s="251"/>
      <c r="M41" s="251"/>
      <c r="N41" s="251"/>
      <c r="O41" s="251"/>
      <c r="P41" s="251"/>
      <c r="Q41" s="247" t="s">
        <v>1532</v>
      </c>
      <c r="R41" s="236"/>
      <c r="S41" s="236"/>
      <c r="T41" s="236"/>
      <c r="U41" s="236"/>
      <c r="V41" s="236"/>
      <c r="W41" s="236"/>
      <c r="X41" s="236"/>
      <c r="Y41" s="236"/>
      <c r="Z41" s="236"/>
      <c r="AA41" s="236"/>
      <c r="AB41" s="236"/>
      <c r="AC41" s="236"/>
      <c r="AD41" s="236"/>
      <c r="AE41" s="236"/>
      <c r="AF41" s="236"/>
      <c r="AG41" s="236"/>
      <c r="AH41" s="236"/>
      <c r="AI41" s="236"/>
      <c r="AJ41" s="236"/>
      <c r="AK41" s="236"/>
      <c r="AL41" s="236"/>
      <c r="AM41" s="236"/>
      <c r="AN41" s="236"/>
      <c r="AO41" s="236"/>
      <c r="AP41" s="236"/>
      <c r="AQ41" s="236"/>
      <c r="AR41" s="236"/>
      <c r="AS41" s="236"/>
      <c r="AT41" s="236"/>
      <c r="AU41" s="235" t="s">
        <v>1800</v>
      </c>
      <c r="AV41" s="236"/>
      <c r="AW41" s="236"/>
      <c r="AX41" s="236"/>
      <c r="AY41" s="236"/>
      <c r="AZ41" s="236"/>
      <c r="BA41" s="236"/>
      <c r="BB41" s="236"/>
      <c r="BC41" s="236"/>
      <c r="BD41" s="236"/>
      <c r="BE41" s="236"/>
    </row>
    <row r="42" spans="2:57" ht="26.4" customHeight="1" x14ac:dyDescent="0.2">
      <c r="B42" s="238" t="s">
        <v>420</v>
      </c>
      <c r="C42" s="238"/>
      <c r="D42" s="238"/>
      <c r="E42" s="238"/>
      <c r="F42" s="251" t="s">
        <v>1490</v>
      </c>
      <c r="G42" s="251"/>
      <c r="H42" s="251"/>
      <c r="I42" s="251"/>
      <c r="J42" s="251"/>
      <c r="K42" s="251"/>
      <c r="L42" s="251"/>
      <c r="M42" s="251"/>
      <c r="N42" s="251"/>
      <c r="O42" s="251"/>
      <c r="P42" s="251"/>
      <c r="Q42" s="247" t="s">
        <v>1533</v>
      </c>
      <c r="R42" s="236"/>
      <c r="S42" s="236"/>
      <c r="T42" s="236"/>
      <c r="U42" s="236"/>
      <c r="V42" s="236"/>
      <c r="W42" s="236"/>
      <c r="X42" s="236"/>
      <c r="Y42" s="236"/>
      <c r="Z42" s="236"/>
      <c r="AA42" s="236"/>
      <c r="AB42" s="236"/>
      <c r="AC42" s="236"/>
      <c r="AD42" s="236"/>
      <c r="AE42" s="236"/>
      <c r="AF42" s="236"/>
      <c r="AG42" s="236"/>
      <c r="AH42" s="236"/>
      <c r="AI42" s="236"/>
      <c r="AJ42" s="236"/>
      <c r="AK42" s="236"/>
      <c r="AL42" s="236"/>
      <c r="AM42" s="236"/>
      <c r="AN42" s="236"/>
      <c r="AO42" s="236"/>
      <c r="AP42" s="236"/>
      <c r="AQ42" s="236"/>
      <c r="AR42" s="236"/>
      <c r="AS42" s="236"/>
      <c r="AT42" s="236"/>
      <c r="AU42" s="237" t="s">
        <v>466</v>
      </c>
      <c r="AV42" s="236"/>
      <c r="AW42" s="236"/>
      <c r="AX42" s="236"/>
      <c r="AY42" s="236"/>
      <c r="AZ42" s="236"/>
      <c r="BA42" s="236"/>
      <c r="BB42" s="236"/>
      <c r="BC42" s="236"/>
      <c r="BD42" s="236"/>
      <c r="BE42" s="236"/>
    </row>
    <row r="43" spans="2:57" ht="40.200000000000003" customHeight="1" x14ac:dyDescent="0.2">
      <c r="B43" s="238" t="s">
        <v>422</v>
      </c>
      <c r="C43" s="238"/>
      <c r="D43" s="238"/>
      <c r="E43" s="238"/>
      <c r="F43" s="251" t="s">
        <v>1491</v>
      </c>
      <c r="G43" s="251"/>
      <c r="H43" s="251"/>
      <c r="I43" s="251"/>
      <c r="J43" s="251"/>
      <c r="K43" s="251"/>
      <c r="L43" s="251"/>
      <c r="M43" s="251"/>
      <c r="N43" s="251"/>
      <c r="O43" s="251"/>
      <c r="P43" s="251"/>
      <c r="Q43" s="247" t="s">
        <v>1534</v>
      </c>
      <c r="R43" s="236"/>
      <c r="S43" s="236"/>
      <c r="T43" s="236"/>
      <c r="U43" s="236"/>
      <c r="V43" s="236"/>
      <c r="W43" s="236"/>
      <c r="X43" s="236"/>
      <c r="Y43" s="236"/>
      <c r="Z43" s="236"/>
      <c r="AA43" s="236"/>
      <c r="AB43" s="236"/>
      <c r="AC43" s="236"/>
      <c r="AD43" s="236"/>
      <c r="AE43" s="236"/>
      <c r="AF43" s="236"/>
      <c r="AG43" s="236"/>
      <c r="AH43" s="236"/>
      <c r="AI43" s="236"/>
      <c r="AJ43" s="236"/>
      <c r="AK43" s="236"/>
      <c r="AL43" s="236"/>
      <c r="AM43" s="236"/>
      <c r="AN43" s="236"/>
      <c r="AO43" s="236"/>
      <c r="AP43" s="236"/>
      <c r="AQ43" s="236"/>
      <c r="AR43" s="236"/>
      <c r="AS43" s="236"/>
      <c r="AT43" s="236"/>
      <c r="AU43" s="235" t="s">
        <v>1811</v>
      </c>
      <c r="AV43" s="236"/>
      <c r="AW43" s="236"/>
      <c r="AX43" s="236"/>
      <c r="AY43" s="236"/>
      <c r="AZ43" s="236"/>
      <c r="BA43" s="236"/>
      <c r="BB43" s="236"/>
      <c r="BC43" s="236"/>
      <c r="BD43" s="236"/>
      <c r="BE43" s="236"/>
    </row>
    <row r="44" spans="2:57" ht="13.2" customHeight="1" x14ac:dyDescent="0.2">
      <c r="B44" s="238" t="s">
        <v>423</v>
      </c>
      <c r="C44" s="238"/>
      <c r="D44" s="238"/>
      <c r="E44" s="238"/>
      <c r="F44" s="251" t="s">
        <v>1492</v>
      </c>
      <c r="G44" s="251"/>
      <c r="H44" s="251"/>
      <c r="I44" s="251"/>
      <c r="J44" s="251"/>
      <c r="K44" s="251"/>
      <c r="L44" s="251"/>
      <c r="M44" s="251"/>
      <c r="N44" s="251"/>
      <c r="O44" s="251"/>
      <c r="P44" s="251"/>
      <c r="Q44" s="244" t="s">
        <v>1813</v>
      </c>
      <c r="R44" s="253"/>
      <c r="S44" s="253"/>
      <c r="T44" s="253"/>
      <c r="U44" s="253"/>
      <c r="V44" s="253"/>
      <c r="W44" s="253"/>
      <c r="X44" s="253"/>
      <c r="Y44" s="253"/>
      <c r="Z44" s="253"/>
      <c r="AA44" s="253"/>
      <c r="AB44" s="253"/>
      <c r="AC44" s="253"/>
      <c r="AD44" s="253"/>
      <c r="AE44" s="253"/>
      <c r="AF44" s="253"/>
      <c r="AG44" s="253"/>
      <c r="AH44" s="253"/>
      <c r="AI44" s="253"/>
      <c r="AJ44" s="253"/>
      <c r="AK44" s="253"/>
      <c r="AL44" s="253"/>
      <c r="AM44" s="253"/>
      <c r="AN44" s="253"/>
      <c r="AO44" s="253"/>
      <c r="AP44" s="253"/>
      <c r="AQ44" s="253"/>
      <c r="AR44" s="253"/>
      <c r="AS44" s="253"/>
      <c r="AT44" s="254"/>
      <c r="AU44" s="240" t="s">
        <v>1803</v>
      </c>
      <c r="AV44" s="236"/>
      <c r="AW44" s="236"/>
      <c r="AX44" s="236"/>
      <c r="AY44" s="236"/>
      <c r="AZ44" s="236"/>
      <c r="BA44" s="236"/>
      <c r="BB44" s="236"/>
      <c r="BC44" s="236"/>
      <c r="BD44" s="236"/>
      <c r="BE44" s="236"/>
    </row>
    <row r="45" spans="2:57" x14ac:dyDescent="0.2">
      <c r="B45" s="238" t="s">
        <v>425</v>
      </c>
      <c r="C45" s="238"/>
      <c r="D45" s="238"/>
      <c r="E45" s="238"/>
      <c r="F45" s="251" t="s">
        <v>1493</v>
      </c>
      <c r="G45" s="251"/>
      <c r="H45" s="251"/>
      <c r="I45" s="251"/>
      <c r="J45" s="251"/>
      <c r="K45" s="251"/>
      <c r="L45" s="251"/>
      <c r="M45" s="251"/>
      <c r="N45" s="251"/>
      <c r="O45" s="251"/>
      <c r="P45" s="251"/>
      <c r="Q45" s="247" t="s">
        <v>1535</v>
      </c>
      <c r="R45" s="236"/>
      <c r="S45" s="236"/>
      <c r="T45" s="236"/>
      <c r="U45" s="236"/>
      <c r="V45" s="236"/>
      <c r="W45" s="236"/>
      <c r="X45" s="236"/>
      <c r="Y45" s="236"/>
      <c r="Z45" s="236"/>
      <c r="AA45" s="236"/>
      <c r="AB45" s="236"/>
      <c r="AC45" s="236"/>
      <c r="AD45" s="236"/>
      <c r="AE45" s="236"/>
      <c r="AF45" s="236"/>
      <c r="AG45" s="236"/>
      <c r="AH45" s="236"/>
      <c r="AI45" s="236"/>
      <c r="AJ45" s="236"/>
      <c r="AK45" s="236"/>
      <c r="AL45" s="236"/>
      <c r="AM45" s="236"/>
      <c r="AN45" s="236"/>
      <c r="AO45" s="236"/>
      <c r="AP45" s="236"/>
      <c r="AQ45" s="236"/>
      <c r="AR45" s="236"/>
      <c r="AS45" s="236"/>
      <c r="AT45" s="236"/>
      <c r="AU45" s="237" t="s">
        <v>466</v>
      </c>
      <c r="AV45" s="236"/>
      <c r="AW45" s="236"/>
      <c r="AX45" s="236"/>
      <c r="AY45" s="236"/>
      <c r="AZ45" s="236"/>
      <c r="BA45" s="236"/>
      <c r="BB45" s="236"/>
      <c r="BC45" s="236"/>
      <c r="BD45" s="236"/>
      <c r="BE45" s="236"/>
    </row>
    <row r="46" spans="2:57" ht="39.6" customHeight="1" x14ac:dyDescent="0.2">
      <c r="B46" s="238" t="s">
        <v>964</v>
      </c>
      <c r="C46" s="238"/>
      <c r="D46" s="238"/>
      <c r="E46" s="238"/>
      <c r="F46" s="251" t="s">
        <v>1494</v>
      </c>
      <c r="G46" s="251"/>
      <c r="H46" s="251"/>
      <c r="I46" s="251"/>
      <c r="J46" s="251"/>
      <c r="K46" s="251"/>
      <c r="L46" s="251"/>
      <c r="M46" s="251"/>
      <c r="N46" s="251"/>
      <c r="O46" s="251"/>
      <c r="P46" s="251"/>
      <c r="Q46" s="247" t="s">
        <v>1539</v>
      </c>
      <c r="R46" s="236"/>
      <c r="S46" s="236"/>
      <c r="T46" s="236"/>
      <c r="U46" s="236"/>
      <c r="V46" s="236"/>
      <c r="W46" s="236"/>
      <c r="X46" s="236"/>
      <c r="Y46" s="236"/>
      <c r="Z46" s="236"/>
      <c r="AA46" s="236"/>
      <c r="AB46" s="236"/>
      <c r="AC46" s="236"/>
      <c r="AD46" s="236"/>
      <c r="AE46" s="236"/>
      <c r="AF46" s="236"/>
      <c r="AG46" s="236"/>
      <c r="AH46" s="236"/>
      <c r="AI46" s="236"/>
      <c r="AJ46" s="236"/>
      <c r="AK46" s="236"/>
      <c r="AL46" s="236"/>
      <c r="AM46" s="236"/>
      <c r="AN46" s="236"/>
      <c r="AO46" s="236"/>
      <c r="AP46" s="236"/>
      <c r="AQ46" s="236"/>
      <c r="AR46" s="236"/>
      <c r="AS46" s="236"/>
      <c r="AT46" s="236"/>
      <c r="AU46" s="235" t="s">
        <v>1801</v>
      </c>
      <c r="AV46" s="236"/>
      <c r="AW46" s="236"/>
      <c r="AX46" s="236"/>
      <c r="AY46" s="236"/>
      <c r="AZ46" s="236"/>
      <c r="BA46" s="236"/>
      <c r="BB46" s="236"/>
      <c r="BC46" s="236"/>
      <c r="BD46" s="236"/>
      <c r="BE46" s="236"/>
    </row>
    <row r="47" spans="2:57" x14ac:dyDescent="0.2">
      <c r="B47" s="238" t="s">
        <v>965</v>
      </c>
      <c r="C47" s="238"/>
      <c r="D47" s="238"/>
      <c r="E47" s="238"/>
      <c r="F47" s="251" t="s">
        <v>1495</v>
      </c>
      <c r="G47" s="251"/>
      <c r="H47" s="251"/>
      <c r="I47" s="251"/>
      <c r="J47" s="251"/>
      <c r="K47" s="251"/>
      <c r="L47" s="251"/>
      <c r="M47" s="251"/>
      <c r="N47" s="251"/>
      <c r="O47" s="251"/>
      <c r="P47" s="251"/>
      <c r="Q47" s="247" t="s">
        <v>1540</v>
      </c>
      <c r="R47" s="236"/>
      <c r="S47" s="236"/>
      <c r="T47" s="236"/>
      <c r="U47" s="236"/>
      <c r="V47" s="236"/>
      <c r="W47" s="236"/>
      <c r="X47" s="236"/>
      <c r="Y47" s="236"/>
      <c r="Z47" s="236"/>
      <c r="AA47" s="236"/>
      <c r="AB47" s="236"/>
      <c r="AC47" s="236"/>
      <c r="AD47" s="236"/>
      <c r="AE47" s="236"/>
      <c r="AF47" s="236"/>
      <c r="AG47" s="236"/>
      <c r="AH47" s="236"/>
      <c r="AI47" s="236"/>
      <c r="AJ47" s="236"/>
      <c r="AK47" s="236"/>
      <c r="AL47" s="236"/>
      <c r="AM47" s="236"/>
      <c r="AN47" s="236"/>
      <c r="AO47" s="236"/>
      <c r="AP47" s="236"/>
      <c r="AQ47" s="236"/>
      <c r="AR47" s="236"/>
      <c r="AS47" s="236"/>
      <c r="AT47" s="236"/>
      <c r="AU47" s="235" t="s">
        <v>1812</v>
      </c>
      <c r="AV47" s="236"/>
      <c r="AW47" s="236"/>
      <c r="AX47" s="236"/>
      <c r="AY47" s="236"/>
      <c r="AZ47" s="236"/>
      <c r="BA47" s="236"/>
      <c r="BB47" s="236"/>
      <c r="BC47" s="236"/>
      <c r="BD47" s="236"/>
      <c r="BE47" s="236"/>
    </row>
    <row r="48" spans="2:57" x14ac:dyDescent="0.2">
      <c r="B48" s="256" t="s">
        <v>1346</v>
      </c>
      <c r="C48" s="238"/>
      <c r="D48" s="238"/>
      <c r="E48" s="238"/>
      <c r="F48" s="251" t="s">
        <v>1496</v>
      </c>
      <c r="G48" s="251"/>
      <c r="H48" s="251"/>
      <c r="I48" s="251"/>
      <c r="J48" s="251"/>
      <c r="K48" s="251"/>
      <c r="L48" s="251"/>
      <c r="M48" s="251"/>
      <c r="N48" s="251"/>
      <c r="O48" s="251"/>
      <c r="P48" s="251"/>
      <c r="Q48" s="247" t="s">
        <v>1541</v>
      </c>
      <c r="R48" s="236"/>
      <c r="S48" s="236"/>
      <c r="T48" s="236"/>
      <c r="U48" s="236"/>
      <c r="V48" s="236"/>
      <c r="W48" s="236"/>
      <c r="X48" s="236"/>
      <c r="Y48" s="236"/>
      <c r="Z48" s="236"/>
      <c r="AA48" s="236"/>
      <c r="AB48" s="236"/>
      <c r="AC48" s="236"/>
      <c r="AD48" s="236"/>
      <c r="AE48" s="236"/>
      <c r="AF48" s="236"/>
      <c r="AG48" s="236"/>
      <c r="AH48" s="236"/>
      <c r="AI48" s="236"/>
      <c r="AJ48" s="236"/>
      <c r="AK48" s="236"/>
      <c r="AL48" s="236"/>
      <c r="AM48" s="236"/>
      <c r="AN48" s="236"/>
      <c r="AO48" s="236"/>
      <c r="AP48" s="236"/>
      <c r="AQ48" s="236"/>
      <c r="AR48" s="236"/>
      <c r="AS48" s="236"/>
      <c r="AT48" s="236"/>
      <c r="AU48" s="235" t="s">
        <v>1801</v>
      </c>
      <c r="AV48" s="236"/>
      <c r="AW48" s="236"/>
      <c r="AX48" s="236"/>
      <c r="AY48" s="236"/>
      <c r="AZ48" s="236"/>
      <c r="BA48" s="236"/>
      <c r="BB48" s="236"/>
      <c r="BC48" s="236"/>
      <c r="BD48" s="236"/>
      <c r="BE48" s="236"/>
    </row>
    <row r="49" spans="2:57" x14ac:dyDescent="0.2">
      <c r="B49" s="256" t="s">
        <v>1347</v>
      </c>
      <c r="C49" s="238"/>
      <c r="D49" s="238"/>
      <c r="E49" s="238"/>
      <c r="F49" s="251" t="s">
        <v>1497</v>
      </c>
      <c r="G49" s="251"/>
      <c r="H49" s="251"/>
      <c r="I49" s="251"/>
      <c r="J49" s="251"/>
      <c r="K49" s="251"/>
      <c r="L49" s="251"/>
      <c r="M49" s="251"/>
      <c r="N49" s="251"/>
      <c r="O49" s="251"/>
      <c r="P49" s="251"/>
      <c r="Q49" s="278" t="s">
        <v>1543</v>
      </c>
      <c r="R49" s="236"/>
      <c r="S49" s="236"/>
      <c r="T49" s="236"/>
      <c r="U49" s="236"/>
      <c r="V49" s="236"/>
      <c r="W49" s="236"/>
      <c r="X49" s="236"/>
      <c r="Y49" s="236"/>
      <c r="Z49" s="236"/>
      <c r="AA49" s="236"/>
      <c r="AB49" s="236"/>
      <c r="AC49" s="236"/>
      <c r="AD49" s="236"/>
      <c r="AE49" s="236"/>
      <c r="AF49" s="236"/>
      <c r="AG49" s="236"/>
      <c r="AH49" s="236"/>
      <c r="AI49" s="236"/>
      <c r="AJ49" s="236"/>
      <c r="AK49" s="236"/>
      <c r="AL49" s="236"/>
      <c r="AM49" s="236"/>
      <c r="AN49" s="236"/>
      <c r="AO49" s="236"/>
      <c r="AP49" s="236"/>
      <c r="AQ49" s="236"/>
      <c r="AR49" s="236"/>
      <c r="AS49" s="236"/>
      <c r="AT49" s="236"/>
      <c r="AU49" s="235" t="s">
        <v>1801</v>
      </c>
      <c r="AV49" s="236"/>
      <c r="AW49" s="236"/>
      <c r="AX49" s="236"/>
      <c r="AY49" s="236"/>
      <c r="AZ49" s="236"/>
      <c r="BA49" s="236"/>
      <c r="BB49" s="236"/>
      <c r="BC49" s="236"/>
      <c r="BD49" s="236"/>
      <c r="BE49" s="236"/>
    </row>
    <row r="50" spans="2:57" ht="27.6" customHeight="1" x14ac:dyDescent="0.2">
      <c r="B50" s="256" t="s">
        <v>1503</v>
      </c>
      <c r="C50" s="238"/>
      <c r="D50" s="238"/>
      <c r="E50" s="238"/>
      <c r="F50" s="251" t="s">
        <v>1498</v>
      </c>
      <c r="G50" s="251"/>
      <c r="H50" s="251"/>
      <c r="I50" s="251"/>
      <c r="J50" s="251"/>
      <c r="K50" s="251"/>
      <c r="L50" s="251"/>
      <c r="M50" s="251"/>
      <c r="N50" s="251"/>
      <c r="O50" s="251"/>
      <c r="P50" s="251"/>
      <c r="Q50" s="278" t="s">
        <v>1542</v>
      </c>
      <c r="R50" s="236"/>
      <c r="S50" s="236"/>
      <c r="T50" s="236"/>
      <c r="U50" s="236"/>
      <c r="V50" s="236"/>
      <c r="W50" s="236"/>
      <c r="X50" s="236"/>
      <c r="Y50" s="236"/>
      <c r="Z50" s="236"/>
      <c r="AA50" s="236"/>
      <c r="AB50" s="236"/>
      <c r="AC50" s="236"/>
      <c r="AD50" s="236"/>
      <c r="AE50" s="236"/>
      <c r="AF50" s="236"/>
      <c r="AG50" s="236"/>
      <c r="AH50" s="236"/>
      <c r="AI50" s="236"/>
      <c r="AJ50" s="236"/>
      <c r="AK50" s="236"/>
      <c r="AL50" s="236"/>
      <c r="AM50" s="236"/>
      <c r="AN50" s="236"/>
      <c r="AO50" s="236"/>
      <c r="AP50" s="236"/>
      <c r="AQ50" s="236"/>
      <c r="AR50" s="236"/>
      <c r="AS50" s="236"/>
      <c r="AT50" s="236"/>
      <c r="AU50" s="235" t="s">
        <v>1801</v>
      </c>
      <c r="AV50" s="236"/>
      <c r="AW50" s="236"/>
      <c r="AX50" s="236"/>
      <c r="AY50" s="236"/>
      <c r="AZ50" s="236"/>
      <c r="BA50" s="236"/>
      <c r="BB50" s="236"/>
      <c r="BC50" s="236"/>
      <c r="BD50" s="236"/>
      <c r="BE50" s="236"/>
    </row>
    <row r="51" spans="2:57" ht="150.6" customHeight="1" x14ac:dyDescent="0.2">
      <c r="B51" s="256" t="s">
        <v>1504</v>
      </c>
      <c r="C51" s="238"/>
      <c r="D51" s="238"/>
      <c r="E51" s="238"/>
      <c r="F51" s="251" t="s">
        <v>1499</v>
      </c>
      <c r="G51" s="251"/>
      <c r="H51" s="251"/>
      <c r="I51" s="251"/>
      <c r="J51" s="251"/>
      <c r="K51" s="251"/>
      <c r="L51" s="251"/>
      <c r="M51" s="251"/>
      <c r="N51" s="251"/>
      <c r="O51" s="251"/>
      <c r="P51" s="251"/>
      <c r="Q51" s="247" t="s">
        <v>1553</v>
      </c>
      <c r="R51" s="236"/>
      <c r="S51" s="236"/>
      <c r="T51" s="236"/>
      <c r="U51" s="236"/>
      <c r="V51" s="236"/>
      <c r="W51" s="236"/>
      <c r="X51" s="236"/>
      <c r="Y51" s="236"/>
      <c r="Z51" s="236"/>
      <c r="AA51" s="236"/>
      <c r="AB51" s="236"/>
      <c r="AC51" s="236"/>
      <c r="AD51" s="236"/>
      <c r="AE51" s="236"/>
      <c r="AF51" s="236"/>
      <c r="AG51" s="236"/>
      <c r="AH51" s="236"/>
      <c r="AI51" s="236"/>
      <c r="AJ51" s="236"/>
      <c r="AK51" s="236"/>
      <c r="AL51" s="236"/>
      <c r="AM51" s="236"/>
      <c r="AN51" s="236"/>
      <c r="AO51" s="236"/>
      <c r="AP51" s="236"/>
      <c r="AQ51" s="236"/>
      <c r="AR51" s="236"/>
      <c r="AS51" s="236"/>
      <c r="AT51" s="236"/>
      <c r="AU51" s="277" t="s">
        <v>1806</v>
      </c>
      <c r="AV51" s="236"/>
      <c r="AW51" s="236"/>
      <c r="AX51" s="236"/>
      <c r="AY51" s="236"/>
      <c r="AZ51" s="236"/>
      <c r="BA51" s="236"/>
      <c r="BB51" s="236"/>
      <c r="BC51" s="236"/>
      <c r="BD51" s="236"/>
      <c r="BE51" s="236"/>
    </row>
    <row r="52" spans="2:57" ht="51" customHeight="1" x14ac:dyDescent="0.2">
      <c r="B52" s="256" t="s">
        <v>1505</v>
      </c>
      <c r="C52" s="238"/>
      <c r="D52" s="238"/>
      <c r="E52" s="238"/>
      <c r="F52" s="251" t="s">
        <v>1489</v>
      </c>
      <c r="G52" s="251"/>
      <c r="H52" s="251"/>
      <c r="I52" s="251"/>
      <c r="J52" s="251"/>
      <c r="K52" s="251"/>
      <c r="L52" s="251"/>
      <c r="M52" s="251"/>
      <c r="N52" s="251"/>
      <c r="O52" s="251"/>
      <c r="P52" s="251"/>
      <c r="Q52" s="247" t="s">
        <v>1544</v>
      </c>
      <c r="R52" s="236"/>
      <c r="S52" s="236"/>
      <c r="T52" s="236"/>
      <c r="U52" s="236"/>
      <c r="V52" s="236"/>
      <c r="W52" s="236"/>
      <c r="X52" s="236"/>
      <c r="Y52" s="236"/>
      <c r="Z52" s="236"/>
      <c r="AA52" s="236"/>
      <c r="AB52" s="236"/>
      <c r="AC52" s="236"/>
      <c r="AD52" s="236"/>
      <c r="AE52" s="236"/>
      <c r="AF52" s="236"/>
      <c r="AG52" s="236"/>
      <c r="AH52" s="236"/>
      <c r="AI52" s="236"/>
      <c r="AJ52" s="236"/>
      <c r="AK52" s="236"/>
      <c r="AL52" s="236"/>
      <c r="AM52" s="236"/>
      <c r="AN52" s="236"/>
      <c r="AO52" s="236"/>
      <c r="AP52" s="236"/>
      <c r="AQ52" s="236"/>
      <c r="AR52" s="236"/>
      <c r="AS52" s="236"/>
      <c r="AT52" s="236"/>
      <c r="AU52" s="235" t="s">
        <v>1812</v>
      </c>
      <c r="AV52" s="236"/>
      <c r="AW52" s="236"/>
      <c r="AX52" s="236"/>
      <c r="AY52" s="236"/>
      <c r="AZ52" s="236"/>
      <c r="BA52" s="236"/>
      <c r="BB52" s="236"/>
      <c r="BC52" s="236"/>
      <c r="BD52" s="236"/>
      <c r="BE52" s="236"/>
    </row>
    <row r="53" spans="2:57" x14ac:dyDescent="0.2">
      <c r="B53" s="256" t="s">
        <v>1506</v>
      </c>
      <c r="C53" s="238"/>
      <c r="D53" s="238"/>
      <c r="E53" s="238"/>
      <c r="F53" s="251" t="s">
        <v>1500</v>
      </c>
      <c r="G53" s="251"/>
      <c r="H53" s="251"/>
      <c r="I53" s="251"/>
      <c r="J53" s="251"/>
      <c r="K53" s="251"/>
      <c r="L53" s="251"/>
      <c r="M53" s="251"/>
      <c r="N53" s="251"/>
      <c r="O53" s="251"/>
      <c r="P53" s="251"/>
      <c r="Q53" s="247" t="s">
        <v>1545</v>
      </c>
      <c r="R53" s="236"/>
      <c r="S53" s="236"/>
      <c r="T53" s="236"/>
      <c r="U53" s="236"/>
      <c r="V53" s="236"/>
      <c r="W53" s="236"/>
      <c r="X53" s="236"/>
      <c r="Y53" s="236"/>
      <c r="Z53" s="236"/>
      <c r="AA53" s="236"/>
      <c r="AB53" s="236"/>
      <c r="AC53" s="236"/>
      <c r="AD53" s="236"/>
      <c r="AE53" s="236"/>
      <c r="AF53" s="236"/>
      <c r="AG53" s="236"/>
      <c r="AH53" s="236"/>
      <c r="AI53" s="236"/>
      <c r="AJ53" s="236"/>
      <c r="AK53" s="236"/>
      <c r="AL53" s="236"/>
      <c r="AM53" s="236"/>
      <c r="AN53" s="236"/>
      <c r="AO53" s="236"/>
      <c r="AP53" s="236"/>
      <c r="AQ53" s="236"/>
      <c r="AR53" s="236"/>
      <c r="AS53" s="236"/>
      <c r="AT53" s="236"/>
      <c r="AU53" s="235" t="s">
        <v>1812</v>
      </c>
      <c r="AV53" s="236"/>
      <c r="AW53" s="236"/>
      <c r="AX53" s="236"/>
      <c r="AY53" s="236"/>
      <c r="AZ53" s="236"/>
      <c r="BA53" s="236"/>
      <c r="BB53" s="236"/>
      <c r="BC53" s="236"/>
      <c r="BD53" s="236"/>
      <c r="BE53" s="236"/>
    </row>
    <row r="54" spans="2:57" ht="124.8" customHeight="1" x14ac:dyDescent="0.2">
      <c r="B54" s="256" t="s">
        <v>1507</v>
      </c>
      <c r="C54" s="238"/>
      <c r="D54" s="238"/>
      <c r="E54" s="238"/>
      <c r="F54" s="251" t="s">
        <v>1501</v>
      </c>
      <c r="G54" s="251"/>
      <c r="H54" s="251"/>
      <c r="I54" s="251"/>
      <c r="J54" s="251"/>
      <c r="K54" s="251"/>
      <c r="L54" s="251"/>
      <c r="M54" s="251"/>
      <c r="N54" s="251"/>
      <c r="O54" s="251"/>
      <c r="P54" s="251"/>
      <c r="Q54" s="247" t="s">
        <v>1549</v>
      </c>
      <c r="R54" s="236"/>
      <c r="S54" s="236"/>
      <c r="T54" s="236"/>
      <c r="U54" s="236"/>
      <c r="V54" s="236"/>
      <c r="W54" s="236"/>
      <c r="X54" s="236"/>
      <c r="Y54" s="236"/>
      <c r="Z54" s="236"/>
      <c r="AA54" s="236"/>
      <c r="AB54" s="236"/>
      <c r="AC54" s="236"/>
      <c r="AD54" s="236"/>
      <c r="AE54" s="236"/>
      <c r="AF54" s="236"/>
      <c r="AG54" s="236"/>
      <c r="AH54" s="236"/>
      <c r="AI54" s="236"/>
      <c r="AJ54" s="236"/>
      <c r="AK54" s="236"/>
      <c r="AL54" s="236"/>
      <c r="AM54" s="236"/>
      <c r="AN54" s="236"/>
      <c r="AO54" s="236"/>
      <c r="AP54" s="236"/>
      <c r="AQ54" s="236"/>
      <c r="AR54" s="236"/>
      <c r="AS54" s="236"/>
      <c r="AT54" s="236"/>
      <c r="AU54" s="277" t="s">
        <v>1806</v>
      </c>
      <c r="AV54" s="236"/>
      <c r="AW54" s="236"/>
      <c r="AX54" s="236"/>
      <c r="AY54" s="236"/>
      <c r="AZ54" s="236"/>
      <c r="BA54" s="236"/>
      <c r="BB54" s="236"/>
      <c r="BC54" s="236"/>
      <c r="BD54" s="236"/>
      <c r="BE54" s="236"/>
    </row>
    <row r="55" spans="2:57" x14ac:dyDescent="0.2">
      <c r="B55" s="256" t="s">
        <v>1508</v>
      </c>
      <c r="C55" s="238"/>
      <c r="D55" s="238"/>
      <c r="E55" s="238"/>
      <c r="F55" s="251" t="s">
        <v>1546</v>
      </c>
      <c r="G55" s="251"/>
      <c r="H55" s="251"/>
      <c r="I55" s="251"/>
      <c r="J55" s="251"/>
      <c r="K55" s="251"/>
      <c r="L55" s="251"/>
      <c r="M55" s="251"/>
      <c r="N55" s="251"/>
      <c r="O55" s="251"/>
      <c r="P55" s="251"/>
      <c r="Q55" s="247" t="s">
        <v>1547</v>
      </c>
      <c r="R55" s="236"/>
      <c r="S55" s="236"/>
      <c r="T55" s="236"/>
      <c r="U55" s="236"/>
      <c r="V55" s="236"/>
      <c r="W55" s="236"/>
      <c r="X55" s="236"/>
      <c r="Y55" s="236"/>
      <c r="Z55" s="236"/>
      <c r="AA55" s="236"/>
      <c r="AB55" s="236"/>
      <c r="AC55" s="236"/>
      <c r="AD55" s="236"/>
      <c r="AE55" s="236"/>
      <c r="AF55" s="236"/>
      <c r="AG55" s="236"/>
      <c r="AH55" s="236"/>
      <c r="AI55" s="236"/>
      <c r="AJ55" s="236"/>
      <c r="AK55" s="236"/>
      <c r="AL55" s="236"/>
      <c r="AM55" s="236"/>
      <c r="AN55" s="236"/>
      <c r="AO55" s="236"/>
      <c r="AP55" s="236"/>
      <c r="AQ55" s="236"/>
      <c r="AR55" s="236"/>
      <c r="AS55" s="236"/>
      <c r="AT55" s="236"/>
      <c r="AU55" s="237" t="s">
        <v>466</v>
      </c>
      <c r="AV55" s="236"/>
      <c r="AW55" s="236"/>
      <c r="AX55" s="236"/>
      <c r="AY55" s="236"/>
      <c r="AZ55" s="236"/>
      <c r="BA55" s="236"/>
      <c r="BB55" s="236"/>
      <c r="BC55" s="236"/>
      <c r="BD55" s="236"/>
      <c r="BE55" s="236"/>
    </row>
    <row r="56" spans="2:57" x14ac:dyDescent="0.2">
      <c r="B56" s="256" t="s">
        <v>1509</v>
      </c>
      <c r="C56" s="238"/>
      <c r="D56" s="238"/>
      <c r="E56" s="238"/>
      <c r="F56" s="251" t="s">
        <v>1502</v>
      </c>
      <c r="G56" s="251"/>
      <c r="H56" s="251"/>
      <c r="I56" s="251"/>
      <c r="J56" s="251"/>
      <c r="K56" s="251"/>
      <c r="L56" s="251"/>
      <c r="M56" s="251"/>
      <c r="N56" s="251"/>
      <c r="O56" s="251"/>
      <c r="P56" s="251"/>
      <c r="Q56" s="247" t="s">
        <v>1548</v>
      </c>
      <c r="R56" s="236"/>
      <c r="S56" s="236"/>
      <c r="T56" s="236"/>
      <c r="U56" s="236"/>
      <c r="V56" s="236"/>
      <c r="W56" s="236"/>
      <c r="X56" s="236"/>
      <c r="Y56" s="236"/>
      <c r="Z56" s="236"/>
      <c r="AA56" s="236"/>
      <c r="AB56" s="236"/>
      <c r="AC56" s="236"/>
      <c r="AD56" s="236"/>
      <c r="AE56" s="236"/>
      <c r="AF56" s="236"/>
      <c r="AG56" s="236"/>
      <c r="AH56" s="236"/>
      <c r="AI56" s="236"/>
      <c r="AJ56" s="236"/>
      <c r="AK56" s="236"/>
      <c r="AL56" s="236"/>
      <c r="AM56" s="236"/>
      <c r="AN56" s="236"/>
      <c r="AO56" s="236"/>
      <c r="AP56" s="236"/>
      <c r="AQ56" s="236"/>
      <c r="AR56" s="236"/>
      <c r="AS56" s="236"/>
      <c r="AT56" s="236"/>
      <c r="AU56" s="235" t="s">
        <v>1812</v>
      </c>
      <c r="AV56" s="236"/>
      <c r="AW56" s="236"/>
      <c r="AX56" s="236"/>
      <c r="AY56" s="236"/>
      <c r="AZ56" s="236"/>
      <c r="BA56" s="236"/>
      <c r="BB56" s="236"/>
      <c r="BC56" s="236"/>
      <c r="BD56" s="236"/>
      <c r="BE56" s="236"/>
    </row>
    <row r="58" spans="2:57" x14ac:dyDescent="0.2">
      <c r="C58" s="105" t="s">
        <v>1807</v>
      </c>
    </row>
  </sheetData>
  <mergeCells count="162">
    <mergeCell ref="B56:E56"/>
    <mergeCell ref="Q56:AT56"/>
    <mergeCell ref="B55:E55"/>
    <mergeCell ref="F55:P55"/>
    <mergeCell ref="Q55:AT55"/>
    <mergeCell ref="F56:P56"/>
    <mergeCell ref="B53:E53"/>
    <mergeCell ref="F53:P53"/>
    <mergeCell ref="Q53:AT53"/>
    <mergeCell ref="B54:E54"/>
    <mergeCell ref="F54:P54"/>
    <mergeCell ref="Q54:AT54"/>
    <mergeCell ref="F52:P52"/>
    <mergeCell ref="Q52:AT52"/>
    <mergeCell ref="B49:E49"/>
    <mergeCell ref="F49:P49"/>
    <mergeCell ref="Q49:AT49"/>
    <mergeCell ref="B50:E50"/>
    <mergeCell ref="F50:P50"/>
    <mergeCell ref="Q50:AT50"/>
    <mergeCell ref="B47:E47"/>
    <mergeCell ref="F47:P47"/>
    <mergeCell ref="Q47:AT47"/>
    <mergeCell ref="B48:E48"/>
    <mergeCell ref="F48:P48"/>
    <mergeCell ref="Q48:AT48"/>
    <mergeCell ref="B51:E51"/>
    <mergeCell ref="F51:P51"/>
    <mergeCell ref="Q51:AT51"/>
    <mergeCell ref="B52:E52"/>
    <mergeCell ref="B45:E45"/>
    <mergeCell ref="F45:P45"/>
    <mergeCell ref="Q45:AT45"/>
    <mergeCell ref="B46:E46"/>
    <mergeCell ref="F46:P46"/>
    <mergeCell ref="Q46:AT46"/>
    <mergeCell ref="B43:E43"/>
    <mergeCell ref="F43:P43"/>
    <mergeCell ref="Q43:AT43"/>
    <mergeCell ref="B44:E44"/>
    <mergeCell ref="F44:P44"/>
    <mergeCell ref="Q44:AT44"/>
    <mergeCell ref="B41:E41"/>
    <mergeCell ref="F41:P41"/>
    <mergeCell ref="Q41:AT41"/>
    <mergeCell ref="B42:E42"/>
    <mergeCell ref="F42:P42"/>
    <mergeCell ref="Q42:AT42"/>
    <mergeCell ref="B38:E38"/>
    <mergeCell ref="F38:P38"/>
    <mergeCell ref="B39:E39"/>
    <mergeCell ref="F39:P39"/>
    <mergeCell ref="Q39:AT39"/>
    <mergeCell ref="B40:E40"/>
    <mergeCell ref="F40:P40"/>
    <mergeCell ref="Q40:AT40"/>
    <mergeCell ref="Q38:AT38"/>
    <mergeCell ref="B36:E36"/>
    <mergeCell ref="F36:P36"/>
    <mergeCell ref="Q36:AT36"/>
    <mergeCell ref="B37:E37"/>
    <mergeCell ref="F37:P37"/>
    <mergeCell ref="Q37:AT37"/>
    <mergeCell ref="B34:E34"/>
    <mergeCell ref="F34:P34"/>
    <mergeCell ref="Q34:AT34"/>
    <mergeCell ref="B35:E35"/>
    <mergeCell ref="F35:P35"/>
    <mergeCell ref="Q35:AT35"/>
    <mergeCell ref="B32:E32"/>
    <mergeCell ref="F32:P32"/>
    <mergeCell ref="Q32:AT32"/>
    <mergeCell ref="B33:E33"/>
    <mergeCell ref="F33:P33"/>
    <mergeCell ref="Q33:AT33"/>
    <mergeCell ref="B30:E30"/>
    <mergeCell ref="F30:P30"/>
    <mergeCell ref="Q30:AT30"/>
    <mergeCell ref="B31:E31"/>
    <mergeCell ref="F31:P31"/>
    <mergeCell ref="Q31:AT31"/>
    <mergeCell ref="B28:E28"/>
    <mergeCell ref="F28:P28"/>
    <mergeCell ref="Q28:AT28"/>
    <mergeCell ref="B29:E29"/>
    <mergeCell ref="F29:P29"/>
    <mergeCell ref="Q29:AT29"/>
    <mergeCell ref="B26:E26"/>
    <mergeCell ref="F26:P26"/>
    <mergeCell ref="Q26:AT26"/>
    <mergeCell ref="B27:E27"/>
    <mergeCell ref="F27:P27"/>
    <mergeCell ref="Q27:AT27"/>
    <mergeCell ref="B24:E24"/>
    <mergeCell ref="F24:P24"/>
    <mergeCell ref="Q24:AT24"/>
    <mergeCell ref="B25:E25"/>
    <mergeCell ref="F25:P25"/>
    <mergeCell ref="Q25:AT25"/>
    <mergeCell ref="B18:E18"/>
    <mergeCell ref="F18:P18"/>
    <mergeCell ref="Q18:AT18"/>
    <mergeCell ref="B22:AT22"/>
    <mergeCell ref="B23:E23"/>
    <mergeCell ref="F23:P23"/>
    <mergeCell ref="Q23:AT23"/>
    <mergeCell ref="F21:P21"/>
    <mergeCell ref="Q21:AT21"/>
    <mergeCell ref="B19:E19"/>
    <mergeCell ref="F19:P19"/>
    <mergeCell ref="Q19:AT19"/>
    <mergeCell ref="B20:E20"/>
    <mergeCell ref="F20:P20"/>
    <mergeCell ref="Q20:AT20"/>
    <mergeCell ref="B21:E21"/>
    <mergeCell ref="B16:E16"/>
    <mergeCell ref="F16:P16"/>
    <mergeCell ref="Q16:AT16"/>
    <mergeCell ref="B17:E17"/>
    <mergeCell ref="F17:P17"/>
    <mergeCell ref="Q17:AT17"/>
    <mergeCell ref="AU16:BE16"/>
    <mergeCell ref="AU17:BE17"/>
    <mergeCell ref="AU18:BE18"/>
    <mergeCell ref="AU19:BE19"/>
    <mergeCell ref="AU20:BE20"/>
    <mergeCell ref="AU21:BE21"/>
    <mergeCell ref="AU22:BE22"/>
    <mergeCell ref="AU23:BE23"/>
    <mergeCell ref="AU24:BE24"/>
    <mergeCell ref="AU25:BE25"/>
    <mergeCell ref="AU26:BE26"/>
    <mergeCell ref="AU27:BE27"/>
    <mergeCell ref="AU28:BE28"/>
    <mergeCell ref="AU29:BE29"/>
    <mergeCell ref="AU30:BE30"/>
    <mergeCell ref="AU31:BE31"/>
    <mergeCell ref="AU32:BE32"/>
    <mergeCell ref="AU33:BE33"/>
    <mergeCell ref="AU34:BE34"/>
    <mergeCell ref="AU35:BE35"/>
    <mergeCell ref="AU36:BE36"/>
    <mergeCell ref="AU37:BE37"/>
    <mergeCell ref="AU38:BE38"/>
    <mergeCell ref="AU39:BE39"/>
    <mergeCell ref="AU40:BE40"/>
    <mergeCell ref="AU41:BE41"/>
    <mergeCell ref="AU42:BE42"/>
    <mergeCell ref="AU43:BE43"/>
    <mergeCell ref="AU44:BE44"/>
    <mergeCell ref="AU45:BE45"/>
    <mergeCell ref="AU55:BE55"/>
    <mergeCell ref="AU56:BE56"/>
    <mergeCell ref="AU46:BE46"/>
    <mergeCell ref="AU47:BE47"/>
    <mergeCell ref="AU48:BE48"/>
    <mergeCell ref="AU49:BE49"/>
    <mergeCell ref="AU50:BE50"/>
    <mergeCell ref="AU51:BE51"/>
    <mergeCell ref="AU52:BE52"/>
    <mergeCell ref="AU53:BE53"/>
    <mergeCell ref="AU54:BE54"/>
  </mergeCells>
  <phoneticPr fontId="5"/>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79CAA-CAB3-4B42-9172-6E6172A389C7}">
  <dimension ref="A1:BE271"/>
  <sheetViews>
    <sheetView workbookViewId="0">
      <selection activeCell="B6" sqref="B6"/>
    </sheetView>
  </sheetViews>
  <sheetFormatPr defaultColWidth="2.88671875" defaultRowHeight="13.2" x14ac:dyDescent="0.2"/>
  <cols>
    <col min="1" max="16384" width="2.88671875" style="77"/>
  </cols>
  <sheetData>
    <row r="1" spans="1:3" s="74" customFormat="1" x14ac:dyDescent="0.2">
      <c r="A1" s="73" t="s">
        <v>1571</v>
      </c>
    </row>
    <row r="2" spans="1:3" s="74" customFormat="1" x14ac:dyDescent="0.2">
      <c r="B2" s="78" t="s">
        <v>1614</v>
      </c>
    </row>
    <row r="3" spans="1:3" s="74" customFormat="1" x14ac:dyDescent="0.2">
      <c r="B3" s="78" t="s">
        <v>1615</v>
      </c>
    </row>
    <row r="4" spans="1:3" s="74" customFormat="1" x14ac:dyDescent="0.2">
      <c r="B4" s="78" t="s">
        <v>1616</v>
      </c>
    </row>
    <row r="5" spans="1:3" s="74" customFormat="1" x14ac:dyDescent="0.2">
      <c r="B5" s="78" t="s">
        <v>1617</v>
      </c>
    </row>
    <row r="6" spans="1:3" s="74" customFormat="1" x14ac:dyDescent="0.2">
      <c r="B6" s="78" t="s">
        <v>1658</v>
      </c>
    </row>
    <row r="7" spans="1:3" s="74" customFormat="1" x14ac:dyDescent="0.2">
      <c r="B7" s="78" t="s">
        <v>1657</v>
      </c>
    </row>
    <row r="8" spans="1:3" s="74" customFormat="1" x14ac:dyDescent="0.2">
      <c r="B8" s="78" t="s">
        <v>1652</v>
      </c>
    </row>
    <row r="9" spans="1:3" s="74" customFormat="1" x14ac:dyDescent="0.2">
      <c r="B9" s="78" t="s">
        <v>1551</v>
      </c>
    </row>
    <row r="10" spans="1:3" s="74" customFormat="1" x14ac:dyDescent="0.2">
      <c r="B10" s="78" t="s">
        <v>1552</v>
      </c>
    </row>
    <row r="11" spans="1:3" s="74" customFormat="1" x14ac:dyDescent="0.2">
      <c r="B11" s="78" t="s">
        <v>1618</v>
      </c>
    </row>
    <row r="12" spans="1:3" s="74" customFormat="1" x14ac:dyDescent="0.2">
      <c r="B12" s="74" t="s">
        <v>468</v>
      </c>
    </row>
    <row r="13" spans="1:3" s="74" customFormat="1" x14ac:dyDescent="0.2">
      <c r="C13" s="78" t="s">
        <v>1619</v>
      </c>
    </row>
    <row r="14" spans="1:3" s="74" customFormat="1" x14ac:dyDescent="0.2">
      <c r="C14" s="78"/>
    </row>
    <row r="15" spans="1:3" s="74" customFormat="1" x14ac:dyDescent="0.2">
      <c r="C15" s="78"/>
    </row>
    <row r="16" spans="1:3" s="74" customFormat="1" x14ac:dyDescent="0.2"/>
    <row r="17" spans="1:57" s="74" customFormat="1" x14ac:dyDescent="0.2">
      <c r="A17" s="73" t="s">
        <v>1572</v>
      </c>
      <c r="B17" s="73"/>
      <c r="C17" s="73"/>
      <c r="D17" s="73"/>
      <c r="E17" s="73"/>
    </row>
    <row r="18" spans="1:57" s="74" customFormat="1" x14ac:dyDescent="0.2">
      <c r="B18" s="239" t="s">
        <v>372</v>
      </c>
      <c r="C18" s="239"/>
      <c r="D18" s="239"/>
      <c r="E18" s="239"/>
      <c r="F18" s="239" t="s">
        <v>373</v>
      </c>
      <c r="G18" s="239"/>
      <c r="H18" s="239"/>
      <c r="I18" s="239"/>
      <c r="J18" s="239"/>
      <c r="K18" s="239"/>
      <c r="L18" s="239"/>
      <c r="M18" s="239"/>
      <c r="N18" s="239"/>
      <c r="O18" s="239"/>
      <c r="P18" s="239"/>
      <c r="Q18" s="239" t="s">
        <v>374</v>
      </c>
      <c r="R18" s="239"/>
      <c r="S18" s="239"/>
      <c r="T18" s="239"/>
      <c r="U18" s="239"/>
      <c r="V18" s="239"/>
      <c r="W18" s="239"/>
      <c r="X18" s="239"/>
      <c r="Y18" s="239"/>
      <c r="Z18" s="239"/>
      <c r="AA18" s="239"/>
      <c r="AB18" s="239"/>
      <c r="AC18" s="239"/>
      <c r="AD18" s="239"/>
      <c r="AE18" s="239"/>
      <c r="AF18" s="239"/>
      <c r="AG18" s="239"/>
      <c r="AH18" s="239"/>
      <c r="AI18" s="239"/>
      <c r="AJ18" s="239"/>
      <c r="AK18" s="239"/>
      <c r="AL18" s="239"/>
      <c r="AM18" s="239"/>
      <c r="AN18" s="239"/>
      <c r="AO18" s="239"/>
      <c r="AP18" s="239"/>
      <c r="AQ18" s="239"/>
      <c r="AR18" s="239"/>
      <c r="AS18" s="239"/>
      <c r="AT18" s="239"/>
      <c r="AU18" s="239" t="s">
        <v>1795</v>
      </c>
      <c r="AV18" s="239"/>
      <c r="AW18" s="239"/>
      <c r="AX18" s="239"/>
      <c r="AY18" s="239"/>
      <c r="AZ18" s="239"/>
      <c r="BA18" s="239"/>
      <c r="BB18" s="239"/>
      <c r="BC18" s="239"/>
      <c r="BD18" s="239"/>
      <c r="BE18" s="239"/>
    </row>
    <row r="19" spans="1:57" x14ac:dyDescent="0.2">
      <c r="B19" s="238" t="s">
        <v>375</v>
      </c>
      <c r="C19" s="238"/>
      <c r="D19" s="238"/>
      <c r="E19" s="238"/>
      <c r="F19" s="236" t="s">
        <v>376</v>
      </c>
      <c r="G19" s="236"/>
      <c r="H19" s="236"/>
      <c r="I19" s="236"/>
      <c r="J19" s="236"/>
      <c r="K19" s="236"/>
      <c r="L19" s="236"/>
      <c r="M19" s="236"/>
      <c r="N19" s="236"/>
      <c r="O19" s="236"/>
      <c r="P19" s="236"/>
      <c r="Q19" s="250" t="s">
        <v>1620</v>
      </c>
      <c r="R19" s="251"/>
      <c r="S19" s="251"/>
      <c r="T19" s="251"/>
      <c r="U19" s="251"/>
      <c r="V19" s="251"/>
      <c r="W19" s="251"/>
      <c r="X19" s="251"/>
      <c r="Y19" s="251"/>
      <c r="Z19" s="251"/>
      <c r="AA19" s="251"/>
      <c r="AB19" s="251"/>
      <c r="AC19" s="251"/>
      <c r="AD19" s="251"/>
      <c r="AE19" s="251"/>
      <c r="AF19" s="251"/>
      <c r="AG19" s="251"/>
      <c r="AH19" s="251"/>
      <c r="AI19" s="251"/>
      <c r="AJ19" s="251"/>
      <c r="AK19" s="251"/>
      <c r="AL19" s="251"/>
      <c r="AM19" s="251"/>
      <c r="AN19" s="251"/>
      <c r="AO19" s="251"/>
      <c r="AP19" s="251"/>
      <c r="AQ19" s="251"/>
      <c r="AR19" s="251"/>
      <c r="AS19" s="251"/>
      <c r="AT19" s="251"/>
      <c r="AU19" s="237" t="s">
        <v>466</v>
      </c>
      <c r="AV19" s="236"/>
      <c r="AW19" s="236"/>
      <c r="AX19" s="236"/>
      <c r="AY19" s="236"/>
      <c r="AZ19" s="236"/>
      <c r="BA19" s="236"/>
      <c r="BB19" s="236"/>
      <c r="BC19" s="236"/>
      <c r="BD19" s="236"/>
      <c r="BE19" s="236"/>
    </row>
    <row r="20" spans="1:57" s="74" customFormat="1" ht="44.4" customHeight="1" x14ac:dyDescent="0.2">
      <c r="B20" s="238" t="s">
        <v>378</v>
      </c>
      <c r="C20" s="238"/>
      <c r="D20" s="238"/>
      <c r="E20" s="238"/>
      <c r="F20" s="236" t="s">
        <v>379</v>
      </c>
      <c r="G20" s="236"/>
      <c r="H20" s="236"/>
      <c r="I20" s="236"/>
      <c r="J20" s="236"/>
      <c r="K20" s="236"/>
      <c r="L20" s="236"/>
      <c r="M20" s="236"/>
      <c r="N20" s="236"/>
      <c r="O20" s="236"/>
      <c r="P20" s="236"/>
      <c r="Q20" s="247" t="s">
        <v>1621</v>
      </c>
      <c r="R20" s="236"/>
      <c r="S20" s="236"/>
      <c r="T20" s="236"/>
      <c r="U20" s="236"/>
      <c r="V20" s="236"/>
      <c r="W20" s="236"/>
      <c r="X20" s="236"/>
      <c r="Y20" s="236"/>
      <c r="Z20" s="236"/>
      <c r="AA20" s="236"/>
      <c r="AB20" s="236"/>
      <c r="AC20" s="236"/>
      <c r="AD20" s="236"/>
      <c r="AE20" s="236"/>
      <c r="AF20" s="236"/>
      <c r="AG20" s="236"/>
      <c r="AH20" s="236"/>
      <c r="AI20" s="236"/>
      <c r="AJ20" s="236"/>
      <c r="AK20" s="236"/>
      <c r="AL20" s="236"/>
      <c r="AM20" s="236"/>
      <c r="AN20" s="236"/>
      <c r="AO20" s="236"/>
      <c r="AP20" s="236"/>
      <c r="AQ20" s="236"/>
      <c r="AR20" s="236"/>
      <c r="AS20" s="236"/>
      <c r="AT20" s="236"/>
      <c r="AU20" s="236"/>
      <c r="AV20" s="236"/>
      <c r="AW20" s="236"/>
      <c r="AX20" s="236"/>
      <c r="AY20" s="236"/>
      <c r="AZ20" s="236"/>
      <c r="BA20" s="236"/>
      <c r="BB20" s="236"/>
      <c r="BC20" s="236"/>
      <c r="BD20" s="236"/>
      <c r="BE20" s="236"/>
    </row>
    <row r="21" spans="1:57" s="74" customFormat="1" x14ac:dyDescent="0.2">
      <c r="B21" s="256" t="s">
        <v>1465</v>
      </c>
      <c r="C21" s="238"/>
      <c r="D21" s="238"/>
      <c r="E21" s="238"/>
      <c r="F21" s="237" t="s">
        <v>466</v>
      </c>
      <c r="G21" s="236"/>
      <c r="H21" s="236"/>
      <c r="I21" s="236"/>
      <c r="J21" s="236"/>
      <c r="K21" s="236"/>
      <c r="L21" s="236"/>
      <c r="M21" s="236"/>
      <c r="N21" s="236"/>
      <c r="O21" s="236"/>
      <c r="P21" s="236"/>
      <c r="Q21" s="247" t="s">
        <v>1468</v>
      </c>
      <c r="R21" s="236"/>
      <c r="S21" s="236"/>
      <c r="T21" s="236"/>
      <c r="U21" s="236"/>
      <c r="V21" s="236"/>
      <c r="W21" s="236"/>
      <c r="X21" s="236"/>
      <c r="Y21" s="236"/>
      <c r="Z21" s="236"/>
      <c r="AA21" s="236"/>
      <c r="AB21" s="236"/>
      <c r="AC21" s="236"/>
      <c r="AD21" s="236"/>
      <c r="AE21" s="236"/>
      <c r="AF21" s="236"/>
      <c r="AG21" s="236"/>
      <c r="AH21" s="236"/>
      <c r="AI21" s="236"/>
      <c r="AJ21" s="236"/>
      <c r="AK21" s="236"/>
      <c r="AL21" s="236"/>
      <c r="AM21" s="236"/>
      <c r="AN21" s="236"/>
      <c r="AO21" s="236"/>
      <c r="AP21" s="236"/>
      <c r="AQ21" s="236"/>
      <c r="AR21" s="236"/>
      <c r="AS21" s="236"/>
      <c r="AT21" s="236"/>
      <c r="AU21" s="237" t="s">
        <v>466</v>
      </c>
      <c r="AV21" s="236"/>
      <c r="AW21" s="236"/>
      <c r="AX21" s="236"/>
      <c r="AY21" s="236"/>
      <c r="AZ21" s="236"/>
      <c r="BA21" s="236"/>
      <c r="BB21" s="236"/>
      <c r="BC21" s="236"/>
      <c r="BD21" s="236"/>
      <c r="BE21" s="236"/>
    </row>
    <row r="22" spans="1:57" s="74" customFormat="1" ht="26.4" customHeight="1" x14ac:dyDescent="0.2">
      <c r="B22" s="256" t="s">
        <v>1466</v>
      </c>
      <c r="C22" s="238"/>
      <c r="D22" s="238"/>
      <c r="E22" s="238"/>
      <c r="F22" s="237" t="s">
        <v>466</v>
      </c>
      <c r="G22" s="236"/>
      <c r="H22" s="236"/>
      <c r="I22" s="236"/>
      <c r="J22" s="236"/>
      <c r="K22" s="236"/>
      <c r="L22" s="236"/>
      <c r="M22" s="236"/>
      <c r="N22" s="236"/>
      <c r="O22" s="236"/>
      <c r="P22" s="236"/>
      <c r="Q22" s="247" t="s">
        <v>1469</v>
      </c>
      <c r="R22" s="236"/>
      <c r="S22" s="236"/>
      <c r="T22" s="236"/>
      <c r="U22" s="236"/>
      <c r="V22" s="236"/>
      <c r="W22" s="236"/>
      <c r="X22" s="236"/>
      <c r="Y22" s="236"/>
      <c r="Z22" s="236"/>
      <c r="AA22" s="236"/>
      <c r="AB22" s="236"/>
      <c r="AC22" s="236"/>
      <c r="AD22" s="236"/>
      <c r="AE22" s="236"/>
      <c r="AF22" s="236"/>
      <c r="AG22" s="236"/>
      <c r="AH22" s="236"/>
      <c r="AI22" s="236"/>
      <c r="AJ22" s="236"/>
      <c r="AK22" s="236"/>
      <c r="AL22" s="236"/>
      <c r="AM22" s="236"/>
      <c r="AN22" s="236"/>
      <c r="AO22" s="236"/>
      <c r="AP22" s="236"/>
      <c r="AQ22" s="236"/>
      <c r="AR22" s="236"/>
      <c r="AS22" s="236"/>
      <c r="AT22" s="236"/>
      <c r="AU22" s="237" t="s">
        <v>466</v>
      </c>
      <c r="AV22" s="236"/>
      <c r="AW22" s="236"/>
      <c r="AX22" s="236"/>
      <c r="AY22" s="236"/>
      <c r="AZ22" s="236"/>
      <c r="BA22" s="236"/>
      <c r="BB22" s="236"/>
      <c r="BC22" s="236"/>
      <c r="BD22" s="236"/>
      <c r="BE22" s="236"/>
    </row>
    <row r="23" spans="1:57" s="74" customFormat="1" x14ac:dyDescent="0.2">
      <c r="B23" s="279" t="s">
        <v>381</v>
      </c>
      <c r="C23" s="243"/>
      <c r="D23" s="243"/>
      <c r="E23" s="243"/>
      <c r="F23" s="243"/>
      <c r="G23" s="243"/>
      <c r="H23" s="243"/>
      <c r="I23" s="243"/>
      <c r="J23" s="243"/>
      <c r="K23" s="243"/>
      <c r="L23" s="243"/>
      <c r="M23" s="243"/>
      <c r="N23" s="243"/>
      <c r="O23" s="243"/>
      <c r="P23" s="243"/>
      <c r="Q23" s="243"/>
      <c r="R23" s="243"/>
      <c r="S23" s="243"/>
      <c r="T23" s="243"/>
      <c r="U23" s="243"/>
      <c r="V23" s="243"/>
      <c r="W23" s="243"/>
      <c r="X23" s="243"/>
      <c r="Y23" s="243"/>
      <c r="Z23" s="243"/>
      <c r="AA23" s="243"/>
      <c r="AB23" s="243"/>
      <c r="AC23" s="243"/>
      <c r="AD23" s="243"/>
      <c r="AE23" s="243"/>
      <c r="AF23" s="243"/>
      <c r="AG23" s="243"/>
      <c r="AH23" s="243"/>
      <c r="AI23" s="243"/>
      <c r="AJ23" s="243"/>
      <c r="AK23" s="243"/>
      <c r="AL23" s="243"/>
      <c r="AM23" s="243"/>
      <c r="AN23" s="243"/>
      <c r="AO23" s="243"/>
      <c r="AP23" s="243"/>
      <c r="AQ23" s="243"/>
      <c r="AR23" s="243"/>
      <c r="AS23" s="243"/>
      <c r="AT23" s="243"/>
      <c r="AU23" s="243"/>
      <c r="AV23" s="243"/>
      <c r="AW23" s="243"/>
      <c r="AX23" s="243"/>
      <c r="AY23" s="243"/>
      <c r="AZ23" s="243"/>
      <c r="BA23" s="243"/>
      <c r="BB23" s="243"/>
      <c r="BC23" s="243"/>
      <c r="BD23" s="243"/>
      <c r="BE23" s="243"/>
    </row>
    <row r="24" spans="1:57" ht="13.2" customHeight="1" x14ac:dyDescent="0.2">
      <c r="B24" s="238" t="s">
        <v>382</v>
      </c>
      <c r="C24" s="238"/>
      <c r="D24" s="238"/>
      <c r="E24" s="238"/>
      <c r="F24" s="237" t="s">
        <v>1622</v>
      </c>
      <c r="G24" s="236"/>
      <c r="H24" s="236"/>
      <c r="I24" s="236"/>
      <c r="J24" s="236"/>
      <c r="K24" s="236"/>
      <c r="L24" s="236"/>
      <c r="M24" s="236"/>
      <c r="N24" s="236"/>
      <c r="O24" s="236"/>
      <c r="P24" s="236"/>
      <c r="Q24" s="247" t="s">
        <v>1647</v>
      </c>
      <c r="R24" s="236"/>
      <c r="S24" s="236"/>
      <c r="T24" s="236"/>
      <c r="U24" s="236"/>
      <c r="V24" s="236"/>
      <c r="W24" s="236"/>
      <c r="X24" s="236"/>
      <c r="Y24" s="236"/>
      <c r="Z24" s="236"/>
      <c r="AA24" s="236"/>
      <c r="AB24" s="236"/>
      <c r="AC24" s="236"/>
      <c r="AD24" s="236"/>
      <c r="AE24" s="236"/>
      <c r="AF24" s="236"/>
      <c r="AG24" s="236"/>
      <c r="AH24" s="236"/>
      <c r="AI24" s="236"/>
      <c r="AJ24" s="236"/>
      <c r="AK24" s="236"/>
      <c r="AL24" s="236"/>
      <c r="AM24" s="236"/>
      <c r="AN24" s="236"/>
      <c r="AO24" s="236"/>
      <c r="AP24" s="236"/>
      <c r="AQ24" s="236"/>
      <c r="AR24" s="236"/>
      <c r="AS24" s="236"/>
      <c r="AT24" s="236"/>
      <c r="AU24" s="237" t="s">
        <v>466</v>
      </c>
      <c r="AV24" s="236"/>
      <c r="AW24" s="236"/>
      <c r="AX24" s="236"/>
      <c r="AY24" s="236"/>
      <c r="AZ24" s="236"/>
      <c r="BA24" s="236"/>
      <c r="BB24" s="236"/>
      <c r="BC24" s="236"/>
      <c r="BD24" s="236"/>
      <c r="BE24" s="236"/>
    </row>
    <row r="25" spans="1:57" x14ac:dyDescent="0.2">
      <c r="B25" s="238" t="s">
        <v>384</v>
      </c>
      <c r="C25" s="238"/>
      <c r="D25" s="238"/>
      <c r="E25" s="238"/>
      <c r="F25" s="237" t="s">
        <v>1623</v>
      </c>
      <c r="G25" s="236"/>
      <c r="H25" s="236"/>
      <c r="I25" s="236"/>
      <c r="J25" s="236"/>
      <c r="K25" s="236"/>
      <c r="L25" s="236"/>
      <c r="M25" s="236"/>
      <c r="N25" s="236"/>
      <c r="O25" s="236"/>
      <c r="P25" s="236"/>
      <c r="Q25" s="247" t="s">
        <v>1650</v>
      </c>
      <c r="R25" s="236"/>
      <c r="S25" s="236"/>
      <c r="T25" s="236"/>
      <c r="U25" s="236"/>
      <c r="V25" s="236"/>
      <c r="W25" s="236"/>
      <c r="X25" s="236"/>
      <c r="Y25" s="236"/>
      <c r="Z25" s="236"/>
      <c r="AA25" s="236"/>
      <c r="AB25" s="236"/>
      <c r="AC25" s="236"/>
      <c r="AD25" s="236"/>
      <c r="AE25" s="236"/>
      <c r="AF25" s="236"/>
      <c r="AG25" s="236"/>
      <c r="AH25" s="236"/>
      <c r="AI25" s="236"/>
      <c r="AJ25" s="236"/>
      <c r="AK25" s="236"/>
      <c r="AL25" s="236"/>
      <c r="AM25" s="236"/>
      <c r="AN25" s="236"/>
      <c r="AO25" s="236"/>
      <c r="AP25" s="236"/>
      <c r="AQ25" s="236"/>
      <c r="AR25" s="236"/>
      <c r="AS25" s="236"/>
      <c r="AT25" s="236"/>
      <c r="AU25" s="237" t="s">
        <v>466</v>
      </c>
      <c r="AV25" s="236"/>
      <c r="AW25" s="236"/>
      <c r="AX25" s="236"/>
      <c r="AY25" s="236"/>
      <c r="AZ25" s="236"/>
      <c r="BA25" s="236"/>
      <c r="BB25" s="236"/>
      <c r="BC25" s="236"/>
      <c r="BD25" s="236"/>
      <c r="BE25" s="236"/>
    </row>
    <row r="26" spans="1:57" x14ac:dyDescent="0.2">
      <c r="B26" s="238" t="s">
        <v>386</v>
      </c>
      <c r="C26" s="238"/>
      <c r="D26" s="238"/>
      <c r="E26" s="238"/>
      <c r="F26" s="237" t="s">
        <v>1624</v>
      </c>
      <c r="G26" s="236"/>
      <c r="H26" s="236"/>
      <c r="I26" s="236"/>
      <c r="J26" s="236"/>
      <c r="K26" s="236"/>
      <c r="L26" s="236"/>
      <c r="M26" s="236"/>
      <c r="N26" s="236"/>
      <c r="O26" s="236"/>
      <c r="P26" s="236"/>
      <c r="Q26" s="247" t="s">
        <v>1651</v>
      </c>
      <c r="R26" s="236"/>
      <c r="S26" s="236"/>
      <c r="T26" s="236"/>
      <c r="U26" s="236"/>
      <c r="V26" s="236"/>
      <c r="W26" s="236"/>
      <c r="X26" s="236"/>
      <c r="Y26" s="236"/>
      <c r="Z26" s="236"/>
      <c r="AA26" s="236"/>
      <c r="AB26" s="236"/>
      <c r="AC26" s="236"/>
      <c r="AD26" s="236"/>
      <c r="AE26" s="236"/>
      <c r="AF26" s="236"/>
      <c r="AG26" s="236"/>
      <c r="AH26" s="236"/>
      <c r="AI26" s="236"/>
      <c r="AJ26" s="236"/>
      <c r="AK26" s="236"/>
      <c r="AL26" s="236"/>
      <c r="AM26" s="236"/>
      <c r="AN26" s="236"/>
      <c r="AO26" s="236"/>
      <c r="AP26" s="236"/>
      <c r="AQ26" s="236"/>
      <c r="AR26" s="236"/>
      <c r="AS26" s="236"/>
      <c r="AT26" s="236"/>
      <c r="AU26" s="237" t="s">
        <v>466</v>
      </c>
      <c r="AV26" s="236"/>
      <c r="AW26" s="236"/>
      <c r="AX26" s="236"/>
      <c r="AY26" s="236"/>
      <c r="AZ26" s="236"/>
      <c r="BA26" s="236"/>
      <c r="BB26" s="236"/>
      <c r="BC26" s="236"/>
      <c r="BD26" s="236"/>
      <c r="BE26" s="236"/>
    </row>
    <row r="27" spans="1:57" x14ac:dyDescent="0.2">
      <c r="B27" s="238" t="s">
        <v>388</v>
      </c>
      <c r="C27" s="238"/>
      <c r="D27" s="238"/>
      <c r="E27" s="238"/>
      <c r="F27" s="237" t="s">
        <v>1625</v>
      </c>
      <c r="G27" s="236"/>
      <c r="H27" s="236"/>
      <c r="I27" s="236"/>
      <c r="J27" s="236"/>
      <c r="K27" s="236"/>
      <c r="L27" s="236"/>
      <c r="M27" s="236"/>
      <c r="N27" s="236"/>
      <c r="O27" s="236"/>
      <c r="P27" s="236"/>
      <c r="Q27" s="247" t="s">
        <v>433</v>
      </c>
      <c r="R27" s="236"/>
      <c r="S27" s="236"/>
      <c r="T27" s="236"/>
      <c r="U27" s="236"/>
      <c r="V27" s="236"/>
      <c r="W27" s="236"/>
      <c r="X27" s="236"/>
      <c r="Y27" s="236"/>
      <c r="Z27" s="236"/>
      <c r="AA27" s="236"/>
      <c r="AB27" s="236"/>
      <c r="AC27" s="236"/>
      <c r="AD27" s="236"/>
      <c r="AE27" s="236"/>
      <c r="AF27" s="236"/>
      <c r="AG27" s="236"/>
      <c r="AH27" s="236"/>
      <c r="AI27" s="236"/>
      <c r="AJ27" s="236"/>
      <c r="AK27" s="236"/>
      <c r="AL27" s="236"/>
      <c r="AM27" s="236"/>
      <c r="AN27" s="236"/>
      <c r="AO27" s="236"/>
      <c r="AP27" s="236"/>
      <c r="AQ27" s="236"/>
      <c r="AR27" s="236"/>
      <c r="AS27" s="236"/>
      <c r="AT27" s="236"/>
      <c r="AU27" s="237" t="s">
        <v>466</v>
      </c>
      <c r="AV27" s="236"/>
      <c r="AW27" s="236"/>
      <c r="AX27" s="236"/>
      <c r="AY27" s="236"/>
      <c r="AZ27" s="236"/>
      <c r="BA27" s="236"/>
      <c r="BB27" s="236"/>
      <c r="BC27" s="236"/>
      <c r="BD27" s="236"/>
      <c r="BE27" s="236"/>
    </row>
    <row r="28" spans="1:57" x14ac:dyDescent="0.2">
      <c r="B28" s="238" t="s">
        <v>390</v>
      </c>
      <c r="C28" s="238"/>
      <c r="D28" s="238"/>
      <c r="E28" s="238"/>
      <c r="F28" s="237" t="s">
        <v>1626</v>
      </c>
      <c r="G28" s="236"/>
      <c r="H28" s="236"/>
      <c r="I28" s="236"/>
      <c r="J28" s="236"/>
      <c r="K28" s="236"/>
      <c r="L28" s="236"/>
      <c r="M28" s="236"/>
      <c r="N28" s="236"/>
      <c r="O28" s="236"/>
      <c r="P28" s="236"/>
      <c r="Q28" s="247" t="s">
        <v>448</v>
      </c>
      <c r="R28" s="236"/>
      <c r="S28" s="236"/>
      <c r="T28" s="236"/>
      <c r="U28" s="236"/>
      <c r="V28" s="236"/>
      <c r="W28" s="236"/>
      <c r="X28" s="236"/>
      <c r="Y28" s="236"/>
      <c r="Z28" s="236"/>
      <c r="AA28" s="236"/>
      <c r="AB28" s="236"/>
      <c r="AC28" s="236"/>
      <c r="AD28" s="236"/>
      <c r="AE28" s="236"/>
      <c r="AF28" s="236"/>
      <c r="AG28" s="236"/>
      <c r="AH28" s="236"/>
      <c r="AI28" s="236"/>
      <c r="AJ28" s="236"/>
      <c r="AK28" s="236"/>
      <c r="AL28" s="236"/>
      <c r="AM28" s="236"/>
      <c r="AN28" s="236"/>
      <c r="AO28" s="236"/>
      <c r="AP28" s="236"/>
      <c r="AQ28" s="236"/>
      <c r="AR28" s="236"/>
      <c r="AS28" s="236"/>
      <c r="AT28" s="236"/>
      <c r="AU28" s="237" t="s">
        <v>466</v>
      </c>
      <c r="AV28" s="236"/>
      <c r="AW28" s="236"/>
      <c r="AX28" s="236"/>
      <c r="AY28" s="236"/>
      <c r="AZ28" s="236"/>
      <c r="BA28" s="236"/>
      <c r="BB28" s="236"/>
      <c r="BC28" s="236"/>
      <c r="BD28" s="236"/>
      <c r="BE28" s="236"/>
    </row>
    <row r="29" spans="1:57" x14ac:dyDescent="0.2">
      <c r="B29" s="238" t="s">
        <v>392</v>
      </c>
      <c r="C29" s="238"/>
      <c r="D29" s="238"/>
      <c r="E29" s="238"/>
      <c r="F29" s="237" t="s">
        <v>1627</v>
      </c>
      <c r="G29" s="236"/>
      <c r="H29" s="236"/>
      <c r="I29" s="236"/>
      <c r="J29" s="236"/>
      <c r="K29" s="236"/>
      <c r="L29" s="236"/>
      <c r="M29" s="236"/>
      <c r="N29" s="236"/>
      <c r="O29" s="236"/>
      <c r="P29" s="236"/>
      <c r="Q29" s="247" t="s">
        <v>1519</v>
      </c>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7" t="s">
        <v>466</v>
      </c>
      <c r="AV29" s="236"/>
      <c r="AW29" s="236"/>
      <c r="AX29" s="236"/>
      <c r="AY29" s="236"/>
      <c r="AZ29" s="236"/>
      <c r="BA29" s="236"/>
      <c r="BB29" s="236"/>
      <c r="BC29" s="236"/>
      <c r="BD29" s="236"/>
      <c r="BE29" s="236"/>
    </row>
    <row r="30" spans="1:57" ht="63.6" customHeight="1" x14ac:dyDescent="0.2">
      <c r="B30" s="238" t="s">
        <v>394</v>
      </c>
      <c r="C30" s="238"/>
      <c r="D30" s="238"/>
      <c r="E30" s="238"/>
      <c r="F30" s="237" t="s">
        <v>1628</v>
      </c>
      <c r="G30" s="236"/>
      <c r="H30" s="236"/>
      <c r="I30" s="236"/>
      <c r="J30" s="236"/>
      <c r="K30" s="236"/>
      <c r="L30" s="236"/>
      <c r="M30" s="236"/>
      <c r="N30" s="236"/>
      <c r="O30" s="236"/>
      <c r="P30" s="236"/>
      <c r="Q30" s="247" t="s">
        <v>1648</v>
      </c>
      <c r="R30" s="236"/>
      <c r="S30" s="236"/>
      <c r="T30" s="236"/>
      <c r="U30" s="236"/>
      <c r="V30" s="236"/>
      <c r="W30" s="236"/>
      <c r="X30" s="236"/>
      <c r="Y30" s="236"/>
      <c r="Z30" s="236"/>
      <c r="AA30" s="236"/>
      <c r="AB30" s="236"/>
      <c r="AC30" s="236"/>
      <c r="AD30" s="236"/>
      <c r="AE30" s="236"/>
      <c r="AF30" s="236"/>
      <c r="AG30" s="236"/>
      <c r="AH30" s="236"/>
      <c r="AI30" s="236"/>
      <c r="AJ30" s="236"/>
      <c r="AK30" s="236"/>
      <c r="AL30" s="236"/>
      <c r="AM30" s="236"/>
      <c r="AN30" s="236"/>
      <c r="AO30" s="236"/>
      <c r="AP30" s="236"/>
      <c r="AQ30" s="236"/>
      <c r="AR30" s="236"/>
      <c r="AS30" s="236"/>
      <c r="AT30" s="236"/>
      <c r="AU30" s="237" t="s">
        <v>466</v>
      </c>
      <c r="AV30" s="236"/>
      <c r="AW30" s="236"/>
      <c r="AX30" s="236"/>
      <c r="AY30" s="236"/>
      <c r="AZ30" s="236"/>
      <c r="BA30" s="236"/>
      <c r="BB30" s="236"/>
      <c r="BC30" s="236"/>
      <c r="BD30" s="236"/>
      <c r="BE30" s="236"/>
    </row>
    <row r="31" spans="1:57" ht="13.2" customHeight="1" x14ac:dyDescent="0.2">
      <c r="B31" s="238" t="s">
        <v>396</v>
      </c>
      <c r="C31" s="238"/>
      <c r="D31" s="238"/>
      <c r="E31" s="238"/>
      <c r="F31" s="237" t="s">
        <v>1629</v>
      </c>
      <c r="G31" s="236"/>
      <c r="H31" s="236"/>
      <c r="I31" s="236"/>
      <c r="J31" s="236"/>
      <c r="K31" s="236"/>
      <c r="L31" s="236"/>
      <c r="M31" s="236"/>
      <c r="N31" s="236"/>
      <c r="O31" s="236"/>
      <c r="P31" s="236"/>
      <c r="Q31" s="247" t="s">
        <v>1653</v>
      </c>
      <c r="R31" s="236"/>
      <c r="S31" s="236"/>
      <c r="T31" s="236"/>
      <c r="U31" s="236"/>
      <c r="V31" s="236"/>
      <c r="W31" s="236"/>
      <c r="X31" s="236"/>
      <c r="Y31" s="236"/>
      <c r="Z31" s="236"/>
      <c r="AA31" s="236"/>
      <c r="AB31" s="236"/>
      <c r="AC31" s="236"/>
      <c r="AD31" s="236"/>
      <c r="AE31" s="236"/>
      <c r="AF31" s="236"/>
      <c r="AG31" s="236"/>
      <c r="AH31" s="236"/>
      <c r="AI31" s="236"/>
      <c r="AJ31" s="236"/>
      <c r="AK31" s="236"/>
      <c r="AL31" s="236"/>
      <c r="AM31" s="236"/>
      <c r="AN31" s="236"/>
      <c r="AO31" s="236"/>
      <c r="AP31" s="236"/>
      <c r="AQ31" s="236"/>
      <c r="AR31" s="236"/>
      <c r="AS31" s="236"/>
      <c r="AT31" s="236"/>
      <c r="AU31" s="237" t="s">
        <v>466</v>
      </c>
      <c r="AV31" s="236"/>
      <c r="AW31" s="236"/>
      <c r="AX31" s="236"/>
      <c r="AY31" s="236"/>
      <c r="AZ31" s="236"/>
      <c r="BA31" s="236"/>
      <c r="BB31" s="236"/>
      <c r="BC31" s="236"/>
      <c r="BD31" s="236"/>
      <c r="BE31" s="236"/>
    </row>
    <row r="32" spans="1:57" ht="13.2" customHeight="1" x14ac:dyDescent="0.2">
      <c r="B32" s="238" t="s">
        <v>398</v>
      </c>
      <c r="C32" s="238"/>
      <c r="D32" s="238"/>
      <c r="E32" s="238"/>
      <c r="F32" s="237" t="s">
        <v>1630</v>
      </c>
      <c r="G32" s="236"/>
      <c r="H32" s="236"/>
      <c r="I32" s="236"/>
      <c r="J32" s="236"/>
      <c r="K32" s="236"/>
      <c r="L32" s="236"/>
      <c r="M32" s="236"/>
      <c r="N32" s="236"/>
      <c r="O32" s="236"/>
      <c r="P32" s="236"/>
      <c r="Q32" s="247" t="s">
        <v>1654</v>
      </c>
      <c r="R32" s="236"/>
      <c r="S32" s="236"/>
      <c r="T32" s="236"/>
      <c r="U32" s="236"/>
      <c r="V32" s="236"/>
      <c r="W32" s="236"/>
      <c r="X32" s="236"/>
      <c r="Y32" s="236"/>
      <c r="Z32" s="236"/>
      <c r="AA32" s="236"/>
      <c r="AB32" s="236"/>
      <c r="AC32" s="236"/>
      <c r="AD32" s="236"/>
      <c r="AE32" s="236"/>
      <c r="AF32" s="236"/>
      <c r="AG32" s="236"/>
      <c r="AH32" s="236"/>
      <c r="AI32" s="236"/>
      <c r="AJ32" s="236"/>
      <c r="AK32" s="236"/>
      <c r="AL32" s="236"/>
      <c r="AM32" s="236"/>
      <c r="AN32" s="236"/>
      <c r="AO32" s="236"/>
      <c r="AP32" s="236"/>
      <c r="AQ32" s="236"/>
      <c r="AR32" s="236"/>
      <c r="AS32" s="236"/>
      <c r="AT32" s="236"/>
      <c r="AU32" s="237" t="s">
        <v>466</v>
      </c>
      <c r="AV32" s="236"/>
      <c r="AW32" s="236"/>
      <c r="AX32" s="236"/>
      <c r="AY32" s="236"/>
      <c r="AZ32" s="236"/>
      <c r="BA32" s="236"/>
      <c r="BB32" s="236"/>
      <c r="BC32" s="236"/>
      <c r="BD32" s="236"/>
      <c r="BE32" s="236"/>
    </row>
    <row r="33" spans="2:57" ht="13.2" customHeight="1" x14ac:dyDescent="0.2">
      <c r="B33" s="238" t="s">
        <v>400</v>
      </c>
      <c r="C33" s="238"/>
      <c r="D33" s="238"/>
      <c r="E33" s="238"/>
      <c r="F33" s="237" t="s">
        <v>1631</v>
      </c>
      <c r="G33" s="236"/>
      <c r="H33" s="236"/>
      <c r="I33" s="236"/>
      <c r="J33" s="236"/>
      <c r="K33" s="236"/>
      <c r="L33" s="236"/>
      <c r="M33" s="236"/>
      <c r="N33" s="236"/>
      <c r="O33" s="236"/>
      <c r="P33" s="236"/>
      <c r="Q33" s="247" t="s">
        <v>1536</v>
      </c>
      <c r="R33" s="236"/>
      <c r="S33" s="236"/>
      <c r="T33" s="236"/>
      <c r="U33" s="236"/>
      <c r="V33" s="236"/>
      <c r="W33" s="236"/>
      <c r="X33" s="236"/>
      <c r="Y33" s="236"/>
      <c r="Z33" s="236"/>
      <c r="AA33" s="236"/>
      <c r="AB33" s="236"/>
      <c r="AC33" s="236"/>
      <c r="AD33" s="236"/>
      <c r="AE33" s="236"/>
      <c r="AF33" s="236"/>
      <c r="AG33" s="236"/>
      <c r="AH33" s="236"/>
      <c r="AI33" s="236"/>
      <c r="AJ33" s="236"/>
      <c r="AK33" s="236"/>
      <c r="AL33" s="236"/>
      <c r="AM33" s="236"/>
      <c r="AN33" s="236"/>
      <c r="AO33" s="236"/>
      <c r="AP33" s="236"/>
      <c r="AQ33" s="236"/>
      <c r="AR33" s="236"/>
      <c r="AS33" s="236"/>
      <c r="AT33" s="236"/>
      <c r="AU33" s="240" t="s">
        <v>1796</v>
      </c>
      <c r="AV33" s="236"/>
      <c r="AW33" s="236"/>
      <c r="AX33" s="236"/>
      <c r="AY33" s="236"/>
      <c r="AZ33" s="236"/>
      <c r="BA33" s="236"/>
      <c r="BB33" s="236"/>
      <c r="BC33" s="236"/>
      <c r="BD33" s="236"/>
      <c r="BE33" s="236"/>
    </row>
    <row r="34" spans="2:57" x14ac:dyDescent="0.2">
      <c r="B34" s="238" t="s">
        <v>402</v>
      </c>
      <c r="C34" s="238"/>
      <c r="D34" s="238"/>
      <c r="E34" s="238"/>
      <c r="F34" s="237" t="s">
        <v>1632</v>
      </c>
      <c r="G34" s="236"/>
      <c r="H34" s="236"/>
      <c r="I34" s="236"/>
      <c r="J34" s="236"/>
      <c r="K34" s="236"/>
      <c r="L34" s="236"/>
      <c r="M34" s="236"/>
      <c r="N34" s="236"/>
      <c r="O34" s="236"/>
      <c r="P34" s="236"/>
      <c r="Q34" s="247" t="s">
        <v>1537</v>
      </c>
      <c r="R34" s="236"/>
      <c r="S34" s="236"/>
      <c r="T34" s="236"/>
      <c r="U34" s="236"/>
      <c r="V34" s="236"/>
      <c r="W34" s="236"/>
      <c r="X34" s="236"/>
      <c r="Y34" s="236"/>
      <c r="Z34" s="236"/>
      <c r="AA34" s="236"/>
      <c r="AB34" s="236"/>
      <c r="AC34" s="236"/>
      <c r="AD34" s="236"/>
      <c r="AE34" s="236"/>
      <c r="AF34" s="236"/>
      <c r="AG34" s="236"/>
      <c r="AH34" s="236"/>
      <c r="AI34" s="236"/>
      <c r="AJ34" s="236"/>
      <c r="AK34" s="236"/>
      <c r="AL34" s="236"/>
      <c r="AM34" s="236"/>
      <c r="AN34" s="236"/>
      <c r="AO34" s="236"/>
      <c r="AP34" s="236"/>
      <c r="AQ34" s="236"/>
      <c r="AR34" s="236"/>
      <c r="AS34" s="236"/>
      <c r="AT34" s="236"/>
      <c r="AU34" s="237" t="s">
        <v>466</v>
      </c>
      <c r="AV34" s="236"/>
      <c r="AW34" s="236"/>
      <c r="AX34" s="236"/>
      <c r="AY34" s="236"/>
      <c r="AZ34" s="236"/>
      <c r="BA34" s="236"/>
      <c r="BB34" s="236"/>
      <c r="BC34" s="236"/>
      <c r="BD34" s="236"/>
      <c r="BE34" s="236"/>
    </row>
    <row r="35" spans="2:57" ht="13.2" customHeight="1" x14ac:dyDescent="0.2">
      <c r="B35" s="238" t="s">
        <v>404</v>
      </c>
      <c r="C35" s="238"/>
      <c r="D35" s="238"/>
      <c r="E35" s="238"/>
      <c r="F35" s="237" t="s">
        <v>1633</v>
      </c>
      <c r="G35" s="236"/>
      <c r="H35" s="236"/>
      <c r="I35" s="236"/>
      <c r="J35" s="236"/>
      <c r="K35" s="236"/>
      <c r="L35" s="236"/>
      <c r="M35" s="236"/>
      <c r="N35" s="236"/>
      <c r="O35" s="236"/>
      <c r="P35" s="236"/>
      <c r="Q35" s="247" t="s">
        <v>1655</v>
      </c>
      <c r="R35" s="236"/>
      <c r="S35" s="236"/>
      <c r="T35" s="236"/>
      <c r="U35" s="236"/>
      <c r="V35" s="236"/>
      <c r="W35" s="236"/>
      <c r="X35" s="236"/>
      <c r="Y35" s="236"/>
      <c r="Z35" s="236"/>
      <c r="AA35" s="236"/>
      <c r="AB35" s="236"/>
      <c r="AC35" s="236"/>
      <c r="AD35" s="236"/>
      <c r="AE35" s="236"/>
      <c r="AF35" s="236"/>
      <c r="AG35" s="236"/>
      <c r="AH35" s="236"/>
      <c r="AI35" s="236"/>
      <c r="AJ35" s="236"/>
      <c r="AK35" s="236"/>
      <c r="AL35" s="236"/>
      <c r="AM35" s="236"/>
      <c r="AN35" s="236"/>
      <c r="AO35" s="236"/>
      <c r="AP35" s="236"/>
      <c r="AQ35" s="236"/>
      <c r="AR35" s="236"/>
      <c r="AS35" s="236"/>
      <c r="AT35" s="236"/>
      <c r="AU35" s="240" t="s">
        <v>1797</v>
      </c>
      <c r="AV35" s="236"/>
      <c r="AW35" s="236"/>
      <c r="AX35" s="236"/>
      <c r="AY35" s="236"/>
      <c r="AZ35" s="236"/>
      <c r="BA35" s="236"/>
      <c r="BB35" s="236"/>
      <c r="BC35" s="236"/>
      <c r="BD35" s="236"/>
      <c r="BE35" s="236"/>
    </row>
    <row r="36" spans="2:57" x14ac:dyDescent="0.2">
      <c r="B36" s="238" t="s">
        <v>406</v>
      </c>
      <c r="C36" s="238"/>
      <c r="D36" s="238"/>
      <c r="E36" s="238"/>
      <c r="F36" s="237" t="s">
        <v>1634</v>
      </c>
      <c r="G36" s="236"/>
      <c r="H36" s="236"/>
      <c r="I36" s="236"/>
      <c r="J36" s="236"/>
      <c r="K36" s="236"/>
      <c r="L36" s="236"/>
      <c r="M36" s="236"/>
      <c r="N36" s="236"/>
      <c r="O36" s="236"/>
      <c r="P36" s="236"/>
      <c r="Q36" s="247" t="s">
        <v>1656</v>
      </c>
      <c r="R36" s="236"/>
      <c r="S36" s="236"/>
      <c r="T36" s="236"/>
      <c r="U36" s="236"/>
      <c r="V36" s="236"/>
      <c r="W36" s="236"/>
      <c r="X36" s="236"/>
      <c r="Y36" s="236"/>
      <c r="Z36" s="236"/>
      <c r="AA36" s="236"/>
      <c r="AB36" s="236"/>
      <c r="AC36" s="236"/>
      <c r="AD36" s="236"/>
      <c r="AE36" s="236"/>
      <c r="AF36" s="236"/>
      <c r="AG36" s="236"/>
      <c r="AH36" s="236"/>
      <c r="AI36" s="236"/>
      <c r="AJ36" s="236"/>
      <c r="AK36" s="236"/>
      <c r="AL36" s="236"/>
      <c r="AM36" s="236"/>
      <c r="AN36" s="236"/>
      <c r="AO36" s="236"/>
      <c r="AP36" s="236"/>
      <c r="AQ36" s="236"/>
      <c r="AR36" s="236"/>
      <c r="AS36" s="236"/>
      <c r="AT36" s="236"/>
      <c r="AU36" s="237" t="s">
        <v>466</v>
      </c>
      <c r="AV36" s="236"/>
      <c r="AW36" s="236"/>
      <c r="AX36" s="236"/>
      <c r="AY36" s="236"/>
      <c r="AZ36" s="236"/>
      <c r="BA36" s="236"/>
      <c r="BB36" s="236"/>
      <c r="BC36" s="236"/>
      <c r="BD36" s="236"/>
      <c r="BE36" s="236"/>
    </row>
    <row r="37" spans="2:57" x14ac:dyDescent="0.2">
      <c r="B37" s="238" t="s">
        <v>408</v>
      </c>
      <c r="C37" s="238"/>
      <c r="D37" s="238"/>
      <c r="E37" s="238"/>
      <c r="F37" s="237" t="s">
        <v>1635</v>
      </c>
      <c r="G37" s="236"/>
      <c r="H37" s="236"/>
      <c r="I37" s="236"/>
      <c r="J37" s="236"/>
      <c r="K37" s="236"/>
      <c r="L37" s="236"/>
      <c r="M37" s="236"/>
      <c r="N37" s="236"/>
      <c r="O37" s="236"/>
      <c r="P37" s="236"/>
      <c r="Q37" s="235" t="s">
        <v>1799</v>
      </c>
      <c r="R37" s="236"/>
      <c r="S37" s="236"/>
      <c r="T37" s="236"/>
      <c r="U37" s="236"/>
      <c r="V37" s="236"/>
      <c r="W37" s="236"/>
      <c r="X37" s="236"/>
      <c r="Y37" s="236"/>
      <c r="Z37" s="236"/>
      <c r="AA37" s="236"/>
      <c r="AB37" s="236"/>
      <c r="AC37" s="236"/>
      <c r="AD37" s="236"/>
      <c r="AE37" s="236"/>
      <c r="AF37" s="236"/>
      <c r="AG37" s="236"/>
      <c r="AH37" s="236"/>
      <c r="AI37" s="236"/>
      <c r="AJ37" s="236"/>
      <c r="AK37" s="236"/>
      <c r="AL37" s="236"/>
      <c r="AM37" s="236"/>
      <c r="AN37" s="236"/>
      <c r="AO37" s="236"/>
      <c r="AP37" s="236"/>
      <c r="AQ37" s="236"/>
      <c r="AR37" s="236"/>
      <c r="AS37" s="236"/>
      <c r="AT37" s="236"/>
      <c r="AU37" s="240" t="s">
        <v>1798</v>
      </c>
      <c r="AV37" s="236"/>
      <c r="AW37" s="236"/>
      <c r="AX37" s="236"/>
      <c r="AY37" s="236"/>
      <c r="AZ37" s="236"/>
      <c r="BA37" s="236"/>
      <c r="BB37" s="236"/>
      <c r="BC37" s="236"/>
      <c r="BD37" s="236"/>
      <c r="BE37" s="236"/>
    </row>
    <row r="38" spans="2:57" ht="108" customHeight="1" x14ac:dyDescent="0.2">
      <c r="B38" s="238" t="s">
        <v>410</v>
      </c>
      <c r="C38" s="238"/>
      <c r="D38" s="238"/>
      <c r="E38" s="238"/>
      <c r="F38" s="237" t="s">
        <v>411</v>
      </c>
      <c r="G38" s="236"/>
      <c r="H38" s="236"/>
      <c r="I38" s="236"/>
      <c r="J38" s="236"/>
      <c r="K38" s="236"/>
      <c r="L38" s="236"/>
      <c r="M38" s="236"/>
      <c r="N38" s="236"/>
      <c r="O38" s="236"/>
      <c r="P38" s="236"/>
      <c r="Q38" s="247" t="s">
        <v>1659</v>
      </c>
      <c r="R38" s="236"/>
      <c r="S38" s="236"/>
      <c r="T38" s="236"/>
      <c r="U38" s="236"/>
      <c r="V38" s="236"/>
      <c r="W38" s="236"/>
      <c r="X38" s="236"/>
      <c r="Y38" s="236"/>
      <c r="Z38" s="236"/>
      <c r="AA38" s="236"/>
      <c r="AB38" s="236"/>
      <c r="AC38" s="236"/>
      <c r="AD38" s="236"/>
      <c r="AE38" s="236"/>
      <c r="AF38" s="236"/>
      <c r="AG38" s="236"/>
      <c r="AH38" s="236"/>
      <c r="AI38" s="236"/>
      <c r="AJ38" s="236"/>
      <c r="AK38" s="236"/>
      <c r="AL38" s="236"/>
      <c r="AM38" s="236"/>
      <c r="AN38" s="236"/>
      <c r="AO38" s="236"/>
      <c r="AP38" s="236"/>
      <c r="AQ38" s="236"/>
      <c r="AR38" s="236"/>
      <c r="AS38" s="236"/>
      <c r="AT38" s="236"/>
      <c r="AU38" s="235" t="s">
        <v>1800</v>
      </c>
      <c r="AV38" s="236"/>
      <c r="AW38" s="236"/>
      <c r="AX38" s="236"/>
      <c r="AY38" s="236"/>
      <c r="AZ38" s="236"/>
      <c r="BA38" s="236"/>
      <c r="BB38" s="236"/>
      <c r="BC38" s="236"/>
      <c r="BD38" s="236"/>
      <c r="BE38" s="236"/>
    </row>
    <row r="39" spans="2:57" ht="27" customHeight="1" x14ac:dyDescent="0.2">
      <c r="B39" s="238" t="s">
        <v>412</v>
      </c>
      <c r="C39" s="238"/>
      <c r="D39" s="238"/>
      <c r="E39" s="238"/>
      <c r="F39" s="237" t="s">
        <v>1636</v>
      </c>
      <c r="G39" s="236"/>
      <c r="H39" s="236"/>
      <c r="I39" s="236"/>
      <c r="J39" s="236"/>
      <c r="K39" s="236"/>
      <c r="L39" s="236"/>
      <c r="M39" s="236"/>
      <c r="N39" s="236"/>
      <c r="O39" s="236"/>
      <c r="P39" s="236"/>
      <c r="Q39" s="247" t="s">
        <v>1660</v>
      </c>
      <c r="R39" s="236"/>
      <c r="S39" s="236"/>
      <c r="T39" s="236"/>
      <c r="U39" s="236"/>
      <c r="V39" s="236"/>
      <c r="W39" s="236"/>
      <c r="X39" s="236"/>
      <c r="Y39" s="236"/>
      <c r="Z39" s="236"/>
      <c r="AA39" s="236"/>
      <c r="AB39" s="236"/>
      <c r="AC39" s="236"/>
      <c r="AD39" s="236"/>
      <c r="AE39" s="236"/>
      <c r="AF39" s="236"/>
      <c r="AG39" s="236"/>
      <c r="AH39" s="236"/>
      <c r="AI39" s="236"/>
      <c r="AJ39" s="236"/>
      <c r="AK39" s="236"/>
      <c r="AL39" s="236"/>
      <c r="AM39" s="236"/>
      <c r="AN39" s="236"/>
      <c r="AO39" s="236"/>
      <c r="AP39" s="236"/>
      <c r="AQ39" s="236"/>
      <c r="AR39" s="236"/>
      <c r="AS39" s="236"/>
      <c r="AT39" s="236"/>
      <c r="AU39" s="237" t="s">
        <v>466</v>
      </c>
      <c r="AV39" s="236"/>
      <c r="AW39" s="236"/>
      <c r="AX39" s="236"/>
      <c r="AY39" s="236"/>
      <c r="AZ39" s="236"/>
      <c r="BA39" s="236"/>
      <c r="BB39" s="236"/>
      <c r="BC39" s="236"/>
      <c r="BD39" s="236"/>
      <c r="BE39" s="236"/>
    </row>
    <row r="40" spans="2:57" ht="38.4" customHeight="1" x14ac:dyDescent="0.2">
      <c r="B40" s="238" t="s">
        <v>414</v>
      </c>
      <c r="C40" s="238"/>
      <c r="D40" s="238"/>
      <c r="E40" s="238"/>
      <c r="F40" s="237" t="s">
        <v>415</v>
      </c>
      <c r="G40" s="236"/>
      <c r="H40" s="236"/>
      <c r="I40" s="236"/>
      <c r="J40" s="236"/>
      <c r="K40" s="236"/>
      <c r="L40" s="236"/>
      <c r="M40" s="236"/>
      <c r="N40" s="236"/>
      <c r="O40" s="236"/>
      <c r="P40" s="236"/>
      <c r="Q40" s="247" t="s">
        <v>1661</v>
      </c>
      <c r="R40" s="236"/>
      <c r="S40" s="236"/>
      <c r="T40" s="236"/>
      <c r="U40" s="236"/>
      <c r="V40" s="236"/>
      <c r="W40" s="236"/>
      <c r="X40" s="236"/>
      <c r="Y40" s="236"/>
      <c r="Z40" s="236"/>
      <c r="AA40" s="236"/>
      <c r="AB40" s="236"/>
      <c r="AC40" s="236"/>
      <c r="AD40" s="236"/>
      <c r="AE40" s="236"/>
      <c r="AF40" s="236"/>
      <c r="AG40" s="236"/>
      <c r="AH40" s="236"/>
      <c r="AI40" s="236"/>
      <c r="AJ40" s="236"/>
      <c r="AK40" s="236"/>
      <c r="AL40" s="236"/>
      <c r="AM40" s="236"/>
      <c r="AN40" s="236"/>
      <c r="AO40" s="236"/>
      <c r="AP40" s="236"/>
      <c r="AQ40" s="236"/>
      <c r="AR40" s="236"/>
      <c r="AS40" s="236"/>
      <c r="AT40" s="236"/>
      <c r="AU40" s="240" t="s">
        <v>1801</v>
      </c>
      <c r="AV40" s="236"/>
      <c r="AW40" s="236"/>
      <c r="AX40" s="236"/>
      <c r="AY40" s="236"/>
      <c r="AZ40" s="236"/>
      <c r="BA40" s="236"/>
      <c r="BB40" s="236"/>
      <c r="BC40" s="236"/>
      <c r="BD40" s="236"/>
      <c r="BE40" s="236"/>
    </row>
    <row r="41" spans="2:57" ht="13.2" customHeight="1" x14ac:dyDescent="0.2">
      <c r="B41" s="238" t="s">
        <v>416</v>
      </c>
      <c r="C41" s="238"/>
      <c r="D41" s="238"/>
      <c r="E41" s="238"/>
      <c r="F41" s="237" t="s">
        <v>1637</v>
      </c>
      <c r="G41" s="236"/>
      <c r="H41" s="236"/>
      <c r="I41" s="236"/>
      <c r="J41" s="236"/>
      <c r="K41" s="236"/>
      <c r="L41" s="236"/>
      <c r="M41" s="236"/>
      <c r="N41" s="236"/>
      <c r="O41" s="236"/>
      <c r="P41" s="236"/>
      <c r="Q41" s="244" t="s">
        <v>1802</v>
      </c>
      <c r="R41" s="253"/>
      <c r="S41" s="253"/>
      <c r="T41" s="253"/>
      <c r="U41" s="253"/>
      <c r="V41" s="253"/>
      <c r="W41" s="253"/>
      <c r="X41" s="253"/>
      <c r="Y41" s="253"/>
      <c r="Z41" s="253"/>
      <c r="AA41" s="253"/>
      <c r="AB41" s="253"/>
      <c r="AC41" s="253"/>
      <c r="AD41" s="253"/>
      <c r="AE41" s="253"/>
      <c r="AF41" s="253"/>
      <c r="AG41" s="253"/>
      <c r="AH41" s="253"/>
      <c r="AI41" s="253"/>
      <c r="AJ41" s="253"/>
      <c r="AK41" s="253"/>
      <c r="AL41" s="253"/>
      <c r="AM41" s="253"/>
      <c r="AN41" s="253"/>
      <c r="AO41" s="253"/>
      <c r="AP41" s="253"/>
      <c r="AQ41" s="253"/>
      <c r="AR41" s="253"/>
      <c r="AS41" s="253"/>
      <c r="AT41" s="254"/>
      <c r="AU41" s="240" t="s">
        <v>1803</v>
      </c>
      <c r="AV41" s="236"/>
      <c r="AW41" s="236"/>
      <c r="AX41" s="236"/>
      <c r="AY41" s="236"/>
      <c r="AZ41" s="236"/>
      <c r="BA41" s="236"/>
      <c r="BB41" s="236"/>
      <c r="BC41" s="236"/>
      <c r="BD41" s="236"/>
      <c r="BE41" s="236"/>
    </row>
    <row r="42" spans="2:57" x14ac:dyDescent="0.2">
      <c r="B42" s="238" t="s">
        <v>418</v>
      </c>
      <c r="C42" s="238"/>
      <c r="D42" s="238"/>
      <c r="E42" s="238"/>
      <c r="F42" s="237" t="s">
        <v>1638</v>
      </c>
      <c r="G42" s="236"/>
      <c r="H42" s="236"/>
      <c r="I42" s="236"/>
      <c r="J42" s="236"/>
      <c r="K42" s="236"/>
      <c r="L42" s="236"/>
      <c r="M42" s="236"/>
      <c r="N42" s="236"/>
      <c r="O42" s="236"/>
      <c r="P42" s="236"/>
      <c r="Q42" s="247" t="s">
        <v>1535</v>
      </c>
      <c r="R42" s="236"/>
      <c r="S42" s="236"/>
      <c r="T42" s="236"/>
      <c r="U42" s="236"/>
      <c r="V42" s="236"/>
      <c r="W42" s="236"/>
      <c r="X42" s="236"/>
      <c r="Y42" s="236"/>
      <c r="Z42" s="236"/>
      <c r="AA42" s="236"/>
      <c r="AB42" s="236"/>
      <c r="AC42" s="236"/>
      <c r="AD42" s="236"/>
      <c r="AE42" s="236"/>
      <c r="AF42" s="236"/>
      <c r="AG42" s="236"/>
      <c r="AH42" s="236"/>
      <c r="AI42" s="236"/>
      <c r="AJ42" s="236"/>
      <c r="AK42" s="236"/>
      <c r="AL42" s="236"/>
      <c r="AM42" s="236"/>
      <c r="AN42" s="236"/>
      <c r="AO42" s="236"/>
      <c r="AP42" s="236"/>
      <c r="AQ42" s="236"/>
      <c r="AR42" s="236"/>
      <c r="AS42" s="236"/>
      <c r="AT42" s="236"/>
      <c r="AU42" s="237" t="s">
        <v>466</v>
      </c>
      <c r="AV42" s="236"/>
      <c r="AW42" s="236"/>
      <c r="AX42" s="236"/>
      <c r="AY42" s="236"/>
      <c r="AZ42" s="236"/>
      <c r="BA42" s="236"/>
      <c r="BB42" s="236"/>
      <c r="BC42" s="236"/>
      <c r="BD42" s="236"/>
      <c r="BE42" s="236"/>
    </row>
    <row r="43" spans="2:57" ht="48" customHeight="1" x14ac:dyDescent="0.2">
      <c r="B43" s="238" t="s">
        <v>420</v>
      </c>
      <c r="C43" s="238"/>
      <c r="D43" s="238"/>
      <c r="E43" s="238"/>
      <c r="F43" s="237" t="s">
        <v>1639</v>
      </c>
      <c r="G43" s="236"/>
      <c r="H43" s="236"/>
      <c r="I43" s="236"/>
      <c r="J43" s="236"/>
      <c r="K43" s="236"/>
      <c r="L43" s="236"/>
      <c r="M43" s="236"/>
      <c r="N43" s="236"/>
      <c r="O43" s="236"/>
      <c r="P43" s="236"/>
      <c r="Q43" s="247" t="s">
        <v>1662</v>
      </c>
      <c r="R43" s="236"/>
      <c r="S43" s="236"/>
      <c r="T43" s="236"/>
      <c r="U43" s="236"/>
      <c r="V43" s="236"/>
      <c r="W43" s="236"/>
      <c r="X43" s="236"/>
      <c r="Y43" s="236"/>
      <c r="Z43" s="236"/>
      <c r="AA43" s="236"/>
      <c r="AB43" s="236"/>
      <c r="AC43" s="236"/>
      <c r="AD43" s="236"/>
      <c r="AE43" s="236"/>
      <c r="AF43" s="236"/>
      <c r="AG43" s="236"/>
      <c r="AH43" s="236"/>
      <c r="AI43" s="236"/>
      <c r="AJ43" s="236"/>
      <c r="AK43" s="236"/>
      <c r="AL43" s="236"/>
      <c r="AM43" s="236"/>
      <c r="AN43" s="236"/>
      <c r="AO43" s="236"/>
      <c r="AP43" s="236"/>
      <c r="AQ43" s="236"/>
      <c r="AR43" s="236"/>
      <c r="AS43" s="236"/>
      <c r="AT43" s="236"/>
      <c r="AU43" s="240" t="s">
        <v>1805</v>
      </c>
      <c r="AV43" s="236"/>
      <c r="AW43" s="236"/>
      <c r="AX43" s="236"/>
      <c r="AY43" s="236"/>
      <c r="AZ43" s="236"/>
      <c r="BA43" s="236"/>
      <c r="BB43" s="236"/>
      <c r="BC43" s="236"/>
      <c r="BD43" s="236"/>
      <c r="BE43" s="236"/>
    </row>
    <row r="44" spans="2:57" x14ac:dyDescent="0.2">
      <c r="B44" s="238" t="s">
        <v>422</v>
      </c>
      <c r="C44" s="238"/>
      <c r="D44" s="238"/>
      <c r="E44" s="238"/>
      <c r="F44" s="237" t="s">
        <v>1640</v>
      </c>
      <c r="G44" s="236"/>
      <c r="H44" s="236"/>
      <c r="I44" s="236"/>
      <c r="J44" s="236"/>
      <c r="K44" s="236"/>
      <c r="L44" s="236"/>
      <c r="M44" s="236"/>
      <c r="N44" s="236"/>
      <c r="O44" s="236"/>
      <c r="P44" s="236"/>
      <c r="Q44" s="247" t="s">
        <v>1663</v>
      </c>
      <c r="R44" s="236"/>
      <c r="S44" s="236"/>
      <c r="T44" s="236"/>
      <c r="U44" s="236"/>
      <c r="V44" s="236"/>
      <c r="W44" s="236"/>
      <c r="X44" s="236"/>
      <c r="Y44" s="236"/>
      <c r="Z44" s="236"/>
      <c r="AA44" s="236"/>
      <c r="AB44" s="236"/>
      <c r="AC44" s="236"/>
      <c r="AD44" s="236"/>
      <c r="AE44" s="236"/>
      <c r="AF44" s="236"/>
      <c r="AG44" s="236"/>
      <c r="AH44" s="236"/>
      <c r="AI44" s="236"/>
      <c r="AJ44" s="236"/>
      <c r="AK44" s="236"/>
      <c r="AL44" s="236"/>
      <c r="AM44" s="236"/>
      <c r="AN44" s="236"/>
      <c r="AO44" s="236"/>
      <c r="AP44" s="236"/>
      <c r="AQ44" s="236"/>
      <c r="AR44" s="236"/>
      <c r="AS44" s="236"/>
      <c r="AT44" s="236"/>
      <c r="AU44" s="240" t="s">
        <v>1804</v>
      </c>
      <c r="AV44" s="236"/>
      <c r="AW44" s="236"/>
      <c r="AX44" s="236"/>
      <c r="AY44" s="236"/>
      <c r="AZ44" s="236"/>
      <c r="BA44" s="236"/>
      <c r="BB44" s="236"/>
      <c r="BC44" s="236"/>
      <c r="BD44" s="236"/>
      <c r="BE44" s="236"/>
    </row>
    <row r="45" spans="2:57" ht="13.2" customHeight="1" x14ac:dyDescent="0.2">
      <c r="B45" s="238" t="s">
        <v>423</v>
      </c>
      <c r="C45" s="238"/>
      <c r="D45" s="238"/>
      <c r="E45" s="238"/>
      <c r="F45" s="237" t="s">
        <v>1641</v>
      </c>
      <c r="G45" s="236"/>
      <c r="H45" s="236"/>
      <c r="I45" s="236"/>
      <c r="J45" s="236"/>
      <c r="K45" s="236"/>
      <c r="L45" s="236"/>
      <c r="M45" s="236"/>
      <c r="N45" s="236"/>
      <c r="O45" s="236"/>
      <c r="P45" s="236"/>
      <c r="Q45" s="247" t="s">
        <v>1541</v>
      </c>
      <c r="R45" s="236"/>
      <c r="S45" s="236"/>
      <c r="T45" s="236"/>
      <c r="U45" s="236"/>
      <c r="V45" s="236"/>
      <c r="W45" s="236"/>
      <c r="X45" s="236"/>
      <c r="Y45" s="236"/>
      <c r="Z45" s="236"/>
      <c r="AA45" s="236"/>
      <c r="AB45" s="236"/>
      <c r="AC45" s="236"/>
      <c r="AD45" s="236"/>
      <c r="AE45" s="236"/>
      <c r="AF45" s="236"/>
      <c r="AG45" s="236"/>
      <c r="AH45" s="236"/>
      <c r="AI45" s="236"/>
      <c r="AJ45" s="236"/>
      <c r="AK45" s="236"/>
      <c r="AL45" s="236"/>
      <c r="AM45" s="236"/>
      <c r="AN45" s="236"/>
      <c r="AO45" s="236"/>
      <c r="AP45" s="236"/>
      <c r="AQ45" s="236"/>
      <c r="AR45" s="236"/>
      <c r="AS45" s="236"/>
      <c r="AT45" s="236"/>
      <c r="AU45" s="240" t="s">
        <v>1805</v>
      </c>
      <c r="AV45" s="236"/>
      <c r="AW45" s="236"/>
      <c r="AX45" s="236"/>
      <c r="AY45" s="236"/>
      <c r="AZ45" s="236"/>
      <c r="BA45" s="236"/>
      <c r="BB45" s="236"/>
      <c r="BC45" s="236"/>
      <c r="BD45" s="236"/>
      <c r="BE45" s="236"/>
    </row>
    <row r="46" spans="2:57" x14ac:dyDescent="0.2">
      <c r="B46" s="238" t="s">
        <v>425</v>
      </c>
      <c r="C46" s="238"/>
      <c r="D46" s="238"/>
      <c r="E46" s="238"/>
      <c r="F46" s="237" t="s">
        <v>1642</v>
      </c>
      <c r="G46" s="236"/>
      <c r="H46" s="236"/>
      <c r="I46" s="236"/>
      <c r="J46" s="236"/>
      <c r="K46" s="236"/>
      <c r="L46" s="236"/>
      <c r="M46" s="236"/>
      <c r="N46" s="236"/>
      <c r="O46" s="236"/>
      <c r="P46" s="236"/>
      <c r="Q46" s="278" t="s">
        <v>1664</v>
      </c>
      <c r="R46" s="236"/>
      <c r="S46" s="236"/>
      <c r="T46" s="236"/>
      <c r="U46" s="236"/>
      <c r="V46" s="236"/>
      <c r="W46" s="236"/>
      <c r="X46" s="236"/>
      <c r="Y46" s="236"/>
      <c r="Z46" s="236"/>
      <c r="AA46" s="236"/>
      <c r="AB46" s="236"/>
      <c r="AC46" s="236"/>
      <c r="AD46" s="236"/>
      <c r="AE46" s="236"/>
      <c r="AF46" s="236"/>
      <c r="AG46" s="236"/>
      <c r="AH46" s="236"/>
      <c r="AI46" s="236"/>
      <c r="AJ46" s="236"/>
      <c r="AK46" s="236"/>
      <c r="AL46" s="236"/>
      <c r="AM46" s="236"/>
      <c r="AN46" s="236"/>
      <c r="AO46" s="236"/>
      <c r="AP46" s="236"/>
      <c r="AQ46" s="236"/>
      <c r="AR46" s="236"/>
      <c r="AS46" s="236"/>
      <c r="AT46" s="236"/>
      <c r="AU46" s="240" t="s">
        <v>1805</v>
      </c>
      <c r="AV46" s="236"/>
      <c r="AW46" s="236"/>
      <c r="AX46" s="236"/>
      <c r="AY46" s="236"/>
      <c r="AZ46" s="236"/>
      <c r="BA46" s="236"/>
      <c r="BB46" s="236"/>
      <c r="BC46" s="236"/>
      <c r="BD46" s="236"/>
      <c r="BE46" s="236"/>
    </row>
    <row r="47" spans="2:57" x14ac:dyDescent="0.2">
      <c r="B47" s="238" t="s">
        <v>964</v>
      </c>
      <c r="C47" s="238"/>
      <c r="D47" s="238"/>
      <c r="E47" s="238"/>
      <c r="F47" s="237" t="s">
        <v>1643</v>
      </c>
      <c r="G47" s="236"/>
      <c r="H47" s="236"/>
      <c r="I47" s="236"/>
      <c r="J47" s="236"/>
      <c r="K47" s="236"/>
      <c r="L47" s="236"/>
      <c r="M47" s="236"/>
      <c r="N47" s="236"/>
      <c r="O47" s="236"/>
      <c r="P47" s="236"/>
      <c r="Q47" s="278" t="s">
        <v>1665</v>
      </c>
      <c r="R47" s="236"/>
      <c r="S47" s="236"/>
      <c r="T47" s="236"/>
      <c r="U47" s="236"/>
      <c r="V47" s="236"/>
      <c r="W47" s="236"/>
      <c r="X47" s="236"/>
      <c r="Y47" s="236"/>
      <c r="Z47" s="236"/>
      <c r="AA47" s="236"/>
      <c r="AB47" s="236"/>
      <c r="AC47" s="236"/>
      <c r="AD47" s="236"/>
      <c r="AE47" s="236"/>
      <c r="AF47" s="236"/>
      <c r="AG47" s="236"/>
      <c r="AH47" s="236"/>
      <c r="AI47" s="236"/>
      <c r="AJ47" s="236"/>
      <c r="AK47" s="236"/>
      <c r="AL47" s="236"/>
      <c r="AM47" s="236"/>
      <c r="AN47" s="236"/>
      <c r="AO47" s="236"/>
      <c r="AP47" s="236"/>
      <c r="AQ47" s="236"/>
      <c r="AR47" s="236"/>
      <c r="AS47" s="236"/>
      <c r="AT47" s="236"/>
      <c r="AU47" s="240" t="s">
        <v>1805</v>
      </c>
      <c r="AV47" s="236"/>
      <c r="AW47" s="236"/>
      <c r="AX47" s="236"/>
      <c r="AY47" s="236"/>
      <c r="AZ47" s="236"/>
      <c r="BA47" s="236"/>
      <c r="BB47" s="236"/>
      <c r="BC47" s="236"/>
      <c r="BD47" s="236"/>
      <c r="BE47" s="236"/>
    </row>
    <row r="48" spans="2:57" ht="136.80000000000001" customHeight="1" x14ac:dyDescent="0.2">
      <c r="B48" s="238" t="s">
        <v>965</v>
      </c>
      <c r="C48" s="238"/>
      <c r="D48" s="238"/>
      <c r="E48" s="238"/>
      <c r="F48" s="237" t="s">
        <v>1644</v>
      </c>
      <c r="G48" s="236"/>
      <c r="H48" s="236"/>
      <c r="I48" s="236"/>
      <c r="J48" s="236"/>
      <c r="K48" s="236"/>
      <c r="L48" s="236"/>
      <c r="M48" s="236"/>
      <c r="N48" s="236"/>
      <c r="O48" s="236"/>
      <c r="P48" s="236"/>
      <c r="Q48" s="247" t="s">
        <v>1666</v>
      </c>
      <c r="R48" s="236"/>
      <c r="S48" s="236"/>
      <c r="T48" s="236"/>
      <c r="U48" s="236"/>
      <c r="V48" s="236"/>
      <c r="W48" s="236"/>
      <c r="X48" s="236"/>
      <c r="Y48" s="236"/>
      <c r="Z48" s="236"/>
      <c r="AA48" s="236"/>
      <c r="AB48" s="236"/>
      <c r="AC48" s="236"/>
      <c r="AD48" s="236"/>
      <c r="AE48" s="236"/>
      <c r="AF48" s="236"/>
      <c r="AG48" s="236"/>
      <c r="AH48" s="236"/>
      <c r="AI48" s="236"/>
      <c r="AJ48" s="236"/>
      <c r="AK48" s="236"/>
      <c r="AL48" s="236"/>
      <c r="AM48" s="236"/>
      <c r="AN48" s="236"/>
      <c r="AO48" s="236"/>
      <c r="AP48" s="236"/>
      <c r="AQ48" s="236"/>
      <c r="AR48" s="236"/>
      <c r="AS48" s="236"/>
      <c r="AT48" s="236"/>
      <c r="AU48" s="277" t="s">
        <v>1806</v>
      </c>
      <c r="AV48" s="236"/>
      <c r="AW48" s="236"/>
      <c r="AX48" s="236"/>
      <c r="AY48" s="236"/>
      <c r="AZ48" s="236"/>
      <c r="BA48" s="236"/>
      <c r="BB48" s="236"/>
      <c r="BC48" s="236"/>
      <c r="BD48" s="236"/>
      <c r="BE48" s="236"/>
    </row>
    <row r="49" spans="2:57" x14ac:dyDescent="0.2">
      <c r="B49" s="256" t="s">
        <v>1346</v>
      </c>
      <c r="C49" s="238"/>
      <c r="D49" s="238"/>
      <c r="E49" s="238"/>
      <c r="F49" s="237" t="s">
        <v>1645</v>
      </c>
      <c r="G49" s="236"/>
      <c r="H49" s="236"/>
      <c r="I49" s="236"/>
      <c r="J49" s="236"/>
      <c r="K49" s="236"/>
      <c r="L49" s="236"/>
      <c r="M49" s="236"/>
      <c r="N49" s="236"/>
      <c r="O49" s="236"/>
      <c r="P49" s="236"/>
      <c r="Q49" s="247" t="s">
        <v>1536</v>
      </c>
      <c r="R49" s="236"/>
      <c r="S49" s="236"/>
      <c r="T49" s="236"/>
      <c r="U49" s="236"/>
      <c r="V49" s="236"/>
      <c r="W49" s="236"/>
      <c r="X49" s="236"/>
      <c r="Y49" s="236"/>
      <c r="Z49" s="236"/>
      <c r="AA49" s="236"/>
      <c r="AB49" s="236"/>
      <c r="AC49" s="236"/>
      <c r="AD49" s="236"/>
      <c r="AE49" s="236"/>
      <c r="AF49" s="236"/>
      <c r="AG49" s="236"/>
      <c r="AH49" s="236"/>
      <c r="AI49" s="236"/>
      <c r="AJ49" s="236"/>
      <c r="AK49" s="236"/>
      <c r="AL49" s="236"/>
      <c r="AM49" s="236"/>
      <c r="AN49" s="236"/>
      <c r="AO49" s="236"/>
      <c r="AP49" s="236"/>
      <c r="AQ49" s="236"/>
      <c r="AR49" s="236"/>
      <c r="AS49" s="236"/>
      <c r="AT49" s="236"/>
      <c r="AU49" s="237" t="s">
        <v>466</v>
      </c>
      <c r="AV49" s="236"/>
      <c r="AW49" s="236"/>
      <c r="AX49" s="236"/>
      <c r="AY49" s="236"/>
      <c r="AZ49" s="236"/>
      <c r="BA49" s="236"/>
      <c r="BB49" s="236"/>
      <c r="BC49" s="236"/>
      <c r="BD49" s="236"/>
      <c r="BE49" s="236"/>
    </row>
    <row r="50" spans="2:57" x14ac:dyDescent="0.2">
      <c r="B50" s="256" t="s">
        <v>1347</v>
      </c>
      <c r="C50" s="238"/>
      <c r="D50" s="238"/>
      <c r="E50" s="238"/>
      <c r="F50" s="237" t="s">
        <v>1646</v>
      </c>
      <c r="G50" s="236"/>
      <c r="H50" s="236"/>
      <c r="I50" s="236"/>
      <c r="J50" s="236"/>
      <c r="K50" s="236"/>
      <c r="L50" s="236"/>
      <c r="M50" s="236"/>
      <c r="N50" s="236"/>
      <c r="O50" s="236"/>
      <c r="P50" s="236"/>
      <c r="Q50" s="247" t="s">
        <v>1547</v>
      </c>
      <c r="R50" s="236"/>
      <c r="S50" s="236"/>
      <c r="T50" s="236"/>
      <c r="U50" s="236"/>
      <c r="V50" s="236"/>
      <c r="W50" s="236"/>
      <c r="X50" s="236"/>
      <c r="Y50" s="236"/>
      <c r="Z50" s="236"/>
      <c r="AA50" s="236"/>
      <c r="AB50" s="236"/>
      <c r="AC50" s="236"/>
      <c r="AD50" s="236"/>
      <c r="AE50" s="236"/>
      <c r="AF50" s="236"/>
      <c r="AG50" s="236"/>
      <c r="AH50" s="236"/>
      <c r="AI50" s="236"/>
      <c r="AJ50" s="236"/>
      <c r="AK50" s="236"/>
      <c r="AL50" s="236"/>
      <c r="AM50" s="236"/>
      <c r="AN50" s="236"/>
      <c r="AO50" s="236"/>
      <c r="AP50" s="236"/>
      <c r="AQ50" s="236"/>
      <c r="AR50" s="236"/>
      <c r="AS50" s="236"/>
      <c r="AT50" s="236"/>
      <c r="AU50" s="237" t="s">
        <v>466</v>
      </c>
      <c r="AV50" s="236"/>
      <c r="AW50" s="236"/>
      <c r="AX50" s="236"/>
      <c r="AY50" s="236"/>
      <c r="AZ50" s="236"/>
      <c r="BA50" s="236"/>
      <c r="BB50" s="236"/>
      <c r="BC50" s="236"/>
      <c r="BD50" s="236"/>
      <c r="BE50" s="236"/>
    </row>
    <row r="51" spans="2:57" x14ac:dyDescent="0.2">
      <c r="F51" s="96"/>
      <c r="G51" s="96"/>
      <c r="H51" s="96"/>
      <c r="I51" s="96"/>
      <c r="J51" s="96"/>
      <c r="K51" s="96"/>
      <c r="L51" s="96"/>
      <c r="M51" s="96"/>
      <c r="N51" s="96"/>
      <c r="O51" s="96"/>
      <c r="P51" s="96"/>
    </row>
    <row r="52" spans="2:57" x14ac:dyDescent="0.2">
      <c r="B52" s="105" t="s">
        <v>1807</v>
      </c>
      <c r="F52" s="96"/>
      <c r="G52" s="96"/>
      <c r="H52" s="96"/>
      <c r="I52" s="96"/>
      <c r="J52" s="96"/>
      <c r="K52" s="96"/>
      <c r="L52" s="96"/>
      <c r="M52" s="96"/>
      <c r="N52" s="96"/>
      <c r="O52" s="96"/>
      <c r="P52" s="96"/>
    </row>
    <row r="53" spans="2:57" x14ac:dyDescent="0.2">
      <c r="F53" s="96"/>
      <c r="G53" s="96"/>
      <c r="H53" s="96"/>
      <c r="I53" s="96"/>
      <c r="J53" s="96"/>
      <c r="K53" s="96"/>
      <c r="L53" s="96"/>
      <c r="M53" s="96"/>
      <c r="N53" s="96"/>
      <c r="O53" s="96"/>
      <c r="P53" s="96"/>
    </row>
    <row r="54" spans="2:57" x14ac:dyDescent="0.2">
      <c r="F54" s="96"/>
      <c r="G54" s="96"/>
      <c r="H54" s="96"/>
      <c r="I54" s="96"/>
      <c r="J54" s="96"/>
      <c r="K54" s="96"/>
      <c r="L54" s="96"/>
      <c r="M54" s="96"/>
      <c r="N54" s="96"/>
      <c r="O54" s="96"/>
      <c r="P54" s="96"/>
    </row>
    <row r="55" spans="2:57" x14ac:dyDescent="0.2">
      <c r="F55" s="96"/>
      <c r="G55" s="96"/>
      <c r="H55" s="96"/>
      <c r="I55" s="96"/>
      <c r="J55" s="96"/>
      <c r="K55" s="96"/>
      <c r="L55" s="96"/>
      <c r="M55" s="96"/>
      <c r="N55" s="96"/>
      <c r="O55" s="96"/>
      <c r="P55" s="96"/>
    </row>
    <row r="56" spans="2:57" x14ac:dyDescent="0.2">
      <c r="F56" s="96"/>
      <c r="G56" s="96"/>
      <c r="H56" s="96"/>
      <c r="I56" s="96"/>
      <c r="J56" s="96"/>
      <c r="K56" s="96"/>
      <c r="L56" s="96"/>
      <c r="M56" s="96"/>
      <c r="N56" s="96"/>
      <c r="O56" s="96"/>
      <c r="P56" s="96"/>
    </row>
    <row r="57" spans="2:57" x14ac:dyDescent="0.2">
      <c r="F57" s="96"/>
      <c r="G57" s="96"/>
      <c r="H57" s="96"/>
      <c r="I57" s="96"/>
      <c r="J57" s="96"/>
      <c r="K57" s="96"/>
      <c r="L57" s="96"/>
      <c r="M57" s="96"/>
      <c r="N57" s="96"/>
      <c r="O57" s="96"/>
      <c r="P57" s="96"/>
    </row>
    <row r="58" spans="2:57" x14ac:dyDescent="0.2">
      <c r="F58" s="96"/>
      <c r="G58" s="96"/>
      <c r="H58" s="96"/>
      <c r="I58" s="96"/>
      <c r="J58" s="96"/>
      <c r="K58" s="96"/>
      <c r="L58" s="96"/>
      <c r="M58" s="96"/>
      <c r="N58" s="96"/>
      <c r="O58" s="96"/>
      <c r="P58" s="96"/>
    </row>
    <row r="59" spans="2:57" x14ac:dyDescent="0.2">
      <c r="F59" s="96"/>
      <c r="G59" s="96"/>
      <c r="H59" s="96"/>
      <c r="I59" s="96"/>
      <c r="J59" s="96"/>
      <c r="K59" s="96"/>
      <c r="L59" s="96"/>
      <c r="M59" s="96"/>
      <c r="N59" s="96"/>
      <c r="O59" s="96"/>
      <c r="P59" s="96"/>
    </row>
    <row r="60" spans="2:57" x14ac:dyDescent="0.2">
      <c r="F60" s="96"/>
      <c r="G60" s="96"/>
      <c r="H60" s="96"/>
      <c r="I60" s="96"/>
      <c r="J60" s="96"/>
      <c r="K60" s="96"/>
      <c r="L60" s="96"/>
      <c r="M60" s="96"/>
      <c r="N60" s="96"/>
      <c r="O60" s="96"/>
      <c r="P60" s="96"/>
    </row>
    <row r="61" spans="2:57" x14ac:dyDescent="0.2">
      <c r="F61" s="96"/>
      <c r="G61" s="96"/>
      <c r="H61" s="96"/>
      <c r="I61" s="96"/>
      <c r="J61" s="96"/>
      <c r="K61" s="96"/>
      <c r="L61" s="96"/>
      <c r="M61" s="96"/>
      <c r="N61" s="96"/>
      <c r="O61" s="96"/>
      <c r="P61" s="96"/>
    </row>
    <row r="62" spans="2:57" x14ac:dyDescent="0.2">
      <c r="F62" s="96"/>
      <c r="G62" s="96"/>
      <c r="H62" s="96"/>
      <c r="I62" s="96"/>
      <c r="J62" s="96"/>
      <c r="K62" s="96"/>
      <c r="L62" s="96"/>
      <c r="M62" s="96"/>
      <c r="N62" s="96"/>
      <c r="O62" s="96"/>
      <c r="P62" s="96"/>
    </row>
    <row r="63" spans="2:57" x14ac:dyDescent="0.2">
      <c r="F63" s="96"/>
      <c r="G63" s="96"/>
      <c r="H63" s="96"/>
      <c r="I63" s="96"/>
      <c r="J63" s="96"/>
      <c r="K63" s="96"/>
      <c r="L63" s="96"/>
      <c r="M63" s="96"/>
      <c r="N63" s="96"/>
      <c r="O63" s="96"/>
      <c r="P63" s="96"/>
    </row>
    <row r="64" spans="2:57" x14ac:dyDescent="0.2">
      <c r="F64" s="96"/>
      <c r="G64" s="96"/>
      <c r="H64" s="96"/>
      <c r="I64" s="96"/>
      <c r="J64" s="96"/>
      <c r="K64" s="96"/>
      <c r="L64" s="96"/>
      <c r="M64" s="96"/>
      <c r="N64" s="96"/>
      <c r="O64" s="96"/>
      <c r="P64" s="96"/>
    </row>
    <row r="65" spans="6:16" x14ac:dyDescent="0.2">
      <c r="F65" s="96"/>
      <c r="G65" s="96"/>
      <c r="H65" s="96"/>
      <c r="I65" s="96"/>
      <c r="J65" s="96"/>
      <c r="K65" s="96"/>
      <c r="L65" s="96"/>
      <c r="M65" s="96"/>
      <c r="N65" s="96"/>
      <c r="O65" s="96"/>
      <c r="P65" s="96"/>
    </row>
    <row r="66" spans="6:16" x14ac:dyDescent="0.2">
      <c r="F66" s="96"/>
      <c r="G66" s="96"/>
      <c r="H66" s="96"/>
      <c r="I66" s="96"/>
      <c r="J66" s="96"/>
      <c r="K66" s="96"/>
      <c r="L66" s="96"/>
      <c r="M66" s="96"/>
      <c r="N66" s="96"/>
      <c r="O66" s="96"/>
      <c r="P66" s="96"/>
    </row>
    <row r="67" spans="6:16" x14ac:dyDescent="0.2">
      <c r="F67" s="96"/>
      <c r="G67" s="96"/>
      <c r="H67" s="96"/>
      <c r="I67" s="96"/>
      <c r="J67" s="96"/>
      <c r="K67" s="96"/>
      <c r="L67" s="96"/>
      <c r="M67" s="96"/>
      <c r="N67" s="96"/>
      <c r="O67" s="96"/>
      <c r="P67" s="96"/>
    </row>
    <row r="68" spans="6:16" x14ac:dyDescent="0.2">
      <c r="F68" s="96"/>
      <c r="G68" s="96"/>
      <c r="H68" s="96"/>
      <c r="I68" s="96"/>
      <c r="J68" s="96"/>
      <c r="K68" s="96"/>
      <c r="L68" s="96"/>
      <c r="M68" s="96"/>
      <c r="N68" s="96"/>
      <c r="O68" s="96"/>
      <c r="P68" s="96"/>
    </row>
    <row r="69" spans="6:16" x14ac:dyDescent="0.2">
      <c r="F69" s="96"/>
      <c r="G69" s="96"/>
      <c r="H69" s="96"/>
      <c r="I69" s="96"/>
      <c r="J69" s="96"/>
      <c r="K69" s="96"/>
      <c r="L69" s="96"/>
      <c r="M69" s="96"/>
      <c r="N69" s="96"/>
      <c r="O69" s="96"/>
      <c r="P69" s="96"/>
    </row>
    <row r="70" spans="6:16" x14ac:dyDescent="0.2">
      <c r="F70" s="96"/>
      <c r="G70" s="96"/>
      <c r="H70" s="96"/>
      <c r="I70" s="96"/>
      <c r="J70" s="96"/>
      <c r="K70" s="96"/>
      <c r="L70" s="96"/>
      <c r="M70" s="96"/>
      <c r="N70" s="96"/>
      <c r="O70" s="96"/>
      <c r="P70" s="96"/>
    </row>
    <row r="71" spans="6:16" x14ac:dyDescent="0.2">
      <c r="F71" s="96"/>
      <c r="G71" s="96"/>
      <c r="H71" s="96"/>
      <c r="I71" s="96"/>
      <c r="J71" s="96"/>
      <c r="K71" s="96"/>
      <c r="L71" s="96"/>
      <c r="M71" s="96"/>
      <c r="N71" s="96"/>
      <c r="O71" s="96"/>
      <c r="P71" s="96"/>
    </row>
    <row r="72" spans="6:16" x14ac:dyDescent="0.2">
      <c r="F72" s="96"/>
      <c r="G72" s="96"/>
      <c r="H72" s="96"/>
      <c r="I72" s="96"/>
      <c r="J72" s="96"/>
      <c r="K72" s="96"/>
      <c r="L72" s="96"/>
      <c r="M72" s="96"/>
      <c r="N72" s="96"/>
      <c r="O72" s="96"/>
      <c r="P72" s="96"/>
    </row>
    <row r="73" spans="6:16" x14ac:dyDescent="0.2">
      <c r="F73" s="96"/>
      <c r="G73" s="96"/>
      <c r="H73" s="96"/>
      <c r="I73" s="96"/>
      <c r="J73" s="96"/>
      <c r="K73" s="96"/>
      <c r="L73" s="96"/>
      <c r="M73" s="96"/>
      <c r="N73" s="96"/>
      <c r="O73" s="96"/>
      <c r="P73" s="96"/>
    </row>
    <row r="74" spans="6:16" x14ac:dyDescent="0.2">
      <c r="F74" s="96"/>
      <c r="G74" s="96"/>
      <c r="H74" s="96"/>
      <c r="I74" s="96"/>
      <c r="J74" s="96"/>
      <c r="K74" s="96"/>
      <c r="L74" s="96"/>
      <c r="M74" s="96"/>
      <c r="N74" s="96"/>
      <c r="O74" s="96"/>
      <c r="P74" s="96"/>
    </row>
    <row r="75" spans="6:16" x14ac:dyDescent="0.2">
      <c r="F75" s="96"/>
      <c r="G75" s="96"/>
      <c r="H75" s="96"/>
      <c r="I75" s="96"/>
      <c r="J75" s="96"/>
      <c r="K75" s="96"/>
      <c r="L75" s="96"/>
      <c r="M75" s="96"/>
      <c r="N75" s="96"/>
      <c r="O75" s="96"/>
      <c r="P75" s="96"/>
    </row>
    <row r="76" spans="6:16" x14ac:dyDescent="0.2">
      <c r="F76" s="96"/>
      <c r="G76" s="96"/>
      <c r="H76" s="96"/>
      <c r="I76" s="96"/>
      <c r="J76" s="96"/>
      <c r="K76" s="96"/>
      <c r="L76" s="96"/>
      <c r="M76" s="96"/>
      <c r="N76" s="96"/>
      <c r="O76" s="96"/>
      <c r="P76" s="96"/>
    </row>
    <row r="77" spans="6:16" x14ac:dyDescent="0.2">
      <c r="F77" s="96"/>
      <c r="G77" s="96"/>
      <c r="H77" s="96"/>
      <c r="I77" s="96"/>
      <c r="J77" s="96"/>
      <c r="K77" s="96"/>
      <c r="L77" s="96"/>
      <c r="M77" s="96"/>
      <c r="N77" s="96"/>
      <c r="O77" s="96"/>
      <c r="P77" s="96"/>
    </row>
    <row r="78" spans="6:16" x14ac:dyDescent="0.2">
      <c r="F78" s="96"/>
      <c r="G78" s="96"/>
      <c r="H78" s="96"/>
      <c r="I78" s="96"/>
      <c r="J78" s="96"/>
      <c r="K78" s="96"/>
      <c r="L78" s="96"/>
      <c r="M78" s="96"/>
      <c r="N78" s="96"/>
      <c r="O78" s="96"/>
      <c r="P78" s="96"/>
    </row>
    <row r="79" spans="6:16" x14ac:dyDescent="0.2">
      <c r="F79" s="96"/>
      <c r="G79" s="96"/>
      <c r="H79" s="96"/>
      <c r="I79" s="96"/>
      <c r="J79" s="96"/>
      <c r="K79" s="96"/>
      <c r="L79" s="96"/>
      <c r="M79" s="96"/>
      <c r="N79" s="96"/>
      <c r="O79" s="96"/>
      <c r="P79" s="96"/>
    </row>
    <row r="80" spans="6:16" x14ac:dyDescent="0.2">
      <c r="F80" s="96"/>
      <c r="G80" s="96"/>
      <c r="H80" s="96"/>
      <c r="I80" s="96"/>
      <c r="J80" s="96"/>
      <c r="K80" s="96"/>
      <c r="L80" s="96"/>
      <c r="M80" s="96"/>
      <c r="N80" s="96"/>
      <c r="O80" s="96"/>
      <c r="P80" s="96"/>
    </row>
    <row r="81" spans="6:16" x14ac:dyDescent="0.2">
      <c r="F81" s="96"/>
      <c r="G81" s="96"/>
      <c r="H81" s="96"/>
      <c r="I81" s="96"/>
      <c r="J81" s="96"/>
      <c r="K81" s="96"/>
      <c r="L81" s="96"/>
      <c r="M81" s="96"/>
      <c r="N81" s="96"/>
      <c r="O81" s="96"/>
      <c r="P81" s="96"/>
    </row>
    <row r="82" spans="6:16" x14ac:dyDescent="0.2">
      <c r="F82" s="96"/>
      <c r="G82" s="96"/>
      <c r="H82" s="96"/>
      <c r="I82" s="96"/>
      <c r="J82" s="96"/>
      <c r="K82" s="96"/>
      <c r="L82" s="96"/>
      <c r="M82" s="96"/>
      <c r="N82" s="96"/>
      <c r="O82" s="96"/>
      <c r="P82" s="96"/>
    </row>
    <row r="83" spans="6:16" x14ac:dyDescent="0.2">
      <c r="F83" s="96"/>
      <c r="G83" s="96"/>
      <c r="H83" s="96"/>
      <c r="I83" s="96"/>
      <c r="J83" s="96"/>
      <c r="K83" s="96"/>
      <c r="L83" s="96"/>
      <c r="M83" s="96"/>
      <c r="N83" s="96"/>
      <c r="O83" s="96"/>
      <c r="P83" s="96"/>
    </row>
    <row r="84" spans="6:16" x14ac:dyDescent="0.2">
      <c r="F84" s="96"/>
      <c r="G84" s="96"/>
      <c r="H84" s="96"/>
      <c r="I84" s="96"/>
      <c r="J84" s="96"/>
      <c r="K84" s="96"/>
      <c r="L84" s="96"/>
      <c r="M84" s="96"/>
      <c r="N84" s="96"/>
      <c r="O84" s="96"/>
      <c r="P84" s="96"/>
    </row>
    <row r="85" spans="6:16" x14ac:dyDescent="0.2">
      <c r="F85" s="96"/>
      <c r="G85" s="96"/>
      <c r="H85" s="96"/>
      <c r="I85" s="96"/>
      <c r="J85" s="96"/>
      <c r="K85" s="96"/>
      <c r="L85" s="96"/>
      <c r="M85" s="96"/>
      <c r="N85" s="96"/>
      <c r="O85" s="96"/>
      <c r="P85" s="96"/>
    </row>
    <row r="86" spans="6:16" x14ac:dyDescent="0.2">
      <c r="F86" s="96"/>
      <c r="G86" s="96"/>
      <c r="H86" s="96"/>
      <c r="I86" s="96"/>
      <c r="J86" s="96"/>
      <c r="K86" s="96"/>
      <c r="L86" s="96"/>
      <c r="M86" s="96"/>
      <c r="N86" s="96"/>
      <c r="O86" s="96"/>
      <c r="P86" s="96"/>
    </row>
    <row r="87" spans="6:16" x14ac:dyDescent="0.2">
      <c r="F87" s="96"/>
      <c r="G87" s="96"/>
      <c r="H87" s="96"/>
      <c r="I87" s="96"/>
      <c r="J87" s="96"/>
      <c r="K87" s="96"/>
      <c r="L87" s="96"/>
      <c r="M87" s="96"/>
      <c r="N87" s="96"/>
      <c r="O87" s="96"/>
      <c r="P87" s="96"/>
    </row>
    <row r="88" spans="6:16" x14ac:dyDescent="0.2">
      <c r="F88" s="96"/>
      <c r="G88" s="96"/>
      <c r="H88" s="96"/>
      <c r="I88" s="96"/>
      <c r="J88" s="96"/>
      <c r="K88" s="96"/>
      <c r="L88" s="96"/>
      <c r="M88" s="96"/>
      <c r="N88" s="96"/>
      <c r="O88" s="96"/>
      <c r="P88" s="96"/>
    </row>
    <row r="89" spans="6:16" x14ac:dyDescent="0.2">
      <c r="F89" s="96"/>
      <c r="G89" s="96"/>
      <c r="H89" s="96"/>
      <c r="I89" s="96"/>
      <c r="J89" s="96"/>
      <c r="K89" s="96"/>
      <c r="L89" s="96"/>
      <c r="M89" s="96"/>
      <c r="N89" s="96"/>
      <c r="O89" s="96"/>
      <c r="P89" s="96"/>
    </row>
    <row r="90" spans="6:16" x14ac:dyDescent="0.2">
      <c r="F90" s="96"/>
      <c r="G90" s="96"/>
      <c r="H90" s="96"/>
      <c r="I90" s="96"/>
      <c r="J90" s="96"/>
      <c r="K90" s="96"/>
      <c r="L90" s="96"/>
      <c r="M90" s="96"/>
      <c r="N90" s="96"/>
      <c r="O90" s="96"/>
      <c r="P90" s="96"/>
    </row>
    <row r="91" spans="6:16" x14ac:dyDescent="0.2">
      <c r="F91" s="96"/>
      <c r="G91" s="96"/>
      <c r="H91" s="96"/>
      <c r="I91" s="96"/>
      <c r="J91" s="96"/>
      <c r="K91" s="96"/>
      <c r="L91" s="96"/>
      <c r="M91" s="96"/>
      <c r="N91" s="96"/>
      <c r="O91" s="96"/>
      <c r="P91" s="96"/>
    </row>
    <row r="92" spans="6:16" x14ac:dyDescent="0.2">
      <c r="F92" s="96"/>
      <c r="G92" s="96"/>
      <c r="H92" s="96"/>
      <c r="I92" s="96"/>
      <c r="J92" s="96"/>
      <c r="K92" s="96"/>
      <c r="L92" s="96"/>
      <c r="M92" s="96"/>
      <c r="N92" s="96"/>
      <c r="O92" s="96"/>
      <c r="P92" s="96"/>
    </row>
    <row r="93" spans="6:16" x14ac:dyDescent="0.2">
      <c r="F93" s="96"/>
      <c r="G93" s="96"/>
      <c r="H93" s="96"/>
      <c r="I93" s="96"/>
      <c r="J93" s="96"/>
      <c r="K93" s="96"/>
      <c r="L93" s="96"/>
      <c r="M93" s="96"/>
      <c r="N93" s="96"/>
      <c r="O93" s="96"/>
      <c r="P93" s="96"/>
    </row>
    <row r="94" spans="6:16" x14ac:dyDescent="0.2">
      <c r="F94" s="96"/>
      <c r="G94" s="96"/>
      <c r="H94" s="96"/>
      <c r="I94" s="96"/>
      <c r="J94" s="96"/>
      <c r="K94" s="96"/>
      <c r="L94" s="96"/>
      <c r="M94" s="96"/>
      <c r="N94" s="96"/>
      <c r="O94" s="96"/>
      <c r="P94" s="96"/>
    </row>
    <row r="95" spans="6:16" x14ac:dyDescent="0.2">
      <c r="F95" s="96"/>
      <c r="G95" s="96"/>
      <c r="H95" s="96"/>
      <c r="I95" s="96"/>
      <c r="J95" s="96"/>
      <c r="K95" s="96"/>
      <c r="L95" s="96"/>
      <c r="M95" s="96"/>
      <c r="N95" s="96"/>
      <c r="O95" s="96"/>
      <c r="P95" s="96"/>
    </row>
    <row r="96" spans="6:16" x14ac:dyDescent="0.2">
      <c r="F96" s="96"/>
      <c r="G96" s="96"/>
      <c r="H96" s="96"/>
      <c r="I96" s="96"/>
      <c r="J96" s="96"/>
      <c r="K96" s="96"/>
      <c r="L96" s="96"/>
      <c r="M96" s="96"/>
      <c r="N96" s="96"/>
      <c r="O96" s="96"/>
      <c r="P96" s="96"/>
    </row>
    <row r="97" spans="6:16" x14ac:dyDescent="0.2">
      <c r="F97" s="96"/>
      <c r="G97" s="96"/>
      <c r="H97" s="96"/>
      <c r="I97" s="96"/>
      <c r="J97" s="96"/>
      <c r="K97" s="96"/>
      <c r="L97" s="96"/>
      <c r="M97" s="96"/>
      <c r="N97" s="96"/>
      <c r="O97" s="96"/>
      <c r="P97" s="96"/>
    </row>
    <row r="98" spans="6:16" x14ac:dyDescent="0.2">
      <c r="F98" s="96"/>
      <c r="G98" s="96"/>
      <c r="H98" s="96"/>
      <c r="I98" s="96"/>
      <c r="J98" s="96"/>
      <c r="K98" s="96"/>
      <c r="L98" s="96"/>
      <c r="M98" s="96"/>
      <c r="N98" s="96"/>
      <c r="O98" s="96"/>
      <c r="P98" s="96"/>
    </row>
    <row r="99" spans="6:16" x14ac:dyDescent="0.2">
      <c r="F99" s="96"/>
      <c r="G99" s="96"/>
      <c r="H99" s="96"/>
      <c r="I99" s="96"/>
      <c r="J99" s="96"/>
      <c r="K99" s="96"/>
      <c r="L99" s="96"/>
      <c r="M99" s="96"/>
      <c r="N99" s="96"/>
      <c r="O99" s="96"/>
      <c r="P99" s="96"/>
    </row>
    <row r="100" spans="6:16" x14ac:dyDescent="0.2">
      <c r="F100" s="96"/>
      <c r="G100" s="96"/>
      <c r="H100" s="96"/>
      <c r="I100" s="96"/>
      <c r="J100" s="96"/>
      <c r="K100" s="96"/>
      <c r="L100" s="96"/>
      <c r="M100" s="96"/>
      <c r="N100" s="96"/>
      <c r="O100" s="96"/>
      <c r="P100" s="96"/>
    </row>
    <row r="101" spans="6:16" x14ac:dyDescent="0.2">
      <c r="F101" s="96"/>
      <c r="G101" s="96"/>
      <c r="H101" s="96"/>
      <c r="I101" s="96"/>
      <c r="J101" s="96"/>
      <c r="K101" s="96"/>
      <c r="L101" s="96"/>
      <c r="M101" s="96"/>
      <c r="N101" s="96"/>
      <c r="O101" s="96"/>
      <c r="P101" s="96"/>
    </row>
    <row r="102" spans="6:16" x14ac:dyDescent="0.2">
      <c r="F102" s="96"/>
      <c r="G102" s="96"/>
      <c r="H102" s="96"/>
      <c r="I102" s="96"/>
      <c r="J102" s="96"/>
      <c r="K102" s="96"/>
      <c r="L102" s="96"/>
      <c r="M102" s="96"/>
      <c r="N102" s="96"/>
      <c r="O102" s="96"/>
      <c r="P102" s="96"/>
    </row>
    <row r="103" spans="6:16" x14ac:dyDescent="0.2">
      <c r="F103" s="96"/>
      <c r="G103" s="96"/>
      <c r="H103" s="96"/>
      <c r="I103" s="96"/>
      <c r="J103" s="96"/>
      <c r="K103" s="96"/>
      <c r="L103" s="96"/>
      <c r="M103" s="96"/>
      <c r="N103" s="96"/>
      <c r="O103" s="96"/>
      <c r="P103" s="96"/>
    </row>
    <row r="104" spans="6:16" x14ac:dyDescent="0.2">
      <c r="F104" s="96"/>
      <c r="G104" s="96"/>
      <c r="H104" s="96"/>
      <c r="I104" s="96"/>
      <c r="J104" s="96"/>
      <c r="K104" s="96"/>
      <c r="L104" s="96"/>
      <c r="M104" s="96"/>
      <c r="N104" s="96"/>
      <c r="O104" s="96"/>
      <c r="P104" s="96"/>
    </row>
    <row r="105" spans="6:16" x14ac:dyDescent="0.2">
      <c r="F105" s="96"/>
      <c r="G105" s="96"/>
      <c r="H105" s="96"/>
      <c r="I105" s="96"/>
      <c r="J105" s="96"/>
      <c r="K105" s="96"/>
      <c r="L105" s="96"/>
      <c r="M105" s="96"/>
      <c r="N105" s="96"/>
      <c r="O105" s="96"/>
      <c r="P105" s="96"/>
    </row>
    <row r="106" spans="6:16" x14ac:dyDescent="0.2">
      <c r="F106" s="96"/>
      <c r="G106" s="96"/>
      <c r="H106" s="96"/>
      <c r="I106" s="96"/>
      <c r="J106" s="96"/>
      <c r="K106" s="96"/>
      <c r="L106" s="96"/>
      <c r="M106" s="96"/>
      <c r="N106" s="96"/>
      <c r="O106" s="96"/>
      <c r="P106" s="96"/>
    </row>
    <row r="107" spans="6:16" x14ac:dyDescent="0.2">
      <c r="F107" s="96"/>
      <c r="G107" s="96"/>
      <c r="H107" s="96"/>
      <c r="I107" s="96"/>
      <c r="J107" s="96"/>
      <c r="K107" s="96"/>
      <c r="L107" s="96"/>
      <c r="M107" s="96"/>
      <c r="N107" s="96"/>
      <c r="O107" s="96"/>
      <c r="P107" s="96"/>
    </row>
    <row r="108" spans="6:16" x14ac:dyDescent="0.2">
      <c r="F108" s="96"/>
      <c r="G108" s="96"/>
      <c r="H108" s="96"/>
      <c r="I108" s="96"/>
      <c r="J108" s="96"/>
      <c r="K108" s="96"/>
      <c r="L108" s="96"/>
      <c r="M108" s="96"/>
      <c r="N108" s="96"/>
      <c r="O108" s="96"/>
      <c r="P108" s="96"/>
    </row>
    <row r="109" spans="6:16" x14ac:dyDescent="0.2">
      <c r="F109" s="96"/>
      <c r="G109" s="96"/>
      <c r="H109" s="96"/>
      <c r="I109" s="96"/>
      <c r="J109" s="96"/>
      <c r="K109" s="96"/>
      <c r="L109" s="96"/>
      <c r="M109" s="96"/>
      <c r="N109" s="96"/>
      <c r="O109" s="96"/>
      <c r="P109" s="96"/>
    </row>
    <row r="110" spans="6:16" x14ac:dyDescent="0.2">
      <c r="F110" s="96"/>
      <c r="G110" s="96"/>
      <c r="H110" s="96"/>
      <c r="I110" s="96"/>
      <c r="J110" s="96"/>
      <c r="K110" s="96"/>
      <c r="L110" s="96"/>
      <c r="M110" s="96"/>
      <c r="N110" s="96"/>
      <c r="O110" s="96"/>
      <c r="P110" s="96"/>
    </row>
    <row r="111" spans="6:16" x14ac:dyDescent="0.2">
      <c r="F111" s="96"/>
      <c r="G111" s="96"/>
      <c r="H111" s="96"/>
      <c r="I111" s="96"/>
      <c r="J111" s="96"/>
      <c r="K111" s="96"/>
      <c r="L111" s="96"/>
      <c r="M111" s="96"/>
      <c r="N111" s="96"/>
      <c r="O111" s="96"/>
      <c r="P111" s="96"/>
    </row>
    <row r="112" spans="6:16" x14ac:dyDescent="0.2">
      <c r="F112" s="96"/>
      <c r="G112" s="96"/>
      <c r="H112" s="96"/>
      <c r="I112" s="96"/>
      <c r="J112" s="96"/>
      <c r="K112" s="96"/>
      <c r="L112" s="96"/>
      <c r="M112" s="96"/>
      <c r="N112" s="96"/>
      <c r="O112" s="96"/>
      <c r="P112" s="96"/>
    </row>
    <row r="113" spans="6:16" x14ac:dyDescent="0.2">
      <c r="F113" s="96"/>
      <c r="G113" s="96"/>
      <c r="H113" s="96"/>
      <c r="I113" s="96"/>
      <c r="J113" s="96"/>
      <c r="K113" s="96"/>
      <c r="L113" s="96"/>
      <c r="M113" s="96"/>
      <c r="N113" s="96"/>
      <c r="O113" s="96"/>
      <c r="P113" s="96"/>
    </row>
    <row r="114" spans="6:16" x14ac:dyDescent="0.2">
      <c r="F114" s="96"/>
      <c r="G114" s="96"/>
      <c r="H114" s="96"/>
      <c r="I114" s="96"/>
      <c r="J114" s="96"/>
      <c r="K114" s="96"/>
      <c r="L114" s="96"/>
      <c r="M114" s="96"/>
      <c r="N114" s="96"/>
      <c r="O114" s="96"/>
      <c r="P114" s="96"/>
    </row>
    <row r="115" spans="6:16" x14ac:dyDescent="0.2">
      <c r="F115" s="96"/>
      <c r="G115" s="96"/>
      <c r="H115" s="96"/>
      <c r="I115" s="96"/>
      <c r="J115" s="96"/>
      <c r="K115" s="96"/>
      <c r="L115" s="96"/>
      <c r="M115" s="96"/>
      <c r="N115" s="96"/>
      <c r="O115" s="96"/>
      <c r="P115" s="96"/>
    </row>
    <row r="116" spans="6:16" x14ac:dyDescent="0.2">
      <c r="F116" s="96"/>
      <c r="G116" s="96"/>
      <c r="H116" s="96"/>
      <c r="I116" s="96"/>
      <c r="J116" s="96"/>
      <c r="K116" s="96"/>
      <c r="L116" s="96"/>
      <c r="M116" s="96"/>
      <c r="N116" s="96"/>
      <c r="O116" s="96"/>
      <c r="P116" s="96"/>
    </row>
    <row r="117" spans="6:16" x14ac:dyDescent="0.2">
      <c r="F117" s="96"/>
      <c r="G117" s="96"/>
      <c r="H117" s="96"/>
      <c r="I117" s="96"/>
      <c r="J117" s="96"/>
      <c r="K117" s="96"/>
      <c r="L117" s="96"/>
      <c r="M117" s="96"/>
      <c r="N117" s="96"/>
      <c r="O117" s="96"/>
      <c r="P117" s="96"/>
    </row>
    <row r="118" spans="6:16" x14ac:dyDescent="0.2">
      <c r="F118" s="96"/>
      <c r="G118" s="96"/>
      <c r="H118" s="96"/>
      <c r="I118" s="96"/>
      <c r="J118" s="96"/>
      <c r="K118" s="96"/>
      <c r="L118" s="96"/>
      <c r="M118" s="96"/>
      <c r="N118" s="96"/>
      <c r="O118" s="96"/>
      <c r="P118" s="96"/>
    </row>
    <row r="119" spans="6:16" x14ac:dyDescent="0.2">
      <c r="F119" s="96"/>
      <c r="G119" s="96"/>
      <c r="H119" s="96"/>
      <c r="I119" s="96"/>
      <c r="J119" s="96"/>
      <c r="K119" s="96"/>
      <c r="L119" s="96"/>
      <c r="M119" s="96"/>
      <c r="N119" s="96"/>
      <c r="O119" s="96"/>
      <c r="P119" s="96"/>
    </row>
    <row r="120" spans="6:16" x14ac:dyDescent="0.2">
      <c r="F120" s="96"/>
      <c r="G120" s="96"/>
      <c r="H120" s="96"/>
      <c r="I120" s="96"/>
      <c r="J120" s="96"/>
      <c r="K120" s="96"/>
      <c r="L120" s="96"/>
      <c r="M120" s="96"/>
      <c r="N120" s="96"/>
      <c r="O120" s="96"/>
      <c r="P120" s="96"/>
    </row>
    <row r="121" spans="6:16" x14ac:dyDescent="0.2">
      <c r="F121" s="96"/>
      <c r="G121" s="96"/>
      <c r="H121" s="96"/>
      <c r="I121" s="96"/>
      <c r="J121" s="96"/>
      <c r="K121" s="96"/>
      <c r="L121" s="96"/>
      <c r="M121" s="96"/>
      <c r="N121" s="96"/>
      <c r="O121" s="96"/>
      <c r="P121" s="96"/>
    </row>
    <row r="122" spans="6:16" x14ac:dyDescent="0.2">
      <c r="F122" s="96"/>
      <c r="G122" s="96"/>
      <c r="H122" s="96"/>
      <c r="I122" s="96"/>
      <c r="J122" s="96"/>
      <c r="K122" s="96"/>
      <c r="L122" s="96"/>
      <c r="M122" s="96"/>
      <c r="N122" s="96"/>
      <c r="O122" s="96"/>
      <c r="P122" s="96"/>
    </row>
    <row r="123" spans="6:16" x14ac:dyDescent="0.2">
      <c r="F123" s="96"/>
      <c r="G123" s="96"/>
      <c r="H123" s="96"/>
      <c r="I123" s="96"/>
      <c r="J123" s="96"/>
      <c r="K123" s="96"/>
      <c r="L123" s="96"/>
      <c r="M123" s="96"/>
      <c r="N123" s="96"/>
      <c r="O123" s="96"/>
      <c r="P123" s="96"/>
    </row>
    <row r="124" spans="6:16" x14ac:dyDescent="0.2">
      <c r="F124" s="96"/>
      <c r="G124" s="96"/>
      <c r="H124" s="96"/>
      <c r="I124" s="96"/>
      <c r="J124" s="96"/>
      <c r="K124" s="96"/>
      <c r="L124" s="96"/>
      <c r="M124" s="96"/>
      <c r="N124" s="96"/>
      <c r="O124" s="96"/>
      <c r="P124" s="96"/>
    </row>
    <row r="125" spans="6:16" x14ac:dyDescent="0.2">
      <c r="F125" s="96"/>
      <c r="G125" s="96"/>
      <c r="H125" s="96"/>
      <c r="I125" s="96"/>
      <c r="J125" s="96"/>
      <c r="K125" s="96"/>
      <c r="L125" s="96"/>
      <c r="M125" s="96"/>
      <c r="N125" s="96"/>
      <c r="O125" s="96"/>
      <c r="P125" s="96"/>
    </row>
    <row r="126" spans="6:16" x14ac:dyDescent="0.2">
      <c r="F126" s="96"/>
      <c r="G126" s="96"/>
      <c r="H126" s="96"/>
      <c r="I126" s="96"/>
      <c r="J126" s="96"/>
      <c r="K126" s="96"/>
      <c r="L126" s="96"/>
      <c r="M126" s="96"/>
      <c r="N126" s="96"/>
      <c r="O126" s="96"/>
      <c r="P126" s="96"/>
    </row>
    <row r="127" spans="6:16" x14ac:dyDescent="0.2">
      <c r="F127" s="96"/>
      <c r="G127" s="96"/>
      <c r="H127" s="96"/>
      <c r="I127" s="96"/>
      <c r="J127" s="96"/>
      <c r="K127" s="96"/>
      <c r="L127" s="96"/>
      <c r="M127" s="96"/>
      <c r="N127" s="96"/>
      <c r="O127" s="96"/>
      <c r="P127" s="96"/>
    </row>
    <row r="128" spans="6:16" x14ac:dyDescent="0.2">
      <c r="F128" s="96"/>
      <c r="G128" s="96"/>
      <c r="H128" s="96"/>
      <c r="I128" s="96"/>
      <c r="J128" s="96"/>
      <c r="K128" s="96"/>
      <c r="L128" s="96"/>
      <c r="M128" s="96"/>
      <c r="N128" s="96"/>
      <c r="O128" s="96"/>
      <c r="P128" s="96"/>
    </row>
    <row r="129" spans="6:16" x14ac:dyDescent="0.2">
      <c r="F129" s="96"/>
      <c r="G129" s="96"/>
      <c r="H129" s="96"/>
      <c r="I129" s="96"/>
      <c r="J129" s="96"/>
      <c r="K129" s="96"/>
      <c r="L129" s="96"/>
      <c r="M129" s="96"/>
      <c r="N129" s="96"/>
      <c r="O129" s="96"/>
      <c r="P129" s="96"/>
    </row>
    <row r="130" spans="6:16" x14ac:dyDescent="0.2">
      <c r="F130" s="96"/>
      <c r="G130" s="96"/>
      <c r="H130" s="96"/>
      <c r="I130" s="96"/>
      <c r="J130" s="96"/>
      <c r="K130" s="96"/>
      <c r="L130" s="96"/>
      <c r="M130" s="96"/>
      <c r="N130" s="96"/>
      <c r="O130" s="96"/>
      <c r="P130" s="96"/>
    </row>
    <row r="131" spans="6:16" x14ac:dyDescent="0.2">
      <c r="F131" s="96"/>
      <c r="G131" s="96"/>
      <c r="H131" s="96"/>
      <c r="I131" s="96"/>
      <c r="J131" s="96"/>
      <c r="K131" s="96"/>
      <c r="L131" s="96"/>
      <c r="M131" s="96"/>
      <c r="N131" s="96"/>
      <c r="O131" s="96"/>
      <c r="P131" s="96"/>
    </row>
    <row r="132" spans="6:16" x14ac:dyDescent="0.2">
      <c r="F132" s="96"/>
      <c r="G132" s="96"/>
      <c r="H132" s="96"/>
      <c r="I132" s="96"/>
      <c r="J132" s="96"/>
      <c r="K132" s="96"/>
      <c r="L132" s="96"/>
      <c r="M132" s="96"/>
      <c r="N132" s="96"/>
      <c r="O132" s="96"/>
      <c r="P132" s="96"/>
    </row>
    <row r="133" spans="6:16" x14ac:dyDescent="0.2">
      <c r="F133" s="96"/>
      <c r="G133" s="96"/>
      <c r="H133" s="96"/>
      <c r="I133" s="96"/>
      <c r="J133" s="96"/>
      <c r="K133" s="96"/>
      <c r="L133" s="96"/>
      <c r="M133" s="96"/>
      <c r="N133" s="96"/>
      <c r="O133" s="96"/>
      <c r="P133" s="96"/>
    </row>
    <row r="134" spans="6:16" x14ac:dyDescent="0.2">
      <c r="F134" s="96"/>
      <c r="G134" s="96"/>
      <c r="H134" s="96"/>
      <c r="I134" s="96"/>
      <c r="J134" s="96"/>
      <c r="K134" s="96"/>
      <c r="L134" s="96"/>
      <c r="M134" s="96"/>
      <c r="N134" s="96"/>
      <c r="O134" s="96"/>
      <c r="P134" s="96"/>
    </row>
    <row r="135" spans="6:16" x14ac:dyDescent="0.2">
      <c r="F135" s="96"/>
      <c r="G135" s="96"/>
      <c r="H135" s="96"/>
      <c r="I135" s="96"/>
      <c r="J135" s="96"/>
      <c r="K135" s="96"/>
      <c r="L135" s="96"/>
      <c r="M135" s="96"/>
      <c r="N135" s="96"/>
      <c r="O135" s="96"/>
      <c r="P135" s="96"/>
    </row>
    <row r="136" spans="6:16" x14ac:dyDescent="0.2">
      <c r="F136" s="96"/>
      <c r="G136" s="96"/>
      <c r="H136" s="96"/>
      <c r="I136" s="96"/>
      <c r="J136" s="96"/>
      <c r="K136" s="96"/>
      <c r="L136" s="96"/>
      <c r="M136" s="96"/>
      <c r="N136" s="96"/>
      <c r="O136" s="96"/>
      <c r="P136" s="96"/>
    </row>
    <row r="137" spans="6:16" x14ac:dyDescent="0.2">
      <c r="F137" s="96"/>
      <c r="G137" s="96"/>
      <c r="H137" s="96"/>
      <c r="I137" s="96"/>
      <c r="J137" s="96"/>
      <c r="K137" s="96"/>
      <c r="L137" s="96"/>
      <c r="M137" s="96"/>
      <c r="N137" s="96"/>
      <c r="O137" s="96"/>
      <c r="P137" s="96"/>
    </row>
    <row r="138" spans="6:16" x14ac:dyDescent="0.2">
      <c r="F138" s="96"/>
      <c r="G138" s="96"/>
      <c r="H138" s="96"/>
      <c r="I138" s="96"/>
      <c r="J138" s="96"/>
      <c r="K138" s="96"/>
      <c r="L138" s="96"/>
      <c r="M138" s="96"/>
      <c r="N138" s="96"/>
      <c r="O138" s="96"/>
      <c r="P138" s="96"/>
    </row>
    <row r="139" spans="6:16" x14ac:dyDescent="0.2">
      <c r="F139" s="96"/>
      <c r="G139" s="96"/>
      <c r="H139" s="96"/>
      <c r="I139" s="96"/>
      <c r="J139" s="96"/>
      <c r="K139" s="96"/>
      <c r="L139" s="96"/>
      <c r="M139" s="96"/>
      <c r="N139" s="96"/>
      <c r="O139" s="96"/>
      <c r="P139" s="96"/>
    </row>
    <row r="140" spans="6:16" x14ac:dyDescent="0.2">
      <c r="F140" s="96"/>
      <c r="G140" s="96"/>
      <c r="H140" s="96"/>
      <c r="I140" s="96"/>
      <c r="J140" s="96"/>
      <c r="K140" s="96"/>
      <c r="L140" s="96"/>
      <c r="M140" s="96"/>
      <c r="N140" s="96"/>
      <c r="O140" s="96"/>
      <c r="P140" s="96"/>
    </row>
    <row r="141" spans="6:16" x14ac:dyDescent="0.2">
      <c r="F141" s="96"/>
      <c r="G141" s="96"/>
      <c r="H141" s="96"/>
      <c r="I141" s="96"/>
      <c r="J141" s="96"/>
      <c r="K141" s="96"/>
      <c r="L141" s="96"/>
      <c r="M141" s="96"/>
      <c r="N141" s="96"/>
      <c r="O141" s="96"/>
      <c r="P141" s="96"/>
    </row>
    <row r="142" spans="6:16" x14ac:dyDescent="0.2">
      <c r="F142" s="96"/>
      <c r="G142" s="96"/>
      <c r="H142" s="96"/>
      <c r="I142" s="96"/>
      <c r="J142" s="96"/>
      <c r="K142" s="96"/>
      <c r="L142" s="96"/>
      <c r="M142" s="96"/>
      <c r="N142" s="96"/>
      <c r="O142" s="96"/>
      <c r="P142" s="96"/>
    </row>
    <row r="143" spans="6:16" x14ac:dyDescent="0.2">
      <c r="F143" s="96"/>
      <c r="G143" s="96"/>
      <c r="H143" s="96"/>
      <c r="I143" s="96"/>
      <c r="J143" s="96"/>
      <c r="K143" s="96"/>
      <c r="L143" s="96"/>
      <c r="M143" s="96"/>
      <c r="N143" s="96"/>
      <c r="O143" s="96"/>
      <c r="P143" s="96"/>
    </row>
    <row r="144" spans="6:16" x14ac:dyDescent="0.2">
      <c r="F144" s="96"/>
      <c r="G144" s="96"/>
      <c r="H144" s="96"/>
      <c r="I144" s="96"/>
      <c r="J144" s="96"/>
      <c r="K144" s="96"/>
      <c r="L144" s="96"/>
      <c r="M144" s="96"/>
      <c r="N144" s="96"/>
      <c r="O144" s="96"/>
      <c r="P144" s="96"/>
    </row>
    <row r="145" spans="6:16" x14ac:dyDescent="0.2">
      <c r="F145" s="96"/>
      <c r="G145" s="96"/>
      <c r="H145" s="96"/>
      <c r="I145" s="96"/>
      <c r="J145" s="96"/>
      <c r="K145" s="96"/>
      <c r="L145" s="96"/>
      <c r="M145" s="96"/>
      <c r="N145" s="96"/>
      <c r="O145" s="96"/>
      <c r="P145" s="96"/>
    </row>
    <row r="146" spans="6:16" x14ac:dyDescent="0.2">
      <c r="F146" s="96"/>
      <c r="G146" s="96"/>
      <c r="H146" s="96"/>
      <c r="I146" s="96"/>
      <c r="J146" s="96"/>
      <c r="K146" s="96"/>
      <c r="L146" s="96"/>
      <c r="M146" s="96"/>
      <c r="N146" s="96"/>
      <c r="O146" s="96"/>
      <c r="P146" s="96"/>
    </row>
    <row r="147" spans="6:16" x14ac:dyDescent="0.2">
      <c r="F147" s="96"/>
      <c r="G147" s="96"/>
      <c r="H147" s="96"/>
      <c r="I147" s="96"/>
      <c r="J147" s="96"/>
      <c r="K147" s="96"/>
      <c r="L147" s="96"/>
      <c r="M147" s="96"/>
      <c r="N147" s="96"/>
      <c r="O147" s="96"/>
      <c r="P147" s="96"/>
    </row>
    <row r="148" spans="6:16" x14ac:dyDescent="0.2">
      <c r="F148" s="96"/>
      <c r="G148" s="96"/>
      <c r="H148" s="96"/>
      <c r="I148" s="96"/>
      <c r="J148" s="96"/>
      <c r="K148" s="96"/>
      <c r="L148" s="96"/>
      <c r="M148" s="96"/>
      <c r="N148" s="96"/>
      <c r="O148" s="96"/>
      <c r="P148" s="96"/>
    </row>
    <row r="149" spans="6:16" x14ac:dyDescent="0.2">
      <c r="F149" s="96"/>
      <c r="G149" s="96"/>
      <c r="H149" s="96"/>
      <c r="I149" s="96"/>
      <c r="J149" s="96"/>
      <c r="K149" s="96"/>
      <c r="L149" s="96"/>
      <c r="M149" s="96"/>
      <c r="N149" s="96"/>
      <c r="O149" s="96"/>
      <c r="P149" s="96"/>
    </row>
    <row r="150" spans="6:16" x14ac:dyDescent="0.2">
      <c r="F150" s="96"/>
      <c r="G150" s="96"/>
      <c r="H150" s="96"/>
      <c r="I150" s="96"/>
      <c r="J150" s="96"/>
      <c r="K150" s="96"/>
      <c r="L150" s="96"/>
      <c r="M150" s="96"/>
      <c r="N150" s="96"/>
      <c r="O150" s="96"/>
      <c r="P150" s="96"/>
    </row>
    <row r="151" spans="6:16" x14ac:dyDescent="0.2">
      <c r="F151" s="96"/>
      <c r="G151" s="96"/>
      <c r="H151" s="96"/>
      <c r="I151" s="96"/>
      <c r="J151" s="96"/>
      <c r="K151" s="96"/>
      <c r="L151" s="96"/>
      <c r="M151" s="96"/>
      <c r="N151" s="96"/>
      <c r="O151" s="96"/>
      <c r="P151" s="96"/>
    </row>
    <row r="152" spans="6:16" x14ac:dyDescent="0.2">
      <c r="F152" s="96"/>
      <c r="G152" s="96"/>
      <c r="H152" s="96"/>
      <c r="I152" s="96"/>
      <c r="J152" s="96"/>
      <c r="K152" s="96"/>
      <c r="L152" s="96"/>
      <c r="M152" s="96"/>
      <c r="N152" s="96"/>
      <c r="O152" s="96"/>
      <c r="P152" s="96"/>
    </row>
    <row r="153" spans="6:16" x14ac:dyDescent="0.2">
      <c r="F153" s="96"/>
      <c r="G153" s="96"/>
      <c r="H153" s="96"/>
      <c r="I153" s="96"/>
      <c r="J153" s="96"/>
      <c r="K153" s="96"/>
      <c r="L153" s="96"/>
      <c r="M153" s="96"/>
      <c r="N153" s="96"/>
      <c r="O153" s="96"/>
      <c r="P153" s="96"/>
    </row>
    <row r="154" spans="6:16" x14ac:dyDescent="0.2">
      <c r="F154" s="96"/>
      <c r="G154" s="96"/>
      <c r="H154" s="96"/>
      <c r="I154" s="96"/>
      <c r="J154" s="96"/>
      <c r="K154" s="96"/>
      <c r="L154" s="96"/>
      <c r="M154" s="96"/>
      <c r="N154" s="96"/>
      <c r="O154" s="96"/>
      <c r="P154" s="96"/>
    </row>
    <row r="155" spans="6:16" x14ac:dyDescent="0.2">
      <c r="F155" s="96"/>
      <c r="G155" s="96"/>
      <c r="H155" s="96"/>
      <c r="I155" s="96"/>
      <c r="J155" s="96"/>
      <c r="K155" s="96"/>
      <c r="L155" s="96"/>
      <c r="M155" s="96"/>
      <c r="N155" s="96"/>
      <c r="O155" s="96"/>
      <c r="P155" s="96"/>
    </row>
    <row r="156" spans="6:16" x14ac:dyDescent="0.2">
      <c r="F156" s="96"/>
      <c r="G156" s="96"/>
      <c r="H156" s="96"/>
      <c r="I156" s="96"/>
      <c r="J156" s="96"/>
      <c r="K156" s="96"/>
      <c r="L156" s="96"/>
      <c r="M156" s="96"/>
      <c r="N156" s="96"/>
      <c r="O156" s="96"/>
      <c r="P156" s="96"/>
    </row>
    <row r="157" spans="6:16" x14ac:dyDescent="0.2">
      <c r="F157" s="96"/>
      <c r="G157" s="96"/>
      <c r="H157" s="96"/>
      <c r="I157" s="96"/>
      <c r="J157" s="96"/>
      <c r="K157" s="96"/>
      <c r="L157" s="96"/>
      <c r="M157" s="96"/>
      <c r="N157" s="96"/>
      <c r="O157" s="96"/>
      <c r="P157" s="96"/>
    </row>
    <row r="158" spans="6:16" x14ac:dyDescent="0.2">
      <c r="F158" s="96"/>
      <c r="G158" s="96"/>
      <c r="H158" s="96"/>
      <c r="I158" s="96"/>
      <c r="J158" s="96"/>
      <c r="K158" s="96"/>
      <c r="L158" s="96"/>
      <c r="M158" s="96"/>
      <c r="N158" s="96"/>
      <c r="O158" s="96"/>
      <c r="P158" s="96"/>
    </row>
    <row r="159" spans="6:16" x14ac:dyDescent="0.2">
      <c r="F159" s="96"/>
      <c r="G159" s="96"/>
      <c r="H159" s="96"/>
      <c r="I159" s="96"/>
      <c r="J159" s="96"/>
      <c r="K159" s="96"/>
      <c r="L159" s="96"/>
      <c r="M159" s="96"/>
      <c r="N159" s="96"/>
      <c r="O159" s="96"/>
      <c r="P159" s="96"/>
    </row>
    <row r="160" spans="6:16" x14ac:dyDescent="0.2">
      <c r="F160" s="96"/>
      <c r="G160" s="96"/>
      <c r="H160" s="96"/>
      <c r="I160" s="96"/>
      <c r="J160" s="96"/>
      <c r="K160" s="96"/>
      <c r="L160" s="96"/>
      <c r="M160" s="96"/>
      <c r="N160" s="96"/>
      <c r="O160" s="96"/>
      <c r="P160" s="96"/>
    </row>
    <row r="161" spans="6:16" x14ac:dyDescent="0.2">
      <c r="F161" s="96"/>
      <c r="G161" s="96"/>
      <c r="H161" s="96"/>
      <c r="I161" s="96"/>
      <c r="J161" s="96"/>
      <c r="K161" s="96"/>
      <c r="L161" s="96"/>
      <c r="M161" s="96"/>
      <c r="N161" s="96"/>
      <c r="O161" s="96"/>
      <c r="P161" s="96"/>
    </row>
    <row r="162" spans="6:16" x14ac:dyDescent="0.2">
      <c r="F162" s="96"/>
      <c r="G162" s="96"/>
      <c r="H162" s="96"/>
      <c r="I162" s="96"/>
      <c r="J162" s="96"/>
      <c r="K162" s="96"/>
      <c r="L162" s="96"/>
      <c r="M162" s="96"/>
      <c r="N162" s="96"/>
      <c r="O162" s="96"/>
      <c r="P162" s="96"/>
    </row>
    <row r="163" spans="6:16" x14ac:dyDescent="0.2">
      <c r="F163" s="96"/>
      <c r="G163" s="96"/>
      <c r="H163" s="96"/>
      <c r="I163" s="96"/>
      <c r="J163" s="96"/>
      <c r="K163" s="96"/>
      <c r="L163" s="96"/>
      <c r="M163" s="96"/>
      <c r="N163" s="96"/>
      <c r="O163" s="96"/>
      <c r="P163" s="96"/>
    </row>
    <row r="164" spans="6:16" x14ac:dyDescent="0.2">
      <c r="F164" s="96"/>
      <c r="G164" s="96"/>
      <c r="H164" s="96"/>
      <c r="I164" s="96"/>
      <c r="J164" s="96"/>
      <c r="K164" s="96"/>
      <c r="L164" s="96"/>
      <c r="M164" s="96"/>
      <c r="N164" s="96"/>
      <c r="O164" s="96"/>
      <c r="P164" s="96"/>
    </row>
    <row r="165" spans="6:16" x14ac:dyDescent="0.2">
      <c r="F165" s="96"/>
      <c r="G165" s="96"/>
      <c r="H165" s="96"/>
      <c r="I165" s="96"/>
      <c r="J165" s="96"/>
      <c r="K165" s="96"/>
      <c r="L165" s="96"/>
      <c r="M165" s="96"/>
      <c r="N165" s="96"/>
      <c r="O165" s="96"/>
      <c r="P165" s="96"/>
    </row>
    <row r="166" spans="6:16" x14ac:dyDescent="0.2">
      <c r="F166" s="96"/>
      <c r="G166" s="96"/>
      <c r="H166" s="96"/>
      <c r="I166" s="96"/>
      <c r="J166" s="96"/>
      <c r="K166" s="96"/>
      <c r="L166" s="96"/>
      <c r="M166" s="96"/>
      <c r="N166" s="96"/>
      <c r="O166" s="96"/>
      <c r="P166" s="96"/>
    </row>
    <row r="167" spans="6:16" x14ac:dyDescent="0.2">
      <c r="F167" s="96"/>
      <c r="G167" s="96"/>
      <c r="H167" s="96"/>
      <c r="I167" s="96"/>
      <c r="J167" s="96"/>
      <c r="K167" s="96"/>
      <c r="L167" s="96"/>
      <c r="M167" s="96"/>
      <c r="N167" s="96"/>
      <c r="O167" s="96"/>
      <c r="P167" s="96"/>
    </row>
    <row r="168" spans="6:16" x14ac:dyDescent="0.2">
      <c r="F168" s="96"/>
      <c r="G168" s="96"/>
      <c r="H168" s="96"/>
      <c r="I168" s="96"/>
      <c r="J168" s="96"/>
      <c r="K168" s="96"/>
      <c r="L168" s="96"/>
      <c r="M168" s="96"/>
      <c r="N168" s="96"/>
      <c r="O168" s="96"/>
      <c r="P168" s="96"/>
    </row>
    <row r="169" spans="6:16" x14ac:dyDescent="0.2">
      <c r="F169" s="96"/>
      <c r="G169" s="96"/>
      <c r="H169" s="96"/>
      <c r="I169" s="96"/>
      <c r="J169" s="96"/>
      <c r="K169" s="96"/>
      <c r="L169" s="96"/>
      <c r="M169" s="96"/>
      <c r="N169" s="96"/>
      <c r="O169" s="96"/>
      <c r="P169" s="96"/>
    </row>
    <row r="170" spans="6:16" x14ac:dyDescent="0.2">
      <c r="F170" s="96"/>
      <c r="G170" s="96"/>
      <c r="H170" s="96"/>
      <c r="I170" s="96"/>
      <c r="J170" s="96"/>
      <c r="K170" s="96"/>
      <c r="L170" s="96"/>
      <c r="M170" s="96"/>
      <c r="N170" s="96"/>
      <c r="O170" s="96"/>
      <c r="P170" s="96"/>
    </row>
    <row r="171" spans="6:16" x14ac:dyDescent="0.2">
      <c r="F171" s="96"/>
      <c r="G171" s="96"/>
      <c r="H171" s="96"/>
      <c r="I171" s="96"/>
      <c r="J171" s="96"/>
      <c r="K171" s="96"/>
      <c r="L171" s="96"/>
      <c r="M171" s="96"/>
      <c r="N171" s="96"/>
      <c r="O171" s="96"/>
      <c r="P171" s="96"/>
    </row>
    <row r="172" spans="6:16" x14ac:dyDescent="0.2">
      <c r="F172" s="96"/>
      <c r="G172" s="96"/>
      <c r="H172" s="96"/>
      <c r="I172" s="96"/>
      <c r="J172" s="96"/>
      <c r="K172" s="96"/>
      <c r="L172" s="96"/>
      <c r="M172" s="96"/>
      <c r="N172" s="96"/>
      <c r="O172" s="96"/>
      <c r="P172" s="96"/>
    </row>
    <row r="173" spans="6:16" x14ac:dyDescent="0.2">
      <c r="F173" s="96"/>
      <c r="G173" s="96"/>
      <c r="H173" s="96"/>
      <c r="I173" s="96"/>
      <c r="J173" s="96"/>
      <c r="K173" s="96"/>
      <c r="L173" s="96"/>
      <c r="M173" s="96"/>
      <c r="N173" s="96"/>
      <c r="O173" s="96"/>
      <c r="P173" s="96"/>
    </row>
    <row r="174" spans="6:16" x14ac:dyDescent="0.2">
      <c r="F174" s="96"/>
      <c r="G174" s="96"/>
      <c r="H174" s="96"/>
      <c r="I174" s="96"/>
      <c r="J174" s="96"/>
      <c r="K174" s="96"/>
      <c r="L174" s="96"/>
      <c r="M174" s="96"/>
      <c r="N174" s="96"/>
      <c r="O174" s="96"/>
      <c r="P174" s="96"/>
    </row>
    <row r="175" spans="6:16" x14ac:dyDescent="0.2">
      <c r="F175" s="96"/>
      <c r="G175" s="96"/>
      <c r="H175" s="96"/>
      <c r="I175" s="96"/>
      <c r="J175" s="96"/>
      <c r="K175" s="96"/>
      <c r="L175" s="96"/>
      <c r="M175" s="96"/>
      <c r="N175" s="96"/>
      <c r="O175" s="96"/>
      <c r="P175" s="96"/>
    </row>
    <row r="176" spans="6:16" x14ac:dyDescent="0.2">
      <c r="F176" s="96"/>
      <c r="G176" s="96"/>
      <c r="H176" s="96"/>
      <c r="I176" s="96"/>
      <c r="J176" s="96"/>
      <c r="K176" s="96"/>
      <c r="L176" s="96"/>
      <c r="M176" s="96"/>
      <c r="N176" s="96"/>
      <c r="O176" s="96"/>
      <c r="P176" s="96"/>
    </row>
    <row r="177" spans="6:16" x14ac:dyDescent="0.2">
      <c r="F177" s="96"/>
      <c r="G177" s="96"/>
      <c r="H177" s="96"/>
      <c r="I177" s="96"/>
      <c r="J177" s="96"/>
      <c r="K177" s="96"/>
      <c r="L177" s="96"/>
      <c r="M177" s="96"/>
      <c r="N177" s="96"/>
      <c r="O177" s="96"/>
      <c r="P177" s="96"/>
    </row>
    <row r="178" spans="6:16" x14ac:dyDescent="0.2">
      <c r="F178" s="96"/>
      <c r="G178" s="96"/>
      <c r="H178" s="96"/>
      <c r="I178" s="96"/>
      <c r="J178" s="96"/>
      <c r="K178" s="96"/>
      <c r="L178" s="96"/>
      <c r="M178" s="96"/>
      <c r="N178" s="96"/>
      <c r="O178" s="96"/>
      <c r="P178" s="96"/>
    </row>
    <row r="179" spans="6:16" x14ac:dyDescent="0.2">
      <c r="F179" s="96"/>
      <c r="G179" s="96"/>
      <c r="H179" s="96"/>
      <c r="I179" s="96"/>
      <c r="J179" s="96"/>
      <c r="K179" s="96"/>
      <c r="L179" s="96"/>
      <c r="M179" s="96"/>
      <c r="N179" s="96"/>
      <c r="O179" s="96"/>
      <c r="P179" s="96"/>
    </row>
    <row r="180" spans="6:16" x14ac:dyDescent="0.2">
      <c r="F180" s="96"/>
      <c r="G180" s="96"/>
      <c r="H180" s="96"/>
      <c r="I180" s="96"/>
      <c r="J180" s="96"/>
      <c r="K180" s="96"/>
      <c r="L180" s="96"/>
      <c r="M180" s="96"/>
      <c r="N180" s="96"/>
      <c r="O180" s="96"/>
      <c r="P180" s="96"/>
    </row>
    <row r="181" spans="6:16" x14ac:dyDescent="0.2">
      <c r="F181" s="96"/>
      <c r="G181" s="96"/>
      <c r="H181" s="96"/>
      <c r="I181" s="96"/>
      <c r="J181" s="96"/>
      <c r="K181" s="96"/>
      <c r="L181" s="96"/>
      <c r="M181" s="96"/>
      <c r="N181" s="96"/>
      <c r="O181" s="96"/>
      <c r="P181" s="96"/>
    </row>
    <row r="182" spans="6:16" x14ac:dyDescent="0.2">
      <c r="F182" s="96"/>
      <c r="G182" s="96"/>
      <c r="H182" s="96"/>
      <c r="I182" s="96"/>
      <c r="J182" s="96"/>
      <c r="K182" s="96"/>
      <c r="L182" s="96"/>
      <c r="M182" s="96"/>
      <c r="N182" s="96"/>
      <c r="O182" s="96"/>
      <c r="P182" s="96"/>
    </row>
    <row r="183" spans="6:16" x14ac:dyDescent="0.2">
      <c r="F183" s="96"/>
      <c r="G183" s="96"/>
      <c r="H183" s="96"/>
      <c r="I183" s="96"/>
      <c r="J183" s="96"/>
      <c r="K183" s="96"/>
      <c r="L183" s="96"/>
      <c r="M183" s="96"/>
      <c r="N183" s="96"/>
      <c r="O183" s="96"/>
      <c r="P183" s="96"/>
    </row>
    <row r="184" spans="6:16" x14ac:dyDescent="0.2">
      <c r="F184" s="96"/>
      <c r="G184" s="96"/>
      <c r="H184" s="96"/>
      <c r="I184" s="96"/>
      <c r="J184" s="96"/>
      <c r="K184" s="96"/>
      <c r="L184" s="96"/>
      <c r="M184" s="96"/>
      <c r="N184" s="96"/>
      <c r="O184" s="96"/>
      <c r="P184" s="96"/>
    </row>
    <row r="185" spans="6:16" x14ac:dyDescent="0.2">
      <c r="F185" s="96"/>
      <c r="G185" s="96"/>
      <c r="H185" s="96"/>
      <c r="I185" s="96"/>
      <c r="J185" s="96"/>
      <c r="K185" s="96"/>
      <c r="L185" s="96"/>
      <c r="M185" s="96"/>
      <c r="N185" s="96"/>
      <c r="O185" s="96"/>
      <c r="P185" s="96"/>
    </row>
    <row r="186" spans="6:16" x14ac:dyDescent="0.2">
      <c r="F186" s="96"/>
      <c r="G186" s="96"/>
      <c r="H186" s="96"/>
      <c r="I186" s="96"/>
      <c r="J186" s="96"/>
      <c r="K186" s="96"/>
      <c r="L186" s="96"/>
      <c r="M186" s="96"/>
      <c r="N186" s="96"/>
      <c r="O186" s="96"/>
      <c r="P186" s="96"/>
    </row>
    <row r="187" spans="6:16" x14ac:dyDescent="0.2">
      <c r="F187" s="96"/>
      <c r="G187" s="96"/>
      <c r="H187" s="96"/>
      <c r="I187" s="96"/>
      <c r="J187" s="96"/>
      <c r="K187" s="96"/>
      <c r="L187" s="96"/>
      <c r="M187" s="96"/>
      <c r="N187" s="96"/>
      <c r="O187" s="96"/>
      <c r="P187" s="96"/>
    </row>
    <row r="188" spans="6:16" x14ac:dyDescent="0.2">
      <c r="F188" s="96"/>
      <c r="G188" s="96"/>
      <c r="H188" s="96"/>
      <c r="I188" s="96"/>
      <c r="J188" s="96"/>
      <c r="K188" s="96"/>
      <c r="L188" s="96"/>
      <c r="M188" s="96"/>
      <c r="N188" s="96"/>
      <c r="O188" s="96"/>
      <c r="P188" s="96"/>
    </row>
    <row r="189" spans="6:16" x14ac:dyDescent="0.2">
      <c r="F189" s="96"/>
      <c r="G189" s="96"/>
      <c r="H189" s="96"/>
      <c r="I189" s="96"/>
      <c r="J189" s="96"/>
      <c r="K189" s="96"/>
      <c r="L189" s="96"/>
      <c r="M189" s="96"/>
      <c r="N189" s="96"/>
      <c r="O189" s="96"/>
      <c r="P189" s="96"/>
    </row>
    <row r="190" spans="6:16" x14ac:dyDescent="0.2">
      <c r="F190" s="96"/>
      <c r="G190" s="96"/>
      <c r="H190" s="96"/>
      <c r="I190" s="96"/>
      <c r="J190" s="96"/>
      <c r="K190" s="96"/>
      <c r="L190" s="96"/>
      <c r="M190" s="96"/>
      <c r="N190" s="96"/>
      <c r="O190" s="96"/>
      <c r="P190" s="96"/>
    </row>
    <row r="191" spans="6:16" x14ac:dyDescent="0.2">
      <c r="F191" s="96"/>
      <c r="G191" s="96"/>
      <c r="H191" s="96"/>
      <c r="I191" s="96"/>
      <c r="J191" s="96"/>
      <c r="K191" s="96"/>
      <c r="L191" s="96"/>
      <c r="M191" s="96"/>
      <c r="N191" s="96"/>
      <c r="O191" s="96"/>
      <c r="P191" s="96"/>
    </row>
    <row r="192" spans="6:16" x14ac:dyDescent="0.2">
      <c r="F192" s="96"/>
      <c r="G192" s="96"/>
      <c r="H192" s="96"/>
      <c r="I192" s="96"/>
      <c r="J192" s="96"/>
      <c r="K192" s="96"/>
      <c r="L192" s="96"/>
      <c r="M192" s="96"/>
      <c r="N192" s="96"/>
      <c r="O192" s="96"/>
      <c r="P192" s="96"/>
    </row>
    <row r="193" spans="6:16" x14ac:dyDescent="0.2">
      <c r="F193" s="96"/>
      <c r="G193" s="96"/>
      <c r="H193" s="96"/>
      <c r="I193" s="96"/>
      <c r="J193" s="96"/>
      <c r="K193" s="96"/>
      <c r="L193" s="96"/>
      <c r="M193" s="96"/>
      <c r="N193" s="96"/>
      <c r="O193" s="96"/>
      <c r="P193" s="96"/>
    </row>
    <row r="194" spans="6:16" x14ac:dyDescent="0.2">
      <c r="F194" s="96"/>
      <c r="G194" s="96"/>
      <c r="H194" s="96"/>
      <c r="I194" s="96"/>
      <c r="J194" s="96"/>
      <c r="K194" s="96"/>
      <c r="L194" s="96"/>
      <c r="M194" s="96"/>
      <c r="N194" s="96"/>
      <c r="O194" s="96"/>
      <c r="P194" s="96"/>
    </row>
    <row r="195" spans="6:16" x14ac:dyDescent="0.2">
      <c r="F195" s="96"/>
      <c r="G195" s="96"/>
      <c r="H195" s="96"/>
      <c r="I195" s="96"/>
      <c r="J195" s="96"/>
      <c r="K195" s="96"/>
      <c r="L195" s="96"/>
      <c r="M195" s="96"/>
      <c r="N195" s="96"/>
      <c r="O195" s="96"/>
      <c r="P195" s="96"/>
    </row>
    <row r="196" spans="6:16" x14ac:dyDescent="0.2">
      <c r="F196" s="96"/>
      <c r="G196" s="96"/>
      <c r="H196" s="96"/>
      <c r="I196" s="96"/>
      <c r="J196" s="96"/>
      <c r="K196" s="96"/>
      <c r="L196" s="96"/>
      <c r="M196" s="96"/>
      <c r="N196" s="96"/>
      <c r="O196" s="96"/>
      <c r="P196" s="96"/>
    </row>
    <row r="197" spans="6:16" x14ac:dyDescent="0.2">
      <c r="F197" s="96"/>
      <c r="G197" s="96"/>
      <c r="H197" s="96"/>
      <c r="I197" s="96"/>
      <c r="J197" s="96"/>
      <c r="K197" s="96"/>
      <c r="L197" s="96"/>
      <c r="M197" s="96"/>
      <c r="N197" s="96"/>
      <c r="O197" s="96"/>
      <c r="P197" s="96"/>
    </row>
    <row r="198" spans="6:16" x14ac:dyDescent="0.2">
      <c r="F198" s="96"/>
      <c r="G198" s="96"/>
      <c r="H198" s="96"/>
      <c r="I198" s="96"/>
      <c r="J198" s="96"/>
      <c r="K198" s="96"/>
      <c r="L198" s="96"/>
      <c r="M198" s="96"/>
      <c r="N198" s="96"/>
      <c r="O198" s="96"/>
      <c r="P198" s="96"/>
    </row>
    <row r="199" spans="6:16" x14ac:dyDescent="0.2">
      <c r="F199" s="96"/>
      <c r="G199" s="96"/>
      <c r="H199" s="96"/>
      <c r="I199" s="96"/>
      <c r="J199" s="96"/>
      <c r="K199" s="96"/>
      <c r="L199" s="96"/>
      <c r="M199" s="96"/>
      <c r="N199" s="96"/>
      <c r="O199" s="96"/>
      <c r="P199" s="96"/>
    </row>
    <row r="200" spans="6:16" x14ac:dyDescent="0.2">
      <c r="F200" s="96"/>
      <c r="G200" s="96"/>
      <c r="H200" s="96"/>
      <c r="I200" s="96"/>
      <c r="J200" s="96"/>
      <c r="K200" s="96"/>
      <c r="L200" s="96"/>
      <c r="M200" s="96"/>
      <c r="N200" s="96"/>
      <c r="O200" s="96"/>
      <c r="P200" s="96"/>
    </row>
    <row r="201" spans="6:16" x14ac:dyDescent="0.2">
      <c r="F201" s="96"/>
      <c r="G201" s="96"/>
      <c r="H201" s="96"/>
      <c r="I201" s="96"/>
      <c r="J201" s="96"/>
      <c r="K201" s="96"/>
      <c r="L201" s="96"/>
      <c r="M201" s="96"/>
      <c r="N201" s="96"/>
      <c r="O201" s="96"/>
      <c r="P201" s="96"/>
    </row>
    <row r="202" spans="6:16" x14ac:dyDescent="0.2">
      <c r="F202" s="96"/>
      <c r="G202" s="96"/>
      <c r="H202" s="96"/>
      <c r="I202" s="96"/>
      <c r="J202" s="96"/>
      <c r="K202" s="96"/>
      <c r="L202" s="96"/>
      <c r="M202" s="96"/>
      <c r="N202" s="96"/>
      <c r="O202" s="96"/>
      <c r="P202" s="96"/>
    </row>
    <row r="203" spans="6:16" x14ac:dyDescent="0.2">
      <c r="F203" s="96"/>
      <c r="G203" s="96"/>
      <c r="H203" s="96"/>
      <c r="I203" s="96"/>
      <c r="J203" s="96"/>
      <c r="K203" s="96"/>
      <c r="L203" s="96"/>
      <c r="M203" s="96"/>
      <c r="N203" s="96"/>
      <c r="O203" s="96"/>
      <c r="P203" s="96"/>
    </row>
    <row r="204" spans="6:16" x14ac:dyDescent="0.2">
      <c r="F204" s="96"/>
      <c r="G204" s="96"/>
      <c r="H204" s="96"/>
      <c r="I204" s="96"/>
      <c r="J204" s="96"/>
      <c r="K204" s="96"/>
      <c r="L204" s="96"/>
      <c r="M204" s="96"/>
      <c r="N204" s="96"/>
      <c r="O204" s="96"/>
      <c r="P204" s="96"/>
    </row>
    <row r="205" spans="6:16" x14ac:dyDescent="0.2">
      <c r="F205" s="96"/>
      <c r="G205" s="96"/>
      <c r="H205" s="96"/>
      <c r="I205" s="96"/>
      <c r="J205" s="96"/>
      <c r="K205" s="96"/>
      <c r="L205" s="96"/>
      <c r="M205" s="96"/>
      <c r="N205" s="96"/>
      <c r="O205" s="96"/>
      <c r="P205" s="96"/>
    </row>
    <row r="206" spans="6:16" x14ac:dyDescent="0.2">
      <c r="F206" s="96"/>
      <c r="G206" s="96"/>
      <c r="H206" s="96"/>
      <c r="I206" s="96"/>
      <c r="J206" s="96"/>
      <c r="K206" s="96"/>
      <c r="L206" s="96"/>
      <c r="M206" s="96"/>
      <c r="N206" s="96"/>
      <c r="O206" s="96"/>
      <c r="P206" s="96"/>
    </row>
    <row r="207" spans="6:16" x14ac:dyDescent="0.2">
      <c r="F207" s="96"/>
      <c r="G207" s="96"/>
      <c r="H207" s="96"/>
      <c r="I207" s="96"/>
      <c r="J207" s="96"/>
      <c r="K207" s="96"/>
      <c r="L207" s="96"/>
      <c r="M207" s="96"/>
      <c r="N207" s="96"/>
      <c r="O207" s="96"/>
      <c r="P207" s="96"/>
    </row>
    <row r="208" spans="6:16" x14ac:dyDescent="0.2">
      <c r="F208" s="96"/>
      <c r="G208" s="96"/>
      <c r="H208" s="96"/>
      <c r="I208" s="96"/>
      <c r="J208" s="96"/>
      <c r="K208" s="96"/>
      <c r="L208" s="96"/>
      <c r="M208" s="96"/>
      <c r="N208" s="96"/>
      <c r="O208" s="96"/>
      <c r="P208" s="96"/>
    </row>
    <row r="209" spans="6:16" x14ac:dyDescent="0.2">
      <c r="F209" s="96"/>
      <c r="G209" s="96"/>
      <c r="H209" s="96"/>
      <c r="I209" s="96"/>
      <c r="J209" s="96"/>
      <c r="K209" s="96"/>
      <c r="L209" s="96"/>
      <c r="M209" s="96"/>
      <c r="N209" s="96"/>
      <c r="O209" s="96"/>
      <c r="P209" s="96"/>
    </row>
    <row r="210" spans="6:16" x14ac:dyDescent="0.2">
      <c r="F210" s="96"/>
      <c r="G210" s="96"/>
      <c r="H210" s="96"/>
      <c r="I210" s="96"/>
      <c r="J210" s="96"/>
      <c r="K210" s="96"/>
      <c r="L210" s="96"/>
      <c r="M210" s="96"/>
      <c r="N210" s="96"/>
      <c r="O210" s="96"/>
      <c r="P210" s="96"/>
    </row>
    <row r="211" spans="6:16" x14ac:dyDescent="0.2">
      <c r="F211" s="96"/>
      <c r="G211" s="96"/>
      <c r="H211" s="96"/>
      <c r="I211" s="96"/>
      <c r="J211" s="96"/>
      <c r="K211" s="96"/>
      <c r="L211" s="96"/>
      <c r="M211" s="96"/>
      <c r="N211" s="96"/>
      <c r="O211" s="96"/>
      <c r="P211" s="96"/>
    </row>
    <row r="212" spans="6:16" x14ac:dyDescent="0.2">
      <c r="F212" s="96"/>
      <c r="G212" s="96"/>
      <c r="H212" s="96"/>
      <c r="I212" s="96"/>
      <c r="J212" s="96"/>
      <c r="K212" s="96"/>
      <c r="L212" s="96"/>
      <c r="M212" s="96"/>
      <c r="N212" s="96"/>
      <c r="O212" s="96"/>
      <c r="P212" s="96"/>
    </row>
    <row r="213" spans="6:16" x14ac:dyDescent="0.2">
      <c r="F213" s="96"/>
      <c r="G213" s="96"/>
      <c r="H213" s="96"/>
      <c r="I213" s="96"/>
      <c r="J213" s="96"/>
      <c r="K213" s="96"/>
      <c r="L213" s="96"/>
      <c r="M213" s="96"/>
      <c r="N213" s="96"/>
      <c r="O213" s="96"/>
      <c r="P213" s="96"/>
    </row>
    <row r="214" spans="6:16" x14ac:dyDescent="0.2">
      <c r="F214" s="96"/>
      <c r="G214" s="96"/>
      <c r="H214" s="96"/>
      <c r="I214" s="96"/>
      <c r="J214" s="96"/>
      <c r="K214" s="96"/>
      <c r="L214" s="96"/>
      <c r="M214" s="96"/>
      <c r="N214" s="96"/>
      <c r="O214" s="96"/>
      <c r="P214" s="96"/>
    </row>
    <row r="215" spans="6:16" x14ac:dyDescent="0.2">
      <c r="F215" s="96"/>
      <c r="G215" s="96"/>
      <c r="H215" s="96"/>
      <c r="I215" s="96"/>
      <c r="J215" s="96"/>
      <c r="K215" s="96"/>
      <c r="L215" s="96"/>
      <c r="M215" s="96"/>
      <c r="N215" s="96"/>
      <c r="O215" s="96"/>
      <c r="P215" s="96"/>
    </row>
    <row r="216" spans="6:16" x14ac:dyDescent="0.2">
      <c r="F216" s="96"/>
      <c r="G216" s="96"/>
      <c r="H216" s="96"/>
      <c r="I216" s="96"/>
      <c r="J216" s="96"/>
      <c r="K216" s="96"/>
      <c r="L216" s="96"/>
      <c r="M216" s="96"/>
      <c r="N216" s="96"/>
      <c r="O216" s="96"/>
      <c r="P216" s="96"/>
    </row>
    <row r="217" spans="6:16" x14ac:dyDescent="0.2">
      <c r="F217" s="96"/>
      <c r="G217" s="96"/>
      <c r="H217" s="96"/>
      <c r="I217" s="96"/>
      <c r="J217" s="96"/>
      <c r="K217" s="96"/>
      <c r="L217" s="96"/>
      <c r="M217" s="96"/>
      <c r="N217" s="96"/>
      <c r="O217" s="96"/>
      <c r="P217" s="96"/>
    </row>
    <row r="218" spans="6:16" x14ac:dyDescent="0.2">
      <c r="F218" s="96"/>
      <c r="G218" s="96"/>
      <c r="H218" s="96"/>
      <c r="I218" s="96"/>
      <c r="J218" s="96"/>
      <c r="K218" s="96"/>
      <c r="L218" s="96"/>
      <c r="M218" s="96"/>
      <c r="N218" s="96"/>
      <c r="O218" s="96"/>
      <c r="P218" s="96"/>
    </row>
    <row r="219" spans="6:16" x14ac:dyDescent="0.2">
      <c r="F219" s="96"/>
      <c r="G219" s="96"/>
      <c r="H219" s="96"/>
      <c r="I219" s="96"/>
      <c r="J219" s="96"/>
      <c r="K219" s="96"/>
      <c r="L219" s="96"/>
      <c r="M219" s="96"/>
      <c r="N219" s="96"/>
      <c r="O219" s="96"/>
      <c r="P219" s="96"/>
    </row>
    <row r="220" spans="6:16" x14ac:dyDescent="0.2">
      <c r="F220" s="96"/>
      <c r="G220" s="96"/>
      <c r="H220" s="96"/>
      <c r="I220" s="96"/>
      <c r="J220" s="96"/>
      <c r="K220" s="96"/>
      <c r="L220" s="96"/>
      <c r="M220" s="96"/>
      <c r="N220" s="96"/>
      <c r="O220" s="96"/>
      <c r="P220" s="96"/>
    </row>
    <row r="221" spans="6:16" x14ac:dyDescent="0.2">
      <c r="F221" s="96"/>
      <c r="G221" s="96"/>
      <c r="H221" s="96"/>
      <c r="I221" s="96"/>
      <c r="J221" s="96"/>
      <c r="K221" s="96"/>
      <c r="L221" s="96"/>
      <c r="M221" s="96"/>
      <c r="N221" s="96"/>
      <c r="O221" s="96"/>
      <c r="P221" s="96"/>
    </row>
    <row r="222" spans="6:16" x14ac:dyDescent="0.2">
      <c r="F222" s="96"/>
      <c r="G222" s="96"/>
      <c r="H222" s="96"/>
      <c r="I222" s="96"/>
      <c r="J222" s="96"/>
      <c r="K222" s="96"/>
      <c r="L222" s="96"/>
      <c r="M222" s="96"/>
      <c r="N222" s="96"/>
      <c r="O222" s="96"/>
      <c r="P222" s="96"/>
    </row>
    <row r="223" spans="6:16" x14ac:dyDescent="0.2">
      <c r="F223" s="96"/>
      <c r="G223" s="96"/>
      <c r="H223" s="96"/>
      <c r="I223" s="96"/>
      <c r="J223" s="96"/>
      <c r="K223" s="96"/>
      <c r="L223" s="96"/>
      <c r="M223" s="96"/>
      <c r="N223" s="96"/>
      <c r="O223" s="96"/>
      <c r="P223" s="96"/>
    </row>
    <row r="224" spans="6:16" x14ac:dyDescent="0.2">
      <c r="F224" s="96"/>
      <c r="G224" s="96"/>
      <c r="H224" s="96"/>
      <c r="I224" s="96"/>
      <c r="J224" s="96"/>
      <c r="K224" s="96"/>
      <c r="L224" s="96"/>
      <c r="M224" s="96"/>
      <c r="N224" s="96"/>
      <c r="O224" s="96"/>
      <c r="P224" s="96"/>
    </row>
    <row r="225" spans="6:16" x14ac:dyDescent="0.2">
      <c r="F225" s="96"/>
      <c r="G225" s="96"/>
      <c r="H225" s="96"/>
      <c r="I225" s="96"/>
      <c r="J225" s="96"/>
      <c r="K225" s="96"/>
      <c r="L225" s="96"/>
      <c r="M225" s="96"/>
      <c r="N225" s="96"/>
      <c r="O225" s="96"/>
      <c r="P225" s="96"/>
    </row>
    <row r="226" spans="6:16" x14ac:dyDescent="0.2">
      <c r="F226" s="96"/>
      <c r="G226" s="96"/>
      <c r="H226" s="96"/>
      <c r="I226" s="96"/>
      <c r="J226" s="96"/>
      <c r="K226" s="96"/>
      <c r="L226" s="96"/>
      <c r="M226" s="96"/>
      <c r="N226" s="96"/>
      <c r="O226" s="96"/>
      <c r="P226" s="96"/>
    </row>
    <row r="227" spans="6:16" x14ac:dyDescent="0.2">
      <c r="F227" s="96"/>
      <c r="G227" s="96"/>
      <c r="H227" s="96"/>
      <c r="I227" s="96"/>
      <c r="J227" s="96"/>
      <c r="K227" s="96"/>
      <c r="L227" s="96"/>
      <c r="M227" s="96"/>
      <c r="N227" s="96"/>
      <c r="O227" s="96"/>
      <c r="P227" s="96"/>
    </row>
    <row r="228" spans="6:16" x14ac:dyDescent="0.2">
      <c r="F228" s="96"/>
      <c r="G228" s="96"/>
      <c r="H228" s="96"/>
      <c r="I228" s="96"/>
      <c r="J228" s="96"/>
      <c r="K228" s="96"/>
      <c r="L228" s="96"/>
      <c r="M228" s="96"/>
      <c r="N228" s="96"/>
      <c r="O228" s="96"/>
      <c r="P228" s="96"/>
    </row>
    <row r="229" spans="6:16" x14ac:dyDescent="0.2">
      <c r="F229" s="96"/>
      <c r="G229" s="96"/>
      <c r="H229" s="96"/>
      <c r="I229" s="96"/>
      <c r="J229" s="96"/>
      <c r="K229" s="96"/>
      <c r="L229" s="96"/>
      <c r="M229" s="96"/>
      <c r="N229" s="96"/>
      <c r="O229" s="96"/>
      <c r="P229" s="96"/>
    </row>
    <row r="230" spans="6:16" x14ac:dyDescent="0.2">
      <c r="F230" s="96"/>
      <c r="G230" s="96"/>
      <c r="H230" s="96"/>
      <c r="I230" s="96"/>
      <c r="J230" s="96"/>
      <c r="K230" s="96"/>
      <c r="L230" s="96"/>
      <c r="M230" s="96"/>
      <c r="N230" s="96"/>
      <c r="O230" s="96"/>
      <c r="P230" s="96"/>
    </row>
    <row r="231" spans="6:16" x14ac:dyDescent="0.2">
      <c r="F231" s="96"/>
      <c r="G231" s="96"/>
      <c r="H231" s="96"/>
      <c r="I231" s="96"/>
      <c r="J231" s="96"/>
      <c r="K231" s="96"/>
      <c r="L231" s="96"/>
      <c r="M231" s="96"/>
      <c r="N231" s="96"/>
      <c r="O231" s="96"/>
      <c r="P231" s="96"/>
    </row>
    <row r="232" spans="6:16" x14ac:dyDescent="0.2">
      <c r="F232" s="96"/>
      <c r="G232" s="96"/>
      <c r="H232" s="96"/>
      <c r="I232" s="96"/>
      <c r="J232" s="96"/>
      <c r="K232" s="96"/>
      <c r="L232" s="96"/>
      <c r="M232" s="96"/>
      <c r="N232" s="96"/>
      <c r="O232" s="96"/>
      <c r="P232" s="96"/>
    </row>
    <row r="233" spans="6:16" x14ac:dyDescent="0.2">
      <c r="F233" s="96"/>
      <c r="G233" s="96"/>
      <c r="H233" s="96"/>
      <c r="I233" s="96"/>
      <c r="J233" s="96"/>
      <c r="K233" s="96"/>
      <c r="L233" s="96"/>
      <c r="M233" s="96"/>
      <c r="N233" s="96"/>
      <c r="O233" s="96"/>
      <c r="P233" s="96"/>
    </row>
    <row r="234" spans="6:16" x14ac:dyDescent="0.2">
      <c r="F234" s="96"/>
      <c r="G234" s="96"/>
      <c r="H234" s="96"/>
      <c r="I234" s="96"/>
      <c r="J234" s="96"/>
      <c r="K234" s="96"/>
      <c r="L234" s="96"/>
      <c r="M234" s="96"/>
      <c r="N234" s="96"/>
      <c r="O234" s="96"/>
      <c r="P234" s="96"/>
    </row>
    <row r="235" spans="6:16" x14ac:dyDescent="0.2">
      <c r="F235" s="96"/>
      <c r="G235" s="96"/>
      <c r="H235" s="96"/>
      <c r="I235" s="96"/>
      <c r="J235" s="96"/>
      <c r="K235" s="96"/>
      <c r="L235" s="96"/>
      <c r="M235" s="96"/>
      <c r="N235" s="96"/>
      <c r="O235" s="96"/>
      <c r="P235" s="96"/>
    </row>
    <row r="236" spans="6:16" x14ac:dyDescent="0.2">
      <c r="F236" s="96"/>
      <c r="G236" s="96"/>
      <c r="H236" s="96"/>
      <c r="I236" s="96"/>
      <c r="J236" s="96"/>
      <c r="K236" s="96"/>
      <c r="L236" s="96"/>
      <c r="M236" s="96"/>
      <c r="N236" s="96"/>
      <c r="O236" s="96"/>
      <c r="P236" s="96"/>
    </row>
    <row r="237" spans="6:16" x14ac:dyDescent="0.2">
      <c r="F237" s="96"/>
      <c r="G237" s="96"/>
      <c r="H237" s="96"/>
      <c r="I237" s="96"/>
      <c r="J237" s="96"/>
      <c r="K237" s="96"/>
      <c r="L237" s="96"/>
      <c r="M237" s="96"/>
      <c r="N237" s="96"/>
      <c r="O237" s="96"/>
      <c r="P237" s="96"/>
    </row>
    <row r="238" spans="6:16" x14ac:dyDescent="0.2">
      <c r="F238" s="96"/>
      <c r="G238" s="96"/>
      <c r="H238" s="96"/>
      <c r="I238" s="96"/>
      <c r="J238" s="96"/>
      <c r="K238" s="96"/>
      <c r="L238" s="96"/>
      <c r="M238" s="96"/>
      <c r="N238" s="96"/>
      <c r="O238" s="96"/>
      <c r="P238" s="96"/>
    </row>
    <row r="239" spans="6:16" x14ac:dyDescent="0.2">
      <c r="F239" s="96"/>
      <c r="G239" s="96"/>
      <c r="H239" s="96"/>
      <c r="I239" s="96"/>
      <c r="J239" s="96"/>
      <c r="K239" s="96"/>
      <c r="L239" s="96"/>
      <c r="M239" s="96"/>
      <c r="N239" s="96"/>
      <c r="O239" s="96"/>
      <c r="P239" s="96"/>
    </row>
    <row r="240" spans="6:16" x14ac:dyDescent="0.2">
      <c r="F240" s="96"/>
      <c r="G240" s="96"/>
      <c r="H240" s="96"/>
      <c r="I240" s="96"/>
      <c r="J240" s="96"/>
      <c r="K240" s="96"/>
      <c r="L240" s="96"/>
      <c r="M240" s="96"/>
      <c r="N240" s="96"/>
      <c r="O240" s="96"/>
      <c r="P240" s="96"/>
    </row>
    <row r="241" spans="6:16" x14ac:dyDescent="0.2">
      <c r="F241" s="96"/>
      <c r="G241" s="96"/>
      <c r="H241" s="96"/>
      <c r="I241" s="96"/>
      <c r="J241" s="96"/>
      <c r="K241" s="96"/>
      <c r="L241" s="96"/>
      <c r="M241" s="96"/>
      <c r="N241" s="96"/>
      <c r="O241" s="96"/>
      <c r="P241" s="96"/>
    </row>
    <row r="242" spans="6:16" x14ac:dyDescent="0.2">
      <c r="F242" s="96"/>
      <c r="G242" s="96"/>
      <c r="H242" s="96"/>
      <c r="I242" s="96"/>
      <c r="J242" s="96"/>
      <c r="K242" s="96"/>
      <c r="L242" s="96"/>
      <c r="M242" s="96"/>
      <c r="N242" s="96"/>
      <c r="O242" s="96"/>
      <c r="P242" s="96"/>
    </row>
    <row r="243" spans="6:16" x14ac:dyDescent="0.2">
      <c r="F243" s="96"/>
      <c r="G243" s="96"/>
      <c r="H243" s="96"/>
      <c r="I243" s="96"/>
      <c r="J243" s="96"/>
      <c r="K243" s="96"/>
      <c r="L243" s="96"/>
      <c r="M243" s="96"/>
      <c r="N243" s="96"/>
      <c r="O243" s="96"/>
      <c r="P243" s="96"/>
    </row>
    <row r="244" spans="6:16" x14ac:dyDescent="0.2">
      <c r="F244" s="96"/>
      <c r="G244" s="96"/>
      <c r="H244" s="96"/>
      <c r="I244" s="96"/>
      <c r="J244" s="96"/>
      <c r="K244" s="96"/>
      <c r="L244" s="96"/>
      <c r="M244" s="96"/>
      <c r="N244" s="96"/>
      <c r="O244" s="96"/>
      <c r="P244" s="96"/>
    </row>
    <row r="245" spans="6:16" x14ac:dyDescent="0.2">
      <c r="F245" s="96"/>
      <c r="G245" s="96"/>
      <c r="H245" s="96"/>
      <c r="I245" s="96"/>
      <c r="J245" s="96"/>
      <c r="K245" s="96"/>
      <c r="L245" s="96"/>
      <c r="M245" s="96"/>
      <c r="N245" s="96"/>
      <c r="O245" s="96"/>
      <c r="P245" s="96"/>
    </row>
    <row r="246" spans="6:16" x14ac:dyDescent="0.2">
      <c r="F246" s="96"/>
      <c r="G246" s="96"/>
      <c r="H246" s="96"/>
      <c r="I246" s="96"/>
      <c r="J246" s="96"/>
      <c r="K246" s="96"/>
      <c r="L246" s="96"/>
      <c r="M246" s="96"/>
      <c r="N246" s="96"/>
      <c r="O246" s="96"/>
      <c r="P246" s="96"/>
    </row>
    <row r="247" spans="6:16" x14ac:dyDescent="0.2">
      <c r="F247" s="96"/>
      <c r="G247" s="96"/>
      <c r="H247" s="96"/>
      <c r="I247" s="96"/>
      <c r="J247" s="96"/>
      <c r="K247" s="96"/>
      <c r="L247" s="96"/>
      <c r="M247" s="96"/>
      <c r="N247" s="96"/>
      <c r="O247" s="96"/>
      <c r="P247" s="96"/>
    </row>
    <row r="248" spans="6:16" x14ac:dyDescent="0.2">
      <c r="F248" s="96"/>
      <c r="G248" s="96"/>
      <c r="H248" s="96"/>
      <c r="I248" s="96"/>
      <c r="J248" s="96"/>
      <c r="K248" s="96"/>
      <c r="L248" s="96"/>
      <c r="M248" s="96"/>
      <c r="N248" s="96"/>
      <c r="O248" s="96"/>
      <c r="P248" s="96"/>
    </row>
    <row r="249" spans="6:16" x14ac:dyDescent="0.2">
      <c r="F249" s="96"/>
      <c r="G249" s="96"/>
      <c r="H249" s="96"/>
      <c r="I249" s="96"/>
      <c r="J249" s="96"/>
      <c r="K249" s="96"/>
      <c r="L249" s="96"/>
      <c r="M249" s="96"/>
      <c r="N249" s="96"/>
      <c r="O249" s="96"/>
      <c r="P249" s="96"/>
    </row>
    <row r="250" spans="6:16" x14ac:dyDescent="0.2">
      <c r="F250" s="96"/>
      <c r="G250" s="96"/>
      <c r="H250" s="96"/>
      <c r="I250" s="96"/>
      <c r="J250" s="96"/>
      <c r="K250" s="96"/>
      <c r="L250" s="96"/>
      <c r="M250" s="96"/>
      <c r="N250" s="96"/>
      <c r="O250" s="96"/>
      <c r="P250" s="96"/>
    </row>
    <row r="251" spans="6:16" x14ac:dyDescent="0.2">
      <c r="F251" s="96"/>
      <c r="G251" s="96"/>
      <c r="H251" s="96"/>
      <c r="I251" s="96"/>
      <c r="J251" s="96"/>
      <c r="K251" s="96"/>
      <c r="L251" s="96"/>
      <c r="M251" s="96"/>
      <c r="N251" s="96"/>
      <c r="O251" s="96"/>
      <c r="P251" s="96"/>
    </row>
    <row r="252" spans="6:16" x14ac:dyDescent="0.2">
      <c r="F252" s="96"/>
      <c r="G252" s="96"/>
      <c r="H252" s="96"/>
      <c r="I252" s="96"/>
      <c r="J252" s="96"/>
      <c r="K252" s="96"/>
      <c r="L252" s="96"/>
      <c r="M252" s="96"/>
      <c r="N252" s="96"/>
      <c r="O252" s="96"/>
      <c r="P252" s="96"/>
    </row>
    <row r="253" spans="6:16" x14ac:dyDescent="0.2">
      <c r="F253" s="96"/>
      <c r="G253" s="96"/>
      <c r="H253" s="96"/>
      <c r="I253" s="96"/>
      <c r="J253" s="96"/>
      <c r="K253" s="96"/>
      <c r="L253" s="96"/>
      <c r="M253" s="96"/>
      <c r="N253" s="96"/>
      <c r="O253" s="96"/>
      <c r="P253" s="96"/>
    </row>
    <row r="254" spans="6:16" x14ac:dyDescent="0.2">
      <c r="F254" s="96"/>
      <c r="G254" s="96"/>
      <c r="H254" s="96"/>
      <c r="I254" s="96"/>
      <c r="J254" s="96"/>
      <c r="K254" s="96"/>
      <c r="L254" s="96"/>
      <c r="M254" s="96"/>
      <c r="N254" s="96"/>
      <c r="O254" s="96"/>
      <c r="P254" s="96"/>
    </row>
    <row r="255" spans="6:16" x14ac:dyDescent="0.2">
      <c r="F255" s="96"/>
      <c r="G255" s="96"/>
      <c r="H255" s="96"/>
      <c r="I255" s="96"/>
      <c r="J255" s="96"/>
      <c r="K255" s="96"/>
      <c r="L255" s="96"/>
      <c r="M255" s="96"/>
      <c r="N255" s="96"/>
      <c r="O255" s="96"/>
      <c r="P255" s="96"/>
    </row>
    <row r="256" spans="6:16" x14ac:dyDescent="0.2">
      <c r="F256" s="96"/>
      <c r="G256" s="96"/>
      <c r="H256" s="96"/>
      <c r="I256" s="96"/>
      <c r="J256" s="96"/>
      <c r="K256" s="96"/>
      <c r="L256" s="96"/>
      <c r="M256" s="96"/>
      <c r="N256" s="96"/>
      <c r="O256" s="96"/>
      <c r="P256" s="96"/>
    </row>
    <row r="257" spans="6:16" x14ac:dyDescent="0.2">
      <c r="F257" s="96"/>
      <c r="G257" s="96"/>
      <c r="H257" s="96"/>
      <c r="I257" s="96"/>
      <c r="J257" s="96"/>
      <c r="K257" s="96"/>
      <c r="L257" s="96"/>
      <c r="M257" s="96"/>
      <c r="N257" s="96"/>
      <c r="O257" s="96"/>
      <c r="P257" s="96"/>
    </row>
    <row r="258" spans="6:16" x14ac:dyDescent="0.2">
      <c r="F258" s="96"/>
      <c r="G258" s="96"/>
      <c r="H258" s="96"/>
      <c r="I258" s="96"/>
      <c r="J258" s="96"/>
      <c r="K258" s="96"/>
      <c r="L258" s="96"/>
      <c r="M258" s="96"/>
      <c r="N258" s="96"/>
      <c r="O258" s="96"/>
      <c r="P258" s="96"/>
    </row>
    <row r="259" spans="6:16" x14ac:dyDescent="0.2">
      <c r="F259" s="96"/>
      <c r="G259" s="96"/>
      <c r="H259" s="96"/>
      <c r="I259" s="96"/>
      <c r="J259" s="96"/>
      <c r="K259" s="96"/>
      <c r="L259" s="96"/>
      <c r="M259" s="96"/>
      <c r="N259" s="96"/>
      <c r="O259" s="96"/>
      <c r="P259" s="96"/>
    </row>
    <row r="260" spans="6:16" x14ac:dyDescent="0.2">
      <c r="F260" s="96"/>
      <c r="G260" s="96"/>
      <c r="H260" s="96"/>
      <c r="I260" s="96"/>
      <c r="J260" s="96"/>
      <c r="K260" s="96"/>
      <c r="L260" s="96"/>
      <c r="M260" s="96"/>
      <c r="N260" s="96"/>
      <c r="O260" s="96"/>
      <c r="P260" s="96"/>
    </row>
    <row r="261" spans="6:16" x14ac:dyDescent="0.2">
      <c r="F261" s="96"/>
      <c r="G261" s="96"/>
      <c r="H261" s="96"/>
      <c r="I261" s="96"/>
      <c r="J261" s="96"/>
      <c r="K261" s="96"/>
      <c r="L261" s="96"/>
      <c r="M261" s="96"/>
      <c r="N261" s="96"/>
      <c r="O261" s="96"/>
      <c r="P261" s="96"/>
    </row>
    <row r="262" spans="6:16" x14ac:dyDescent="0.2">
      <c r="F262" s="96"/>
      <c r="G262" s="96"/>
      <c r="H262" s="96"/>
      <c r="I262" s="96"/>
      <c r="J262" s="96"/>
      <c r="K262" s="96"/>
      <c r="L262" s="96"/>
      <c r="M262" s="96"/>
      <c r="N262" s="96"/>
      <c r="O262" s="96"/>
      <c r="P262" s="96"/>
    </row>
    <row r="263" spans="6:16" x14ac:dyDescent="0.2">
      <c r="F263" s="96"/>
      <c r="G263" s="96"/>
      <c r="H263" s="96"/>
      <c r="I263" s="96"/>
      <c r="J263" s="96"/>
      <c r="K263" s="96"/>
      <c r="L263" s="96"/>
      <c r="M263" s="96"/>
      <c r="N263" s="96"/>
      <c r="O263" s="96"/>
      <c r="P263" s="96"/>
    </row>
    <row r="264" spans="6:16" x14ac:dyDescent="0.2">
      <c r="F264" s="96"/>
      <c r="G264" s="96"/>
      <c r="H264" s="96"/>
      <c r="I264" s="96"/>
      <c r="J264" s="96"/>
      <c r="K264" s="96"/>
      <c r="L264" s="96"/>
      <c r="M264" s="96"/>
      <c r="N264" s="96"/>
      <c r="O264" s="96"/>
      <c r="P264" s="96"/>
    </row>
    <row r="265" spans="6:16" x14ac:dyDescent="0.2">
      <c r="F265" s="96"/>
      <c r="G265" s="96"/>
      <c r="H265" s="96"/>
      <c r="I265" s="96"/>
      <c r="J265" s="96"/>
      <c r="K265" s="96"/>
      <c r="L265" s="96"/>
      <c r="M265" s="96"/>
      <c r="N265" s="96"/>
      <c r="O265" s="96"/>
      <c r="P265" s="96"/>
    </row>
    <row r="266" spans="6:16" x14ac:dyDescent="0.2">
      <c r="F266" s="96"/>
      <c r="G266" s="96"/>
      <c r="H266" s="96"/>
      <c r="I266" s="96"/>
      <c r="J266" s="96"/>
      <c r="K266" s="96"/>
      <c r="L266" s="96"/>
      <c r="M266" s="96"/>
      <c r="N266" s="96"/>
      <c r="O266" s="96"/>
      <c r="P266" s="96"/>
    </row>
    <row r="267" spans="6:16" x14ac:dyDescent="0.2">
      <c r="F267" s="96"/>
      <c r="G267" s="96"/>
      <c r="H267" s="96"/>
      <c r="I267" s="96"/>
      <c r="J267" s="96"/>
      <c r="K267" s="96"/>
      <c r="L267" s="96"/>
      <c r="M267" s="96"/>
      <c r="N267" s="96"/>
      <c r="O267" s="96"/>
      <c r="P267" s="96"/>
    </row>
    <row r="268" spans="6:16" x14ac:dyDescent="0.2">
      <c r="F268" s="96"/>
      <c r="G268" s="96"/>
      <c r="H268" s="96"/>
      <c r="I268" s="96"/>
      <c r="J268" s="96"/>
      <c r="K268" s="96"/>
      <c r="L268" s="96"/>
      <c r="M268" s="96"/>
      <c r="N268" s="96"/>
      <c r="O268" s="96"/>
      <c r="P268" s="96"/>
    </row>
    <row r="269" spans="6:16" x14ac:dyDescent="0.2">
      <c r="F269" s="96"/>
      <c r="G269" s="96"/>
      <c r="H269" s="96"/>
      <c r="I269" s="96"/>
      <c r="J269" s="96"/>
      <c r="K269" s="96"/>
      <c r="L269" s="96"/>
      <c r="M269" s="96"/>
      <c r="N269" s="96"/>
      <c r="O269" s="96"/>
      <c r="P269" s="96"/>
    </row>
    <row r="270" spans="6:16" x14ac:dyDescent="0.2">
      <c r="F270" s="96"/>
      <c r="G270" s="96"/>
      <c r="H270" s="96"/>
      <c r="I270" s="96"/>
      <c r="J270" s="96"/>
      <c r="K270" s="96"/>
      <c r="L270" s="96"/>
      <c r="M270" s="96"/>
      <c r="N270" s="96"/>
      <c r="O270" s="96"/>
      <c r="P270" s="96"/>
    </row>
    <row r="271" spans="6:16" x14ac:dyDescent="0.2">
      <c r="F271" s="96"/>
      <c r="G271" s="96"/>
      <c r="H271" s="96"/>
      <c r="I271" s="96"/>
      <c r="J271" s="96"/>
      <c r="K271" s="96"/>
      <c r="L271" s="96"/>
      <c r="M271" s="96"/>
      <c r="N271" s="96"/>
      <c r="O271" s="96"/>
      <c r="P271" s="96"/>
    </row>
  </sheetData>
  <mergeCells count="129">
    <mergeCell ref="B50:E50"/>
    <mergeCell ref="F50:P50"/>
    <mergeCell ref="Q50:AT50"/>
    <mergeCell ref="B48:E48"/>
    <mergeCell ref="F48:P48"/>
    <mergeCell ref="Q48:AT48"/>
    <mergeCell ref="B49:E49"/>
    <mergeCell ref="F49:P49"/>
    <mergeCell ref="Q49:AT49"/>
    <mergeCell ref="B45:E45"/>
    <mergeCell ref="F45:P45"/>
    <mergeCell ref="Q45:AT45"/>
    <mergeCell ref="B46:E46"/>
    <mergeCell ref="F46:P46"/>
    <mergeCell ref="Q46:AT46"/>
    <mergeCell ref="B47:E47"/>
    <mergeCell ref="F47:P47"/>
    <mergeCell ref="Q47:AT47"/>
    <mergeCell ref="B42:E42"/>
    <mergeCell ref="F42:P42"/>
    <mergeCell ref="Q42:AT42"/>
    <mergeCell ref="B43:E43"/>
    <mergeCell ref="F43:P43"/>
    <mergeCell ref="Q43:AT43"/>
    <mergeCell ref="B44:E44"/>
    <mergeCell ref="F44:P44"/>
    <mergeCell ref="Q44:AT44"/>
    <mergeCell ref="B39:E39"/>
    <mergeCell ref="F39:P39"/>
    <mergeCell ref="Q39:AT39"/>
    <mergeCell ref="B40:E40"/>
    <mergeCell ref="F40:P40"/>
    <mergeCell ref="Q40:AT40"/>
    <mergeCell ref="B41:E41"/>
    <mergeCell ref="F41:P41"/>
    <mergeCell ref="Q41:AT41"/>
    <mergeCell ref="B36:E36"/>
    <mergeCell ref="F36:P36"/>
    <mergeCell ref="Q36:AT36"/>
    <mergeCell ref="B37:E37"/>
    <mergeCell ref="F37:P37"/>
    <mergeCell ref="Q37:AT37"/>
    <mergeCell ref="B38:E38"/>
    <mergeCell ref="F38:P38"/>
    <mergeCell ref="Q38:AT38"/>
    <mergeCell ref="B33:E33"/>
    <mergeCell ref="F33:P33"/>
    <mergeCell ref="Q33:AT33"/>
    <mergeCell ref="B34:E34"/>
    <mergeCell ref="F34:P34"/>
    <mergeCell ref="Q34:AT34"/>
    <mergeCell ref="B35:E35"/>
    <mergeCell ref="F35:P35"/>
    <mergeCell ref="Q35:AT35"/>
    <mergeCell ref="B30:E30"/>
    <mergeCell ref="F30:P30"/>
    <mergeCell ref="Q30:AT30"/>
    <mergeCell ref="B31:E31"/>
    <mergeCell ref="F31:P31"/>
    <mergeCell ref="Q31:AT31"/>
    <mergeCell ref="B32:E32"/>
    <mergeCell ref="F32:P32"/>
    <mergeCell ref="Q32:AT32"/>
    <mergeCell ref="B27:E27"/>
    <mergeCell ref="F27:P27"/>
    <mergeCell ref="Q27:AT27"/>
    <mergeCell ref="B28:E28"/>
    <mergeCell ref="F28:P28"/>
    <mergeCell ref="Q28:AT28"/>
    <mergeCell ref="B29:E29"/>
    <mergeCell ref="F29:P29"/>
    <mergeCell ref="Q29:AT29"/>
    <mergeCell ref="B24:E24"/>
    <mergeCell ref="F24:P24"/>
    <mergeCell ref="Q24:AT24"/>
    <mergeCell ref="B25:E25"/>
    <mergeCell ref="F25:P25"/>
    <mergeCell ref="Q25:AT25"/>
    <mergeCell ref="B26:E26"/>
    <mergeCell ref="F26:P26"/>
    <mergeCell ref="Q26:AT26"/>
    <mergeCell ref="B18:E18"/>
    <mergeCell ref="F18:P18"/>
    <mergeCell ref="Q18:AT18"/>
    <mergeCell ref="B19:E19"/>
    <mergeCell ref="F19:P19"/>
    <mergeCell ref="Q19:AT19"/>
    <mergeCell ref="B22:E22"/>
    <mergeCell ref="F22:P22"/>
    <mergeCell ref="Q22:AT22"/>
    <mergeCell ref="B20:E20"/>
    <mergeCell ref="F20:P20"/>
    <mergeCell ref="Q20:AT20"/>
    <mergeCell ref="B21:E21"/>
    <mergeCell ref="F21:P21"/>
    <mergeCell ref="Q21:AT21"/>
    <mergeCell ref="AU25:BE25"/>
    <mergeCell ref="AU26:BE26"/>
    <mergeCell ref="AU27:BE27"/>
    <mergeCell ref="AU28:BE28"/>
    <mergeCell ref="AU18:BE18"/>
    <mergeCell ref="AU19:BE19"/>
    <mergeCell ref="AU20:BE20"/>
    <mergeCell ref="AU21:BE21"/>
    <mergeCell ref="AU22:BE22"/>
    <mergeCell ref="AU49:BE49"/>
    <mergeCell ref="AU50:BE50"/>
    <mergeCell ref="B23:BE23"/>
    <mergeCell ref="AU44:BE44"/>
    <mergeCell ref="AU45:BE45"/>
    <mergeCell ref="AU46:BE46"/>
    <mergeCell ref="AU47:BE47"/>
    <mergeCell ref="AU48:BE48"/>
    <mergeCell ref="AU39:BE39"/>
    <mergeCell ref="AU40:BE40"/>
    <mergeCell ref="AU41:BE41"/>
    <mergeCell ref="AU42:BE42"/>
    <mergeCell ref="AU43:BE43"/>
    <mergeCell ref="AU34:BE34"/>
    <mergeCell ref="AU35:BE35"/>
    <mergeCell ref="AU36:BE36"/>
    <mergeCell ref="AU37:BE37"/>
    <mergeCell ref="AU38:BE38"/>
    <mergeCell ref="AU29:BE29"/>
    <mergeCell ref="AU30:BE30"/>
    <mergeCell ref="AU31:BE31"/>
    <mergeCell ref="AU32:BE32"/>
    <mergeCell ref="AU33:BE33"/>
    <mergeCell ref="AU24:BE24"/>
  </mergeCells>
  <phoneticPr fontId="5"/>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A5240-93D9-4098-ACF3-E5C880D586B4}">
  <dimension ref="A1:BR254"/>
  <sheetViews>
    <sheetView workbookViewId="0">
      <selection activeCell="AX8" sqref="AX8:BH11"/>
    </sheetView>
  </sheetViews>
  <sheetFormatPr defaultColWidth="2.88671875" defaultRowHeight="13.2" x14ac:dyDescent="0.2"/>
  <cols>
    <col min="1" max="16384" width="2.88671875" style="77"/>
  </cols>
  <sheetData>
    <row r="1" spans="1:70" s="74" customFormat="1" x14ac:dyDescent="0.2">
      <c r="A1" s="73" t="s">
        <v>1782</v>
      </c>
    </row>
    <row r="2" spans="1:70" s="74" customFormat="1" x14ac:dyDescent="0.2">
      <c r="B2" s="104" t="s">
        <v>1759</v>
      </c>
    </row>
    <row r="3" spans="1:70" s="74" customFormat="1" x14ac:dyDescent="0.2">
      <c r="B3" s="104" t="s">
        <v>1757</v>
      </c>
      <c r="AO3" s="280"/>
      <c r="AP3" s="280"/>
      <c r="AQ3" s="280"/>
      <c r="AR3" s="280"/>
      <c r="AS3" s="280"/>
      <c r="AT3" s="280"/>
      <c r="AU3" s="280"/>
      <c r="AV3" s="280"/>
      <c r="AW3" s="280"/>
      <c r="AX3" s="280"/>
      <c r="AY3" s="280"/>
      <c r="AZ3" s="280"/>
      <c r="BA3" s="280"/>
      <c r="BB3" s="280"/>
      <c r="BC3" s="280"/>
      <c r="BD3" s="280"/>
      <c r="BE3" s="280"/>
      <c r="BF3" s="280"/>
      <c r="BG3" s="280"/>
      <c r="BH3" s="280"/>
      <c r="BI3" s="280"/>
      <c r="BJ3" s="280"/>
      <c r="BK3" s="280"/>
      <c r="BL3" s="280"/>
      <c r="BM3" s="280"/>
      <c r="BN3" s="280"/>
      <c r="BO3" s="280"/>
      <c r="BP3" s="280"/>
      <c r="BQ3" s="280"/>
      <c r="BR3" s="280"/>
    </row>
    <row r="4" spans="1:70" s="74" customFormat="1" x14ac:dyDescent="0.2">
      <c r="B4" s="104" t="s">
        <v>1758</v>
      </c>
    </row>
    <row r="5" spans="1:70" s="74" customFormat="1" x14ac:dyDescent="0.2">
      <c r="B5" s="78"/>
    </row>
    <row r="6" spans="1:70" s="74" customFormat="1" x14ac:dyDescent="0.25">
      <c r="BB6" s="85"/>
    </row>
    <row r="7" spans="1:70" s="74" customFormat="1" x14ac:dyDescent="0.25">
      <c r="A7" s="73" t="s">
        <v>1741</v>
      </c>
      <c r="B7" s="73"/>
      <c r="C7" s="73"/>
      <c r="D7" s="73"/>
      <c r="E7" s="73"/>
      <c r="F7" s="73"/>
      <c r="G7" s="73"/>
      <c r="H7" s="73"/>
      <c r="BB7" s="85"/>
    </row>
    <row r="8" spans="1:70" s="74" customFormat="1" x14ac:dyDescent="0.2">
      <c r="B8" s="239" t="s">
        <v>372</v>
      </c>
      <c r="C8" s="239"/>
      <c r="D8" s="239"/>
      <c r="E8" s="239"/>
      <c r="F8" s="239"/>
      <c r="G8" s="239"/>
      <c r="H8" s="239"/>
      <c r="I8" s="239" t="s">
        <v>373</v>
      </c>
      <c r="J8" s="239"/>
      <c r="K8" s="239"/>
      <c r="L8" s="239"/>
      <c r="M8" s="239"/>
      <c r="N8" s="239"/>
      <c r="O8" s="239"/>
      <c r="P8" s="239"/>
      <c r="Q8" s="239"/>
      <c r="R8" s="239"/>
      <c r="S8" s="239"/>
      <c r="T8" s="239" t="s">
        <v>374</v>
      </c>
      <c r="U8" s="239"/>
      <c r="V8" s="239"/>
      <c r="W8" s="239"/>
      <c r="X8" s="239"/>
      <c r="Y8" s="239"/>
      <c r="Z8" s="239"/>
      <c r="AA8" s="239"/>
      <c r="AB8" s="239"/>
      <c r="AC8" s="239"/>
      <c r="AD8" s="239"/>
      <c r="AE8" s="239"/>
      <c r="AF8" s="239"/>
      <c r="AG8" s="239"/>
      <c r="AH8" s="239"/>
      <c r="AI8" s="239"/>
      <c r="AJ8" s="239"/>
      <c r="AK8" s="239"/>
      <c r="AL8" s="239"/>
      <c r="AM8" s="239"/>
      <c r="AN8" s="239"/>
      <c r="AO8" s="239"/>
      <c r="AP8" s="239"/>
      <c r="AQ8" s="239"/>
      <c r="AR8" s="239"/>
      <c r="AS8" s="239"/>
      <c r="AT8" s="239"/>
      <c r="AU8" s="239"/>
      <c r="AV8" s="239"/>
      <c r="AW8" s="239"/>
      <c r="AX8" s="239" t="s">
        <v>1795</v>
      </c>
      <c r="AY8" s="239"/>
      <c r="AZ8" s="239"/>
      <c r="BA8" s="239"/>
      <c r="BB8" s="239"/>
      <c r="BC8" s="239"/>
      <c r="BD8" s="239"/>
      <c r="BE8" s="239"/>
      <c r="BF8" s="239"/>
      <c r="BG8" s="239"/>
      <c r="BH8" s="239"/>
    </row>
    <row r="9" spans="1:70" ht="45" customHeight="1" x14ac:dyDescent="0.2">
      <c r="B9" s="238" t="s">
        <v>375</v>
      </c>
      <c r="C9" s="238"/>
      <c r="D9" s="238"/>
      <c r="E9" s="238"/>
      <c r="F9" s="238"/>
      <c r="G9" s="238"/>
      <c r="H9" s="238"/>
      <c r="I9" s="236" t="s">
        <v>376</v>
      </c>
      <c r="J9" s="236"/>
      <c r="K9" s="236"/>
      <c r="L9" s="236"/>
      <c r="M9" s="236"/>
      <c r="N9" s="236"/>
      <c r="O9" s="236"/>
      <c r="P9" s="236"/>
      <c r="Q9" s="236"/>
      <c r="R9" s="236"/>
      <c r="S9" s="236"/>
      <c r="T9" s="235" t="s">
        <v>1742</v>
      </c>
      <c r="U9" s="236"/>
      <c r="V9" s="236"/>
      <c r="W9" s="236"/>
      <c r="X9" s="236"/>
      <c r="Y9" s="236"/>
      <c r="Z9" s="236"/>
      <c r="AA9" s="236"/>
      <c r="AB9" s="236"/>
      <c r="AC9" s="236"/>
      <c r="AD9" s="236"/>
      <c r="AE9" s="236"/>
      <c r="AF9" s="236"/>
      <c r="AG9" s="236"/>
      <c r="AH9" s="236"/>
      <c r="AI9" s="236"/>
      <c r="AJ9" s="236"/>
      <c r="AK9" s="236"/>
      <c r="AL9" s="236"/>
      <c r="AM9" s="236"/>
      <c r="AN9" s="236"/>
      <c r="AO9" s="236"/>
      <c r="AP9" s="236"/>
      <c r="AQ9" s="236"/>
      <c r="AR9" s="236"/>
      <c r="AS9" s="236"/>
      <c r="AT9" s="236"/>
      <c r="AU9" s="236"/>
      <c r="AV9" s="236"/>
      <c r="AW9" s="236"/>
      <c r="AX9" s="237" t="s">
        <v>466</v>
      </c>
      <c r="AY9" s="236"/>
      <c r="AZ9" s="236"/>
      <c r="BA9" s="236"/>
      <c r="BB9" s="236"/>
      <c r="BC9" s="236"/>
      <c r="BD9" s="236"/>
      <c r="BE9" s="236"/>
      <c r="BF9" s="236"/>
      <c r="BG9" s="236"/>
      <c r="BH9" s="236"/>
    </row>
    <row r="10" spans="1:70" s="74" customFormat="1" x14ac:dyDescent="0.2">
      <c r="B10" s="281" t="s">
        <v>1743</v>
      </c>
      <c r="C10" s="238"/>
      <c r="D10" s="238"/>
      <c r="E10" s="238"/>
      <c r="F10" s="238"/>
      <c r="G10" s="238"/>
      <c r="H10" s="238"/>
      <c r="I10" s="240" t="s">
        <v>1764</v>
      </c>
      <c r="J10" s="236"/>
      <c r="K10" s="236"/>
      <c r="L10" s="236"/>
      <c r="M10" s="236"/>
      <c r="N10" s="236"/>
      <c r="O10" s="236"/>
      <c r="P10" s="236"/>
      <c r="Q10" s="236"/>
      <c r="R10" s="236"/>
      <c r="S10" s="236"/>
      <c r="T10" s="235" t="s">
        <v>1749</v>
      </c>
      <c r="U10" s="236"/>
      <c r="V10" s="236"/>
      <c r="W10" s="236"/>
      <c r="X10" s="236"/>
      <c r="Y10" s="236"/>
      <c r="Z10" s="236"/>
      <c r="AA10" s="236"/>
      <c r="AB10" s="236"/>
      <c r="AC10" s="236"/>
      <c r="AD10" s="236"/>
      <c r="AE10" s="236"/>
      <c r="AF10" s="236"/>
      <c r="AG10" s="236"/>
      <c r="AH10" s="236"/>
      <c r="AI10" s="236"/>
      <c r="AJ10" s="236"/>
      <c r="AK10" s="236"/>
      <c r="AL10" s="236"/>
      <c r="AM10" s="236"/>
      <c r="AN10" s="236"/>
      <c r="AO10" s="236"/>
      <c r="AP10" s="236"/>
      <c r="AQ10" s="236"/>
      <c r="AR10" s="236"/>
      <c r="AS10" s="236"/>
      <c r="AT10" s="236"/>
      <c r="AU10" s="236"/>
      <c r="AV10" s="236"/>
      <c r="AW10" s="236"/>
      <c r="AX10" s="236"/>
      <c r="AY10" s="236"/>
      <c r="AZ10" s="236"/>
      <c r="BA10" s="236"/>
      <c r="BB10" s="236"/>
      <c r="BC10" s="236"/>
      <c r="BD10" s="236"/>
      <c r="BE10" s="236"/>
      <c r="BF10" s="236"/>
      <c r="BG10" s="236"/>
      <c r="BH10" s="236"/>
    </row>
    <row r="11" spans="1:70" s="74" customFormat="1" ht="13.2" customHeight="1" x14ac:dyDescent="0.2">
      <c r="B11" s="281" t="s">
        <v>1744</v>
      </c>
      <c r="C11" s="238"/>
      <c r="D11" s="238"/>
      <c r="E11" s="238"/>
      <c r="F11" s="238"/>
      <c r="G11" s="238"/>
      <c r="H11" s="238"/>
      <c r="I11" s="240" t="s">
        <v>1765</v>
      </c>
      <c r="J11" s="236"/>
      <c r="K11" s="236"/>
      <c r="L11" s="236"/>
      <c r="M11" s="236"/>
      <c r="N11" s="236"/>
      <c r="O11" s="236"/>
      <c r="P11" s="236"/>
      <c r="Q11" s="236"/>
      <c r="R11" s="236"/>
      <c r="S11" s="236"/>
      <c r="T11" s="235" t="s">
        <v>1750</v>
      </c>
      <c r="U11" s="236"/>
      <c r="V11" s="236"/>
      <c r="W11" s="236"/>
      <c r="X11" s="236"/>
      <c r="Y11" s="236"/>
      <c r="Z11" s="236"/>
      <c r="AA11" s="236"/>
      <c r="AB11" s="236"/>
      <c r="AC11" s="236"/>
      <c r="AD11" s="236"/>
      <c r="AE11" s="236"/>
      <c r="AF11" s="236"/>
      <c r="AG11" s="236"/>
      <c r="AH11" s="236"/>
      <c r="AI11" s="236"/>
      <c r="AJ11" s="236"/>
      <c r="AK11" s="236"/>
      <c r="AL11" s="236"/>
      <c r="AM11" s="236"/>
      <c r="AN11" s="236"/>
      <c r="AO11" s="236"/>
      <c r="AP11" s="236"/>
      <c r="AQ11" s="236"/>
      <c r="AR11" s="236"/>
      <c r="AS11" s="236"/>
      <c r="AT11" s="236"/>
      <c r="AU11" s="236"/>
      <c r="AV11" s="236"/>
      <c r="AW11" s="236"/>
      <c r="AX11" s="237" t="s">
        <v>466</v>
      </c>
      <c r="AY11" s="236"/>
      <c r="AZ11" s="236"/>
      <c r="BA11" s="236"/>
      <c r="BB11" s="236"/>
      <c r="BC11" s="236"/>
      <c r="BD11" s="236"/>
      <c r="BE11" s="236"/>
      <c r="BF11" s="236"/>
      <c r="BG11" s="236"/>
      <c r="BH11" s="236"/>
    </row>
    <row r="12" spans="1:70" s="74" customFormat="1" x14ac:dyDescent="0.2">
      <c r="B12" s="281" t="s">
        <v>1745</v>
      </c>
      <c r="C12" s="238"/>
      <c r="D12" s="238"/>
      <c r="E12" s="238"/>
      <c r="F12" s="238"/>
      <c r="G12" s="238"/>
      <c r="H12" s="238"/>
      <c r="I12" s="240" t="s">
        <v>1766</v>
      </c>
      <c r="J12" s="236"/>
      <c r="K12" s="236"/>
      <c r="L12" s="236"/>
      <c r="M12" s="236"/>
      <c r="N12" s="236"/>
      <c r="O12" s="236"/>
      <c r="P12" s="236"/>
      <c r="Q12" s="236"/>
      <c r="R12" s="236"/>
      <c r="S12" s="236"/>
      <c r="T12" s="235" t="s">
        <v>1751</v>
      </c>
      <c r="U12" s="236"/>
      <c r="V12" s="236"/>
      <c r="W12" s="236"/>
      <c r="X12" s="236"/>
      <c r="Y12" s="236"/>
      <c r="Z12" s="236"/>
      <c r="AA12" s="236"/>
      <c r="AB12" s="236"/>
      <c r="AC12" s="236"/>
      <c r="AD12" s="236"/>
      <c r="AE12" s="236"/>
      <c r="AF12" s="236"/>
      <c r="AG12" s="236"/>
      <c r="AH12" s="236"/>
      <c r="AI12" s="236"/>
      <c r="AJ12" s="236"/>
      <c r="AK12" s="236"/>
      <c r="AL12" s="236"/>
      <c r="AM12" s="236"/>
      <c r="AN12" s="236"/>
      <c r="AO12" s="236"/>
      <c r="AP12" s="236"/>
      <c r="AQ12" s="236"/>
      <c r="AR12" s="236"/>
      <c r="AS12" s="236"/>
      <c r="AT12" s="236"/>
      <c r="AU12" s="236"/>
      <c r="AV12" s="236"/>
      <c r="AW12" s="236"/>
      <c r="AX12" s="237" t="s">
        <v>466</v>
      </c>
      <c r="AY12" s="236"/>
      <c r="AZ12" s="236"/>
      <c r="BA12" s="236"/>
      <c r="BB12" s="236"/>
      <c r="BC12" s="236"/>
      <c r="BD12" s="236"/>
      <c r="BE12" s="236"/>
      <c r="BF12" s="236"/>
      <c r="BG12" s="236"/>
      <c r="BH12" s="236"/>
    </row>
    <row r="13" spans="1:70" s="74" customFormat="1" x14ac:dyDescent="0.2">
      <c r="B13" s="281" t="s">
        <v>1746</v>
      </c>
      <c r="C13" s="238"/>
      <c r="D13" s="238"/>
      <c r="E13" s="238"/>
      <c r="F13" s="238"/>
      <c r="G13" s="238"/>
      <c r="H13" s="238"/>
      <c r="I13" s="240" t="s">
        <v>1767</v>
      </c>
      <c r="J13" s="236"/>
      <c r="K13" s="236"/>
      <c r="L13" s="236"/>
      <c r="M13" s="236"/>
      <c r="N13" s="236"/>
      <c r="O13" s="236"/>
      <c r="P13" s="236"/>
      <c r="Q13" s="236"/>
      <c r="R13" s="236"/>
      <c r="S13" s="236"/>
      <c r="T13" s="235" t="s">
        <v>1752</v>
      </c>
      <c r="U13" s="236"/>
      <c r="V13" s="236"/>
      <c r="W13" s="236"/>
      <c r="X13" s="236"/>
      <c r="Y13" s="236"/>
      <c r="Z13" s="236"/>
      <c r="AA13" s="236"/>
      <c r="AB13" s="236"/>
      <c r="AC13" s="236"/>
      <c r="AD13" s="236"/>
      <c r="AE13" s="236"/>
      <c r="AF13" s="236"/>
      <c r="AG13" s="236"/>
      <c r="AH13" s="236"/>
      <c r="AI13" s="236"/>
      <c r="AJ13" s="236"/>
      <c r="AK13" s="236"/>
      <c r="AL13" s="236"/>
      <c r="AM13" s="236"/>
      <c r="AN13" s="236"/>
      <c r="AO13" s="236"/>
      <c r="AP13" s="236"/>
      <c r="AQ13" s="236"/>
      <c r="AR13" s="236"/>
      <c r="AS13" s="236"/>
      <c r="AT13" s="236"/>
      <c r="AU13" s="236"/>
      <c r="AV13" s="236"/>
      <c r="AW13" s="236"/>
      <c r="AX13" s="237" t="s">
        <v>466</v>
      </c>
      <c r="AY13" s="236"/>
      <c r="AZ13" s="236"/>
      <c r="BA13" s="236"/>
      <c r="BB13" s="236"/>
      <c r="BC13" s="236"/>
      <c r="BD13" s="236"/>
      <c r="BE13" s="236"/>
      <c r="BF13" s="236"/>
      <c r="BG13" s="236"/>
      <c r="BH13" s="236"/>
    </row>
    <row r="14" spans="1:70" s="74" customFormat="1" x14ac:dyDescent="0.2">
      <c r="B14" s="281" t="s">
        <v>1747</v>
      </c>
      <c r="C14" s="238"/>
      <c r="D14" s="238"/>
      <c r="E14" s="238"/>
      <c r="F14" s="238"/>
      <c r="G14" s="238"/>
      <c r="H14" s="238"/>
      <c r="I14" s="240" t="s">
        <v>1768</v>
      </c>
      <c r="J14" s="236"/>
      <c r="K14" s="236"/>
      <c r="L14" s="236"/>
      <c r="M14" s="236"/>
      <c r="N14" s="236"/>
      <c r="O14" s="236"/>
      <c r="P14" s="236"/>
      <c r="Q14" s="236"/>
      <c r="R14" s="236"/>
      <c r="S14" s="236"/>
      <c r="T14" s="235" t="s">
        <v>1753</v>
      </c>
      <c r="U14" s="236"/>
      <c r="V14" s="236"/>
      <c r="W14" s="236"/>
      <c r="X14" s="236"/>
      <c r="Y14" s="236"/>
      <c r="Z14" s="236"/>
      <c r="AA14" s="236"/>
      <c r="AB14" s="236"/>
      <c r="AC14" s="236"/>
      <c r="AD14" s="236"/>
      <c r="AE14" s="236"/>
      <c r="AF14" s="236"/>
      <c r="AG14" s="236"/>
      <c r="AH14" s="236"/>
      <c r="AI14" s="236"/>
      <c r="AJ14" s="236"/>
      <c r="AK14" s="236"/>
      <c r="AL14" s="236"/>
      <c r="AM14" s="236"/>
      <c r="AN14" s="236"/>
      <c r="AO14" s="236"/>
      <c r="AP14" s="236"/>
      <c r="AQ14" s="236"/>
      <c r="AR14" s="236"/>
      <c r="AS14" s="236"/>
      <c r="AT14" s="236"/>
      <c r="AU14" s="236"/>
      <c r="AV14" s="236"/>
      <c r="AW14" s="236"/>
      <c r="AX14" s="237" t="s">
        <v>466</v>
      </c>
      <c r="AY14" s="236"/>
      <c r="AZ14" s="236"/>
      <c r="BA14" s="236"/>
      <c r="BB14" s="236"/>
      <c r="BC14" s="236"/>
      <c r="BD14" s="236"/>
      <c r="BE14" s="236"/>
      <c r="BF14" s="236"/>
      <c r="BG14" s="236"/>
      <c r="BH14" s="236"/>
    </row>
    <row r="15" spans="1:70" s="74" customFormat="1" x14ac:dyDescent="0.2">
      <c r="B15" s="281" t="s">
        <v>1748</v>
      </c>
      <c r="C15" s="238"/>
      <c r="D15" s="238"/>
      <c r="E15" s="238"/>
      <c r="F15" s="238"/>
      <c r="G15" s="238"/>
      <c r="H15" s="238"/>
      <c r="I15" s="240" t="s">
        <v>1769</v>
      </c>
      <c r="J15" s="236"/>
      <c r="K15" s="236"/>
      <c r="L15" s="236"/>
      <c r="M15" s="236"/>
      <c r="N15" s="236"/>
      <c r="O15" s="236"/>
      <c r="P15" s="236"/>
      <c r="Q15" s="236"/>
      <c r="R15" s="236"/>
      <c r="S15" s="236"/>
      <c r="T15" s="235" t="s">
        <v>1754</v>
      </c>
      <c r="U15" s="236"/>
      <c r="V15" s="236"/>
      <c r="W15" s="236"/>
      <c r="X15" s="236"/>
      <c r="Y15" s="236"/>
      <c r="Z15" s="236"/>
      <c r="AA15" s="236"/>
      <c r="AB15" s="236"/>
      <c r="AC15" s="236"/>
      <c r="AD15" s="236"/>
      <c r="AE15" s="236"/>
      <c r="AF15" s="236"/>
      <c r="AG15" s="236"/>
      <c r="AH15" s="236"/>
      <c r="AI15" s="236"/>
      <c r="AJ15" s="236"/>
      <c r="AK15" s="236"/>
      <c r="AL15" s="236"/>
      <c r="AM15" s="236"/>
      <c r="AN15" s="236"/>
      <c r="AO15" s="236"/>
      <c r="AP15" s="236"/>
      <c r="AQ15" s="236"/>
      <c r="AR15" s="236"/>
      <c r="AS15" s="236"/>
      <c r="AT15" s="236"/>
      <c r="AU15" s="236"/>
      <c r="AV15" s="236"/>
      <c r="AW15" s="236"/>
      <c r="AX15" s="237" t="s">
        <v>466</v>
      </c>
      <c r="AY15" s="236"/>
      <c r="AZ15" s="236"/>
      <c r="BA15" s="236"/>
      <c r="BB15" s="236"/>
      <c r="BC15" s="236"/>
      <c r="BD15" s="236"/>
      <c r="BE15" s="236"/>
      <c r="BF15" s="236"/>
      <c r="BG15" s="236"/>
      <c r="BH15" s="236"/>
    </row>
    <row r="16" spans="1:70" s="74" customFormat="1" x14ac:dyDescent="0.2">
      <c r="B16" s="240" t="s">
        <v>1755</v>
      </c>
      <c r="C16" s="236"/>
      <c r="D16" s="236"/>
      <c r="E16" s="236"/>
      <c r="F16" s="236"/>
      <c r="G16" s="236"/>
      <c r="H16" s="236"/>
      <c r="I16" s="236"/>
      <c r="J16" s="236"/>
      <c r="K16" s="236"/>
      <c r="L16" s="236"/>
      <c r="M16" s="236"/>
      <c r="N16" s="236"/>
      <c r="O16" s="236"/>
      <c r="P16" s="236"/>
      <c r="Q16" s="236"/>
      <c r="R16" s="236"/>
      <c r="S16" s="236"/>
      <c r="T16" s="236"/>
      <c r="U16" s="236"/>
      <c r="V16" s="236"/>
      <c r="W16" s="236"/>
      <c r="X16" s="236"/>
      <c r="Y16" s="236"/>
      <c r="Z16" s="236"/>
      <c r="AA16" s="236"/>
      <c r="AB16" s="236"/>
      <c r="AC16" s="236"/>
      <c r="AD16" s="236"/>
      <c r="AE16" s="236"/>
      <c r="AF16" s="236"/>
      <c r="AG16" s="236"/>
      <c r="AH16" s="236"/>
      <c r="AI16" s="236"/>
      <c r="AJ16" s="236"/>
      <c r="AK16" s="236"/>
      <c r="AL16" s="236"/>
      <c r="AM16" s="236"/>
      <c r="AN16" s="236"/>
      <c r="AO16" s="236"/>
      <c r="AP16" s="236"/>
      <c r="AQ16" s="236"/>
      <c r="AR16" s="236"/>
      <c r="AS16" s="236"/>
      <c r="AT16" s="236"/>
      <c r="AU16" s="236"/>
      <c r="AV16" s="236"/>
      <c r="AW16" s="236"/>
      <c r="AX16" s="237" t="s">
        <v>466</v>
      </c>
      <c r="AY16" s="236"/>
      <c r="AZ16" s="236"/>
      <c r="BA16" s="236"/>
      <c r="BB16" s="236"/>
      <c r="BC16" s="236"/>
      <c r="BD16" s="236"/>
      <c r="BE16" s="236"/>
      <c r="BF16" s="236"/>
      <c r="BG16" s="236"/>
      <c r="BH16" s="236"/>
    </row>
    <row r="17" spans="2:60" ht="291.60000000000002" customHeight="1" x14ac:dyDescent="0.2">
      <c r="B17" s="238" t="s">
        <v>382</v>
      </c>
      <c r="C17" s="238"/>
      <c r="D17" s="238"/>
      <c r="E17" s="238"/>
      <c r="F17" s="238"/>
      <c r="G17" s="238"/>
      <c r="H17" s="238"/>
      <c r="I17" s="237"/>
      <c r="J17" s="236"/>
      <c r="K17" s="236"/>
      <c r="L17" s="236"/>
      <c r="M17" s="236"/>
      <c r="N17" s="236"/>
      <c r="O17" s="236"/>
      <c r="P17" s="236"/>
      <c r="Q17" s="236"/>
      <c r="R17" s="236"/>
      <c r="S17" s="236"/>
      <c r="T17" s="283" t="s">
        <v>1760</v>
      </c>
      <c r="U17" s="236"/>
      <c r="V17" s="236"/>
      <c r="W17" s="236"/>
      <c r="X17" s="236"/>
      <c r="Y17" s="236"/>
      <c r="Z17" s="236"/>
      <c r="AA17" s="236"/>
      <c r="AB17" s="236"/>
      <c r="AC17" s="236"/>
      <c r="AD17" s="236"/>
      <c r="AE17" s="236"/>
      <c r="AF17" s="236"/>
      <c r="AG17" s="236"/>
      <c r="AH17" s="236"/>
      <c r="AI17" s="236"/>
      <c r="AJ17" s="236"/>
      <c r="AK17" s="236"/>
      <c r="AL17" s="236"/>
      <c r="AM17" s="236"/>
      <c r="AN17" s="236"/>
      <c r="AO17" s="236"/>
      <c r="AP17" s="236"/>
      <c r="AQ17" s="236"/>
      <c r="AR17" s="236"/>
      <c r="AS17" s="236"/>
      <c r="AT17" s="236"/>
      <c r="AU17" s="236"/>
      <c r="AV17" s="236"/>
      <c r="AW17" s="236"/>
      <c r="AX17" s="240" t="s">
        <v>1808</v>
      </c>
      <c r="AY17" s="236"/>
      <c r="AZ17" s="236"/>
      <c r="BA17" s="236"/>
      <c r="BB17" s="236"/>
      <c r="BC17" s="236"/>
      <c r="BD17" s="236"/>
      <c r="BE17" s="236"/>
      <c r="BF17" s="236"/>
      <c r="BG17" s="236"/>
      <c r="BH17" s="236"/>
    </row>
    <row r="18" spans="2:60" x14ac:dyDescent="0.2">
      <c r="B18" s="242" t="s">
        <v>1783</v>
      </c>
      <c r="C18" s="243"/>
      <c r="D18" s="243"/>
      <c r="E18" s="243"/>
      <c r="F18" s="243"/>
      <c r="G18" s="243"/>
      <c r="H18" s="243"/>
      <c r="I18" s="243"/>
      <c r="J18" s="243"/>
      <c r="K18" s="243"/>
      <c r="L18" s="243"/>
      <c r="M18" s="243"/>
      <c r="N18" s="243"/>
      <c r="O18" s="243"/>
      <c r="P18" s="243"/>
      <c r="Q18" s="243"/>
      <c r="R18" s="243"/>
      <c r="S18" s="243"/>
      <c r="T18" s="243"/>
      <c r="U18" s="243"/>
      <c r="V18" s="243"/>
      <c r="W18" s="243"/>
      <c r="X18" s="243"/>
      <c r="Y18" s="243"/>
      <c r="Z18" s="243"/>
      <c r="AA18" s="243"/>
      <c r="AB18" s="243"/>
      <c r="AC18" s="243"/>
      <c r="AD18" s="243"/>
      <c r="AE18" s="243"/>
      <c r="AF18" s="243"/>
      <c r="AG18" s="243"/>
      <c r="AH18" s="243"/>
      <c r="AI18" s="243"/>
      <c r="AJ18" s="243"/>
      <c r="AK18" s="243"/>
      <c r="AL18" s="243"/>
      <c r="AM18" s="243"/>
      <c r="AN18" s="243"/>
      <c r="AO18" s="243"/>
      <c r="AP18" s="243"/>
      <c r="AQ18" s="243"/>
      <c r="AR18" s="243"/>
      <c r="AS18" s="243"/>
      <c r="AT18" s="243"/>
      <c r="AU18" s="243"/>
      <c r="AV18" s="243"/>
      <c r="AW18" s="282"/>
      <c r="AX18" s="237" t="s">
        <v>466</v>
      </c>
      <c r="AY18" s="236"/>
      <c r="AZ18" s="236"/>
      <c r="BA18" s="236"/>
      <c r="BB18" s="236"/>
      <c r="BC18" s="236"/>
      <c r="BD18" s="236"/>
      <c r="BE18" s="236"/>
      <c r="BF18" s="236"/>
      <c r="BG18" s="236"/>
      <c r="BH18" s="236"/>
    </row>
    <row r="19" spans="2:60" ht="31.2" customHeight="1" x14ac:dyDescent="0.2">
      <c r="B19" s="281" t="s">
        <v>1761</v>
      </c>
      <c r="C19" s="238"/>
      <c r="D19" s="238"/>
      <c r="E19" s="238"/>
      <c r="F19" s="238"/>
      <c r="G19" s="238"/>
      <c r="H19" s="238"/>
      <c r="I19" s="240" t="s">
        <v>1756</v>
      </c>
      <c r="J19" s="236"/>
      <c r="K19" s="236"/>
      <c r="L19" s="236"/>
      <c r="M19" s="236"/>
      <c r="N19" s="236"/>
      <c r="O19" s="236"/>
      <c r="P19" s="236"/>
      <c r="Q19" s="236"/>
      <c r="R19" s="236"/>
      <c r="S19" s="236"/>
      <c r="T19" s="235" t="s">
        <v>1793</v>
      </c>
      <c r="U19" s="236"/>
      <c r="V19" s="236"/>
      <c r="W19" s="236"/>
      <c r="X19" s="236"/>
      <c r="Y19" s="236"/>
      <c r="Z19" s="236"/>
      <c r="AA19" s="236"/>
      <c r="AB19" s="236"/>
      <c r="AC19" s="236"/>
      <c r="AD19" s="236"/>
      <c r="AE19" s="236"/>
      <c r="AF19" s="236"/>
      <c r="AG19" s="236"/>
      <c r="AH19" s="236"/>
      <c r="AI19" s="236"/>
      <c r="AJ19" s="236"/>
      <c r="AK19" s="236"/>
      <c r="AL19" s="236"/>
      <c r="AM19" s="236"/>
      <c r="AN19" s="236"/>
      <c r="AO19" s="236"/>
      <c r="AP19" s="236"/>
      <c r="AQ19" s="236"/>
      <c r="AR19" s="236"/>
      <c r="AS19" s="236"/>
      <c r="AT19" s="236"/>
      <c r="AU19" s="236"/>
      <c r="AV19" s="236"/>
      <c r="AW19" s="236"/>
      <c r="AX19" s="237" t="s">
        <v>466</v>
      </c>
      <c r="AY19" s="236"/>
      <c r="AZ19" s="236"/>
      <c r="BA19" s="236"/>
      <c r="BB19" s="236"/>
      <c r="BC19" s="236"/>
      <c r="BD19" s="236"/>
      <c r="BE19" s="236"/>
      <c r="BF19" s="236"/>
      <c r="BG19" s="236"/>
      <c r="BH19" s="236"/>
    </row>
    <row r="20" spans="2:60" ht="29.4" customHeight="1" x14ac:dyDescent="0.2">
      <c r="B20" s="281" t="s">
        <v>1761</v>
      </c>
      <c r="C20" s="238"/>
      <c r="D20" s="238"/>
      <c r="E20" s="238"/>
      <c r="F20" s="238"/>
      <c r="G20" s="238"/>
      <c r="H20" s="238"/>
      <c r="I20" s="240" t="s">
        <v>121</v>
      </c>
      <c r="J20" s="236"/>
      <c r="K20" s="236"/>
      <c r="L20" s="236"/>
      <c r="M20" s="236"/>
      <c r="N20" s="236"/>
      <c r="O20" s="236"/>
      <c r="P20" s="236"/>
      <c r="Q20" s="236"/>
      <c r="R20" s="236"/>
      <c r="S20" s="236"/>
      <c r="T20" s="235" t="s">
        <v>1794</v>
      </c>
      <c r="U20" s="236"/>
      <c r="V20" s="236"/>
      <c r="W20" s="236"/>
      <c r="X20" s="236"/>
      <c r="Y20" s="236"/>
      <c r="Z20" s="236"/>
      <c r="AA20" s="236"/>
      <c r="AB20" s="236"/>
      <c r="AC20" s="236"/>
      <c r="AD20" s="236"/>
      <c r="AE20" s="236"/>
      <c r="AF20" s="236"/>
      <c r="AG20" s="236"/>
      <c r="AH20" s="236"/>
      <c r="AI20" s="236"/>
      <c r="AJ20" s="236"/>
      <c r="AK20" s="236"/>
      <c r="AL20" s="236"/>
      <c r="AM20" s="236"/>
      <c r="AN20" s="236"/>
      <c r="AO20" s="236"/>
      <c r="AP20" s="236"/>
      <c r="AQ20" s="236"/>
      <c r="AR20" s="236"/>
      <c r="AS20" s="236"/>
      <c r="AT20" s="236"/>
      <c r="AU20" s="236"/>
      <c r="AV20" s="236"/>
      <c r="AW20" s="236"/>
      <c r="AX20" s="237" t="s">
        <v>466</v>
      </c>
      <c r="AY20" s="236"/>
      <c r="AZ20" s="236"/>
      <c r="BA20" s="236"/>
      <c r="BB20" s="236"/>
      <c r="BC20" s="236"/>
      <c r="BD20" s="236"/>
      <c r="BE20" s="236"/>
      <c r="BF20" s="236"/>
      <c r="BG20" s="236"/>
      <c r="BH20" s="236"/>
    </row>
    <row r="21" spans="2:60" x14ac:dyDescent="0.2">
      <c r="B21" s="281" t="s">
        <v>1761</v>
      </c>
      <c r="C21" s="238"/>
      <c r="D21" s="238"/>
      <c r="E21" s="238"/>
      <c r="F21" s="238"/>
      <c r="G21" s="238"/>
      <c r="H21" s="238"/>
      <c r="I21" s="240" t="s">
        <v>1762</v>
      </c>
      <c r="J21" s="236"/>
      <c r="K21" s="236"/>
      <c r="L21" s="236"/>
      <c r="M21" s="236"/>
      <c r="N21" s="236"/>
      <c r="O21" s="236"/>
      <c r="P21" s="236"/>
      <c r="Q21" s="236"/>
      <c r="R21" s="236"/>
      <c r="S21" s="236"/>
      <c r="T21" s="235" t="s">
        <v>1770</v>
      </c>
      <c r="U21" s="236"/>
      <c r="V21" s="236"/>
      <c r="W21" s="236"/>
      <c r="X21" s="236"/>
      <c r="Y21" s="236"/>
      <c r="Z21" s="236"/>
      <c r="AA21" s="236"/>
      <c r="AB21" s="236"/>
      <c r="AC21" s="236"/>
      <c r="AD21" s="236"/>
      <c r="AE21" s="236"/>
      <c r="AF21" s="236"/>
      <c r="AG21" s="236"/>
      <c r="AH21" s="236"/>
      <c r="AI21" s="236"/>
      <c r="AJ21" s="236"/>
      <c r="AK21" s="236"/>
      <c r="AL21" s="236"/>
      <c r="AM21" s="236"/>
      <c r="AN21" s="236"/>
      <c r="AO21" s="236"/>
      <c r="AP21" s="236"/>
      <c r="AQ21" s="236"/>
      <c r="AR21" s="236"/>
      <c r="AS21" s="236"/>
      <c r="AT21" s="236"/>
      <c r="AU21" s="236"/>
      <c r="AV21" s="236"/>
      <c r="AW21" s="236"/>
      <c r="AX21" s="237" t="s">
        <v>466</v>
      </c>
      <c r="AY21" s="236"/>
      <c r="AZ21" s="236"/>
      <c r="BA21" s="236"/>
      <c r="BB21" s="236"/>
      <c r="BC21" s="236"/>
      <c r="BD21" s="236"/>
      <c r="BE21" s="236"/>
      <c r="BF21" s="236"/>
      <c r="BG21" s="236"/>
      <c r="BH21" s="236"/>
    </row>
    <row r="22" spans="2:60" ht="13.2" customHeight="1" x14ac:dyDescent="0.2">
      <c r="B22" s="281" t="s">
        <v>1761</v>
      </c>
      <c r="C22" s="238"/>
      <c r="D22" s="238"/>
      <c r="E22" s="238"/>
      <c r="F22" s="238"/>
      <c r="G22" s="238"/>
      <c r="H22" s="238"/>
      <c r="I22" s="240" t="s">
        <v>1763</v>
      </c>
      <c r="J22" s="236"/>
      <c r="K22" s="236"/>
      <c r="L22" s="236"/>
      <c r="M22" s="236"/>
      <c r="N22" s="236"/>
      <c r="O22" s="236"/>
      <c r="P22" s="236"/>
      <c r="Q22" s="236"/>
      <c r="R22" s="236"/>
      <c r="S22" s="236"/>
      <c r="T22" s="244" t="s">
        <v>1770</v>
      </c>
      <c r="U22" s="253"/>
      <c r="V22" s="253"/>
      <c r="W22" s="253"/>
      <c r="X22" s="253"/>
      <c r="Y22" s="253"/>
      <c r="Z22" s="253"/>
      <c r="AA22" s="253"/>
      <c r="AB22" s="253"/>
      <c r="AC22" s="253"/>
      <c r="AD22" s="253"/>
      <c r="AE22" s="253"/>
      <c r="AF22" s="253"/>
      <c r="AG22" s="253"/>
      <c r="AH22" s="253"/>
      <c r="AI22" s="253"/>
      <c r="AJ22" s="253"/>
      <c r="AK22" s="253"/>
      <c r="AL22" s="253"/>
      <c r="AM22" s="253"/>
      <c r="AN22" s="253"/>
      <c r="AO22" s="253"/>
      <c r="AP22" s="253"/>
      <c r="AQ22" s="253"/>
      <c r="AR22" s="253"/>
      <c r="AS22" s="253"/>
      <c r="AT22" s="253"/>
      <c r="AU22" s="253"/>
      <c r="AV22" s="253"/>
      <c r="AW22" s="254"/>
      <c r="AX22" s="237" t="s">
        <v>466</v>
      </c>
      <c r="AY22" s="236"/>
      <c r="AZ22" s="236"/>
      <c r="BA22" s="236"/>
      <c r="BB22" s="236"/>
      <c r="BC22" s="236"/>
      <c r="BD22" s="236"/>
      <c r="BE22" s="236"/>
      <c r="BF22" s="236"/>
      <c r="BG22" s="236"/>
      <c r="BH22" s="236"/>
    </row>
    <row r="23" spans="2:60" ht="315.60000000000002" customHeight="1" x14ac:dyDescent="0.2">
      <c r="B23" s="281" t="s">
        <v>80</v>
      </c>
      <c r="C23" s="238"/>
      <c r="D23" s="238"/>
      <c r="E23" s="238"/>
      <c r="F23" s="238"/>
      <c r="G23" s="238"/>
      <c r="H23" s="238"/>
      <c r="I23" s="240" t="s">
        <v>1771</v>
      </c>
      <c r="J23" s="236"/>
      <c r="K23" s="236"/>
      <c r="L23" s="236"/>
      <c r="M23" s="236"/>
      <c r="N23" s="236"/>
      <c r="O23" s="236"/>
      <c r="P23" s="236"/>
      <c r="Q23" s="236"/>
      <c r="R23" s="236"/>
      <c r="S23" s="236"/>
      <c r="T23" s="235" t="s">
        <v>1792</v>
      </c>
      <c r="U23" s="236"/>
      <c r="V23" s="236"/>
      <c r="W23" s="236"/>
      <c r="X23" s="236"/>
      <c r="Y23" s="236"/>
      <c r="Z23" s="236"/>
      <c r="AA23" s="236"/>
      <c r="AB23" s="236"/>
      <c r="AC23" s="236"/>
      <c r="AD23" s="236"/>
      <c r="AE23" s="236"/>
      <c r="AF23" s="236"/>
      <c r="AG23" s="236"/>
      <c r="AH23" s="236"/>
      <c r="AI23" s="236"/>
      <c r="AJ23" s="236"/>
      <c r="AK23" s="236"/>
      <c r="AL23" s="236"/>
      <c r="AM23" s="236"/>
      <c r="AN23" s="236"/>
      <c r="AO23" s="236"/>
      <c r="AP23" s="236"/>
      <c r="AQ23" s="236"/>
      <c r="AR23" s="236"/>
      <c r="AS23" s="236"/>
      <c r="AT23" s="236"/>
      <c r="AU23" s="236"/>
      <c r="AV23" s="236"/>
      <c r="AW23" s="236"/>
      <c r="AX23" s="237" t="s">
        <v>466</v>
      </c>
      <c r="AY23" s="236"/>
      <c r="AZ23" s="236"/>
      <c r="BA23" s="236"/>
      <c r="BB23" s="236"/>
      <c r="BC23" s="236"/>
      <c r="BD23" s="236"/>
      <c r="BE23" s="236"/>
      <c r="BF23" s="236"/>
      <c r="BG23" s="236"/>
      <c r="BH23" s="236"/>
    </row>
    <row r="24" spans="2:60" x14ac:dyDescent="0.2">
      <c r="B24" s="281" t="s">
        <v>80</v>
      </c>
      <c r="C24" s="238"/>
      <c r="D24" s="238"/>
      <c r="E24" s="238"/>
      <c r="F24" s="238"/>
      <c r="G24" s="238"/>
      <c r="H24" s="238"/>
      <c r="I24" s="240" t="s">
        <v>1772</v>
      </c>
      <c r="J24" s="236"/>
      <c r="K24" s="236"/>
      <c r="L24" s="236"/>
      <c r="M24" s="236"/>
      <c r="N24" s="236"/>
      <c r="O24" s="236"/>
      <c r="P24" s="236"/>
      <c r="Q24" s="236"/>
      <c r="R24" s="236"/>
      <c r="S24" s="236"/>
      <c r="T24" s="244" t="s">
        <v>1770</v>
      </c>
      <c r="U24" s="253"/>
      <c r="V24" s="253"/>
      <c r="W24" s="253"/>
      <c r="X24" s="253"/>
      <c r="Y24" s="253"/>
      <c r="Z24" s="253"/>
      <c r="AA24" s="253"/>
      <c r="AB24" s="253"/>
      <c r="AC24" s="253"/>
      <c r="AD24" s="253"/>
      <c r="AE24" s="253"/>
      <c r="AF24" s="253"/>
      <c r="AG24" s="253"/>
      <c r="AH24" s="253"/>
      <c r="AI24" s="253"/>
      <c r="AJ24" s="253"/>
      <c r="AK24" s="253"/>
      <c r="AL24" s="253"/>
      <c r="AM24" s="253"/>
      <c r="AN24" s="253"/>
      <c r="AO24" s="253"/>
      <c r="AP24" s="253"/>
      <c r="AQ24" s="253"/>
      <c r="AR24" s="253"/>
      <c r="AS24" s="253"/>
      <c r="AT24" s="253"/>
      <c r="AU24" s="253"/>
      <c r="AV24" s="253"/>
      <c r="AW24" s="254"/>
      <c r="AX24" s="237" t="s">
        <v>466</v>
      </c>
      <c r="AY24" s="236"/>
      <c r="AZ24" s="236"/>
      <c r="BA24" s="236"/>
      <c r="BB24" s="236"/>
      <c r="BC24" s="236"/>
      <c r="BD24" s="236"/>
      <c r="BE24" s="236"/>
      <c r="BF24" s="236"/>
      <c r="BG24" s="236"/>
      <c r="BH24" s="236"/>
    </row>
    <row r="25" spans="2:60" x14ac:dyDescent="0.2">
      <c r="B25" s="281" t="s">
        <v>80</v>
      </c>
      <c r="C25" s="238"/>
      <c r="D25" s="238"/>
      <c r="E25" s="238"/>
      <c r="F25" s="238"/>
      <c r="G25" s="238"/>
      <c r="H25" s="238"/>
      <c r="I25" s="240" t="s">
        <v>1773</v>
      </c>
      <c r="J25" s="236"/>
      <c r="K25" s="236"/>
      <c r="L25" s="236"/>
      <c r="M25" s="236"/>
      <c r="N25" s="236"/>
      <c r="O25" s="236"/>
      <c r="P25" s="236"/>
      <c r="Q25" s="236"/>
      <c r="R25" s="236"/>
      <c r="S25" s="236"/>
      <c r="T25" s="235" t="s">
        <v>1784</v>
      </c>
      <c r="U25" s="236"/>
      <c r="V25" s="236"/>
      <c r="W25" s="236"/>
      <c r="X25" s="236"/>
      <c r="Y25" s="236"/>
      <c r="Z25" s="236"/>
      <c r="AA25" s="236"/>
      <c r="AB25" s="236"/>
      <c r="AC25" s="236"/>
      <c r="AD25" s="236"/>
      <c r="AE25" s="236"/>
      <c r="AF25" s="236"/>
      <c r="AG25" s="236"/>
      <c r="AH25" s="236"/>
      <c r="AI25" s="236"/>
      <c r="AJ25" s="236"/>
      <c r="AK25" s="236"/>
      <c r="AL25" s="236"/>
      <c r="AM25" s="236"/>
      <c r="AN25" s="236"/>
      <c r="AO25" s="236"/>
      <c r="AP25" s="236"/>
      <c r="AQ25" s="236"/>
      <c r="AR25" s="236"/>
      <c r="AS25" s="236"/>
      <c r="AT25" s="236"/>
      <c r="AU25" s="236"/>
      <c r="AV25" s="236"/>
      <c r="AW25" s="236"/>
      <c r="AX25" s="237" t="s">
        <v>466</v>
      </c>
      <c r="AY25" s="236"/>
      <c r="AZ25" s="236"/>
      <c r="BA25" s="236"/>
      <c r="BB25" s="236"/>
      <c r="BC25" s="236"/>
      <c r="BD25" s="236"/>
      <c r="BE25" s="236"/>
      <c r="BF25" s="236"/>
      <c r="BG25" s="236"/>
      <c r="BH25" s="236"/>
    </row>
    <row r="26" spans="2:60" ht="13.2" customHeight="1" x14ac:dyDescent="0.2">
      <c r="B26" s="281" t="s">
        <v>80</v>
      </c>
      <c r="C26" s="238"/>
      <c r="D26" s="238"/>
      <c r="E26" s="238"/>
      <c r="F26" s="238"/>
      <c r="G26" s="238"/>
      <c r="H26" s="238"/>
      <c r="I26" s="240" t="s">
        <v>1774</v>
      </c>
      <c r="J26" s="236"/>
      <c r="K26" s="236"/>
      <c r="L26" s="236"/>
      <c r="M26" s="236"/>
      <c r="N26" s="236"/>
      <c r="O26" s="236"/>
      <c r="P26" s="236"/>
      <c r="Q26" s="236"/>
      <c r="R26" s="236"/>
      <c r="S26" s="236"/>
      <c r="T26" s="235" t="s">
        <v>1785</v>
      </c>
      <c r="U26" s="236"/>
      <c r="V26" s="236"/>
      <c r="W26" s="236"/>
      <c r="X26" s="236"/>
      <c r="Y26" s="236"/>
      <c r="Z26" s="236"/>
      <c r="AA26" s="236"/>
      <c r="AB26" s="236"/>
      <c r="AC26" s="236"/>
      <c r="AD26" s="236"/>
      <c r="AE26" s="236"/>
      <c r="AF26" s="236"/>
      <c r="AG26" s="236"/>
      <c r="AH26" s="236"/>
      <c r="AI26" s="236"/>
      <c r="AJ26" s="236"/>
      <c r="AK26" s="236"/>
      <c r="AL26" s="236"/>
      <c r="AM26" s="236"/>
      <c r="AN26" s="236"/>
      <c r="AO26" s="236"/>
      <c r="AP26" s="236"/>
      <c r="AQ26" s="236"/>
      <c r="AR26" s="236"/>
      <c r="AS26" s="236"/>
      <c r="AT26" s="236"/>
      <c r="AU26" s="236"/>
      <c r="AV26" s="236"/>
      <c r="AW26" s="236"/>
      <c r="AX26" s="237" t="s">
        <v>466</v>
      </c>
      <c r="AY26" s="236"/>
      <c r="AZ26" s="236"/>
      <c r="BA26" s="236"/>
      <c r="BB26" s="236"/>
      <c r="BC26" s="236"/>
      <c r="BD26" s="236"/>
      <c r="BE26" s="236"/>
      <c r="BF26" s="236"/>
      <c r="BG26" s="236"/>
      <c r="BH26" s="236"/>
    </row>
    <row r="27" spans="2:60" x14ac:dyDescent="0.2">
      <c r="B27" s="281" t="s">
        <v>80</v>
      </c>
      <c r="C27" s="238"/>
      <c r="D27" s="238"/>
      <c r="E27" s="238"/>
      <c r="F27" s="238"/>
      <c r="G27" s="238"/>
      <c r="H27" s="238"/>
      <c r="I27" s="240" t="s">
        <v>1775</v>
      </c>
      <c r="J27" s="236"/>
      <c r="K27" s="236"/>
      <c r="L27" s="236"/>
      <c r="M27" s="236"/>
      <c r="N27" s="236"/>
      <c r="O27" s="236"/>
      <c r="P27" s="236"/>
      <c r="Q27" s="236"/>
      <c r="R27" s="236"/>
      <c r="S27" s="236"/>
      <c r="T27" s="235" t="s">
        <v>1786</v>
      </c>
      <c r="U27" s="236"/>
      <c r="V27" s="236"/>
      <c r="W27" s="236"/>
      <c r="X27" s="236"/>
      <c r="Y27" s="236"/>
      <c r="Z27" s="236"/>
      <c r="AA27" s="236"/>
      <c r="AB27" s="236"/>
      <c r="AC27" s="236"/>
      <c r="AD27" s="236"/>
      <c r="AE27" s="236"/>
      <c r="AF27" s="236"/>
      <c r="AG27" s="236"/>
      <c r="AH27" s="236"/>
      <c r="AI27" s="236"/>
      <c r="AJ27" s="236"/>
      <c r="AK27" s="236"/>
      <c r="AL27" s="236"/>
      <c r="AM27" s="236"/>
      <c r="AN27" s="236"/>
      <c r="AO27" s="236"/>
      <c r="AP27" s="236"/>
      <c r="AQ27" s="236"/>
      <c r="AR27" s="236"/>
      <c r="AS27" s="236"/>
      <c r="AT27" s="236"/>
      <c r="AU27" s="236"/>
      <c r="AV27" s="236"/>
      <c r="AW27" s="236"/>
      <c r="AX27" s="240" t="s">
        <v>1801</v>
      </c>
      <c r="AY27" s="236"/>
      <c r="AZ27" s="236"/>
      <c r="BA27" s="236"/>
      <c r="BB27" s="236"/>
      <c r="BC27" s="236"/>
      <c r="BD27" s="236"/>
      <c r="BE27" s="236"/>
      <c r="BF27" s="236"/>
      <c r="BG27" s="236"/>
      <c r="BH27" s="236"/>
    </row>
    <row r="28" spans="2:60" x14ac:dyDescent="0.2">
      <c r="B28" s="281" t="s">
        <v>80</v>
      </c>
      <c r="C28" s="238"/>
      <c r="D28" s="238"/>
      <c r="E28" s="238"/>
      <c r="F28" s="238"/>
      <c r="G28" s="238"/>
      <c r="H28" s="238"/>
      <c r="I28" s="240" t="s">
        <v>1776</v>
      </c>
      <c r="J28" s="236"/>
      <c r="K28" s="236"/>
      <c r="L28" s="236"/>
      <c r="M28" s="236"/>
      <c r="N28" s="236"/>
      <c r="O28" s="236"/>
      <c r="P28" s="236"/>
      <c r="Q28" s="236"/>
      <c r="R28" s="236"/>
      <c r="S28" s="236"/>
      <c r="T28" s="235" t="s">
        <v>1787</v>
      </c>
      <c r="U28" s="236"/>
      <c r="V28" s="236"/>
      <c r="W28" s="236"/>
      <c r="X28" s="236"/>
      <c r="Y28" s="236"/>
      <c r="Z28" s="236"/>
      <c r="AA28" s="236"/>
      <c r="AB28" s="236"/>
      <c r="AC28" s="236"/>
      <c r="AD28" s="236"/>
      <c r="AE28" s="236"/>
      <c r="AF28" s="236"/>
      <c r="AG28" s="236"/>
      <c r="AH28" s="236"/>
      <c r="AI28" s="236"/>
      <c r="AJ28" s="236"/>
      <c r="AK28" s="236"/>
      <c r="AL28" s="236"/>
      <c r="AM28" s="236"/>
      <c r="AN28" s="236"/>
      <c r="AO28" s="236"/>
      <c r="AP28" s="236"/>
      <c r="AQ28" s="236"/>
      <c r="AR28" s="236"/>
      <c r="AS28" s="236"/>
      <c r="AT28" s="236"/>
      <c r="AU28" s="236"/>
      <c r="AV28" s="236"/>
      <c r="AW28" s="236"/>
      <c r="AX28" s="237" t="s">
        <v>466</v>
      </c>
      <c r="AY28" s="236"/>
      <c r="AZ28" s="236"/>
      <c r="BA28" s="236"/>
      <c r="BB28" s="236"/>
      <c r="BC28" s="236"/>
      <c r="BD28" s="236"/>
      <c r="BE28" s="236"/>
      <c r="BF28" s="236"/>
      <c r="BG28" s="236"/>
      <c r="BH28" s="236"/>
    </row>
    <row r="29" spans="2:60" ht="13.2" customHeight="1" x14ac:dyDescent="0.2">
      <c r="B29" s="281" t="s">
        <v>80</v>
      </c>
      <c r="C29" s="238"/>
      <c r="D29" s="238"/>
      <c r="E29" s="238"/>
      <c r="F29" s="238"/>
      <c r="G29" s="238"/>
      <c r="H29" s="238"/>
      <c r="I29" s="240" t="s">
        <v>1777</v>
      </c>
      <c r="J29" s="236"/>
      <c r="K29" s="236"/>
      <c r="L29" s="236"/>
      <c r="M29" s="236"/>
      <c r="N29" s="236"/>
      <c r="O29" s="236"/>
      <c r="P29" s="236"/>
      <c r="Q29" s="236"/>
      <c r="R29" s="236"/>
      <c r="S29" s="236"/>
      <c r="T29" s="235" t="s">
        <v>1788</v>
      </c>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7" t="s">
        <v>466</v>
      </c>
      <c r="AY29" s="236"/>
      <c r="AZ29" s="236"/>
      <c r="BA29" s="236"/>
      <c r="BB29" s="236"/>
      <c r="BC29" s="236"/>
      <c r="BD29" s="236"/>
      <c r="BE29" s="236"/>
      <c r="BF29" s="236"/>
      <c r="BG29" s="236"/>
      <c r="BH29" s="236"/>
    </row>
    <row r="30" spans="2:60" x14ac:dyDescent="0.2">
      <c r="B30" s="281" t="s">
        <v>80</v>
      </c>
      <c r="C30" s="238"/>
      <c r="D30" s="238"/>
      <c r="E30" s="238"/>
      <c r="F30" s="238"/>
      <c r="G30" s="238"/>
      <c r="H30" s="238"/>
      <c r="I30" s="240" t="s">
        <v>1778</v>
      </c>
      <c r="J30" s="236"/>
      <c r="K30" s="236"/>
      <c r="L30" s="236"/>
      <c r="M30" s="236"/>
      <c r="N30" s="236"/>
      <c r="O30" s="236"/>
      <c r="P30" s="236"/>
      <c r="Q30" s="236"/>
      <c r="R30" s="236"/>
      <c r="S30" s="236"/>
      <c r="T30" s="235" t="s">
        <v>1789</v>
      </c>
      <c r="U30" s="236"/>
      <c r="V30" s="236"/>
      <c r="W30" s="236"/>
      <c r="X30" s="236"/>
      <c r="Y30" s="236"/>
      <c r="Z30" s="236"/>
      <c r="AA30" s="236"/>
      <c r="AB30" s="236"/>
      <c r="AC30" s="236"/>
      <c r="AD30" s="236"/>
      <c r="AE30" s="236"/>
      <c r="AF30" s="236"/>
      <c r="AG30" s="236"/>
      <c r="AH30" s="236"/>
      <c r="AI30" s="236"/>
      <c r="AJ30" s="236"/>
      <c r="AK30" s="236"/>
      <c r="AL30" s="236"/>
      <c r="AM30" s="236"/>
      <c r="AN30" s="236"/>
      <c r="AO30" s="236"/>
      <c r="AP30" s="236"/>
      <c r="AQ30" s="236"/>
      <c r="AR30" s="236"/>
      <c r="AS30" s="236"/>
      <c r="AT30" s="236"/>
      <c r="AU30" s="236"/>
      <c r="AV30" s="236"/>
      <c r="AW30" s="236"/>
      <c r="AX30" s="240" t="s">
        <v>1801</v>
      </c>
      <c r="AY30" s="236"/>
      <c r="AZ30" s="236"/>
      <c r="BA30" s="236"/>
      <c r="BB30" s="236"/>
      <c r="BC30" s="236"/>
      <c r="BD30" s="236"/>
      <c r="BE30" s="236"/>
      <c r="BF30" s="236"/>
      <c r="BG30" s="236"/>
      <c r="BH30" s="236"/>
    </row>
    <row r="31" spans="2:60" x14ac:dyDescent="0.2">
      <c r="B31" s="281" t="s">
        <v>80</v>
      </c>
      <c r="C31" s="238"/>
      <c r="D31" s="238"/>
      <c r="E31" s="238"/>
      <c r="F31" s="238"/>
      <c r="G31" s="238"/>
      <c r="H31" s="238"/>
      <c r="I31" s="240" t="s">
        <v>1779</v>
      </c>
      <c r="J31" s="236"/>
      <c r="K31" s="236"/>
      <c r="L31" s="236"/>
      <c r="M31" s="236"/>
      <c r="N31" s="236"/>
      <c r="O31" s="236"/>
      <c r="P31" s="236"/>
      <c r="Q31" s="236"/>
      <c r="R31" s="236"/>
      <c r="S31" s="236"/>
      <c r="T31" s="235" t="s">
        <v>1790</v>
      </c>
      <c r="U31" s="236"/>
      <c r="V31" s="236"/>
      <c r="W31" s="236"/>
      <c r="X31" s="236"/>
      <c r="Y31" s="236"/>
      <c r="Z31" s="236"/>
      <c r="AA31" s="236"/>
      <c r="AB31" s="236"/>
      <c r="AC31" s="236"/>
      <c r="AD31" s="236"/>
      <c r="AE31" s="236"/>
      <c r="AF31" s="236"/>
      <c r="AG31" s="236"/>
      <c r="AH31" s="236"/>
      <c r="AI31" s="236"/>
      <c r="AJ31" s="236"/>
      <c r="AK31" s="236"/>
      <c r="AL31" s="236"/>
      <c r="AM31" s="236"/>
      <c r="AN31" s="236"/>
      <c r="AO31" s="236"/>
      <c r="AP31" s="236"/>
      <c r="AQ31" s="236"/>
      <c r="AR31" s="236"/>
      <c r="AS31" s="236"/>
      <c r="AT31" s="236"/>
      <c r="AU31" s="236"/>
      <c r="AV31" s="236"/>
      <c r="AW31" s="236"/>
      <c r="AX31" s="237" t="s">
        <v>466</v>
      </c>
      <c r="AY31" s="236"/>
      <c r="AZ31" s="236"/>
      <c r="BA31" s="236"/>
      <c r="BB31" s="236"/>
      <c r="BC31" s="236"/>
      <c r="BD31" s="236"/>
      <c r="BE31" s="236"/>
      <c r="BF31" s="236"/>
      <c r="BG31" s="236"/>
      <c r="BH31" s="236"/>
    </row>
    <row r="32" spans="2:60" x14ac:dyDescent="0.2">
      <c r="B32" s="281" t="s">
        <v>80</v>
      </c>
      <c r="C32" s="238"/>
      <c r="D32" s="238"/>
      <c r="E32" s="238"/>
      <c r="F32" s="238"/>
      <c r="G32" s="238"/>
      <c r="H32" s="238"/>
      <c r="I32" s="240" t="s">
        <v>1780</v>
      </c>
      <c r="J32" s="236"/>
      <c r="K32" s="236"/>
      <c r="L32" s="236"/>
      <c r="M32" s="236"/>
      <c r="N32" s="236"/>
      <c r="O32" s="236"/>
      <c r="P32" s="236"/>
      <c r="Q32" s="236"/>
      <c r="R32" s="236"/>
      <c r="S32" s="236"/>
      <c r="T32" s="235" t="s">
        <v>1541</v>
      </c>
      <c r="U32" s="236"/>
      <c r="V32" s="236"/>
      <c r="W32" s="236"/>
      <c r="X32" s="236"/>
      <c r="Y32" s="236"/>
      <c r="Z32" s="236"/>
      <c r="AA32" s="236"/>
      <c r="AB32" s="236"/>
      <c r="AC32" s="236"/>
      <c r="AD32" s="236"/>
      <c r="AE32" s="236"/>
      <c r="AF32" s="236"/>
      <c r="AG32" s="236"/>
      <c r="AH32" s="236"/>
      <c r="AI32" s="236"/>
      <c r="AJ32" s="236"/>
      <c r="AK32" s="236"/>
      <c r="AL32" s="236"/>
      <c r="AM32" s="236"/>
      <c r="AN32" s="236"/>
      <c r="AO32" s="236"/>
      <c r="AP32" s="236"/>
      <c r="AQ32" s="236"/>
      <c r="AR32" s="236"/>
      <c r="AS32" s="236"/>
      <c r="AT32" s="236"/>
      <c r="AU32" s="236"/>
      <c r="AV32" s="236"/>
      <c r="AW32" s="236"/>
      <c r="AX32" s="240" t="s">
        <v>1801</v>
      </c>
      <c r="AY32" s="236"/>
      <c r="AZ32" s="236"/>
      <c r="BA32" s="236"/>
      <c r="BB32" s="236"/>
      <c r="BC32" s="236"/>
      <c r="BD32" s="236"/>
      <c r="BE32" s="236"/>
      <c r="BF32" s="236"/>
      <c r="BG32" s="236"/>
      <c r="BH32" s="236"/>
    </row>
    <row r="33" spans="2:60" x14ac:dyDescent="0.2">
      <c r="B33" s="281" t="s">
        <v>80</v>
      </c>
      <c r="C33" s="238"/>
      <c r="D33" s="238"/>
      <c r="E33" s="238"/>
      <c r="F33" s="238"/>
      <c r="G33" s="238"/>
      <c r="H33" s="238"/>
      <c r="I33" s="240" t="s">
        <v>1781</v>
      </c>
      <c r="J33" s="236"/>
      <c r="K33" s="236"/>
      <c r="L33" s="236"/>
      <c r="M33" s="236"/>
      <c r="N33" s="236"/>
      <c r="O33" s="236"/>
      <c r="P33" s="236"/>
      <c r="Q33" s="236"/>
      <c r="R33" s="236"/>
      <c r="S33" s="236"/>
      <c r="T33" s="235" t="s">
        <v>1791</v>
      </c>
      <c r="U33" s="236"/>
      <c r="V33" s="236"/>
      <c r="W33" s="236"/>
      <c r="X33" s="236"/>
      <c r="Y33" s="236"/>
      <c r="Z33" s="236"/>
      <c r="AA33" s="236"/>
      <c r="AB33" s="236"/>
      <c r="AC33" s="236"/>
      <c r="AD33" s="236"/>
      <c r="AE33" s="236"/>
      <c r="AF33" s="236"/>
      <c r="AG33" s="236"/>
      <c r="AH33" s="236"/>
      <c r="AI33" s="236"/>
      <c r="AJ33" s="236"/>
      <c r="AK33" s="236"/>
      <c r="AL33" s="236"/>
      <c r="AM33" s="236"/>
      <c r="AN33" s="236"/>
      <c r="AO33" s="236"/>
      <c r="AP33" s="236"/>
      <c r="AQ33" s="236"/>
      <c r="AR33" s="236"/>
      <c r="AS33" s="236"/>
      <c r="AT33" s="236"/>
      <c r="AU33" s="236"/>
      <c r="AV33" s="236"/>
      <c r="AW33" s="236"/>
      <c r="AX33" s="237" t="s">
        <v>466</v>
      </c>
      <c r="AY33" s="236"/>
      <c r="AZ33" s="236"/>
      <c r="BA33" s="236"/>
      <c r="BB33" s="236"/>
      <c r="BC33" s="236"/>
      <c r="BD33" s="236"/>
      <c r="BE33" s="236"/>
      <c r="BF33" s="236"/>
      <c r="BG33" s="236"/>
      <c r="BH33" s="236"/>
    </row>
    <row r="34" spans="2:60" x14ac:dyDescent="0.2">
      <c r="I34" s="96"/>
      <c r="J34" s="96"/>
      <c r="K34" s="96"/>
      <c r="L34" s="96"/>
      <c r="M34" s="96"/>
      <c r="N34" s="96"/>
      <c r="O34" s="96"/>
      <c r="P34" s="96"/>
      <c r="Q34" s="96"/>
      <c r="R34" s="96"/>
      <c r="S34" s="96"/>
    </row>
    <row r="35" spans="2:60" x14ac:dyDescent="0.2">
      <c r="I35" s="96"/>
      <c r="J35" s="96"/>
      <c r="K35" s="96"/>
      <c r="L35" s="96"/>
      <c r="M35" s="96"/>
      <c r="N35" s="96"/>
      <c r="O35" s="96"/>
      <c r="P35" s="96"/>
      <c r="Q35" s="96"/>
      <c r="R35" s="96"/>
      <c r="S35" s="96"/>
    </row>
    <row r="36" spans="2:60" x14ac:dyDescent="0.2">
      <c r="I36" s="96"/>
      <c r="J36" s="96"/>
      <c r="K36" s="96"/>
      <c r="L36" s="96"/>
      <c r="M36" s="96"/>
      <c r="N36" s="96"/>
      <c r="O36" s="96"/>
      <c r="P36" s="96"/>
      <c r="Q36" s="96"/>
      <c r="R36" s="96"/>
      <c r="S36" s="96"/>
    </row>
    <row r="37" spans="2:60" x14ac:dyDescent="0.2">
      <c r="I37" s="96"/>
      <c r="J37" s="96"/>
      <c r="K37" s="96"/>
      <c r="L37" s="96"/>
      <c r="M37" s="96"/>
      <c r="N37" s="96"/>
      <c r="O37" s="96"/>
      <c r="P37" s="96"/>
      <c r="Q37" s="96"/>
      <c r="R37" s="96"/>
      <c r="S37" s="96"/>
    </row>
    <row r="38" spans="2:60" x14ac:dyDescent="0.2">
      <c r="I38" s="96"/>
      <c r="J38" s="96"/>
      <c r="K38" s="96"/>
      <c r="L38" s="96"/>
      <c r="M38" s="96"/>
      <c r="N38" s="96"/>
      <c r="O38" s="96"/>
      <c r="P38" s="96"/>
      <c r="Q38" s="96"/>
      <c r="R38" s="96"/>
      <c r="S38" s="96"/>
    </row>
    <row r="39" spans="2:60" x14ac:dyDescent="0.2">
      <c r="I39" s="96"/>
      <c r="J39" s="96"/>
      <c r="K39" s="96"/>
      <c r="L39" s="96"/>
      <c r="M39" s="96"/>
      <c r="N39" s="96"/>
      <c r="O39" s="96"/>
      <c r="P39" s="96"/>
      <c r="Q39" s="96"/>
      <c r="R39" s="96"/>
      <c r="S39" s="96"/>
    </row>
    <row r="40" spans="2:60" x14ac:dyDescent="0.2">
      <c r="I40" s="96"/>
      <c r="J40" s="96"/>
      <c r="K40" s="96"/>
      <c r="L40" s="96"/>
      <c r="M40" s="96"/>
      <c r="N40" s="96"/>
      <c r="O40" s="96"/>
      <c r="P40" s="96"/>
      <c r="Q40" s="96"/>
      <c r="R40" s="96"/>
      <c r="S40" s="96"/>
    </row>
    <row r="41" spans="2:60" x14ac:dyDescent="0.2">
      <c r="I41" s="96"/>
      <c r="J41" s="96"/>
      <c r="K41" s="96"/>
      <c r="L41" s="96"/>
      <c r="M41" s="96"/>
      <c r="N41" s="96"/>
      <c r="O41" s="96"/>
      <c r="P41" s="96"/>
      <c r="Q41" s="96"/>
      <c r="R41" s="96"/>
      <c r="S41" s="96"/>
    </row>
    <row r="42" spans="2:60" x14ac:dyDescent="0.2">
      <c r="I42" s="96"/>
      <c r="J42" s="96"/>
      <c r="K42" s="96"/>
      <c r="L42" s="96"/>
      <c r="M42" s="96"/>
      <c r="N42" s="96"/>
      <c r="O42" s="96"/>
      <c r="P42" s="96"/>
      <c r="Q42" s="96"/>
      <c r="R42" s="96"/>
      <c r="S42" s="96"/>
    </row>
    <row r="43" spans="2:60" x14ac:dyDescent="0.2">
      <c r="I43" s="96"/>
      <c r="J43" s="96"/>
      <c r="K43" s="96"/>
      <c r="L43" s="96"/>
      <c r="M43" s="96"/>
      <c r="N43" s="96"/>
      <c r="O43" s="96"/>
      <c r="P43" s="96"/>
      <c r="Q43" s="96"/>
      <c r="R43" s="96"/>
      <c r="S43" s="96"/>
    </row>
    <row r="44" spans="2:60" x14ac:dyDescent="0.2">
      <c r="I44" s="96"/>
      <c r="J44" s="96"/>
      <c r="K44" s="96"/>
      <c r="L44" s="96"/>
      <c r="M44" s="96"/>
      <c r="N44" s="96"/>
      <c r="O44" s="96"/>
      <c r="P44" s="96"/>
      <c r="Q44" s="96"/>
      <c r="R44" s="96"/>
      <c r="S44" s="96"/>
    </row>
    <row r="45" spans="2:60" x14ac:dyDescent="0.2">
      <c r="I45" s="96"/>
      <c r="J45" s="96"/>
      <c r="K45" s="96"/>
      <c r="L45" s="96"/>
      <c r="M45" s="96"/>
      <c r="N45" s="96"/>
      <c r="O45" s="96"/>
      <c r="P45" s="96"/>
      <c r="Q45" s="96"/>
      <c r="R45" s="96"/>
      <c r="S45" s="96"/>
    </row>
    <row r="46" spans="2:60" x14ac:dyDescent="0.2">
      <c r="I46" s="96"/>
      <c r="J46" s="96"/>
      <c r="K46" s="96"/>
      <c r="L46" s="96"/>
      <c r="M46" s="96"/>
      <c r="N46" s="96"/>
      <c r="O46" s="96"/>
      <c r="P46" s="96"/>
      <c r="Q46" s="96"/>
      <c r="R46" s="96"/>
      <c r="S46" s="96"/>
    </row>
    <row r="47" spans="2:60" x14ac:dyDescent="0.2">
      <c r="I47" s="96"/>
      <c r="J47" s="96"/>
      <c r="K47" s="96"/>
      <c r="L47" s="96"/>
      <c r="M47" s="96"/>
      <c r="N47" s="96"/>
      <c r="O47" s="96"/>
      <c r="P47" s="96"/>
      <c r="Q47" s="96"/>
      <c r="R47" s="96"/>
      <c r="S47" s="96"/>
    </row>
    <row r="48" spans="2:60" x14ac:dyDescent="0.2">
      <c r="I48" s="96"/>
      <c r="J48" s="96"/>
      <c r="K48" s="96"/>
      <c r="L48" s="96"/>
      <c r="M48" s="96"/>
      <c r="N48" s="96"/>
      <c r="O48" s="96"/>
      <c r="P48" s="96"/>
      <c r="Q48" s="96"/>
      <c r="R48" s="96"/>
      <c r="S48" s="96"/>
    </row>
    <row r="49" spans="9:19" x14ac:dyDescent="0.2">
      <c r="I49" s="96"/>
      <c r="J49" s="96"/>
      <c r="K49" s="96"/>
      <c r="L49" s="96"/>
      <c r="M49" s="96"/>
      <c r="N49" s="96"/>
      <c r="O49" s="96"/>
      <c r="P49" s="96"/>
      <c r="Q49" s="96"/>
      <c r="R49" s="96"/>
      <c r="S49" s="96"/>
    </row>
    <row r="50" spans="9:19" x14ac:dyDescent="0.2">
      <c r="I50" s="96"/>
      <c r="J50" s="96"/>
      <c r="K50" s="96"/>
      <c r="L50" s="96"/>
      <c r="M50" s="96"/>
      <c r="N50" s="96"/>
      <c r="O50" s="96"/>
      <c r="P50" s="96"/>
      <c r="Q50" s="96"/>
      <c r="R50" s="96"/>
      <c r="S50" s="96"/>
    </row>
    <row r="51" spans="9:19" x14ac:dyDescent="0.2">
      <c r="I51" s="96"/>
      <c r="J51" s="96"/>
      <c r="K51" s="96"/>
      <c r="L51" s="96"/>
      <c r="M51" s="96"/>
      <c r="N51" s="96"/>
      <c r="O51" s="96"/>
      <c r="P51" s="96"/>
      <c r="Q51" s="96"/>
      <c r="R51" s="96"/>
      <c r="S51" s="96"/>
    </row>
    <row r="52" spans="9:19" x14ac:dyDescent="0.2">
      <c r="I52" s="96"/>
      <c r="J52" s="96"/>
      <c r="K52" s="96"/>
      <c r="L52" s="96"/>
      <c r="M52" s="96"/>
      <c r="N52" s="96"/>
      <c r="O52" s="96"/>
      <c r="P52" s="96"/>
      <c r="Q52" s="96"/>
      <c r="R52" s="96"/>
      <c r="S52" s="96"/>
    </row>
    <row r="53" spans="9:19" x14ac:dyDescent="0.2">
      <c r="I53" s="96"/>
      <c r="J53" s="96"/>
      <c r="K53" s="96"/>
      <c r="L53" s="96"/>
      <c r="M53" s="96"/>
      <c r="N53" s="96"/>
      <c r="O53" s="96"/>
      <c r="P53" s="96"/>
      <c r="Q53" s="96"/>
      <c r="R53" s="96"/>
      <c r="S53" s="96"/>
    </row>
    <row r="54" spans="9:19" x14ac:dyDescent="0.2">
      <c r="I54" s="96"/>
      <c r="J54" s="96"/>
      <c r="K54" s="96"/>
      <c r="L54" s="96"/>
      <c r="M54" s="96"/>
      <c r="N54" s="96"/>
      <c r="O54" s="96"/>
      <c r="P54" s="96"/>
      <c r="Q54" s="96"/>
      <c r="R54" s="96"/>
      <c r="S54" s="96"/>
    </row>
    <row r="55" spans="9:19" x14ac:dyDescent="0.2">
      <c r="I55" s="96"/>
      <c r="J55" s="96"/>
      <c r="K55" s="96"/>
      <c r="L55" s="96"/>
      <c r="M55" s="96"/>
      <c r="N55" s="96"/>
      <c r="O55" s="96"/>
      <c r="P55" s="96"/>
      <c r="Q55" s="96"/>
      <c r="R55" s="96"/>
      <c r="S55" s="96"/>
    </row>
    <row r="56" spans="9:19" x14ac:dyDescent="0.2">
      <c r="I56" s="96"/>
      <c r="J56" s="96"/>
      <c r="K56" s="96"/>
      <c r="L56" s="96"/>
      <c r="M56" s="96"/>
      <c r="N56" s="96"/>
      <c r="O56" s="96"/>
      <c r="P56" s="96"/>
      <c r="Q56" s="96"/>
      <c r="R56" s="96"/>
      <c r="S56" s="96"/>
    </row>
    <row r="57" spans="9:19" x14ac:dyDescent="0.2">
      <c r="I57" s="96"/>
      <c r="J57" s="96"/>
      <c r="K57" s="96"/>
      <c r="L57" s="96"/>
      <c r="M57" s="96"/>
      <c r="N57" s="96"/>
      <c r="O57" s="96"/>
      <c r="P57" s="96"/>
      <c r="Q57" s="96"/>
      <c r="R57" s="96"/>
      <c r="S57" s="96"/>
    </row>
    <row r="58" spans="9:19" x14ac:dyDescent="0.2">
      <c r="I58" s="96"/>
      <c r="J58" s="96"/>
      <c r="K58" s="96"/>
      <c r="L58" s="96"/>
      <c r="M58" s="96"/>
      <c r="N58" s="96"/>
      <c r="O58" s="96"/>
      <c r="P58" s="96"/>
      <c r="Q58" s="96"/>
      <c r="R58" s="96"/>
      <c r="S58" s="96"/>
    </row>
    <row r="59" spans="9:19" x14ac:dyDescent="0.2">
      <c r="I59" s="96"/>
      <c r="J59" s="96"/>
      <c r="K59" s="96"/>
      <c r="L59" s="96"/>
      <c r="M59" s="96"/>
      <c r="N59" s="96"/>
      <c r="O59" s="96"/>
      <c r="P59" s="96"/>
      <c r="Q59" s="96"/>
      <c r="R59" s="96"/>
      <c r="S59" s="96"/>
    </row>
    <row r="60" spans="9:19" x14ac:dyDescent="0.2">
      <c r="I60" s="96"/>
      <c r="J60" s="96"/>
      <c r="K60" s="96"/>
      <c r="L60" s="96"/>
      <c r="M60" s="96"/>
      <c r="N60" s="96"/>
      <c r="O60" s="96"/>
      <c r="P60" s="96"/>
      <c r="Q60" s="96"/>
      <c r="R60" s="96"/>
      <c r="S60" s="96"/>
    </row>
    <row r="61" spans="9:19" x14ac:dyDescent="0.2">
      <c r="I61" s="96"/>
      <c r="J61" s="96"/>
      <c r="K61" s="96"/>
      <c r="L61" s="96"/>
      <c r="M61" s="96"/>
      <c r="N61" s="96"/>
      <c r="O61" s="96"/>
      <c r="P61" s="96"/>
      <c r="Q61" s="96"/>
      <c r="R61" s="96"/>
      <c r="S61" s="96"/>
    </row>
    <row r="62" spans="9:19" x14ac:dyDescent="0.2">
      <c r="I62" s="96"/>
      <c r="J62" s="96"/>
      <c r="K62" s="96"/>
      <c r="L62" s="96"/>
      <c r="M62" s="96"/>
      <c r="N62" s="96"/>
      <c r="O62" s="96"/>
      <c r="P62" s="96"/>
      <c r="Q62" s="96"/>
      <c r="R62" s="96"/>
      <c r="S62" s="96"/>
    </row>
    <row r="63" spans="9:19" x14ac:dyDescent="0.2">
      <c r="I63" s="96"/>
      <c r="J63" s="96"/>
      <c r="K63" s="96"/>
      <c r="L63" s="96"/>
      <c r="M63" s="96"/>
      <c r="N63" s="96"/>
      <c r="O63" s="96"/>
      <c r="P63" s="96"/>
      <c r="Q63" s="96"/>
      <c r="R63" s="96"/>
      <c r="S63" s="96"/>
    </row>
    <row r="64" spans="9:19" x14ac:dyDescent="0.2">
      <c r="I64" s="96"/>
      <c r="J64" s="96"/>
      <c r="K64" s="96"/>
      <c r="L64" s="96"/>
      <c r="M64" s="96"/>
      <c r="N64" s="96"/>
      <c r="O64" s="96"/>
      <c r="P64" s="96"/>
      <c r="Q64" s="96"/>
      <c r="R64" s="96"/>
      <c r="S64" s="96"/>
    </row>
    <row r="65" spans="9:19" x14ac:dyDescent="0.2">
      <c r="I65" s="96"/>
      <c r="J65" s="96"/>
      <c r="K65" s="96"/>
      <c r="L65" s="96"/>
      <c r="M65" s="96"/>
      <c r="N65" s="96"/>
      <c r="O65" s="96"/>
      <c r="P65" s="96"/>
      <c r="Q65" s="96"/>
      <c r="R65" s="96"/>
      <c r="S65" s="96"/>
    </row>
    <row r="66" spans="9:19" x14ac:dyDescent="0.2">
      <c r="I66" s="96"/>
      <c r="J66" s="96"/>
      <c r="K66" s="96"/>
      <c r="L66" s="96"/>
      <c r="M66" s="96"/>
      <c r="N66" s="96"/>
      <c r="O66" s="96"/>
      <c r="P66" s="96"/>
      <c r="Q66" s="96"/>
      <c r="R66" s="96"/>
      <c r="S66" s="96"/>
    </row>
    <row r="67" spans="9:19" x14ac:dyDescent="0.2">
      <c r="I67" s="96"/>
      <c r="J67" s="96"/>
      <c r="K67" s="96"/>
      <c r="L67" s="96"/>
      <c r="M67" s="96"/>
      <c r="N67" s="96"/>
      <c r="O67" s="96"/>
      <c r="P67" s="96"/>
      <c r="Q67" s="96"/>
      <c r="R67" s="96"/>
      <c r="S67" s="96"/>
    </row>
    <row r="68" spans="9:19" x14ac:dyDescent="0.2">
      <c r="I68" s="96"/>
      <c r="J68" s="96"/>
      <c r="K68" s="96"/>
      <c r="L68" s="96"/>
      <c r="M68" s="96"/>
      <c r="N68" s="96"/>
      <c r="O68" s="96"/>
      <c r="P68" s="96"/>
      <c r="Q68" s="96"/>
      <c r="R68" s="96"/>
      <c r="S68" s="96"/>
    </row>
    <row r="69" spans="9:19" x14ac:dyDescent="0.2">
      <c r="I69" s="96"/>
      <c r="J69" s="96"/>
      <c r="K69" s="96"/>
      <c r="L69" s="96"/>
      <c r="M69" s="96"/>
      <c r="N69" s="96"/>
      <c r="O69" s="96"/>
      <c r="P69" s="96"/>
      <c r="Q69" s="96"/>
      <c r="R69" s="96"/>
      <c r="S69" s="96"/>
    </row>
    <row r="70" spans="9:19" x14ac:dyDescent="0.2">
      <c r="I70" s="96"/>
      <c r="J70" s="96"/>
      <c r="K70" s="96"/>
      <c r="L70" s="96"/>
      <c r="M70" s="96"/>
      <c r="N70" s="96"/>
      <c r="O70" s="96"/>
      <c r="P70" s="96"/>
      <c r="Q70" s="96"/>
      <c r="R70" s="96"/>
      <c r="S70" s="96"/>
    </row>
    <row r="71" spans="9:19" x14ac:dyDescent="0.2">
      <c r="I71" s="96"/>
      <c r="J71" s="96"/>
      <c r="K71" s="96"/>
      <c r="L71" s="96"/>
      <c r="M71" s="96"/>
      <c r="N71" s="96"/>
      <c r="O71" s="96"/>
      <c r="P71" s="96"/>
      <c r="Q71" s="96"/>
      <c r="R71" s="96"/>
      <c r="S71" s="96"/>
    </row>
    <row r="72" spans="9:19" x14ac:dyDescent="0.2">
      <c r="I72" s="96"/>
      <c r="J72" s="96"/>
      <c r="K72" s="96"/>
      <c r="L72" s="96"/>
      <c r="M72" s="96"/>
      <c r="N72" s="96"/>
      <c r="O72" s="96"/>
      <c r="P72" s="96"/>
      <c r="Q72" s="96"/>
      <c r="R72" s="96"/>
      <c r="S72" s="96"/>
    </row>
    <row r="73" spans="9:19" x14ac:dyDescent="0.2">
      <c r="I73" s="96"/>
      <c r="J73" s="96"/>
      <c r="K73" s="96"/>
      <c r="L73" s="96"/>
      <c r="M73" s="96"/>
      <c r="N73" s="96"/>
      <c r="O73" s="96"/>
      <c r="P73" s="96"/>
      <c r="Q73" s="96"/>
      <c r="R73" s="96"/>
      <c r="S73" s="96"/>
    </row>
    <row r="74" spans="9:19" x14ac:dyDescent="0.2">
      <c r="I74" s="96"/>
      <c r="J74" s="96"/>
      <c r="K74" s="96"/>
      <c r="L74" s="96"/>
      <c r="M74" s="96"/>
      <c r="N74" s="96"/>
      <c r="O74" s="96"/>
      <c r="P74" s="96"/>
      <c r="Q74" s="96"/>
      <c r="R74" s="96"/>
      <c r="S74" s="96"/>
    </row>
    <row r="75" spans="9:19" x14ac:dyDescent="0.2">
      <c r="I75" s="96"/>
      <c r="J75" s="96"/>
      <c r="K75" s="96"/>
      <c r="L75" s="96"/>
      <c r="M75" s="96"/>
      <c r="N75" s="96"/>
      <c r="O75" s="96"/>
      <c r="P75" s="96"/>
      <c r="Q75" s="96"/>
      <c r="R75" s="96"/>
      <c r="S75" s="96"/>
    </row>
    <row r="76" spans="9:19" x14ac:dyDescent="0.2">
      <c r="I76" s="96"/>
      <c r="J76" s="96"/>
      <c r="K76" s="96"/>
      <c r="L76" s="96"/>
      <c r="M76" s="96"/>
      <c r="N76" s="96"/>
      <c r="O76" s="96"/>
      <c r="P76" s="96"/>
      <c r="Q76" s="96"/>
      <c r="R76" s="96"/>
      <c r="S76" s="96"/>
    </row>
    <row r="77" spans="9:19" x14ac:dyDescent="0.2">
      <c r="I77" s="96"/>
      <c r="J77" s="96"/>
      <c r="K77" s="96"/>
      <c r="L77" s="96"/>
      <c r="M77" s="96"/>
      <c r="N77" s="96"/>
      <c r="O77" s="96"/>
      <c r="P77" s="96"/>
      <c r="Q77" s="96"/>
      <c r="R77" s="96"/>
      <c r="S77" s="96"/>
    </row>
    <row r="78" spans="9:19" x14ac:dyDescent="0.2">
      <c r="I78" s="96"/>
      <c r="J78" s="96"/>
      <c r="K78" s="96"/>
      <c r="L78" s="96"/>
      <c r="M78" s="96"/>
      <c r="N78" s="96"/>
      <c r="O78" s="96"/>
      <c r="P78" s="96"/>
      <c r="Q78" s="96"/>
      <c r="R78" s="96"/>
      <c r="S78" s="96"/>
    </row>
    <row r="79" spans="9:19" x14ac:dyDescent="0.2">
      <c r="I79" s="96"/>
      <c r="J79" s="96"/>
      <c r="K79" s="96"/>
      <c r="L79" s="96"/>
      <c r="M79" s="96"/>
      <c r="N79" s="96"/>
      <c r="O79" s="96"/>
      <c r="P79" s="96"/>
      <c r="Q79" s="96"/>
      <c r="R79" s="96"/>
      <c r="S79" s="96"/>
    </row>
    <row r="80" spans="9:19" x14ac:dyDescent="0.2">
      <c r="I80" s="96"/>
      <c r="J80" s="96"/>
      <c r="K80" s="96"/>
      <c r="L80" s="96"/>
      <c r="M80" s="96"/>
      <c r="N80" s="96"/>
      <c r="O80" s="96"/>
      <c r="P80" s="96"/>
      <c r="Q80" s="96"/>
      <c r="R80" s="96"/>
      <c r="S80" s="96"/>
    </row>
    <row r="81" spans="9:19" x14ac:dyDescent="0.2">
      <c r="I81" s="96"/>
      <c r="J81" s="96"/>
      <c r="K81" s="96"/>
      <c r="L81" s="96"/>
      <c r="M81" s="96"/>
      <c r="N81" s="96"/>
      <c r="O81" s="96"/>
      <c r="P81" s="96"/>
      <c r="Q81" s="96"/>
      <c r="R81" s="96"/>
      <c r="S81" s="96"/>
    </row>
    <row r="82" spans="9:19" x14ac:dyDescent="0.2">
      <c r="I82" s="96"/>
      <c r="J82" s="96"/>
      <c r="K82" s="96"/>
      <c r="L82" s="96"/>
      <c r="M82" s="96"/>
      <c r="N82" s="96"/>
      <c r="O82" s="96"/>
      <c r="P82" s="96"/>
      <c r="Q82" s="96"/>
      <c r="R82" s="96"/>
      <c r="S82" s="96"/>
    </row>
    <row r="83" spans="9:19" x14ac:dyDescent="0.2">
      <c r="I83" s="96"/>
      <c r="J83" s="96"/>
      <c r="K83" s="96"/>
      <c r="L83" s="96"/>
      <c r="M83" s="96"/>
      <c r="N83" s="96"/>
      <c r="O83" s="96"/>
      <c r="P83" s="96"/>
      <c r="Q83" s="96"/>
      <c r="R83" s="96"/>
      <c r="S83" s="96"/>
    </row>
    <row r="84" spans="9:19" x14ac:dyDescent="0.2">
      <c r="I84" s="96"/>
      <c r="J84" s="96"/>
      <c r="K84" s="96"/>
      <c r="L84" s="96"/>
      <c r="M84" s="96"/>
      <c r="N84" s="96"/>
      <c r="O84" s="96"/>
      <c r="P84" s="96"/>
      <c r="Q84" s="96"/>
      <c r="R84" s="96"/>
      <c r="S84" s="96"/>
    </row>
    <row r="85" spans="9:19" x14ac:dyDescent="0.2">
      <c r="I85" s="96"/>
      <c r="J85" s="96"/>
      <c r="K85" s="96"/>
      <c r="L85" s="96"/>
      <c r="M85" s="96"/>
      <c r="N85" s="96"/>
      <c r="O85" s="96"/>
      <c r="P85" s="96"/>
      <c r="Q85" s="96"/>
      <c r="R85" s="96"/>
      <c r="S85" s="96"/>
    </row>
    <row r="86" spans="9:19" x14ac:dyDescent="0.2">
      <c r="I86" s="96"/>
      <c r="J86" s="96"/>
      <c r="K86" s="96"/>
      <c r="L86" s="96"/>
      <c r="M86" s="96"/>
      <c r="N86" s="96"/>
      <c r="O86" s="96"/>
      <c r="P86" s="96"/>
      <c r="Q86" s="96"/>
      <c r="R86" s="96"/>
      <c r="S86" s="96"/>
    </row>
    <row r="87" spans="9:19" x14ac:dyDescent="0.2">
      <c r="I87" s="96"/>
      <c r="J87" s="96"/>
      <c r="K87" s="96"/>
      <c r="L87" s="96"/>
      <c r="M87" s="96"/>
      <c r="N87" s="96"/>
      <c r="O87" s="96"/>
      <c r="P87" s="96"/>
      <c r="Q87" s="96"/>
      <c r="R87" s="96"/>
      <c r="S87" s="96"/>
    </row>
    <row r="88" spans="9:19" x14ac:dyDescent="0.2">
      <c r="I88" s="96"/>
      <c r="J88" s="96"/>
      <c r="K88" s="96"/>
      <c r="L88" s="96"/>
      <c r="M88" s="96"/>
      <c r="N88" s="96"/>
      <c r="O88" s="96"/>
      <c r="P88" s="96"/>
      <c r="Q88" s="96"/>
      <c r="R88" s="96"/>
      <c r="S88" s="96"/>
    </row>
    <row r="89" spans="9:19" x14ac:dyDescent="0.2">
      <c r="I89" s="96"/>
      <c r="J89" s="96"/>
      <c r="K89" s="96"/>
      <c r="L89" s="96"/>
      <c r="M89" s="96"/>
      <c r="N89" s="96"/>
      <c r="O89" s="96"/>
      <c r="P89" s="96"/>
      <c r="Q89" s="96"/>
      <c r="R89" s="96"/>
      <c r="S89" s="96"/>
    </row>
    <row r="90" spans="9:19" x14ac:dyDescent="0.2">
      <c r="I90" s="96"/>
      <c r="J90" s="96"/>
      <c r="K90" s="96"/>
      <c r="L90" s="96"/>
      <c r="M90" s="96"/>
      <c r="N90" s="96"/>
      <c r="O90" s="96"/>
      <c r="P90" s="96"/>
      <c r="Q90" s="96"/>
      <c r="R90" s="96"/>
      <c r="S90" s="96"/>
    </row>
    <row r="91" spans="9:19" x14ac:dyDescent="0.2">
      <c r="I91" s="96"/>
      <c r="J91" s="96"/>
      <c r="K91" s="96"/>
      <c r="L91" s="96"/>
      <c r="M91" s="96"/>
      <c r="N91" s="96"/>
      <c r="O91" s="96"/>
      <c r="P91" s="96"/>
      <c r="Q91" s="96"/>
      <c r="R91" s="96"/>
      <c r="S91" s="96"/>
    </row>
    <row r="92" spans="9:19" x14ac:dyDescent="0.2">
      <c r="I92" s="96"/>
      <c r="J92" s="96"/>
      <c r="K92" s="96"/>
      <c r="L92" s="96"/>
      <c r="M92" s="96"/>
      <c r="N92" s="96"/>
      <c r="O92" s="96"/>
      <c r="P92" s="96"/>
      <c r="Q92" s="96"/>
      <c r="R92" s="96"/>
      <c r="S92" s="96"/>
    </row>
    <row r="93" spans="9:19" x14ac:dyDescent="0.2">
      <c r="I93" s="96"/>
      <c r="J93" s="96"/>
      <c r="K93" s="96"/>
      <c r="L93" s="96"/>
      <c r="M93" s="96"/>
      <c r="N93" s="96"/>
      <c r="O93" s="96"/>
      <c r="P93" s="96"/>
      <c r="Q93" s="96"/>
      <c r="R93" s="96"/>
      <c r="S93" s="96"/>
    </row>
    <row r="94" spans="9:19" x14ac:dyDescent="0.2">
      <c r="I94" s="96"/>
      <c r="J94" s="96"/>
      <c r="K94" s="96"/>
      <c r="L94" s="96"/>
      <c r="M94" s="96"/>
      <c r="N94" s="96"/>
      <c r="O94" s="96"/>
      <c r="P94" s="96"/>
      <c r="Q94" s="96"/>
      <c r="R94" s="96"/>
      <c r="S94" s="96"/>
    </row>
    <row r="95" spans="9:19" x14ac:dyDescent="0.2">
      <c r="I95" s="96"/>
      <c r="J95" s="96"/>
      <c r="K95" s="96"/>
      <c r="L95" s="96"/>
      <c r="M95" s="96"/>
      <c r="N95" s="96"/>
      <c r="O95" s="96"/>
      <c r="P95" s="96"/>
      <c r="Q95" s="96"/>
      <c r="R95" s="96"/>
      <c r="S95" s="96"/>
    </row>
    <row r="96" spans="9:19" x14ac:dyDescent="0.2">
      <c r="I96" s="96"/>
      <c r="J96" s="96"/>
      <c r="K96" s="96"/>
      <c r="L96" s="96"/>
      <c r="M96" s="96"/>
      <c r="N96" s="96"/>
      <c r="O96" s="96"/>
      <c r="P96" s="96"/>
      <c r="Q96" s="96"/>
      <c r="R96" s="96"/>
      <c r="S96" s="96"/>
    </row>
    <row r="97" spans="9:19" x14ac:dyDescent="0.2">
      <c r="I97" s="96"/>
      <c r="J97" s="96"/>
      <c r="K97" s="96"/>
      <c r="L97" s="96"/>
      <c r="M97" s="96"/>
      <c r="N97" s="96"/>
      <c r="O97" s="96"/>
      <c r="P97" s="96"/>
      <c r="Q97" s="96"/>
      <c r="R97" s="96"/>
      <c r="S97" s="96"/>
    </row>
    <row r="98" spans="9:19" x14ac:dyDescent="0.2">
      <c r="I98" s="96"/>
      <c r="J98" s="96"/>
      <c r="K98" s="96"/>
      <c r="L98" s="96"/>
      <c r="M98" s="96"/>
      <c r="N98" s="96"/>
      <c r="O98" s="96"/>
      <c r="P98" s="96"/>
      <c r="Q98" s="96"/>
      <c r="R98" s="96"/>
      <c r="S98" s="96"/>
    </row>
    <row r="99" spans="9:19" x14ac:dyDescent="0.2">
      <c r="I99" s="96"/>
      <c r="J99" s="96"/>
      <c r="K99" s="96"/>
      <c r="L99" s="96"/>
      <c r="M99" s="96"/>
      <c r="N99" s="96"/>
      <c r="O99" s="96"/>
      <c r="P99" s="96"/>
      <c r="Q99" s="96"/>
      <c r="R99" s="96"/>
      <c r="S99" s="96"/>
    </row>
    <row r="100" spans="9:19" x14ac:dyDescent="0.2">
      <c r="I100" s="96"/>
      <c r="J100" s="96"/>
      <c r="K100" s="96"/>
      <c r="L100" s="96"/>
      <c r="M100" s="96"/>
      <c r="N100" s="96"/>
      <c r="O100" s="96"/>
      <c r="P100" s="96"/>
      <c r="Q100" s="96"/>
      <c r="R100" s="96"/>
      <c r="S100" s="96"/>
    </row>
    <row r="101" spans="9:19" x14ac:dyDescent="0.2">
      <c r="I101" s="96"/>
      <c r="J101" s="96"/>
      <c r="K101" s="96"/>
      <c r="L101" s="96"/>
      <c r="M101" s="96"/>
      <c r="N101" s="96"/>
      <c r="O101" s="96"/>
      <c r="P101" s="96"/>
      <c r="Q101" s="96"/>
      <c r="R101" s="96"/>
      <c r="S101" s="96"/>
    </row>
    <row r="102" spans="9:19" x14ac:dyDescent="0.2">
      <c r="I102" s="96"/>
      <c r="J102" s="96"/>
      <c r="K102" s="96"/>
      <c r="L102" s="96"/>
      <c r="M102" s="96"/>
      <c r="N102" s="96"/>
      <c r="O102" s="96"/>
      <c r="P102" s="96"/>
      <c r="Q102" s="96"/>
      <c r="R102" s="96"/>
      <c r="S102" s="96"/>
    </row>
    <row r="103" spans="9:19" x14ac:dyDescent="0.2">
      <c r="I103" s="96"/>
      <c r="J103" s="96"/>
      <c r="K103" s="96"/>
      <c r="L103" s="96"/>
      <c r="M103" s="96"/>
      <c r="N103" s="96"/>
      <c r="O103" s="96"/>
      <c r="P103" s="96"/>
      <c r="Q103" s="96"/>
      <c r="R103" s="96"/>
      <c r="S103" s="96"/>
    </row>
    <row r="104" spans="9:19" x14ac:dyDescent="0.2">
      <c r="I104" s="96"/>
      <c r="J104" s="96"/>
      <c r="K104" s="96"/>
      <c r="L104" s="96"/>
      <c r="M104" s="96"/>
      <c r="N104" s="96"/>
      <c r="O104" s="96"/>
      <c r="P104" s="96"/>
      <c r="Q104" s="96"/>
      <c r="R104" s="96"/>
      <c r="S104" s="96"/>
    </row>
    <row r="105" spans="9:19" x14ac:dyDescent="0.2">
      <c r="I105" s="96"/>
      <c r="J105" s="96"/>
      <c r="K105" s="96"/>
      <c r="L105" s="96"/>
      <c r="M105" s="96"/>
      <c r="N105" s="96"/>
      <c r="O105" s="96"/>
      <c r="P105" s="96"/>
      <c r="Q105" s="96"/>
      <c r="R105" s="96"/>
      <c r="S105" s="96"/>
    </row>
    <row r="106" spans="9:19" x14ac:dyDescent="0.2">
      <c r="I106" s="96"/>
      <c r="J106" s="96"/>
      <c r="K106" s="96"/>
      <c r="L106" s="96"/>
      <c r="M106" s="96"/>
      <c r="N106" s="96"/>
      <c r="O106" s="96"/>
      <c r="P106" s="96"/>
      <c r="Q106" s="96"/>
      <c r="R106" s="96"/>
      <c r="S106" s="96"/>
    </row>
    <row r="107" spans="9:19" x14ac:dyDescent="0.2">
      <c r="I107" s="96"/>
      <c r="J107" s="96"/>
      <c r="K107" s="96"/>
      <c r="L107" s="96"/>
      <c r="M107" s="96"/>
      <c r="N107" s="96"/>
      <c r="O107" s="96"/>
      <c r="P107" s="96"/>
      <c r="Q107" s="96"/>
      <c r="R107" s="96"/>
      <c r="S107" s="96"/>
    </row>
    <row r="108" spans="9:19" x14ac:dyDescent="0.2">
      <c r="I108" s="96"/>
      <c r="J108" s="96"/>
      <c r="K108" s="96"/>
      <c r="L108" s="96"/>
      <c r="M108" s="96"/>
      <c r="N108" s="96"/>
      <c r="O108" s="96"/>
      <c r="P108" s="96"/>
      <c r="Q108" s="96"/>
      <c r="R108" s="96"/>
      <c r="S108" s="96"/>
    </row>
    <row r="109" spans="9:19" x14ac:dyDescent="0.2">
      <c r="I109" s="96"/>
      <c r="J109" s="96"/>
      <c r="K109" s="96"/>
      <c r="L109" s="96"/>
      <c r="M109" s="96"/>
      <c r="N109" s="96"/>
      <c r="O109" s="96"/>
      <c r="P109" s="96"/>
      <c r="Q109" s="96"/>
      <c r="R109" s="96"/>
      <c r="S109" s="96"/>
    </row>
    <row r="110" spans="9:19" x14ac:dyDescent="0.2">
      <c r="I110" s="96"/>
      <c r="J110" s="96"/>
      <c r="K110" s="96"/>
      <c r="L110" s="96"/>
      <c r="M110" s="96"/>
      <c r="N110" s="96"/>
      <c r="O110" s="96"/>
      <c r="P110" s="96"/>
      <c r="Q110" s="96"/>
      <c r="R110" s="96"/>
      <c r="S110" s="96"/>
    </row>
    <row r="111" spans="9:19" x14ac:dyDescent="0.2">
      <c r="I111" s="96"/>
      <c r="J111" s="96"/>
      <c r="K111" s="96"/>
      <c r="L111" s="96"/>
      <c r="M111" s="96"/>
      <c r="N111" s="96"/>
      <c r="O111" s="96"/>
      <c r="P111" s="96"/>
      <c r="Q111" s="96"/>
      <c r="R111" s="96"/>
      <c r="S111" s="96"/>
    </row>
    <row r="112" spans="9:19" x14ac:dyDescent="0.2">
      <c r="I112" s="96"/>
      <c r="J112" s="96"/>
      <c r="K112" s="96"/>
      <c r="L112" s="96"/>
      <c r="M112" s="96"/>
      <c r="N112" s="96"/>
      <c r="O112" s="96"/>
      <c r="P112" s="96"/>
      <c r="Q112" s="96"/>
      <c r="R112" s="96"/>
      <c r="S112" s="96"/>
    </row>
    <row r="113" spans="9:19" x14ac:dyDescent="0.2">
      <c r="I113" s="96"/>
      <c r="J113" s="96"/>
      <c r="K113" s="96"/>
      <c r="L113" s="96"/>
      <c r="M113" s="96"/>
      <c r="N113" s="96"/>
      <c r="O113" s="96"/>
      <c r="P113" s="96"/>
      <c r="Q113" s="96"/>
      <c r="R113" s="96"/>
      <c r="S113" s="96"/>
    </row>
    <row r="114" spans="9:19" x14ac:dyDescent="0.2">
      <c r="I114" s="96"/>
      <c r="J114" s="96"/>
      <c r="K114" s="96"/>
      <c r="L114" s="96"/>
      <c r="M114" s="96"/>
      <c r="N114" s="96"/>
      <c r="O114" s="96"/>
      <c r="P114" s="96"/>
      <c r="Q114" s="96"/>
      <c r="R114" s="96"/>
      <c r="S114" s="96"/>
    </row>
    <row r="115" spans="9:19" x14ac:dyDescent="0.2">
      <c r="I115" s="96"/>
      <c r="J115" s="96"/>
      <c r="K115" s="96"/>
      <c r="L115" s="96"/>
      <c r="M115" s="96"/>
      <c r="N115" s="96"/>
      <c r="O115" s="96"/>
      <c r="P115" s="96"/>
      <c r="Q115" s="96"/>
      <c r="R115" s="96"/>
      <c r="S115" s="96"/>
    </row>
    <row r="116" spans="9:19" x14ac:dyDescent="0.2">
      <c r="I116" s="96"/>
      <c r="J116" s="96"/>
      <c r="K116" s="96"/>
      <c r="L116" s="96"/>
      <c r="M116" s="96"/>
      <c r="N116" s="96"/>
      <c r="O116" s="96"/>
      <c r="P116" s="96"/>
      <c r="Q116" s="96"/>
      <c r="R116" s="96"/>
      <c r="S116" s="96"/>
    </row>
    <row r="117" spans="9:19" x14ac:dyDescent="0.2">
      <c r="I117" s="96"/>
      <c r="J117" s="96"/>
      <c r="K117" s="96"/>
      <c r="L117" s="96"/>
      <c r="M117" s="96"/>
      <c r="N117" s="96"/>
      <c r="O117" s="96"/>
      <c r="P117" s="96"/>
      <c r="Q117" s="96"/>
      <c r="R117" s="96"/>
      <c r="S117" s="96"/>
    </row>
    <row r="118" spans="9:19" x14ac:dyDescent="0.2">
      <c r="I118" s="96"/>
      <c r="J118" s="96"/>
      <c r="K118" s="96"/>
      <c r="L118" s="96"/>
      <c r="M118" s="96"/>
      <c r="N118" s="96"/>
      <c r="O118" s="96"/>
      <c r="P118" s="96"/>
      <c r="Q118" s="96"/>
      <c r="R118" s="96"/>
      <c r="S118" s="96"/>
    </row>
    <row r="119" spans="9:19" x14ac:dyDescent="0.2">
      <c r="I119" s="96"/>
      <c r="J119" s="96"/>
      <c r="K119" s="96"/>
      <c r="L119" s="96"/>
      <c r="M119" s="96"/>
      <c r="N119" s="96"/>
      <c r="O119" s="96"/>
      <c r="P119" s="96"/>
      <c r="Q119" s="96"/>
      <c r="R119" s="96"/>
      <c r="S119" s="96"/>
    </row>
    <row r="120" spans="9:19" x14ac:dyDescent="0.2">
      <c r="I120" s="96"/>
      <c r="J120" s="96"/>
      <c r="K120" s="96"/>
      <c r="L120" s="96"/>
      <c r="M120" s="96"/>
      <c r="N120" s="96"/>
      <c r="O120" s="96"/>
      <c r="P120" s="96"/>
      <c r="Q120" s="96"/>
      <c r="R120" s="96"/>
      <c r="S120" s="96"/>
    </row>
    <row r="121" spans="9:19" x14ac:dyDescent="0.2">
      <c r="I121" s="96"/>
      <c r="J121" s="96"/>
      <c r="K121" s="96"/>
      <c r="L121" s="96"/>
      <c r="M121" s="96"/>
      <c r="N121" s="96"/>
      <c r="O121" s="96"/>
      <c r="P121" s="96"/>
      <c r="Q121" s="96"/>
      <c r="R121" s="96"/>
      <c r="S121" s="96"/>
    </row>
    <row r="122" spans="9:19" x14ac:dyDescent="0.2">
      <c r="I122" s="96"/>
      <c r="J122" s="96"/>
      <c r="K122" s="96"/>
      <c r="L122" s="96"/>
      <c r="M122" s="96"/>
      <c r="N122" s="96"/>
      <c r="O122" s="96"/>
      <c r="P122" s="96"/>
      <c r="Q122" s="96"/>
      <c r="R122" s="96"/>
      <c r="S122" s="96"/>
    </row>
    <row r="123" spans="9:19" x14ac:dyDescent="0.2">
      <c r="I123" s="96"/>
      <c r="J123" s="96"/>
      <c r="K123" s="96"/>
      <c r="L123" s="96"/>
      <c r="M123" s="96"/>
      <c r="N123" s="96"/>
      <c r="O123" s="96"/>
      <c r="P123" s="96"/>
      <c r="Q123" s="96"/>
      <c r="R123" s="96"/>
      <c r="S123" s="96"/>
    </row>
    <row r="124" spans="9:19" x14ac:dyDescent="0.2">
      <c r="I124" s="96"/>
      <c r="J124" s="96"/>
      <c r="K124" s="96"/>
      <c r="L124" s="96"/>
      <c r="M124" s="96"/>
      <c r="N124" s="96"/>
      <c r="O124" s="96"/>
      <c r="P124" s="96"/>
      <c r="Q124" s="96"/>
      <c r="R124" s="96"/>
      <c r="S124" s="96"/>
    </row>
    <row r="125" spans="9:19" x14ac:dyDescent="0.2">
      <c r="I125" s="96"/>
      <c r="J125" s="96"/>
      <c r="K125" s="96"/>
      <c r="L125" s="96"/>
      <c r="M125" s="96"/>
      <c r="N125" s="96"/>
      <c r="O125" s="96"/>
      <c r="P125" s="96"/>
      <c r="Q125" s="96"/>
      <c r="R125" s="96"/>
      <c r="S125" s="96"/>
    </row>
    <row r="126" spans="9:19" x14ac:dyDescent="0.2">
      <c r="I126" s="96"/>
      <c r="J126" s="96"/>
      <c r="K126" s="96"/>
      <c r="L126" s="96"/>
      <c r="M126" s="96"/>
      <c r="N126" s="96"/>
      <c r="O126" s="96"/>
      <c r="P126" s="96"/>
      <c r="Q126" s="96"/>
      <c r="R126" s="96"/>
      <c r="S126" s="96"/>
    </row>
    <row r="127" spans="9:19" x14ac:dyDescent="0.2">
      <c r="I127" s="96"/>
      <c r="J127" s="96"/>
      <c r="K127" s="96"/>
      <c r="L127" s="96"/>
      <c r="M127" s="96"/>
      <c r="N127" s="96"/>
      <c r="O127" s="96"/>
      <c r="P127" s="96"/>
      <c r="Q127" s="96"/>
      <c r="R127" s="96"/>
      <c r="S127" s="96"/>
    </row>
    <row r="128" spans="9:19" x14ac:dyDescent="0.2">
      <c r="I128" s="96"/>
      <c r="J128" s="96"/>
      <c r="K128" s="96"/>
      <c r="L128" s="96"/>
      <c r="M128" s="96"/>
      <c r="N128" s="96"/>
      <c r="O128" s="96"/>
      <c r="P128" s="96"/>
      <c r="Q128" s="96"/>
      <c r="R128" s="96"/>
      <c r="S128" s="96"/>
    </row>
    <row r="129" spans="9:19" x14ac:dyDescent="0.2">
      <c r="I129" s="96"/>
      <c r="J129" s="96"/>
      <c r="K129" s="96"/>
      <c r="L129" s="96"/>
      <c r="M129" s="96"/>
      <c r="N129" s="96"/>
      <c r="O129" s="96"/>
      <c r="P129" s="96"/>
      <c r="Q129" s="96"/>
      <c r="R129" s="96"/>
      <c r="S129" s="96"/>
    </row>
    <row r="130" spans="9:19" x14ac:dyDescent="0.2">
      <c r="I130" s="96"/>
      <c r="J130" s="96"/>
      <c r="K130" s="96"/>
      <c r="L130" s="96"/>
      <c r="M130" s="96"/>
      <c r="N130" s="96"/>
      <c r="O130" s="96"/>
      <c r="P130" s="96"/>
      <c r="Q130" s="96"/>
      <c r="R130" s="96"/>
      <c r="S130" s="96"/>
    </row>
    <row r="131" spans="9:19" x14ac:dyDescent="0.2">
      <c r="I131" s="96"/>
      <c r="J131" s="96"/>
      <c r="K131" s="96"/>
      <c r="L131" s="96"/>
      <c r="M131" s="96"/>
      <c r="N131" s="96"/>
      <c r="O131" s="96"/>
      <c r="P131" s="96"/>
      <c r="Q131" s="96"/>
      <c r="R131" s="96"/>
      <c r="S131" s="96"/>
    </row>
    <row r="132" spans="9:19" x14ac:dyDescent="0.2">
      <c r="I132" s="96"/>
      <c r="J132" s="96"/>
      <c r="K132" s="96"/>
      <c r="L132" s="96"/>
      <c r="M132" s="96"/>
      <c r="N132" s="96"/>
      <c r="O132" s="96"/>
      <c r="P132" s="96"/>
      <c r="Q132" s="96"/>
      <c r="R132" s="96"/>
      <c r="S132" s="96"/>
    </row>
    <row r="133" spans="9:19" x14ac:dyDescent="0.2">
      <c r="I133" s="96"/>
      <c r="J133" s="96"/>
      <c r="K133" s="96"/>
      <c r="L133" s="96"/>
      <c r="M133" s="96"/>
      <c r="N133" s="96"/>
      <c r="O133" s="96"/>
      <c r="P133" s="96"/>
      <c r="Q133" s="96"/>
      <c r="R133" s="96"/>
      <c r="S133" s="96"/>
    </row>
    <row r="134" spans="9:19" x14ac:dyDescent="0.2">
      <c r="I134" s="96"/>
      <c r="J134" s="96"/>
      <c r="K134" s="96"/>
      <c r="L134" s="96"/>
      <c r="M134" s="96"/>
      <c r="N134" s="96"/>
      <c r="O134" s="96"/>
      <c r="P134" s="96"/>
      <c r="Q134" s="96"/>
      <c r="R134" s="96"/>
      <c r="S134" s="96"/>
    </row>
    <row r="135" spans="9:19" x14ac:dyDescent="0.2">
      <c r="I135" s="96"/>
      <c r="J135" s="96"/>
      <c r="K135" s="96"/>
      <c r="L135" s="96"/>
      <c r="M135" s="96"/>
      <c r="N135" s="96"/>
      <c r="O135" s="96"/>
      <c r="P135" s="96"/>
      <c r="Q135" s="96"/>
      <c r="R135" s="96"/>
      <c r="S135" s="96"/>
    </row>
    <row r="136" spans="9:19" x14ac:dyDescent="0.2">
      <c r="I136" s="96"/>
      <c r="J136" s="96"/>
      <c r="K136" s="96"/>
      <c r="L136" s="96"/>
      <c r="M136" s="96"/>
      <c r="N136" s="96"/>
      <c r="O136" s="96"/>
      <c r="P136" s="96"/>
      <c r="Q136" s="96"/>
      <c r="R136" s="96"/>
      <c r="S136" s="96"/>
    </row>
    <row r="137" spans="9:19" x14ac:dyDescent="0.2">
      <c r="I137" s="96"/>
      <c r="J137" s="96"/>
      <c r="K137" s="96"/>
      <c r="L137" s="96"/>
      <c r="M137" s="96"/>
      <c r="N137" s="96"/>
      <c r="O137" s="96"/>
      <c r="P137" s="96"/>
      <c r="Q137" s="96"/>
      <c r="R137" s="96"/>
      <c r="S137" s="96"/>
    </row>
    <row r="138" spans="9:19" x14ac:dyDescent="0.2">
      <c r="I138" s="96"/>
      <c r="J138" s="96"/>
      <c r="K138" s="96"/>
      <c r="L138" s="96"/>
      <c r="M138" s="96"/>
      <c r="N138" s="96"/>
      <c r="O138" s="96"/>
      <c r="P138" s="96"/>
      <c r="Q138" s="96"/>
      <c r="R138" s="96"/>
      <c r="S138" s="96"/>
    </row>
    <row r="139" spans="9:19" x14ac:dyDescent="0.2">
      <c r="I139" s="96"/>
      <c r="J139" s="96"/>
      <c r="K139" s="96"/>
      <c r="L139" s="96"/>
      <c r="M139" s="96"/>
      <c r="N139" s="96"/>
      <c r="O139" s="96"/>
      <c r="P139" s="96"/>
      <c r="Q139" s="96"/>
      <c r="R139" s="96"/>
      <c r="S139" s="96"/>
    </row>
    <row r="140" spans="9:19" x14ac:dyDescent="0.2">
      <c r="I140" s="96"/>
      <c r="J140" s="96"/>
      <c r="K140" s="96"/>
      <c r="L140" s="96"/>
      <c r="M140" s="96"/>
      <c r="N140" s="96"/>
      <c r="O140" s="96"/>
      <c r="P140" s="96"/>
      <c r="Q140" s="96"/>
      <c r="R140" s="96"/>
      <c r="S140" s="96"/>
    </row>
    <row r="141" spans="9:19" x14ac:dyDescent="0.2">
      <c r="I141" s="96"/>
      <c r="J141" s="96"/>
      <c r="K141" s="96"/>
      <c r="L141" s="96"/>
      <c r="M141" s="96"/>
      <c r="N141" s="96"/>
      <c r="O141" s="96"/>
      <c r="P141" s="96"/>
      <c r="Q141" s="96"/>
      <c r="R141" s="96"/>
      <c r="S141" s="96"/>
    </row>
    <row r="142" spans="9:19" x14ac:dyDescent="0.2">
      <c r="I142" s="96"/>
      <c r="J142" s="96"/>
      <c r="K142" s="96"/>
      <c r="L142" s="96"/>
      <c r="M142" s="96"/>
      <c r="N142" s="96"/>
      <c r="O142" s="96"/>
      <c r="P142" s="96"/>
      <c r="Q142" s="96"/>
      <c r="R142" s="96"/>
      <c r="S142" s="96"/>
    </row>
    <row r="143" spans="9:19" x14ac:dyDescent="0.2">
      <c r="I143" s="96"/>
      <c r="J143" s="96"/>
      <c r="K143" s="96"/>
      <c r="L143" s="96"/>
      <c r="M143" s="96"/>
      <c r="N143" s="96"/>
      <c r="O143" s="96"/>
      <c r="P143" s="96"/>
      <c r="Q143" s="96"/>
      <c r="R143" s="96"/>
      <c r="S143" s="96"/>
    </row>
    <row r="144" spans="9:19" x14ac:dyDescent="0.2">
      <c r="I144" s="96"/>
      <c r="J144" s="96"/>
      <c r="K144" s="96"/>
      <c r="L144" s="96"/>
      <c r="M144" s="96"/>
      <c r="N144" s="96"/>
      <c r="O144" s="96"/>
      <c r="P144" s="96"/>
      <c r="Q144" s="96"/>
      <c r="R144" s="96"/>
      <c r="S144" s="96"/>
    </row>
    <row r="145" spans="9:19" x14ac:dyDescent="0.2">
      <c r="I145" s="96"/>
      <c r="J145" s="96"/>
      <c r="K145" s="96"/>
      <c r="L145" s="96"/>
      <c r="M145" s="96"/>
      <c r="N145" s="96"/>
      <c r="O145" s="96"/>
      <c r="P145" s="96"/>
      <c r="Q145" s="96"/>
      <c r="R145" s="96"/>
      <c r="S145" s="96"/>
    </row>
    <row r="146" spans="9:19" x14ac:dyDescent="0.2">
      <c r="I146" s="96"/>
      <c r="J146" s="96"/>
      <c r="K146" s="96"/>
      <c r="L146" s="96"/>
      <c r="M146" s="96"/>
      <c r="N146" s="96"/>
      <c r="O146" s="96"/>
      <c r="P146" s="96"/>
      <c r="Q146" s="96"/>
      <c r="R146" s="96"/>
      <c r="S146" s="96"/>
    </row>
    <row r="147" spans="9:19" x14ac:dyDescent="0.2">
      <c r="I147" s="96"/>
      <c r="J147" s="96"/>
      <c r="K147" s="96"/>
      <c r="L147" s="96"/>
      <c r="M147" s="96"/>
      <c r="N147" s="96"/>
      <c r="O147" s="96"/>
      <c r="P147" s="96"/>
      <c r="Q147" s="96"/>
      <c r="R147" s="96"/>
      <c r="S147" s="96"/>
    </row>
    <row r="148" spans="9:19" x14ac:dyDescent="0.2">
      <c r="I148" s="96"/>
      <c r="J148" s="96"/>
      <c r="K148" s="96"/>
      <c r="L148" s="96"/>
      <c r="M148" s="96"/>
      <c r="N148" s="96"/>
      <c r="O148" s="96"/>
      <c r="P148" s="96"/>
      <c r="Q148" s="96"/>
      <c r="R148" s="96"/>
      <c r="S148" s="96"/>
    </row>
    <row r="149" spans="9:19" x14ac:dyDescent="0.2">
      <c r="I149" s="96"/>
      <c r="J149" s="96"/>
      <c r="K149" s="96"/>
      <c r="L149" s="96"/>
      <c r="M149" s="96"/>
      <c r="N149" s="96"/>
      <c r="O149" s="96"/>
      <c r="P149" s="96"/>
      <c r="Q149" s="96"/>
      <c r="R149" s="96"/>
      <c r="S149" s="96"/>
    </row>
    <row r="150" spans="9:19" x14ac:dyDescent="0.2">
      <c r="I150" s="96"/>
      <c r="J150" s="96"/>
      <c r="K150" s="96"/>
      <c r="L150" s="96"/>
      <c r="M150" s="96"/>
      <c r="N150" s="96"/>
      <c r="O150" s="96"/>
      <c r="P150" s="96"/>
      <c r="Q150" s="96"/>
      <c r="R150" s="96"/>
      <c r="S150" s="96"/>
    </row>
    <row r="151" spans="9:19" x14ac:dyDescent="0.2">
      <c r="I151" s="96"/>
      <c r="J151" s="96"/>
      <c r="K151" s="96"/>
      <c r="L151" s="96"/>
      <c r="M151" s="96"/>
      <c r="N151" s="96"/>
      <c r="O151" s="96"/>
      <c r="P151" s="96"/>
      <c r="Q151" s="96"/>
      <c r="R151" s="96"/>
      <c r="S151" s="96"/>
    </row>
    <row r="152" spans="9:19" x14ac:dyDescent="0.2">
      <c r="I152" s="96"/>
      <c r="J152" s="96"/>
      <c r="K152" s="96"/>
      <c r="L152" s="96"/>
      <c r="M152" s="96"/>
      <c r="N152" s="96"/>
      <c r="O152" s="96"/>
      <c r="P152" s="96"/>
      <c r="Q152" s="96"/>
      <c r="R152" s="96"/>
      <c r="S152" s="96"/>
    </row>
    <row r="153" spans="9:19" x14ac:dyDescent="0.2">
      <c r="I153" s="96"/>
      <c r="J153" s="96"/>
      <c r="K153" s="96"/>
      <c r="L153" s="96"/>
      <c r="M153" s="96"/>
      <c r="N153" s="96"/>
      <c r="O153" s="96"/>
      <c r="P153" s="96"/>
      <c r="Q153" s="96"/>
      <c r="R153" s="96"/>
      <c r="S153" s="96"/>
    </row>
    <row r="154" spans="9:19" x14ac:dyDescent="0.2">
      <c r="I154" s="96"/>
      <c r="J154" s="96"/>
      <c r="K154" s="96"/>
      <c r="L154" s="96"/>
      <c r="M154" s="96"/>
      <c r="N154" s="96"/>
      <c r="O154" s="96"/>
      <c r="P154" s="96"/>
      <c r="Q154" s="96"/>
      <c r="R154" s="96"/>
      <c r="S154" s="96"/>
    </row>
    <row r="155" spans="9:19" x14ac:dyDescent="0.2">
      <c r="I155" s="96"/>
      <c r="J155" s="96"/>
      <c r="K155" s="96"/>
      <c r="L155" s="96"/>
      <c r="M155" s="96"/>
      <c r="N155" s="96"/>
      <c r="O155" s="96"/>
      <c r="P155" s="96"/>
      <c r="Q155" s="96"/>
      <c r="R155" s="96"/>
      <c r="S155" s="96"/>
    </row>
    <row r="156" spans="9:19" x14ac:dyDescent="0.2">
      <c r="I156" s="96"/>
      <c r="J156" s="96"/>
      <c r="K156" s="96"/>
      <c r="L156" s="96"/>
      <c r="M156" s="96"/>
      <c r="N156" s="96"/>
      <c r="O156" s="96"/>
      <c r="P156" s="96"/>
      <c r="Q156" s="96"/>
      <c r="R156" s="96"/>
      <c r="S156" s="96"/>
    </row>
    <row r="157" spans="9:19" x14ac:dyDescent="0.2">
      <c r="I157" s="96"/>
      <c r="J157" s="96"/>
      <c r="K157" s="96"/>
      <c r="L157" s="96"/>
      <c r="M157" s="96"/>
      <c r="N157" s="96"/>
      <c r="O157" s="96"/>
      <c r="P157" s="96"/>
      <c r="Q157" s="96"/>
      <c r="R157" s="96"/>
      <c r="S157" s="96"/>
    </row>
    <row r="158" spans="9:19" x14ac:dyDescent="0.2">
      <c r="I158" s="96"/>
      <c r="J158" s="96"/>
      <c r="K158" s="96"/>
      <c r="L158" s="96"/>
      <c r="M158" s="96"/>
      <c r="N158" s="96"/>
      <c r="O158" s="96"/>
      <c r="P158" s="96"/>
      <c r="Q158" s="96"/>
      <c r="R158" s="96"/>
      <c r="S158" s="96"/>
    </row>
    <row r="159" spans="9:19" x14ac:dyDescent="0.2">
      <c r="I159" s="96"/>
      <c r="J159" s="96"/>
      <c r="K159" s="96"/>
      <c r="L159" s="96"/>
      <c r="M159" s="96"/>
      <c r="N159" s="96"/>
      <c r="O159" s="96"/>
      <c r="P159" s="96"/>
      <c r="Q159" s="96"/>
      <c r="R159" s="96"/>
      <c r="S159" s="96"/>
    </row>
    <row r="160" spans="9:19" x14ac:dyDescent="0.2">
      <c r="I160" s="96"/>
      <c r="J160" s="96"/>
      <c r="K160" s="96"/>
      <c r="L160" s="96"/>
      <c r="M160" s="96"/>
      <c r="N160" s="96"/>
      <c r="O160" s="96"/>
      <c r="P160" s="96"/>
      <c r="Q160" s="96"/>
      <c r="R160" s="96"/>
      <c r="S160" s="96"/>
    </row>
    <row r="161" spans="9:19" x14ac:dyDescent="0.2">
      <c r="I161" s="96"/>
      <c r="J161" s="96"/>
      <c r="K161" s="96"/>
      <c r="L161" s="96"/>
      <c r="M161" s="96"/>
      <c r="N161" s="96"/>
      <c r="O161" s="96"/>
      <c r="P161" s="96"/>
      <c r="Q161" s="96"/>
      <c r="R161" s="96"/>
      <c r="S161" s="96"/>
    </row>
    <row r="162" spans="9:19" x14ac:dyDescent="0.2">
      <c r="I162" s="96"/>
      <c r="J162" s="96"/>
      <c r="K162" s="96"/>
      <c r="L162" s="96"/>
      <c r="M162" s="96"/>
      <c r="N162" s="96"/>
      <c r="O162" s="96"/>
      <c r="P162" s="96"/>
      <c r="Q162" s="96"/>
      <c r="R162" s="96"/>
      <c r="S162" s="96"/>
    </row>
    <row r="163" spans="9:19" x14ac:dyDescent="0.2">
      <c r="I163" s="96"/>
      <c r="J163" s="96"/>
      <c r="K163" s="96"/>
      <c r="L163" s="96"/>
      <c r="M163" s="96"/>
      <c r="N163" s="96"/>
      <c r="O163" s="96"/>
      <c r="P163" s="96"/>
      <c r="Q163" s="96"/>
      <c r="R163" s="96"/>
      <c r="S163" s="96"/>
    </row>
    <row r="164" spans="9:19" x14ac:dyDescent="0.2">
      <c r="I164" s="96"/>
      <c r="J164" s="96"/>
      <c r="K164" s="96"/>
      <c r="L164" s="96"/>
      <c r="M164" s="96"/>
      <c r="N164" s="96"/>
      <c r="O164" s="96"/>
      <c r="P164" s="96"/>
      <c r="Q164" s="96"/>
      <c r="R164" s="96"/>
      <c r="S164" s="96"/>
    </row>
    <row r="165" spans="9:19" x14ac:dyDescent="0.2">
      <c r="I165" s="96"/>
      <c r="J165" s="96"/>
      <c r="K165" s="96"/>
      <c r="L165" s="96"/>
      <c r="M165" s="96"/>
      <c r="N165" s="96"/>
      <c r="O165" s="96"/>
      <c r="P165" s="96"/>
      <c r="Q165" s="96"/>
      <c r="R165" s="96"/>
      <c r="S165" s="96"/>
    </row>
    <row r="166" spans="9:19" x14ac:dyDescent="0.2">
      <c r="I166" s="96"/>
      <c r="J166" s="96"/>
      <c r="K166" s="96"/>
      <c r="L166" s="96"/>
      <c r="M166" s="96"/>
      <c r="N166" s="96"/>
      <c r="O166" s="96"/>
      <c r="P166" s="96"/>
      <c r="Q166" s="96"/>
      <c r="R166" s="96"/>
      <c r="S166" s="96"/>
    </row>
    <row r="167" spans="9:19" x14ac:dyDescent="0.2">
      <c r="I167" s="96"/>
      <c r="J167" s="96"/>
      <c r="K167" s="96"/>
      <c r="L167" s="96"/>
      <c r="M167" s="96"/>
      <c r="N167" s="96"/>
      <c r="O167" s="96"/>
      <c r="P167" s="96"/>
      <c r="Q167" s="96"/>
      <c r="R167" s="96"/>
      <c r="S167" s="96"/>
    </row>
    <row r="168" spans="9:19" x14ac:dyDescent="0.2">
      <c r="I168" s="96"/>
      <c r="J168" s="96"/>
      <c r="K168" s="96"/>
      <c r="L168" s="96"/>
      <c r="M168" s="96"/>
      <c r="N168" s="96"/>
      <c r="O168" s="96"/>
      <c r="P168" s="96"/>
      <c r="Q168" s="96"/>
      <c r="R168" s="96"/>
      <c r="S168" s="96"/>
    </row>
    <row r="169" spans="9:19" x14ac:dyDescent="0.2">
      <c r="I169" s="96"/>
      <c r="J169" s="96"/>
      <c r="K169" s="96"/>
      <c r="L169" s="96"/>
      <c r="M169" s="96"/>
      <c r="N169" s="96"/>
      <c r="O169" s="96"/>
      <c r="P169" s="96"/>
      <c r="Q169" s="96"/>
      <c r="R169" s="96"/>
      <c r="S169" s="96"/>
    </row>
    <row r="170" spans="9:19" x14ac:dyDescent="0.2">
      <c r="I170" s="96"/>
      <c r="J170" s="96"/>
      <c r="K170" s="96"/>
      <c r="L170" s="96"/>
      <c r="M170" s="96"/>
      <c r="N170" s="96"/>
      <c r="O170" s="96"/>
      <c r="P170" s="96"/>
      <c r="Q170" s="96"/>
      <c r="R170" s="96"/>
      <c r="S170" s="96"/>
    </row>
    <row r="171" spans="9:19" x14ac:dyDescent="0.2">
      <c r="I171" s="96"/>
      <c r="J171" s="96"/>
      <c r="K171" s="96"/>
      <c r="L171" s="96"/>
      <c r="M171" s="96"/>
      <c r="N171" s="96"/>
      <c r="O171" s="96"/>
      <c r="P171" s="96"/>
      <c r="Q171" s="96"/>
      <c r="R171" s="96"/>
      <c r="S171" s="96"/>
    </row>
    <row r="172" spans="9:19" x14ac:dyDescent="0.2">
      <c r="I172" s="96"/>
      <c r="J172" s="96"/>
      <c r="K172" s="96"/>
      <c r="L172" s="96"/>
      <c r="M172" s="96"/>
      <c r="N172" s="96"/>
      <c r="O172" s="96"/>
      <c r="P172" s="96"/>
      <c r="Q172" s="96"/>
      <c r="R172" s="96"/>
      <c r="S172" s="96"/>
    </row>
    <row r="173" spans="9:19" x14ac:dyDescent="0.2">
      <c r="I173" s="96"/>
      <c r="J173" s="96"/>
      <c r="K173" s="96"/>
      <c r="L173" s="96"/>
      <c r="M173" s="96"/>
      <c r="N173" s="96"/>
      <c r="O173" s="96"/>
      <c r="P173" s="96"/>
      <c r="Q173" s="96"/>
      <c r="R173" s="96"/>
      <c r="S173" s="96"/>
    </row>
    <row r="174" spans="9:19" x14ac:dyDescent="0.2">
      <c r="I174" s="96"/>
      <c r="J174" s="96"/>
      <c r="K174" s="96"/>
      <c r="L174" s="96"/>
      <c r="M174" s="96"/>
      <c r="N174" s="96"/>
      <c r="O174" s="96"/>
      <c r="P174" s="96"/>
      <c r="Q174" s="96"/>
      <c r="R174" s="96"/>
      <c r="S174" s="96"/>
    </row>
    <row r="175" spans="9:19" x14ac:dyDescent="0.2">
      <c r="I175" s="96"/>
      <c r="J175" s="96"/>
      <c r="K175" s="96"/>
      <c r="L175" s="96"/>
      <c r="M175" s="96"/>
      <c r="N175" s="96"/>
      <c r="O175" s="96"/>
      <c r="P175" s="96"/>
      <c r="Q175" s="96"/>
      <c r="R175" s="96"/>
      <c r="S175" s="96"/>
    </row>
    <row r="176" spans="9:19" x14ac:dyDescent="0.2">
      <c r="I176" s="96"/>
      <c r="J176" s="96"/>
      <c r="K176" s="96"/>
      <c r="L176" s="96"/>
      <c r="M176" s="96"/>
      <c r="N176" s="96"/>
      <c r="O176" s="96"/>
      <c r="P176" s="96"/>
      <c r="Q176" s="96"/>
      <c r="R176" s="96"/>
      <c r="S176" s="96"/>
    </row>
    <row r="177" spans="9:19" x14ac:dyDescent="0.2">
      <c r="I177" s="96"/>
      <c r="J177" s="96"/>
      <c r="K177" s="96"/>
      <c r="L177" s="96"/>
      <c r="M177" s="96"/>
      <c r="N177" s="96"/>
      <c r="O177" s="96"/>
      <c r="P177" s="96"/>
      <c r="Q177" s="96"/>
      <c r="R177" s="96"/>
      <c r="S177" s="96"/>
    </row>
    <row r="178" spans="9:19" x14ac:dyDescent="0.2">
      <c r="I178" s="96"/>
      <c r="J178" s="96"/>
      <c r="K178" s="96"/>
      <c r="L178" s="96"/>
      <c r="M178" s="96"/>
      <c r="N178" s="96"/>
      <c r="O178" s="96"/>
      <c r="P178" s="96"/>
      <c r="Q178" s="96"/>
      <c r="R178" s="96"/>
      <c r="S178" s="96"/>
    </row>
    <row r="179" spans="9:19" x14ac:dyDescent="0.2">
      <c r="I179" s="96"/>
      <c r="J179" s="96"/>
      <c r="K179" s="96"/>
      <c r="L179" s="96"/>
      <c r="M179" s="96"/>
      <c r="N179" s="96"/>
      <c r="O179" s="96"/>
      <c r="P179" s="96"/>
      <c r="Q179" s="96"/>
      <c r="R179" s="96"/>
      <c r="S179" s="96"/>
    </row>
    <row r="180" spans="9:19" x14ac:dyDescent="0.2">
      <c r="I180" s="96"/>
      <c r="J180" s="96"/>
      <c r="K180" s="96"/>
      <c r="L180" s="96"/>
      <c r="M180" s="96"/>
      <c r="N180" s="96"/>
      <c r="O180" s="96"/>
      <c r="P180" s="96"/>
      <c r="Q180" s="96"/>
      <c r="R180" s="96"/>
      <c r="S180" s="96"/>
    </row>
    <row r="181" spans="9:19" x14ac:dyDescent="0.2">
      <c r="I181" s="96"/>
      <c r="J181" s="96"/>
      <c r="K181" s="96"/>
      <c r="L181" s="96"/>
      <c r="M181" s="96"/>
      <c r="N181" s="96"/>
      <c r="O181" s="96"/>
      <c r="P181" s="96"/>
      <c r="Q181" s="96"/>
      <c r="R181" s="96"/>
      <c r="S181" s="96"/>
    </row>
    <row r="182" spans="9:19" x14ac:dyDescent="0.2">
      <c r="I182" s="96"/>
      <c r="J182" s="96"/>
      <c r="K182" s="96"/>
      <c r="L182" s="96"/>
      <c r="M182" s="96"/>
      <c r="N182" s="96"/>
      <c r="O182" s="96"/>
      <c r="P182" s="96"/>
      <c r="Q182" s="96"/>
      <c r="R182" s="96"/>
      <c r="S182" s="96"/>
    </row>
    <row r="183" spans="9:19" x14ac:dyDescent="0.2">
      <c r="I183" s="96"/>
      <c r="J183" s="96"/>
      <c r="K183" s="96"/>
      <c r="L183" s="96"/>
      <c r="M183" s="96"/>
      <c r="N183" s="96"/>
      <c r="O183" s="96"/>
      <c r="P183" s="96"/>
      <c r="Q183" s="96"/>
      <c r="R183" s="96"/>
      <c r="S183" s="96"/>
    </row>
    <row r="184" spans="9:19" x14ac:dyDescent="0.2">
      <c r="I184" s="96"/>
      <c r="J184" s="96"/>
      <c r="K184" s="96"/>
      <c r="L184" s="96"/>
      <c r="M184" s="96"/>
      <c r="N184" s="96"/>
      <c r="O184" s="96"/>
      <c r="P184" s="96"/>
      <c r="Q184" s="96"/>
      <c r="R184" s="96"/>
      <c r="S184" s="96"/>
    </row>
    <row r="185" spans="9:19" x14ac:dyDescent="0.2">
      <c r="I185" s="96"/>
      <c r="J185" s="96"/>
      <c r="K185" s="96"/>
      <c r="L185" s="96"/>
      <c r="M185" s="96"/>
      <c r="N185" s="96"/>
      <c r="O185" s="96"/>
      <c r="P185" s="96"/>
      <c r="Q185" s="96"/>
      <c r="R185" s="96"/>
      <c r="S185" s="96"/>
    </row>
    <row r="186" spans="9:19" x14ac:dyDescent="0.2">
      <c r="I186" s="96"/>
      <c r="J186" s="96"/>
      <c r="K186" s="96"/>
      <c r="L186" s="96"/>
      <c r="M186" s="96"/>
      <c r="N186" s="96"/>
      <c r="O186" s="96"/>
      <c r="P186" s="96"/>
      <c r="Q186" s="96"/>
      <c r="R186" s="96"/>
      <c r="S186" s="96"/>
    </row>
    <row r="187" spans="9:19" x14ac:dyDescent="0.2">
      <c r="I187" s="96"/>
      <c r="J187" s="96"/>
      <c r="K187" s="96"/>
      <c r="L187" s="96"/>
      <c r="M187" s="96"/>
      <c r="N187" s="96"/>
      <c r="O187" s="96"/>
      <c r="P187" s="96"/>
      <c r="Q187" s="96"/>
      <c r="R187" s="96"/>
      <c r="S187" s="96"/>
    </row>
    <row r="188" spans="9:19" x14ac:dyDescent="0.2">
      <c r="I188" s="96"/>
      <c r="J188" s="96"/>
      <c r="K188" s="96"/>
      <c r="L188" s="96"/>
      <c r="M188" s="96"/>
      <c r="N188" s="96"/>
      <c r="O188" s="96"/>
      <c r="P188" s="96"/>
      <c r="Q188" s="96"/>
      <c r="R188" s="96"/>
      <c r="S188" s="96"/>
    </row>
    <row r="189" spans="9:19" x14ac:dyDescent="0.2">
      <c r="I189" s="96"/>
      <c r="J189" s="96"/>
      <c r="K189" s="96"/>
      <c r="L189" s="96"/>
      <c r="M189" s="96"/>
      <c r="N189" s="96"/>
      <c r="O189" s="96"/>
      <c r="P189" s="96"/>
      <c r="Q189" s="96"/>
      <c r="R189" s="96"/>
      <c r="S189" s="96"/>
    </row>
    <row r="190" spans="9:19" x14ac:dyDescent="0.2">
      <c r="I190" s="96"/>
      <c r="J190" s="96"/>
      <c r="K190" s="96"/>
      <c r="L190" s="96"/>
      <c r="M190" s="96"/>
      <c r="N190" s="96"/>
      <c r="O190" s="96"/>
      <c r="P190" s="96"/>
      <c r="Q190" s="96"/>
      <c r="R190" s="96"/>
      <c r="S190" s="96"/>
    </row>
    <row r="191" spans="9:19" x14ac:dyDescent="0.2">
      <c r="I191" s="96"/>
      <c r="J191" s="96"/>
      <c r="K191" s="96"/>
      <c r="L191" s="96"/>
      <c r="M191" s="96"/>
      <c r="N191" s="96"/>
      <c r="O191" s="96"/>
      <c r="P191" s="96"/>
      <c r="Q191" s="96"/>
      <c r="R191" s="96"/>
      <c r="S191" s="96"/>
    </row>
    <row r="192" spans="9:19" x14ac:dyDescent="0.2">
      <c r="I192" s="96"/>
      <c r="J192" s="96"/>
      <c r="K192" s="96"/>
      <c r="L192" s="96"/>
      <c r="M192" s="96"/>
      <c r="N192" s="96"/>
      <c r="O192" s="96"/>
      <c r="P192" s="96"/>
      <c r="Q192" s="96"/>
      <c r="R192" s="96"/>
      <c r="S192" s="96"/>
    </row>
    <row r="193" spans="9:19" x14ac:dyDescent="0.2">
      <c r="I193" s="96"/>
      <c r="J193" s="96"/>
      <c r="K193" s="96"/>
      <c r="L193" s="96"/>
      <c r="M193" s="96"/>
      <c r="N193" s="96"/>
      <c r="O193" s="96"/>
      <c r="P193" s="96"/>
      <c r="Q193" s="96"/>
      <c r="R193" s="96"/>
      <c r="S193" s="96"/>
    </row>
    <row r="194" spans="9:19" x14ac:dyDescent="0.2">
      <c r="I194" s="96"/>
      <c r="J194" s="96"/>
      <c r="K194" s="96"/>
      <c r="L194" s="96"/>
      <c r="M194" s="96"/>
      <c r="N194" s="96"/>
      <c r="O194" s="96"/>
      <c r="P194" s="96"/>
      <c r="Q194" s="96"/>
      <c r="R194" s="96"/>
      <c r="S194" s="96"/>
    </row>
    <row r="195" spans="9:19" x14ac:dyDescent="0.2">
      <c r="I195" s="96"/>
      <c r="J195" s="96"/>
      <c r="K195" s="96"/>
      <c r="L195" s="96"/>
      <c r="M195" s="96"/>
      <c r="N195" s="96"/>
      <c r="O195" s="96"/>
      <c r="P195" s="96"/>
      <c r="Q195" s="96"/>
      <c r="R195" s="96"/>
      <c r="S195" s="96"/>
    </row>
    <row r="196" spans="9:19" x14ac:dyDescent="0.2">
      <c r="I196" s="96"/>
      <c r="J196" s="96"/>
      <c r="K196" s="96"/>
      <c r="L196" s="96"/>
      <c r="M196" s="96"/>
      <c r="N196" s="96"/>
      <c r="O196" s="96"/>
      <c r="P196" s="96"/>
      <c r="Q196" s="96"/>
      <c r="R196" s="96"/>
      <c r="S196" s="96"/>
    </row>
    <row r="197" spans="9:19" x14ac:dyDescent="0.2">
      <c r="I197" s="96"/>
      <c r="J197" s="96"/>
      <c r="K197" s="96"/>
      <c r="L197" s="96"/>
      <c r="M197" s="96"/>
      <c r="N197" s="96"/>
      <c r="O197" s="96"/>
      <c r="P197" s="96"/>
      <c r="Q197" s="96"/>
      <c r="R197" s="96"/>
      <c r="S197" s="96"/>
    </row>
    <row r="198" spans="9:19" x14ac:dyDescent="0.2">
      <c r="I198" s="96"/>
      <c r="J198" s="96"/>
      <c r="K198" s="96"/>
      <c r="L198" s="96"/>
      <c r="M198" s="96"/>
      <c r="N198" s="96"/>
      <c r="O198" s="96"/>
      <c r="P198" s="96"/>
      <c r="Q198" s="96"/>
      <c r="R198" s="96"/>
      <c r="S198" s="96"/>
    </row>
    <row r="199" spans="9:19" x14ac:dyDescent="0.2">
      <c r="I199" s="96"/>
      <c r="J199" s="96"/>
      <c r="K199" s="96"/>
      <c r="L199" s="96"/>
      <c r="M199" s="96"/>
      <c r="N199" s="96"/>
      <c r="O199" s="96"/>
      <c r="P199" s="96"/>
      <c r="Q199" s="96"/>
      <c r="R199" s="96"/>
      <c r="S199" s="96"/>
    </row>
    <row r="200" spans="9:19" x14ac:dyDescent="0.2">
      <c r="I200" s="96"/>
      <c r="J200" s="96"/>
      <c r="K200" s="96"/>
      <c r="L200" s="96"/>
      <c r="M200" s="96"/>
      <c r="N200" s="96"/>
      <c r="O200" s="96"/>
      <c r="P200" s="96"/>
      <c r="Q200" s="96"/>
      <c r="R200" s="96"/>
      <c r="S200" s="96"/>
    </row>
    <row r="201" spans="9:19" x14ac:dyDescent="0.2">
      <c r="I201" s="96"/>
      <c r="J201" s="96"/>
      <c r="K201" s="96"/>
      <c r="L201" s="96"/>
      <c r="M201" s="96"/>
      <c r="N201" s="96"/>
      <c r="O201" s="96"/>
      <c r="P201" s="96"/>
      <c r="Q201" s="96"/>
      <c r="R201" s="96"/>
      <c r="S201" s="96"/>
    </row>
    <row r="202" spans="9:19" x14ac:dyDescent="0.2">
      <c r="I202" s="96"/>
      <c r="J202" s="96"/>
      <c r="K202" s="96"/>
      <c r="L202" s="96"/>
      <c r="M202" s="96"/>
      <c r="N202" s="96"/>
      <c r="O202" s="96"/>
      <c r="P202" s="96"/>
      <c r="Q202" s="96"/>
      <c r="R202" s="96"/>
      <c r="S202" s="96"/>
    </row>
    <row r="203" spans="9:19" x14ac:dyDescent="0.2">
      <c r="I203" s="96"/>
      <c r="J203" s="96"/>
      <c r="K203" s="96"/>
      <c r="L203" s="96"/>
      <c r="M203" s="96"/>
      <c r="N203" s="96"/>
      <c r="O203" s="96"/>
      <c r="P203" s="96"/>
      <c r="Q203" s="96"/>
      <c r="R203" s="96"/>
      <c r="S203" s="96"/>
    </row>
    <row r="204" spans="9:19" x14ac:dyDescent="0.2">
      <c r="I204" s="96"/>
      <c r="J204" s="96"/>
      <c r="K204" s="96"/>
      <c r="L204" s="96"/>
      <c r="M204" s="96"/>
      <c r="N204" s="96"/>
      <c r="O204" s="96"/>
      <c r="P204" s="96"/>
      <c r="Q204" s="96"/>
      <c r="R204" s="96"/>
      <c r="S204" s="96"/>
    </row>
    <row r="205" spans="9:19" x14ac:dyDescent="0.2">
      <c r="I205" s="96"/>
      <c r="J205" s="96"/>
      <c r="K205" s="96"/>
      <c r="L205" s="96"/>
      <c r="M205" s="96"/>
      <c r="N205" s="96"/>
      <c r="O205" s="96"/>
      <c r="P205" s="96"/>
      <c r="Q205" s="96"/>
      <c r="R205" s="96"/>
      <c r="S205" s="96"/>
    </row>
    <row r="206" spans="9:19" x14ac:dyDescent="0.2">
      <c r="I206" s="96"/>
      <c r="J206" s="96"/>
      <c r="K206" s="96"/>
      <c r="L206" s="96"/>
      <c r="M206" s="96"/>
      <c r="N206" s="96"/>
      <c r="O206" s="96"/>
      <c r="P206" s="96"/>
      <c r="Q206" s="96"/>
      <c r="R206" s="96"/>
      <c r="S206" s="96"/>
    </row>
    <row r="207" spans="9:19" x14ac:dyDescent="0.2">
      <c r="I207" s="96"/>
      <c r="J207" s="96"/>
      <c r="K207" s="96"/>
      <c r="L207" s="96"/>
      <c r="M207" s="96"/>
      <c r="N207" s="96"/>
      <c r="O207" s="96"/>
      <c r="P207" s="96"/>
      <c r="Q207" s="96"/>
      <c r="R207" s="96"/>
      <c r="S207" s="96"/>
    </row>
    <row r="208" spans="9:19" x14ac:dyDescent="0.2">
      <c r="I208" s="96"/>
      <c r="J208" s="96"/>
      <c r="K208" s="96"/>
      <c r="L208" s="96"/>
      <c r="M208" s="96"/>
      <c r="N208" s="96"/>
      <c r="O208" s="96"/>
      <c r="P208" s="96"/>
      <c r="Q208" s="96"/>
      <c r="R208" s="96"/>
      <c r="S208" s="96"/>
    </row>
    <row r="209" spans="9:19" x14ac:dyDescent="0.2">
      <c r="I209" s="96"/>
      <c r="J209" s="96"/>
      <c r="K209" s="96"/>
      <c r="L209" s="96"/>
      <c r="M209" s="96"/>
      <c r="N209" s="96"/>
      <c r="O209" s="96"/>
      <c r="P209" s="96"/>
      <c r="Q209" s="96"/>
      <c r="R209" s="96"/>
      <c r="S209" s="96"/>
    </row>
    <row r="210" spans="9:19" x14ac:dyDescent="0.2">
      <c r="I210" s="96"/>
      <c r="J210" s="96"/>
      <c r="K210" s="96"/>
      <c r="L210" s="96"/>
      <c r="M210" s="96"/>
      <c r="N210" s="96"/>
      <c r="O210" s="96"/>
      <c r="P210" s="96"/>
      <c r="Q210" s="96"/>
      <c r="R210" s="96"/>
      <c r="S210" s="96"/>
    </row>
    <row r="211" spans="9:19" x14ac:dyDescent="0.2">
      <c r="I211" s="96"/>
      <c r="J211" s="96"/>
      <c r="K211" s="96"/>
      <c r="L211" s="96"/>
      <c r="M211" s="96"/>
      <c r="N211" s="96"/>
      <c r="O211" s="96"/>
      <c r="P211" s="96"/>
      <c r="Q211" s="96"/>
      <c r="R211" s="96"/>
      <c r="S211" s="96"/>
    </row>
    <row r="212" spans="9:19" x14ac:dyDescent="0.2">
      <c r="I212" s="96"/>
      <c r="J212" s="96"/>
      <c r="K212" s="96"/>
      <c r="L212" s="96"/>
      <c r="M212" s="96"/>
      <c r="N212" s="96"/>
      <c r="O212" s="96"/>
      <c r="P212" s="96"/>
      <c r="Q212" s="96"/>
      <c r="R212" s="96"/>
      <c r="S212" s="96"/>
    </row>
    <row r="213" spans="9:19" x14ac:dyDescent="0.2">
      <c r="I213" s="96"/>
      <c r="J213" s="96"/>
      <c r="K213" s="96"/>
      <c r="L213" s="96"/>
      <c r="M213" s="96"/>
      <c r="N213" s="96"/>
      <c r="O213" s="96"/>
      <c r="P213" s="96"/>
      <c r="Q213" s="96"/>
      <c r="R213" s="96"/>
      <c r="S213" s="96"/>
    </row>
    <row r="214" spans="9:19" x14ac:dyDescent="0.2">
      <c r="I214" s="96"/>
      <c r="J214" s="96"/>
      <c r="K214" s="96"/>
      <c r="L214" s="96"/>
      <c r="M214" s="96"/>
      <c r="N214" s="96"/>
      <c r="O214" s="96"/>
      <c r="P214" s="96"/>
      <c r="Q214" s="96"/>
      <c r="R214" s="96"/>
      <c r="S214" s="96"/>
    </row>
    <row r="215" spans="9:19" x14ac:dyDescent="0.2">
      <c r="I215" s="96"/>
      <c r="J215" s="96"/>
      <c r="K215" s="96"/>
      <c r="L215" s="96"/>
      <c r="M215" s="96"/>
      <c r="N215" s="96"/>
      <c r="O215" s="96"/>
      <c r="P215" s="96"/>
      <c r="Q215" s="96"/>
      <c r="R215" s="96"/>
      <c r="S215" s="96"/>
    </row>
    <row r="216" spans="9:19" x14ac:dyDescent="0.2">
      <c r="I216" s="96"/>
      <c r="J216" s="96"/>
      <c r="K216" s="96"/>
      <c r="L216" s="96"/>
      <c r="M216" s="96"/>
      <c r="N216" s="96"/>
      <c r="O216" s="96"/>
      <c r="P216" s="96"/>
      <c r="Q216" s="96"/>
      <c r="R216" s="96"/>
      <c r="S216" s="96"/>
    </row>
    <row r="217" spans="9:19" x14ac:dyDescent="0.2">
      <c r="I217" s="96"/>
      <c r="J217" s="96"/>
      <c r="K217" s="96"/>
      <c r="L217" s="96"/>
      <c r="M217" s="96"/>
      <c r="N217" s="96"/>
      <c r="O217" s="96"/>
      <c r="P217" s="96"/>
      <c r="Q217" s="96"/>
      <c r="R217" s="96"/>
      <c r="S217" s="96"/>
    </row>
    <row r="218" spans="9:19" x14ac:dyDescent="0.2">
      <c r="I218" s="96"/>
      <c r="J218" s="96"/>
      <c r="K218" s="96"/>
      <c r="L218" s="96"/>
      <c r="M218" s="96"/>
      <c r="N218" s="96"/>
      <c r="O218" s="96"/>
      <c r="P218" s="96"/>
      <c r="Q218" s="96"/>
      <c r="R218" s="96"/>
      <c r="S218" s="96"/>
    </row>
    <row r="219" spans="9:19" x14ac:dyDescent="0.2">
      <c r="I219" s="96"/>
      <c r="J219" s="96"/>
      <c r="K219" s="96"/>
      <c r="L219" s="96"/>
      <c r="M219" s="96"/>
      <c r="N219" s="96"/>
      <c r="O219" s="96"/>
      <c r="P219" s="96"/>
      <c r="Q219" s="96"/>
      <c r="R219" s="96"/>
      <c r="S219" s="96"/>
    </row>
    <row r="220" spans="9:19" x14ac:dyDescent="0.2">
      <c r="I220" s="96"/>
      <c r="J220" s="96"/>
      <c r="K220" s="96"/>
      <c r="L220" s="96"/>
      <c r="M220" s="96"/>
      <c r="N220" s="96"/>
      <c r="O220" s="96"/>
      <c r="P220" s="96"/>
      <c r="Q220" s="96"/>
      <c r="R220" s="96"/>
      <c r="S220" s="96"/>
    </row>
    <row r="221" spans="9:19" x14ac:dyDescent="0.2">
      <c r="I221" s="96"/>
      <c r="J221" s="96"/>
      <c r="K221" s="96"/>
      <c r="L221" s="96"/>
      <c r="M221" s="96"/>
      <c r="N221" s="96"/>
      <c r="O221" s="96"/>
      <c r="P221" s="96"/>
      <c r="Q221" s="96"/>
      <c r="R221" s="96"/>
      <c r="S221" s="96"/>
    </row>
    <row r="222" spans="9:19" x14ac:dyDescent="0.2">
      <c r="I222" s="96"/>
      <c r="J222" s="96"/>
      <c r="K222" s="96"/>
      <c r="L222" s="96"/>
      <c r="M222" s="96"/>
      <c r="N222" s="96"/>
      <c r="O222" s="96"/>
      <c r="P222" s="96"/>
      <c r="Q222" s="96"/>
      <c r="R222" s="96"/>
      <c r="S222" s="96"/>
    </row>
    <row r="223" spans="9:19" x14ac:dyDescent="0.2">
      <c r="I223" s="96"/>
      <c r="J223" s="96"/>
      <c r="K223" s="96"/>
      <c r="L223" s="96"/>
      <c r="M223" s="96"/>
      <c r="N223" s="96"/>
      <c r="O223" s="96"/>
      <c r="P223" s="96"/>
      <c r="Q223" s="96"/>
      <c r="R223" s="96"/>
      <c r="S223" s="96"/>
    </row>
    <row r="224" spans="9:19" x14ac:dyDescent="0.2">
      <c r="I224" s="96"/>
      <c r="J224" s="96"/>
      <c r="K224" s="96"/>
      <c r="L224" s="96"/>
      <c r="M224" s="96"/>
      <c r="N224" s="96"/>
      <c r="O224" s="96"/>
      <c r="P224" s="96"/>
      <c r="Q224" s="96"/>
      <c r="R224" s="96"/>
      <c r="S224" s="96"/>
    </row>
    <row r="225" spans="9:19" x14ac:dyDescent="0.2">
      <c r="I225" s="96"/>
      <c r="J225" s="96"/>
      <c r="K225" s="96"/>
      <c r="L225" s="96"/>
      <c r="M225" s="96"/>
      <c r="N225" s="96"/>
      <c r="O225" s="96"/>
      <c r="P225" s="96"/>
      <c r="Q225" s="96"/>
      <c r="R225" s="96"/>
      <c r="S225" s="96"/>
    </row>
    <row r="226" spans="9:19" x14ac:dyDescent="0.2">
      <c r="I226" s="96"/>
      <c r="J226" s="96"/>
      <c r="K226" s="96"/>
      <c r="L226" s="96"/>
      <c r="M226" s="96"/>
      <c r="N226" s="96"/>
      <c r="O226" s="96"/>
      <c r="P226" s="96"/>
      <c r="Q226" s="96"/>
      <c r="R226" s="96"/>
      <c r="S226" s="96"/>
    </row>
    <row r="227" spans="9:19" x14ac:dyDescent="0.2">
      <c r="I227" s="96"/>
      <c r="J227" s="96"/>
      <c r="K227" s="96"/>
      <c r="L227" s="96"/>
      <c r="M227" s="96"/>
      <c r="N227" s="96"/>
      <c r="O227" s="96"/>
      <c r="P227" s="96"/>
      <c r="Q227" s="96"/>
      <c r="R227" s="96"/>
      <c r="S227" s="96"/>
    </row>
    <row r="228" spans="9:19" x14ac:dyDescent="0.2">
      <c r="I228" s="96"/>
      <c r="J228" s="96"/>
      <c r="K228" s="96"/>
      <c r="L228" s="96"/>
      <c r="M228" s="96"/>
      <c r="N228" s="96"/>
      <c r="O228" s="96"/>
      <c r="P228" s="96"/>
      <c r="Q228" s="96"/>
      <c r="R228" s="96"/>
      <c r="S228" s="96"/>
    </row>
    <row r="229" spans="9:19" x14ac:dyDescent="0.2">
      <c r="I229" s="96"/>
      <c r="J229" s="96"/>
      <c r="K229" s="96"/>
      <c r="L229" s="96"/>
      <c r="M229" s="96"/>
      <c r="N229" s="96"/>
      <c r="O229" s="96"/>
      <c r="P229" s="96"/>
      <c r="Q229" s="96"/>
      <c r="R229" s="96"/>
      <c r="S229" s="96"/>
    </row>
    <row r="230" spans="9:19" x14ac:dyDescent="0.2">
      <c r="I230" s="96"/>
      <c r="J230" s="96"/>
      <c r="K230" s="96"/>
      <c r="L230" s="96"/>
      <c r="M230" s="96"/>
      <c r="N230" s="96"/>
      <c r="O230" s="96"/>
      <c r="P230" s="96"/>
      <c r="Q230" s="96"/>
      <c r="R230" s="96"/>
      <c r="S230" s="96"/>
    </row>
    <row r="231" spans="9:19" x14ac:dyDescent="0.2">
      <c r="I231" s="96"/>
      <c r="J231" s="96"/>
      <c r="K231" s="96"/>
      <c r="L231" s="96"/>
      <c r="M231" s="96"/>
      <c r="N231" s="96"/>
      <c r="O231" s="96"/>
      <c r="P231" s="96"/>
      <c r="Q231" s="96"/>
      <c r="R231" s="96"/>
      <c r="S231" s="96"/>
    </row>
    <row r="232" spans="9:19" x14ac:dyDescent="0.2">
      <c r="I232" s="96"/>
      <c r="J232" s="96"/>
      <c r="K232" s="96"/>
      <c r="L232" s="96"/>
      <c r="M232" s="96"/>
      <c r="N232" s="96"/>
      <c r="O232" s="96"/>
      <c r="P232" s="96"/>
      <c r="Q232" s="96"/>
      <c r="R232" s="96"/>
      <c r="S232" s="96"/>
    </row>
    <row r="233" spans="9:19" x14ac:dyDescent="0.2">
      <c r="I233" s="96"/>
      <c r="J233" s="96"/>
      <c r="K233" s="96"/>
      <c r="L233" s="96"/>
      <c r="M233" s="96"/>
      <c r="N233" s="96"/>
      <c r="O233" s="96"/>
      <c r="P233" s="96"/>
      <c r="Q233" s="96"/>
      <c r="R233" s="96"/>
      <c r="S233" s="96"/>
    </row>
    <row r="234" spans="9:19" x14ac:dyDescent="0.2">
      <c r="I234" s="96"/>
      <c r="J234" s="96"/>
      <c r="K234" s="96"/>
      <c r="L234" s="96"/>
      <c r="M234" s="96"/>
      <c r="N234" s="96"/>
      <c r="O234" s="96"/>
      <c r="P234" s="96"/>
      <c r="Q234" s="96"/>
      <c r="R234" s="96"/>
      <c r="S234" s="96"/>
    </row>
    <row r="235" spans="9:19" x14ac:dyDescent="0.2">
      <c r="I235" s="96"/>
      <c r="J235" s="96"/>
      <c r="K235" s="96"/>
      <c r="L235" s="96"/>
      <c r="M235" s="96"/>
      <c r="N235" s="96"/>
      <c r="O235" s="96"/>
      <c r="P235" s="96"/>
      <c r="Q235" s="96"/>
      <c r="R235" s="96"/>
      <c r="S235" s="96"/>
    </row>
    <row r="236" spans="9:19" x14ac:dyDescent="0.2">
      <c r="I236" s="96"/>
      <c r="J236" s="96"/>
      <c r="K236" s="96"/>
      <c r="L236" s="96"/>
      <c r="M236" s="96"/>
      <c r="N236" s="96"/>
      <c r="O236" s="96"/>
      <c r="P236" s="96"/>
      <c r="Q236" s="96"/>
      <c r="R236" s="96"/>
      <c r="S236" s="96"/>
    </row>
    <row r="237" spans="9:19" x14ac:dyDescent="0.2">
      <c r="I237" s="96"/>
      <c r="J237" s="96"/>
      <c r="K237" s="96"/>
      <c r="L237" s="96"/>
      <c r="M237" s="96"/>
      <c r="N237" s="96"/>
      <c r="O237" s="96"/>
      <c r="P237" s="96"/>
      <c r="Q237" s="96"/>
      <c r="R237" s="96"/>
      <c r="S237" s="96"/>
    </row>
    <row r="238" spans="9:19" x14ac:dyDescent="0.2">
      <c r="I238" s="96"/>
      <c r="J238" s="96"/>
      <c r="K238" s="96"/>
      <c r="L238" s="96"/>
      <c r="M238" s="96"/>
      <c r="N238" s="96"/>
      <c r="O238" s="96"/>
      <c r="P238" s="96"/>
      <c r="Q238" s="96"/>
      <c r="R238" s="96"/>
      <c r="S238" s="96"/>
    </row>
    <row r="239" spans="9:19" x14ac:dyDescent="0.2">
      <c r="I239" s="96"/>
      <c r="J239" s="96"/>
      <c r="K239" s="96"/>
      <c r="L239" s="96"/>
      <c r="M239" s="96"/>
      <c r="N239" s="96"/>
      <c r="O239" s="96"/>
      <c r="P239" s="96"/>
      <c r="Q239" s="96"/>
      <c r="R239" s="96"/>
      <c r="S239" s="96"/>
    </row>
    <row r="240" spans="9:19" x14ac:dyDescent="0.2">
      <c r="I240" s="96"/>
      <c r="J240" s="96"/>
      <c r="K240" s="96"/>
      <c r="L240" s="96"/>
      <c r="M240" s="96"/>
      <c r="N240" s="96"/>
      <c r="O240" s="96"/>
      <c r="P240" s="96"/>
      <c r="Q240" s="96"/>
      <c r="R240" s="96"/>
      <c r="S240" s="96"/>
    </row>
    <row r="241" spans="9:19" x14ac:dyDescent="0.2">
      <c r="I241" s="96"/>
      <c r="J241" s="96"/>
      <c r="K241" s="96"/>
      <c r="L241" s="96"/>
      <c r="M241" s="96"/>
      <c r="N241" s="96"/>
      <c r="O241" s="96"/>
      <c r="P241" s="96"/>
      <c r="Q241" s="96"/>
      <c r="R241" s="96"/>
      <c r="S241" s="96"/>
    </row>
    <row r="242" spans="9:19" x14ac:dyDescent="0.2">
      <c r="I242" s="96"/>
      <c r="J242" s="96"/>
      <c r="K242" s="96"/>
      <c r="L242" s="96"/>
      <c r="M242" s="96"/>
      <c r="N242" s="96"/>
      <c r="O242" s="96"/>
      <c r="P242" s="96"/>
      <c r="Q242" s="96"/>
      <c r="R242" s="96"/>
      <c r="S242" s="96"/>
    </row>
    <row r="243" spans="9:19" x14ac:dyDescent="0.2">
      <c r="I243" s="96"/>
      <c r="J243" s="96"/>
      <c r="K243" s="96"/>
      <c r="L243" s="96"/>
      <c r="M243" s="96"/>
      <c r="N243" s="96"/>
      <c r="O243" s="96"/>
      <c r="P243" s="96"/>
      <c r="Q243" s="96"/>
      <c r="R243" s="96"/>
      <c r="S243" s="96"/>
    </row>
    <row r="244" spans="9:19" x14ac:dyDescent="0.2">
      <c r="I244" s="96"/>
      <c r="J244" s="96"/>
      <c r="K244" s="96"/>
      <c r="L244" s="96"/>
      <c r="M244" s="96"/>
      <c r="N244" s="96"/>
      <c r="O244" s="96"/>
      <c r="P244" s="96"/>
      <c r="Q244" s="96"/>
      <c r="R244" s="96"/>
      <c r="S244" s="96"/>
    </row>
    <row r="245" spans="9:19" x14ac:dyDescent="0.2">
      <c r="I245" s="96"/>
      <c r="J245" s="96"/>
      <c r="K245" s="96"/>
      <c r="L245" s="96"/>
      <c r="M245" s="96"/>
      <c r="N245" s="96"/>
      <c r="O245" s="96"/>
      <c r="P245" s="96"/>
      <c r="Q245" s="96"/>
      <c r="R245" s="96"/>
      <c r="S245" s="96"/>
    </row>
    <row r="246" spans="9:19" x14ac:dyDescent="0.2">
      <c r="I246" s="96"/>
      <c r="J246" s="96"/>
      <c r="K246" s="96"/>
      <c r="L246" s="96"/>
      <c r="M246" s="96"/>
      <c r="N246" s="96"/>
      <c r="O246" s="96"/>
      <c r="P246" s="96"/>
      <c r="Q246" s="96"/>
      <c r="R246" s="96"/>
      <c r="S246" s="96"/>
    </row>
    <row r="247" spans="9:19" x14ac:dyDescent="0.2">
      <c r="I247" s="96"/>
      <c r="J247" s="96"/>
      <c r="K247" s="96"/>
      <c r="L247" s="96"/>
      <c r="M247" s="96"/>
      <c r="N247" s="96"/>
      <c r="O247" s="96"/>
      <c r="P247" s="96"/>
      <c r="Q247" s="96"/>
      <c r="R247" s="96"/>
      <c r="S247" s="96"/>
    </row>
    <row r="248" spans="9:19" x14ac:dyDescent="0.2">
      <c r="I248" s="96"/>
      <c r="J248" s="96"/>
      <c r="K248" s="96"/>
      <c r="L248" s="96"/>
      <c r="M248" s="96"/>
      <c r="N248" s="96"/>
      <c r="O248" s="96"/>
      <c r="P248" s="96"/>
      <c r="Q248" s="96"/>
      <c r="R248" s="96"/>
      <c r="S248" s="96"/>
    </row>
    <row r="249" spans="9:19" x14ac:dyDescent="0.2">
      <c r="I249" s="96"/>
      <c r="J249" s="96"/>
      <c r="K249" s="96"/>
      <c r="L249" s="96"/>
      <c r="M249" s="96"/>
      <c r="N249" s="96"/>
      <c r="O249" s="96"/>
      <c r="P249" s="96"/>
      <c r="Q249" s="96"/>
      <c r="R249" s="96"/>
      <c r="S249" s="96"/>
    </row>
    <row r="250" spans="9:19" x14ac:dyDescent="0.2">
      <c r="I250" s="96"/>
      <c r="J250" s="96"/>
      <c r="K250" s="96"/>
      <c r="L250" s="96"/>
      <c r="M250" s="96"/>
      <c r="N250" s="96"/>
      <c r="O250" s="96"/>
      <c r="P250" s="96"/>
      <c r="Q250" s="96"/>
      <c r="R250" s="96"/>
      <c r="S250" s="96"/>
    </row>
    <row r="251" spans="9:19" x14ac:dyDescent="0.2">
      <c r="I251" s="96"/>
      <c r="J251" s="96"/>
      <c r="K251" s="96"/>
      <c r="L251" s="96"/>
      <c r="M251" s="96"/>
      <c r="N251" s="96"/>
      <c r="O251" s="96"/>
      <c r="P251" s="96"/>
      <c r="Q251" s="96"/>
      <c r="R251" s="96"/>
      <c r="S251" s="96"/>
    </row>
    <row r="252" spans="9:19" x14ac:dyDescent="0.2">
      <c r="I252" s="96"/>
      <c r="J252" s="96"/>
      <c r="K252" s="96"/>
      <c r="L252" s="96"/>
      <c r="M252" s="96"/>
      <c r="N252" s="96"/>
      <c r="O252" s="96"/>
      <c r="P252" s="96"/>
      <c r="Q252" s="96"/>
      <c r="R252" s="96"/>
      <c r="S252" s="96"/>
    </row>
    <row r="253" spans="9:19" x14ac:dyDescent="0.2">
      <c r="I253" s="96"/>
      <c r="J253" s="96"/>
      <c r="K253" s="96"/>
      <c r="L253" s="96"/>
      <c r="M253" s="96"/>
      <c r="N253" s="96"/>
      <c r="O253" s="96"/>
      <c r="P253" s="96"/>
      <c r="Q253" s="96"/>
      <c r="R253" s="96"/>
      <c r="S253" s="96"/>
    </row>
    <row r="254" spans="9:19" x14ac:dyDescent="0.2">
      <c r="I254" s="96"/>
      <c r="J254" s="96"/>
      <c r="K254" s="96"/>
      <c r="L254" s="96"/>
      <c r="M254" s="96"/>
      <c r="N254" s="96"/>
      <c r="O254" s="96"/>
      <c r="P254" s="96"/>
      <c r="Q254" s="96"/>
      <c r="R254" s="96"/>
      <c r="S254" s="96"/>
    </row>
  </sheetData>
  <mergeCells count="101">
    <mergeCell ref="B10:H10"/>
    <mergeCell ref="I10:S10"/>
    <mergeCell ref="T10:AW10"/>
    <mergeCell ref="B11:H11"/>
    <mergeCell ref="I11:S11"/>
    <mergeCell ref="T11:AW11"/>
    <mergeCell ref="B8:H8"/>
    <mergeCell ref="I8:S8"/>
    <mergeCell ref="T8:AW8"/>
    <mergeCell ref="B9:H9"/>
    <mergeCell ref="I9:S9"/>
    <mergeCell ref="T9:AW9"/>
    <mergeCell ref="B12:H12"/>
    <mergeCell ref="I12:S12"/>
    <mergeCell ref="T12:AW12"/>
    <mergeCell ref="B16:AW16"/>
    <mergeCell ref="B17:H17"/>
    <mergeCell ref="I17:S17"/>
    <mergeCell ref="T17:AW17"/>
    <mergeCell ref="B13:H13"/>
    <mergeCell ref="I13:S13"/>
    <mergeCell ref="T13:AW13"/>
    <mergeCell ref="B20:H20"/>
    <mergeCell ref="I20:S20"/>
    <mergeCell ref="T20:AW20"/>
    <mergeCell ref="B21:H21"/>
    <mergeCell ref="I21:S21"/>
    <mergeCell ref="T21:AW21"/>
    <mergeCell ref="B19:H19"/>
    <mergeCell ref="I19:S19"/>
    <mergeCell ref="T19:AW19"/>
    <mergeCell ref="I26:S26"/>
    <mergeCell ref="T26:AW26"/>
    <mergeCell ref="I27:S27"/>
    <mergeCell ref="B24:H24"/>
    <mergeCell ref="I24:S24"/>
    <mergeCell ref="I25:S25"/>
    <mergeCell ref="T25:AW25"/>
    <mergeCell ref="B22:H22"/>
    <mergeCell ref="I22:S22"/>
    <mergeCell ref="T22:AW22"/>
    <mergeCell ref="B23:H23"/>
    <mergeCell ref="I23:S23"/>
    <mergeCell ref="T23:AW23"/>
    <mergeCell ref="B31:H31"/>
    <mergeCell ref="I31:S31"/>
    <mergeCell ref="T31:AW31"/>
    <mergeCell ref="B28:H28"/>
    <mergeCell ref="I28:S28"/>
    <mergeCell ref="T28:AW28"/>
    <mergeCell ref="B29:H29"/>
    <mergeCell ref="I29:S29"/>
    <mergeCell ref="T29:AW29"/>
    <mergeCell ref="AO3:BR3"/>
    <mergeCell ref="B32:H32"/>
    <mergeCell ref="I32:S32"/>
    <mergeCell ref="T32:AW32"/>
    <mergeCell ref="B33:H33"/>
    <mergeCell ref="I33:S33"/>
    <mergeCell ref="T33:AW33"/>
    <mergeCell ref="AX8:BH8"/>
    <mergeCell ref="AX9:BH9"/>
    <mergeCell ref="B18:AW18"/>
    <mergeCell ref="T27:AW27"/>
    <mergeCell ref="B26:H26"/>
    <mergeCell ref="B27:H27"/>
    <mergeCell ref="T24:AW24"/>
    <mergeCell ref="B25:H25"/>
    <mergeCell ref="B14:H14"/>
    <mergeCell ref="I14:S14"/>
    <mergeCell ref="T14:AW14"/>
    <mergeCell ref="B15:H15"/>
    <mergeCell ref="I15:S15"/>
    <mergeCell ref="T15:AW15"/>
    <mergeCell ref="B30:H30"/>
    <mergeCell ref="I30:S30"/>
    <mergeCell ref="T30:AW30"/>
    <mergeCell ref="AX16:BH16"/>
    <mergeCell ref="AX17:BH17"/>
    <mergeCell ref="AX18:BH18"/>
    <mergeCell ref="AX19:BH19"/>
    <mergeCell ref="AX20:BH20"/>
    <mergeCell ref="AX21:BH21"/>
    <mergeCell ref="AX10:BH10"/>
    <mergeCell ref="AX11:BH11"/>
    <mergeCell ref="AX12:BH12"/>
    <mergeCell ref="AX13:BH13"/>
    <mergeCell ref="AX14:BH14"/>
    <mergeCell ref="AX15:BH15"/>
    <mergeCell ref="AX32:BH32"/>
    <mergeCell ref="AX27:BH27"/>
    <mergeCell ref="AX28:BH28"/>
    <mergeCell ref="AX29:BH29"/>
    <mergeCell ref="AX31:BH31"/>
    <mergeCell ref="AX33:BH33"/>
    <mergeCell ref="AX22:BH22"/>
    <mergeCell ref="AX23:BH23"/>
    <mergeCell ref="AX24:BH24"/>
    <mergeCell ref="AX25:BH25"/>
    <mergeCell ref="AX26:BH26"/>
    <mergeCell ref="AX30:BH30"/>
  </mergeCells>
  <phoneticPr fontId="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2:V45"/>
  <sheetViews>
    <sheetView tabSelected="1" zoomScaleNormal="100" workbookViewId="0">
      <selection activeCell="Y26" sqref="Y26"/>
    </sheetView>
  </sheetViews>
  <sheetFormatPr defaultColWidth="3.6640625" defaultRowHeight="13.2" x14ac:dyDescent="0.2"/>
  <cols>
    <col min="1" max="1" width="3.6640625" style="1"/>
    <col min="2" max="4" width="3.6640625" style="2"/>
    <col min="5" max="8" width="3.6640625" style="3"/>
    <col min="9" max="16384" width="3.6640625" style="1"/>
  </cols>
  <sheetData>
    <row r="2" spans="1:22" ht="21" x14ac:dyDescent="0.2">
      <c r="A2" s="117" t="s">
        <v>1</v>
      </c>
      <c r="B2" s="117"/>
      <c r="C2" s="117"/>
      <c r="D2" s="117"/>
      <c r="E2" s="117"/>
      <c r="F2" s="117"/>
      <c r="G2" s="117"/>
      <c r="H2" s="117"/>
      <c r="I2" s="117"/>
      <c r="J2" s="117"/>
      <c r="K2" s="117"/>
      <c r="L2" s="117"/>
      <c r="M2" s="117"/>
      <c r="N2" s="117"/>
      <c r="O2" s="117"/>
      <c r="P2" s="117"/>
      <c r="Q2" s="117"/>
      <c r="R2" s="117"/>
      <c r="S2" s="117"/>
      <c r="T2" s="117"/>
      <c r="U2" s="117"/>
      <c r="V2" s="117"/>
    </row>
    <row r="4" spans="1:22" x14ac:dyDescent="0.2">
      <c r="B4" s="118" t="s">
        <v>2</v>
      </c>
      <c r="C4" s="118"/>
      <c r="D4" s="118"/>
      <c r="E4" s="119" t="s">
        <v>3</v>
      </c>
      <c r="F4" s="119"/>
      <c r="G4" s="119"/>
      <c r="H4" s="119"/>
      <c r="I4" s="119" t="s">
        <v>4</v>
      </c>
      <c r="J4" s="119"/>
      <c r="K4" s="119"/>
      <c r="L4" s="119" t="s">
        <v>5</v>
      </c>
      <c r="M4" s="119"/>
      <c r="N4" s="119"/>
      <c r="O4" s="119"/>
      <c r="P4" s="119"/>
      <c r="Q4" s="119"/>
      <c r="R4" s="119"/>
      <c r="S4" s="119"/>
      <c r="T4" s="119"/>
      <c r="U4" s="119"/>
    </row>
    <row r="5" spans="1:22" ht="27" customHeight="1" x14ac:dyDescent="0.2">
      <c r="B5" s="113">
        <v>0.1</v>
      </c>
      <c r="C5" s="113"/>
      <c r="D5" s="113"/>
      <c r="E5" s="114" t="s">
        <v>103</v>
      </c>
      <c r="F5" s="115"/>
      <c r="G5" s="115"/>
      <c r="H5" s="115"/>
      <c r="I5" s="116">
        <v>44083</v>
      </c>
      <c r="J5" s="111"/>
      <c r="K5" s="111"/>
      <c r="L5" s="111" t="s">
        <v>6</v>
      </c>
      <c r="M5" s="111"/>
      <c r="N5" s="111"/>
      <c r="O5" s="111"/>
      <c r="P5" s="111"/>
      <c r="Q5" s="111"/>
      <c r="R5" s="111"/>
      <c r="S5" s="111"/>
      <c r="T5" s="111"/>
      <c r="U5" s="111"/>
    </row>
    <row r="6" spans="1:22" x14ac:dyDescent="0.2">
      <c r="B6" s="113"/>
      <c r="C6" s="113"/>
      <c r="D6" s="113"/>
      <c r="E6" s="114"/>
      <c r="F6" s="115"/>
      <c r="G6" s="115"/>
      <c r="H6" s="115"/>
      <c r="I6" s="116"/>
      <c r="J6" s="111"/>
      <c r="K6" s="111"/>
      <c r="L6" s="112"/>
      <c r="M6" s="111"/>
      <c r="N6" s="111"/>
      <c r="O6" s="111"/>
      <c r="P6" s="111"/>
      <c r="Q6" s="111"/>
      <c r="R6" s="111"/>
      <c r="S6" s="111"/>
      <c r="T6" s="111"/>
      <c r="U6" s="111"/>
    </row>
    <row r="7" spans="1:22" x14ac:dyDescent="0.2">
      <c r="B7" s="113"/>
      <c r="C7" s="113"/>
      <c r="D7" s="113"/>
      <c r="E7" s="114"/>
      <c r="F7" s="115"/>
      <c r="G7" s="115"/>
      <c r="H7" s="115"/>
      <c r="I7" s="116"/>
      <c r="J7" s="111"/>
      <c r="K7" s="111"/>
      <c r="L7" s="112"/>
      <c r="M7" s="111"/>
      <c r="N7" s="111"/>
      <c r="O7" s="111"/>
      <c r="P7" s="111"/>
      <c r="Q7" s="111"/>
      <c r="R7" s="111"/>
      <c r="S7" s="111"/>
      <c r="T7" s="111"/>
      <c r="U7" s="111"/>
    </row>
    <row r="8" spans="1:22" x14ac:dyDescent="0.2">
      <c r="B8" s="113"/>
      <c r="C8" s="113"/>
      <c r="D8" s="113"/>
      <c r="E8" s="114"/>
      <c r="F8" s="115"/>
      <c r="G8" s="115"/>
      <c r="H8" s="115"/>
      <c r="I8" s="116"/>
      <c r="J8" s="111"/>
      <c r="K8" s="111"/>
      <c r="L8" s="112"/>
      <c r="M8" s="111"/>
      <c r="N8" s="111"/>
      <c r="O8" s="111"/>
      <c r="P8" s="111"/>
      <c r="Q8" s="111"/>
      <c r="R8" s="111"/>
      <c r="S8" s="111"/>
      <c r="T8" s="111"/>
      <c r="U8" s="111"/>
    </row>
    <row r="9" spans="1:22" x14ac:dyDescent="0.2">
      <c r="B9" s="113"/>
      <c r="C9" s="113"/>
      <c r="D9" s="113"/>
      <c r="E9" s="114"/>
      <c r="F9" s="115"/>
      <c r="G9" s="115"/>
      <c r="H9" s="115"/>
      <c r="I9" s="116"/>
      <c r="J9" s="111"/>
      <c r="K9" s="111"/>
      <c r="L9" s="112"/>
      <c r="M9" s="111"/>
      <c r="N9" s="111"/>
      <c r="O9" s="111"/>
      <c r="P9" s="111"/>
      <c r="Q9" s="111"/>
      <c r="R9" s="111"/>
      <c r="S9" s="111"/>
      <c r="T9" s="111"/>
      <c r="U9" s="111"/>
    </row>
    <row r="10" spans="1:22" x14ac:dyDescent="0.2">
      <c r="B10" s="120"/>
      <c r="C10" s="121"/>
      <c r="D10" s="122"/>
      <c r="E10" s="114"/>
      <c r="F10" s="115"/>
      <c r="G10" s="115"/>
      <c r="H10" s="115"/>
      <c r="I10" s="123"/>
      <c r="J10" s="124"/>
      <c r="K10" s="125"/>
      <c r="L10" s="126"/>
      <c r="M10" s="127"/>
      <c r="N10" s="127"/>
      <c r="O10" s="127"/>
      <c r="P10" s="127"/>
      <c r="Q10" s="127"/>
      <c r="R10" s="127"/>
      <c r="S10" s="127"/>
      <c r="T10" s="127"/>
      <c r="U10" s="128"/>
    </row>
    <row r="11" spans="1:22" x14ac:dyDescent="0.2">
      <c r="B11" s="113"/>
      <c r="C11" s="113"/>
      <c r="D11" s="113"/>
      <c r="E11" s="115"/>
      <c r="F11" s="115"/>
      <c r="G11" s="115"/>
      <c r="H11" s="115"/>
      <c r="I11" s="111"/>
      <c r="J11" s="111"/>
      <c r="K11" s="111"/>
      <c r="L11" s="111"/>
      <c r="M11" s="111"/>
      <c r="N11" s="111"/>
      <c r="O11" s="111"/>
      <c r="P11" s="111"/>
      <c r="Q11" s="111"/>
      <c r="R11" s="111"/>
      <c r="S11" s="111"/>
      <c r="T11" s="111"/>
      <c r="U11" s="111"/>
    </row>
    <row r="12" spans="1:22" x14ac:dyDescent="0.2">
      <c r="B12" s="120"/>
      <c r="C12" s="121"/>
      <c r="D12" s="122"/>
      <c r="E12" s="114"/>
      <c r="F12" s="115"/>
      <c r="G12" s="115"/>
      <c r="H12" s="115"/>
      <c r="I12" s="123"/>
      <c r="J12" s="124"/>
      <c r="K12" s="125"/>
      <c r="L12" s="126"/>
      <c r="M12" s="127"/>
      <c r="N12" s="127"/>
      <c r="O12" s="127"/>
      <c r="P12" s="127"/>
      <c r="Q12" s="127"/>
      <c r="R12" s="127"/>
      <c r="S12" s="127"/>
      <c r="T12" s="127"/>
      <c r="U12" s="128"/>
    </row>
    <row r="13" spans="1:22" x14ac:dyDescent="0.2">
      <c r="B13" s="113"/>
      <c r="C13" s="113"/>
      <c r="D13" s="113"/>
      <c r="E13" s="115"/>
      <c r="F13" s="115"/>
      <c r="G13" s="115"/>
      <c r="H13" s="115"/>
      <c r="I13" s="111"/>
      <c r="J13" s="111"/>
      <c r="K13" s="111"/>
      <c r="L13" s="111"/>
      <c r="M13" s="111"/>
      <c r="N13" s="111"/>
      <c r="O13" s="111"/>
      <c r="P13" s="111"/>
      <c r="Q13" s="111"/>
      <c r="R13" s="111"/>
      <c r="S13" s="111"/>
      <c r="T13" s="111"/>
      <c r="U13" s="111"/>
    </row>
    <row r="14" spans="1:22" x14ac:dyDescent="0.2">
      <c r="B14" s="120"/>
      <c r="C14" s="121"/>
      <c r="D14" s="122"/>
      <c r="E14" s="114"/>
      <c r="F14" s="115"/>
      <c r="G14" s="115"/>
      <c r="H14" s="115"/>
      <c r="I14" s="123"/>
      <c r="J14" s="124"/>
      <c r="K14" s="125"/>
      <c r="L14" s="126"/>
      <c r="M14" s="127"/>
      <c r="N14" s="127"/>
      <c r="O14" s="127"/>
      <c r="P14" s="127"/>
      <c r="Q14" s="127"/>
      <c r="R14" s="127"/>
      <c r="S14" s="127"/>
      <c r="T14" s="127"/>
      <c r="U14" s="128"/>
    </row>
    <row r="15" spans="1:22" x14ac:dyDescent="0.2">
      <c r="B15" s="113"/>
      <c r="C15" s="113"/>
      <c r="D15" s="113"/>
      <c r="E15" s="115"/>
      <c r="F15" s="115"/>
      <c r="G15" s="115"/>
      <c r="H15" s="115"/>
      <c r="I15" s="111"/>
      <c r="J15" s="111"/>
      <c r="K15" s="111"/>
      <c r="L15" s="111"/>
      <c r="M15" s="111"/>
      <c r="N15" s="111"/>
      <c r="O15" s="111"/>
      <c r="P15" s="111"/>
      <c r="Q15" s="111"/>
      <c r="R15" s="111"/>
      <c r="S15" s="111"/>
      <c r="T15" s="111"/>
      <c r="U15" s="111"/>
    </row>
    <row r="16" spans="1:22" x14ac:dyDescent="0.2">
      <c r="B16" s="120"/>
      <c r="C16" s="121"/>
      <c r="D16" s="122"/>
      <c r="E16" s="114"/>
      <c r="F16" s="115"/>
      <c r="G16" s="115"/>
      <c r="H16" s="115"/>
      <c r="I16" s="123"/>
      <c r="J16" s="124"/>
      <c r="K16" s="125"/>
      <c r="L16" s="126"/>
      <c r="M16" s="127"/>
      <c r="N16" s="127"/>
      <c r="O16" s="127"/>
      <c r="P16" s="127"/>
      <c r="Q16" s="127"/>
      <c r="R16" s="127"/>
      <c r="S16" s="127"/>
      <c r="T16" s="127"/>
      <c r="U16" s="128"/>
    </row>
    <row r="17" spans="2:21" x14ac:dyDescent="0.2">
      <c r="B17" s="113"/>
      <c r="C17" s="113"/>
      <c r="D17" s="113"/>
      <c r="E17" s="115"/>
      <c r="F17" s="115"/>
      <c r="G17" s="115"/>
      <c r="H17" s="115"/>
      <c r="I17" s="111"/>
      <c r="J17" s="111"/>
      <c r="K17" s="111"/>
      <c r="L17" s="111"/>
      <c r="M17" s="111"/>
      <c r="N17" s="111"/>
      <c r="O17" s="111"/>
      <c r="P17" s="111"/>
      <c r="Q17" s="111"/>
      <c r="R17" s="111"/>
      <c r="S17" s="111"/>
      <c r="T17" s="111"/>
      <c r="U17" s="111"/>
    </row>
    <row r="18" spans="2:21" x14ac:dyDescent="0.2">
      <c r="B18" s="120"/>
      <c r="C18" s="121"/>
      <c r="D18" s="122"/>
      <c r="E18" s="114"/>
      <c r="F18" s="115"/>
      <c r="G18" s="115"/>
      <c r="H18" s="115"/>
      <c r="I18" s="123"/>
      <c r="J18" s="124"/>
      <c r="K18" s="125"/>
      <c r="L18" s="126"/>
      <c r="M18" s="127"/>
      <c r="N18" s="127"/>
      <c r="O18" s="127"/>
      <c r="P18" s="127"/>
      <c r="Q18" s="127"/>
      <c r="R18" s="127"/>
      <c r="S18" s="127"/>
      <c r="T18" s="127"/>
      <c r="U18" s="128"/>
    </row>
    <row r="19" spans="2:21" x14ac:dyDescent="0.2">
      <c r="B19" s="113"/>
      <c r="C19" s="113"/>
      <c r="D19" s="113"/>
      <c r="E19" s="115"/>
      <c r="F19" s="115"/>
      <c r="G19" s="115"/>
      <c r="H19" s="115"/>
      <c r="I19" s="111"/>
      <c r="J19" s="111"/>
      <c r="K19" s="111"/>
      <c r="L19" s="111"/>
      <c r="M19" s="111"/>
      <c r="N19" s="111"/>
      <c r="O19" s="111"/>
      <c r="P19" s="111"/>
      <c r="Q19" s="111"/>
      <c r="R19" s="111"/>
      <c r="S19" s="111"/>
      <c r="T19" s="111"/>
      <c r="U19" s="111"/>
    </row>
    <row r="20" spans="2:21" x14ac:dyDescent="0.2">
      <c r="B20" s="120"/>
      <c r="C20" s="121"/>
      <c r="D20" s="122"/>
      <c r="E20" s="114"/>
      <c r="F20" s="115"/>
      <c r="G20" s="115"/>
      <c r="H20" s="115"/>
      <c r="I20" s="123"/>
      <c r="J20" s="124"/>
      <c r="K20" s="125"/>
      <c r="L20" s="126"/>
      <c r="M20" s="127"/>
      <c r="N20" s="127"/>
      <c r="O20" s="127"/>
      <c r="P20" s="127"/>
      <c r="Q20" s="127"/>
      <c r="R20" s="127"/>
      <c r="S20" s="127"/>
      <c r="T20" s="127"/>
      <c r="U20" s="128"/>
    </row>
    <row r="21" spans="2:21" x14ac:dyDescent="0.2">
      <c r="B21" s="113"/>
      <c r="C21" s="113"/>
      <c r="D21" s="113"/>
      <c r="E21" s="115"/>
      <c r="F21" s="115"/>
      <c r="G21" s="115"/>
      <c r="H21" s="115"/>
      <c r="I21" s="111"/>
      <c r="J21" s="111"/>
      <c r="K21" s="111"/>
      <c r="L21" s="111"/>
      <c r="M21" s="111"/>
      <c r="N21" s="111"/>
      <c r="O21" s="111"/>
      <c r="P21" s="111"/>
      <c r="Q21" s="111"/>
      <c r="R21" s="111"/>
      <c r="S21" s="111"/>
      <c r="T21" s="111"/>
      <c r="U21" s="111"/>
    </row>
    <row r="22" spans="2:21" x14ac:dyDescent="0.2">
      <c r="B22" s="120"/>
      <c r="C22" s="121"/>
      <c r="D22" s="122"/>
      <c r="E22" s="114"/>
      <c r="F22" s="115"/>
      <c r="G22" s="115"/>
      <c r="H22" s="115"/>
      <c r="I22" s="123"/>
      <c r="J22" s="124"/>
      <c r="K22" s="125"/>
      <c r="L22" s="126"/>
      <c r="M22" s="127"/>
      <c r="N22" s="127"/>
      <c r="O22" s="127"/>
      <c r="P22" s="127"/>
      <c r="Q22" s="127"/>
      <c r="R22" s="127"/>
      <c r="S22" s="127"/>
      <c r="T22" s="127"/>
      <c r="U22" s="128"/>
    </row>
    <row r="23" spans="2:21" x14ac:dyDescent="0.2">
      <c r="B23" s="113"/>
      <c r="C23" s="113"/>
      <c r="D23" s="113"/>
      <c r="E23" s="115"/>
      <c r="F23" s="115"/>
      <c r="G23" s="115"/>
      <c r="H23" s="115"/>
      <c r="I23" s="111"/>
      <c r="J23" s="111"/>
      <c r="K23" s="111"/>
      <c r="L23" s="111"/>
      <c r="M23" s="111"/>
      <c r="N23" s="111"/>
      <c r="O23" s="111"/>
      <c r="P23" s="111"/>
      <c r="Q23" s="111"/>
      <c r="R23" s="111"/>
      <c r="S23" s="111"/>
      <c r="T23" s="111"/>
      <c r="U23" s="111"/>
    </row>
    <row r="24" spans="2:21" x14ac:dyDescent="0.2">
      <c r="B24" s="120"/>
      <c r="C24" s="121"/>
      <c r="D24" s="122"/>
      <c r="E24" s="114"/>
      <c r="F24" s="115"/>
      <c r="G24" s="115"/>
      <c r="H24" s="115"/>
      <c r="I24" s="123"/>
      <c r="J24" s="124"/>
      <c r="K24" s="125"/>
      <c r="L24" s="126"/>
      <c r="M24" s="127"/>
      <c r="N24" s="127"/>
      <c r="O24" s="127"/>
      <c r="P24" s="127"/>
      <c r="Q24" s="127"/>
      <c r="R24" s="127"/>
      <c r="S24" s="127"/>
      <c r="T24" s="127"/>
      <c r="U24" s="128"/>
    </row>
    <row r="25" spans="2:21" x14ac:dyDescent="0.2">
      <c r="B25" s="113"/>
      <c r="C25" s="113"/>
      <c r="D25" s="113"/>
      <c r="E25" s="115"/>
      <c r="F25" s="115"/>
      <c r="G25" s="115"/>
      <c r="H25" s="115"/>
      <c r="I25" s="111"/>
      <c r="J25" s="111"/>
      <c r="K25" s="111"/>
      <c r="L25" s="111"/>
      <c r="M25" s="111"/>
      <c r="N25" s="111"/>
      <c r="O25" s="111"/>
      <c r="P25" s="111"/>
      <c r="Q25" s="111"/>
      <c r="R25" s="111"/>
      <c r="S25" s="111"/>
      <c r="T25" s="111"/>
      <c r="U25" s="111"/>
    </row>
    <row r="26" spans="2:21" x14ac:dyDescent="0.2">
      <c r="B26" s="120"/>
      <c r="C26" s="121"/>
      <c r="D26" s="122"/>
      <c r="E26" s="114"/>
      <c r="F26" s="115"/>
      <c r="G26" s="115"/>
      <c r="H26" s="115"/>
      <c r="I26" s="123"/>
      <c r="J26" s="124"/>
      <c r="K26" s="125"/>
      <c r="L26" s="126"/>
      <c r="M26" s="127"/>
      <c r="N26" s="127"/>
      <c r="O26" s="127"/>
      <c r="P26" s="127"/>
      <c r="Q26" s="127"/>
      <c r="R26" s="127"/>
      <c r="S26" s="127"/>
      <c r="T26" s="127"/>
      <c r="U26" s="128"/>
    </row>
    <row r="27" spans="2:21" x14ac:dyDescent="0.2">
      <c r="B27" s="113"/>
      <c r="C27" s="113"/>
      <c r="D27" s="113"/>
      <c r="E27" s="115"/>
      <c r="F27" s="115"/>
      <c r="G27" s="115"/>
      <c r="H27" s="115"/>
      <c r="I27" s="111"/>
      <c r="J27" s="111"/>
      <c r="K27" s="111"/>
      <c r="L27" s="111"/>
      <c r="M27" s="111"/>
      <c r="N27" s="111"/>
      <c r="O27" s="111"/>
      <c r="P27" s="111"/>
      <c r="Q27" s="111"/>
      <c r="R27" s="111"/>
      <c r="S27" s="111"/>
      <c r="T27" s="111"/>
      <c r="U27" s="111"/>
    </row>
    <row r="28" spans="2:21" x14ac:dyDescent="0.2">
      <c r="B28" s="120"/>
      <c r="C28" s="121"/>
      <c r="D28" s="122"/>
      <c r="E28" s="114"/>
      <c r="F28" s="115"/>
      <c r="G28" s="115"/>
      <c r="H28" s="115"/>
      <c r="I28" s="123"/>
      <c r="J28" s="124"/>
      <c r="K28" s="125"/>
      <c r="L28" s="126"/>
      <c r="M28" s="127"/>
      <c r="N28" s="127"/>
      <c r="O28" s="127"/>
      <c r="P28" s="127"/>
      <c r="Q28" s="127"/>
      <c r="R28" s="127"/>
      <c r="S28" s="127"/>
      <c r="T28" s="127"/>
      <c r="U28" s="128"/>
    </row>
    <row r="29" spans="2:21" x14ac:dyDescent="0.2">
      <c r="B29" s="113"/>
      <c r="C29" s="113"/>
      <c r="D29" s="113"/>
      <c r="E29" s="115"/>
      <c r="F29" s="115"/>
      <c r="G29" s="115"/>
      <c r="H29" s="115"/>
      <c r="I29" s="111"/>
      <c r="J29" s="111"/>
      <c r="K29" s="111"/>
      <c r="L29" s="111"/>
      <c r="M29" s="111"/>
      <c r="N29" s="111"/>
      <c r="O29" s="111"/>
      <c r="P29" s="111"/>
      <c r="Q29" s="111"/>
      <c r="R29" s="111"/>
      <c r="S29" s="111"/>
      <c r="T29" s="111"/>
      <c r="U29" s="111"/>
    </row>
    <row r="30" spans="2:21" x14ac:dyDescent="0.2">
      <c r="B30" s="120"/>
      <c r="C30" s="121"/>
      <c r="D30" s="122"/>
      <c r="E30" s="114"/>
      <c r="F30" s="115"/>
      <c r="G30" s="115"/>
      <c r="H30" s="115"/>
      <c r="I30" s="123"/>
      <c r="J30" s="124"/>
      <c r="K30" s="125"/>
      <c r="L30" s="126"/>
      <c r="M30" s="127"/>
      <c r="N30" s="127"/>
      <c r="O30" s="127"/>
      <c r="P30" s="127"/>
      <c r="Q30" s="127"/>
      <c r="R30" s="127"/>
      <c r="S30" s="127"/>
      <c r="T30" s="127"/>
      <c r="U30" s="128"/>
    </row>
    <row r="31" spans="2:21" x14ac:dyDescent="0.2">
      <c r="B31" s="113"/>
      <c r="C31" s="113"/>
      <c r="D31" s="113"/>
      <c r="E31" s="115"/>
      <c r="F31" s="115"/>
      <c r="G31" s="115"/>
      <c r="H31" s="115"/>
      <c r="I31" s="111"/>
      <c r="J31" s="111"/>
      <c r="K31" s="111"/>
      <c r="L31" s="111"/>
      <c r="M31" s="111"/>
      <c r="N31" s="111"/>
      <c r="O31" s="111"/>
      <c r="P31" s="111"/>
      <c r="Q31" s="111"/>
      <c r="R31" s="111"/>
      <c r="S31" s="111"/>
      <c r="T31" s="111"/>
      <c r="U31" s="111"/>
    </row>
    <row r="32" spans="2:21" x14ac:dyDescent="0.2">
      <c r="B32" s="120"/>
      <c r="C32" s="121"/>
      <c r="D32" s="122"/>
      <c r="E32" s="114"/>
      <c r="F32" s="115"/>
      <c r="G32" s="115"/>
      <c r="H32" s="115"/>
      <c r="I32" s="123"/>
      <c r="J32" s="124"/>
      <c r="K32" s="125"/>
      <c r="L32" s="126"/>
      <c r="M32" s="127"/>
      <c r="N32" s="127"/>
      <c r="O32" s="127"/>
      <c r="P32" s="127"/>
      <c r="Q32" s="127"/>
      <c r="R32" s="127"/>
      <c r="S32" s="127"/>
      <c r="T32" s="127"/>
      <c r="U32" s="128"/>
    </row>
    <row r="33" spans="2:21" x14ac:dyDescent="0.2">
      <c r="B33" s="113"/>
      <c r="C33" s="113"/>
      <c r="D33" s="113"/>
      <c r="E33" s="115"/>
      <c r="F33" s="115"/>
      <c r="G33" s="115"/>
      <c r="H33" s="115"/>
      <c r="I33" s="111"/>
      <c r="J33" s="111"/>
      <c r="K33" s="111"/>
      <c r="L33" s="111"/>
      <c r="M33" s="111"/>
      <c r="N33" s="111"/>
      <c r="O33" s="111"/>
      <c r="P33" s="111"/>
      <c r="Q33" s="111"/>
      <c r="R33" s="111"/>
      <c r="S33" s="111"/>
      <c r="T33" s="111"/>
      <c r="U33" s="111"/>
    </row>
    <row r="34" spans="2:21" x14ac:dyDescent="0.2">
      <c r="B34" s="120"/>
      <c r="C34" s="121"/>
      <c r="D34" s="122"/>
      <c r="E34" s="114"/>
      <c r="F34" s="115"/>
      <c r="G34" s="115"/>
      <c r="H34" s="115"/>
      <c r="I34" s="123"/>
      <c r="J34" s="124"/>
      <c r="K34" s="125"/>
      <c r="L34" s="126"/>
      <c r="M34" s="127"/>
      <c r="N34" s="127"/>
      <c r="O34" s="127"/>
      <c r="P34" s="127"/>
      <c r="Q34" s="127"/>
      <c r="R34" s="127"/>
      <c r="S34" s="127"/>
      <c r="T34" s="127"/>
      <c r="U34" s="128"/>
    </row>
    <row r="35" spans="2:21" x14ac:dyDescent="0.2">
      <c r="B35" s="113"/>
      <c r="C35" s="113"/>
      <c r="D35" s="113"/>
      <c r="E35" s="115"/>
      <c r="F35" s="115"/>
      <c r="G35" s="115"/>
      <c r="H35" s="115"/>
      <c r="I35" s="111"/>
      <c r="J35" s="111"/>
      <c r="K35" s="111"/>
      <c r="L35" s="111"/>
      <c r="M35" s="111"/>
      <c r="N35" s="111"/>
      <c r="O35" s="111"/>
      <c r="P35" s="111"/>
      <c r="Q35" s="111"/>
      <c r="R35" s="111"/>
      <c r="S35" s="111"/>
      <c r="T35" s="111"/>
      <c r="U35" s="111"/>
    </row>
    <row r="36" spans="2:21" x14ac:dyDescent="0.2">
      <c r="B36" s="120"/>
      <c r="C36" s="121"/>
      <c r="D36" s="122"/>
      <c r="E36" s="114"/>
      <c r="F36" s="115"/>
      <c r="G36" s="115"/>
      <c r="H36" s="115"/>
      <c r="I36" s="123"/>
      <c r="J36" s="124"/>
      <c r="K36" s="125"/>
      <c r="L36" s="126"/>
      <c r="M36" s="127"/>
      <c r="N36" s="127"/>
      <c r="O36" s="127"/>
      <c r="P36" s="127"/>
      <c r="Q36" s="127"/>
      <c r="R36" s="127"/>
      <c r="S36" s="127"/>
      <c r="T36" s="127"/>
      <c r="U36" s="128"/>
    </row>
    <row r="37" spans="2:21" x14ac:dyDescent="0.2">
      <c r="B37" s="113"/>
      <c r="C37" s="113"/>
      <c r="D37" s="113"/>
      <c r="E37" s="115"/>
      <c r="F37" s="115"/>
      <c r="G37" s="115"/>
      <c r="H37" s="115"/>
      <c r="I37" s="111"/>
      <c r="J37" s="111"/>
      <c r="K37" s="111"/>
      <c r="L37" s="111"/>
      <c r="M37" s="111"/>
      <c r="N37" s="111"/>
      <c r="O37" s="111"/>
      <c r="P37" s="111"/>
      <c r="Q37" s="111"/>
      <c r="R37" s="111"/>
      <c r="S37" s="111"/>
      <c r="T37" s="111"/>
      <c r="U37" s="111"/>
    </row>
    <row r="38" spans="2:21" x14ac:dyDescent="0.2">
      <c r="B38" s="120"/>
      <c r="C38" s="121"/>
      <c r="D38" s="122"/>
      <c r="E38" s="114"/>
      <c r="F38" s="115"/>
      <c r="G38" s="115"/>
      <c r="H38" s="115"/>
      <c r="I38" s="123"/>
      <c r="J38" s="124"/>
      <c r="K38" s="125"/>
      <c r="L38" s="126"/>
      <c r="M38" s="127"/>
      <c r="N38" s="127"/>
      <c r="O38" s="127"/>
      <c r="P38" s="127"/>
      <c r="Q38" s="127"/>
      <c r="R38" s="127"/>
      <c r="S38" s="127"/>
      <c r="T38" s="127"/>
      <c r="U38" s="128"/>
    </row>
    <row r="39" spans="2:21" x14ac:dyDescent="0.2">
      <c r="B39" s="113"/>
      <c r="C39" s="113"/>
      <c r="D39" s="113"/>
      <c r="E39" s="115"/>
      <c r="F39" s="115"/>
      <c r="G39" s="115"/>
      <c r="H39" s="115"/>
      <c r="I39" s="111"/>
      <c r="J39" s="111"/>
      <c r="K39" s="111"/>
      <c r="L39" s="111"/>
      <c r="M39" s="111"/>
      <c r="N39" s="111"/>
      <c r="O39" s="111"/>
      <c r="P39" s="111"/>
      <c r="Q39" s="111"/>
      <c r="R39" s="111"/>
      <c r="S39" s="111"/>
      <c r="T39" s="111"/>
      <c r="U39" s="111"/>
    </row>
    <row r="40" spans="2:21" x14ac:dyDescent="0.2">
      <c r="B40" s="120"/>
      <c r="C40" s="121"/>
      <c r="D40" s="122"/>
      <c r="E40" s="114"/>
      <c r="F40" s="115"/>
      <c r="G40" s="115"/>
      <c r="H40" s="115"/>
      <c r="I40" s="123"/>
      <c r="J40" s="124"/>
      <c r="K40" s="125"/>
      <c r="L40" s="126"/>
      <c r="M40" s="127"/>
      <c r="N40" s="127"/>
      <c r="O40" s="127"/>
      <c r="P40" s="127"/>
      <c r="Q40" s="127"/>
      <c r="R40" s="127"/>
      <c r="S40" s="127"/>
      <c r="T40" s="127"/>
      <c r="U40" s="128"/>
    </row>
    <row r="41" spans="2:21" x14ac:dyDescent="0.2">
      <c r="B41" s="113"/>
      <c r="C41" s="113"/>
      <c r="D41" s="113"/>
      <c r="E41" s="115"/>
      <c r="F41" s="115"/>
      <c r="G41" s="115"/>
      <c r="H41" s="115"/>
      <c r="I41" s="111"/>
      <c r="J41" s="111"/>
      <c r="K41" s="111"/>
      <c r="L41" s="111"/>
      <c r="M41" s="111"/>
      <c r="N41" s="111"/>
      <c r="O41" s="111"/>
      <c r="P41" s="111"/>
      <c r="Q41" s="111"/>
      <c r="R41" s="111"/>
      <c r="S41" s="111"/>
      <c r="T41" s="111"/>
      <c r="U41" s="111"/>
    </row>
    <row r="42" spans="2:21" x14ac:dyDescent="0.2">
      <c r="B42" s="120"/>
      <c r="C42" s="121"/>
      <c r="D42" s="122"/>
      <c r="E42" s="114"/>
      <c r="F42" s="115"/>
      <c r="G42" s="115"/>
      <c r="H42" s="115"/>
      <c r="I42" s="123"/>
      <c r="J42" s="124"/>
      <c r="K42" s="125"/>
      <c r="L42" s="126"/>
      <c r="M42" s="127"/>
      <c r="N42" s="127"/>
      <c r="O42" s="127"/>
      <c r="P42" s="127"/>
      <c r="Q42" s="127"/>
      <c r="R42" s="127"/>
      <c r="S42" s="127"/>
      <c r="T42" s="127"/>
      <c r="U42" s="128"/>
    </row>
    <row r="43" spans="2:21" x14ac:dyDescent="0.2">
      <c r="B43" s="113"/>
      <c r="C43" s="113"/>
      <c r="D43" s="113"/>
      <c r="E43" s="115"/>
      <c r="F43" s="115"/>
      <c r="G43" s="115"/>
      <c r="H43" s="115"/>
      <c r="I43" s="111"/>
      <c r="J43" s="111"/>
      <c r="K43" s="111"/>
      <c r="L43" s="111"/>
      <c r="M43" s="111"/>
      <c r="N43" s="111"/>
      <c r="O43" s="111"/>
      <c r="P43" s="111"/>
      <c r="Q43" s="111"/>
      <c r="R43" s="111"/>
      <c r="S43" s="111"/>
      <c r="T43" s="111"/>
      <c r="U43" s="111"/>
    </row>
    <row r="44" spans="2:21" x14ac:dyDescent="0.2">
      <c r="B44" s="120"/>
      <c r="C44" s="121"/>
      <c r="D44" s="122"/>
      <c r="E44" s="114"/>
      <c r="F44" s="115"/>
      <c r="G44" s="115"/>
      <c r="H44" s="115"/>
      <c r="I44" s="123"/>
      <c r="J44" s="124"/>
      <c r="K44" s="125"/>
      <c r="L44" s="126"/>
      <c r="M44" s="127"/>
      <c r="N44" s="127"/>
      <c r="O44" s="127"/>
      <c r="P44" s="127"/>
      <c r="Q44" s="127"/>
      <c r="R44" s="127"/>
      <c r="S44" s="127"/>
      <c r="T44" s="127"/>
      <c r="U44" s="128"/>
    </row>
    <row r="45" spans="2:21" x14ac:dyDescent="0.2">
      <c r="B45" s="113"/>
      <c r="C45" s="113"/>
      <c r="D45" s="113"/>
      <c r="E45" s="115"/>
      <c r="F45" s="115"/>
      <c r="G45" s="115"/>
      <c r="H45" s="115"/>
      <c r="I45" s="111"/>
      <c r="J45" s="111"/>
      <c r="K45" s="111"/>
      <c r="L45" s="111"/>
      <c r="M45" s="111"/>
      <c r="N45" s="111"/>
      <c r="O45" s="111"/>
      <c r="P45" s="111"/>
      <c r="Q45" s="111"/>
      <c r="R45" s="111"/>
      <c r="S45" s="111"/>
      <c r="T45" s="111"/>
      <c r="U45" s="111"/>
    </row>
  </sheetData>
  <mergeCells count="169">
    <mergeCell ref="B44:D44"/>
    <mergeCell ref="E44:H44"/>
    <mergeCell ref="I44:K44"/>
    <mergeCell ref="L44:U44"/>
    <mergeCell ref="B45:D45"/>
    <mergeCell ref="E45:H45"/>
    <mergeCell ref="I45:K45"/>
    <mergeCell ref="L45:U45"/>
    <mergeCell ref="B42:D42"/>
    <mergeCell ref="E42:H42"/>
    <mergeCell ref="I42:K42"/>
    <mergeCell ref="L42:U42"/>
    <mergeCell ref="B43:D43"/>
    <mergeCell ref="E43:H43"/>
    <mergeCell ref="I43:K43"/>
    <mergeCell ref="L43:U43"/>
    <mergeCell ref="B40:D40"/>
    <mergeCell ref="E40:H40"/>
    <mergeCell ref="I40:K40"/>
    <mergeCell ref="L40:U40"/>
    <mergeCell ref="B41:D41"/>
    <mergeCell ref="E41:H41"/>
    <mergeCell ref="I41:K41"/>
    <mergeCell ref="L41:U41"/>
    <mergeCell ref="B38:D38"/>
    <mergeCell ref="E38:H38"/>
    <mergeCell ref="I38:K38"/>
    <mergeCell ref="L38:U38"/>
    <mergeCell ref="B39:D39"/>
    <mergeCell ref="E39:H39"/>
    <mergeCell ref="I39:K39"/>
    <mergeCell ref="L39:U39"/>
    <mergeCell ref="B36:D36"/>
    <mergeCell ref="E36:H36"/>
    <mergeCell ref="I36:K36"/>
    <mergeCell ref="L36:U36"/>
    <mergeCell ref="B37:D37"/>
    <mergeCell ref="E37:H37"/>
    <mergeCell ref="I37:K37"/>
    <mergeCell ref="L37:U37"/>
    <mergeCell ref="B34:D34"/>
    <mergeCell ref="E34:H34"/>
    <mergeCell ref="I34:K34"/>
    <mergeCell ref="L34:U34"/>
    <mergeCell ref="B35:D35"/>
    <mergeCell ref="E35:H35"/>
    <mergeCell ref="I35:K35"/>
    <mergeCell ref="L35:U35"/>
    <mergeCell ref="B32:D32"/>
    <mergeCell ref="E32:H32"/>
    <mergeCell ref="I32:K32"/>
    <mergeCell ref="L32:U32"/>
    <mergeCell ref="B33:D33"/>
    <mergeCell ref="E33:H33"/>
    <mergeCell ref="I33:K33"/>
    <mergeCell ref="L33:U33"/>
    <mergeCell ref="B30:D30"/>
    <mergeCell ref="E30:H30"/>
    <mergeCell ref="I30:K30"/>
    <mergeCell ref="L30:U30"/>
    <mergeCell ref="B31:D31"/>
    <mergeCell ref="E31:H31"/>
    <mergeCell ref="I31:K31"/>
    <mergeCell ref="L31:U31"/>
    <mergeCell ref="B28:D28"/>
    <mergeCell ref="E28:H28"/>
    <mergeCell ref="I28:K28"/>
    <mergeCell ref="L28:U28"/>
    <mergeCell ref="B29:D29"/>
    <mergeCell ref="E29:H29"/>
    <mergeCell ref="I29:K29"/>
    <mergeCell ref="L29:U29"/>
    <mergeCell ref="B26:D26"/>
    <mergeCell ref="E26:H26"/>
    <mergeCell ref="I26:K26"/>
    <mergeCell ref="L26:U26"/>
    <mergeCell ref="B27:D27"/>
    <mergeCell ref="E27:H27"/>
    <mergeCell ref="I27:K27"/>
    <mergeCell ref="L27:U27"/>
    <mergeCell ref="B24:D24"/>
    <mergeCell ref="E24:H24"/>
    <mergeCell ref="I24:K24"/>
    <mergeCell ref="L24:U24"/>
    <mergeCell ref="B25:D25"/>
    <mergeCell ref="E25:H25"/>
    <mergeCell ref="I25:K25"/>
    <mergeCell ref="L25:U25"/>
    <mergeCell ref="B22:D22"/>
    <mergeCell ref="E22:H22"/>
    <mergeCell ref="I22:K22"/>
    <mergeCell ref="L22:U22"/>
    <mergeCell ref="B23:D23"/>
    <mergeCell ref="E23:H23"/>
    <mergeCell ref="I23:K23"/>
    <mergeCell ref="L23:U23"/>
    <mergeCell ref="B20:D20"/>
    <mergeCell ref="E20:H20"/>
    <mergeCell ref="I20:K20"/>
    <mergeCell ref="L20:U20"/>
    <mergeCell ref="B21:D21"/>
    <mergeCell ref="E21:H21"/>
    <mergeCell ref="I21:K21"/>
    <mergeCell ref="L21:U21"/>
    <mergeCell ref="B18:D18"/>
    <mergeCell ref="E18:H18"/>
    <mergeCell ref="I18:K18"/>
    <mergeCell ref="L18:U18"/>
    <mergeCell ref="B19:D19"/>
    <mergeCell ref="E19:H19"/>
    <mergeCell ref="I19:K19"/>
    <mergeCell ref="L19:U19"/>
    <mergeCell ref="B16:D16"/>
    <mergeCell ref="E16:H16"/>
    <mergeCell ref="I16:K16"/>
    <mergeCell ref="L16:U16"/>
    <mergeCell ref="B17:D17"/>
    <mergeCell ref="E17:H17"/>
    <mergeCell ref="I17:K17"/>
    <mergeCell ref="L17:U17"/>
    <mergeCell ref="B14:D14"/>
    <mergeCell ref="E14:H14"/>
    <mergeCell ref="I14:K14"/>
    <mergeCell ref="L14:U14"/>
    <mergeCell ref="B15:D15"/>
    <mergeCell ref="E15:H15"/>
    <mergeCell ref="I15:K15"/>
    <mergeCell ref="L15:U15"/>
    <mergeCell ref="B12:D12"/>
    <mergeCell ref="E12:H12"/>
    <mergeCell ref="I12:K12"/>
    <mergeCell ref="L12:U12"/>
    <mergeCell ref="B13:D13"/>
    <mergeCell ref="E13:H13"/>
    <mergeCell ref="I13:K13"/>
    <mergeCell ref="L13:U13"/>
    <mergeCell ref="B9:D9"/>
    <mergeCell ref="E9:H9"/>
    <mergeCell ref="I9:K9"/>
    <mergeCell ref="L9:U9"/>
    <mergeCell ref="B11:D11"/>
    <mergeCell ref="E11:H11"/>
    <mergeCell ref="I11:K11"/>
    <mergeCell ref="L11:U11"/>
    <mergeCell ref="B10:D10"/>
    <mergeCell ref="E10:H10"/>
    <mergeCell ref="I10:K10"/>
    <mergeCell ref="L10:U10"/>
    <mergeCell ref="B8:D8"/>
    <mergeCell ref="E8:H8"/>
    <mergeCell ref="I8:K8"/>
    <mergeCell ref="L8:U8"/>
    <mergeCell ref="B7:D7"/>
    <mergeCell ref="E7:H7"/>
    <mergeCell ref="I7:K7"/>
    <mergeCell ref="L7:U7"/>
    <mergeCell ref="A2:V2"/>
    <mergeCell ref="B4:D4"/>
    <mergeCell ref="E4:H4"/>
    <mergeCell ref="I4:K4"/>
    <mergeCell ref="L4:U4"/>
    <mergeCell ref="L5:U5"/>
    <mergeCell ref="L6:U6"/>
    <mergeCell ref="B5:D5"/>
    <mergeCell ref="B6:D6"/>
    <mergeCell ref="E5:H5"/>
    <mergeCell ref="E6:H6"/>
    <mergeCell ref="I5:K5"/>
    <mergeCell ref="I6:K6"/>
  </mergeCells>
  <phoneticPr fontId="5"/>
  <pageMargins left="0.7" right="0.7" top="0.75" bottom="0.75" header="0.3" footer="0.3"/>
  <pageSetup paperSize="9" fitToHeight="0"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FA7F3-2A3D-4715-B2EC-1CC141316A5E}">
  <sheetPr>
    <pageSetUpPr fitToPage="1"/>
  </sheetPr>
  <dimension ref="A1:Z80"/>
  <sheetViews>
    <sheetView zoomScale="85" zoomScaleNormal="85" workbookViewId="0">
      <pane ySplit="7" topLeftCell="A8" activePane="bottomLeft" state="frozenSplit"/>
      <selection pane="bottomLeft" activeCell="J15" sqref="J15"/>
    </sheetView>
  </sheetViews>
  <sheetFormatPr defaultRowHeight="13.2" x14ac:dyDescent="0.25"/>
  <cols>
    <col min="1" max="1" width="7.6640625" style="85" customWidth="1"/>
    <col min="2" max="2" width="12.6640625" style="85" customWidth="1"/>
    <col min="3" max="3" width="3.6640625" style="85" customWidth="1"/>
    <col min="4" max="6" width="12.6640625" style="85" customWidth="1"/>
    <col min="7" max="7" width="3.6640625" style="85" customWidth="1"/>
    <col min="8" max="10" width="12.6640625" style="85" customWidth="1"/>
    <col min="11" max="11" width="3.6640625" style="85" customWidth="1"/>
    <col min="12" max="14" width="12.6640625" style="85" customWidth="1"/>
    <col min="15" max="15" width="3.6640625" style="85" customWidth="1"/>
    <col min="16" max="18" width="12.6640625" style="85" customWidth="1"/>
    <col min="19" max="19" width="3.6640625" style="85" customWidth="1"/>
    <col min="20" max="22" width="12.6640625" style="85" customWidth="1"/>
    <col min="23" max="23" width="3.6640625" style="85" customWidth="1"/>
    <col min="24" max="26" width="12.6640625" style="85" customWidth="1"/>
    <col min="27" max="256" width="8.88671875" style="85"/>
    <col min="257" max="257" width="7.6640625" style="85" customWidth="1"/>
    <col min="258" max="258" width="12.6640625" style="85" customWidth="1"/>
    <col min="259" max="259" width="3.6640625" style="85" customWidth="1"/>
    <col min="260" max="262" width="12.6640625" style="85" customWidth="1"/>
    <col min="263" max="263" width="3.6640625" style="85" customWidth="1"/>
    <col min="264" max="266" width="12.6640625" style="85" customWidth="1"/>
    <col min="267" max="267" width="3.6640625" style="85" customWidth="1"/>
    <col min="268" max="270" width="12.6640625" style="85" customWidth="1"/>
    <col min="271" max="271" width="3.6640625" style="85" customWidth="1"/>
    <col min="272" max="274" width="12.6640625" style="85" customWidth="1"/>
    <col min="275" max="275" width="3.6640625" style="85" customWidth="1"/>
    <col min="276" max="278" width="12.6640625" style="85" customWidth="1"/>
    <col min="279" max="279" width="3.6640625" style="85" customWidth="1"/>
    <col min="280" max="282" width="12.6640625" style="85" customWidth="1"/>
    <col min="283" max="512" width="8.88671875" style="85"/>
    <col min="513" max="513" width="7.6640625" style="85" customWidth="1"/>
    <col min="514" max="514" width="12.6640625" style="85" customWidth="1"/>
    <col min="515" max="515" width="3.6640625" style="85" customWidth="1"/>
    <col min="516" max="518" width="12.6640625" style="85" customWidth="1"/>
    <col min="519" max="519" width="3.6640625" style="85" customWidth="1"/>
    <col min="520" max="522" width="12.6640625" style="85" customWidth="1"/>
    <col min="523" max="523" width="3.6640625" style="85" customWidth="1"/>
    <col min="524" max="526" width="12.6640625" style="85" customWidth="1"/>
    <col min="527" max="527" width="3.6640625" style="85" customWidth="1"/>
    <col min="528" max="530" width="12.6640625" style="85" customWidth="1"/>
    <col min="531" max="531" width="3.6640625" style="85" customWidth="1"/>
    <col min="532" max="534" width="12.6640625" style="85" customWidth="1"/>
    <col min="535" max="535" width="3.6640625" style="85" customWidth="1"/>
    <col min="536" max="538" width="12.6640625" style="85" customWidth="1"/>
    <col min="539" max="768" width="8.88671875" style="85"/>
    <col min="769" max="769" width="7.6640625" style="85" customWidth="1"/>
    <col min="770" max="770" width="12.6640625" style="85" customWidth="1"/>
    <col min="771" max="771" width="3.6640625" style="85" customWidth="1"/>
    <col min="772" max="774" width="12.6640625" style="85" customWidth="1"/>
    <col min="775" max="775" width="3.6640625" style="85" customWidth="1"/>
    <col min="776" max="778" width="12.6640625" style="85" customWidth="1"/>
    <col min="779" max="779" width="3.6640625" style="85" customWidth="1"/>
    <col min="780" max="782" width="12.6640625" style="85" customWidth="1"/>
    <col min="783" max="783" width="3.6640625" style="85" customWidth="1"/>
    <col min="784" max="786" width="12.6640625" style="85" customWidth="1"/>
    <col min="787" max="787" width="3.6640625" style="85" customWidth="1"/>
    <col min="788" max="790" width="12.6640625" style="85" customWidth="1"/>
    <col min="791" max="791" width="3.6640625" style="85" customWidth="1"/>
    <col min="792" max="794" width="12.6640625" style="85" customWidth="1"/>
    <col min="795" max="1024" width="8.88671875" style="85"/>
    <col min="1025" max="1025" width="7.6640625" style="85" customWidth="1"/>
    <col min="1026" max="1026" width="12.6640625" style="85" customWidth="1"/>
    <col min="1027" max="1027" width="3.6640625" style="85" customWidth="1"/>
    <col min="1028" max="1030" width="12.6640625" style="85" customWidth="1"/>
    <col min="1031" max="1031" width="3.6640625" style="85" customWidth="1"/>
    <col min="1032" max="1034" width="12.6640625" style="85" customWidth="1"/>
    <col min="1035" max="1035" width="3.6640625" style="85" customWidth="1"/>
    <col min="1036" max="1038" width="12.6640625" style="85" customWidth="1"/>
    <col min="1039" max="1039" width="3.6640625" style="85" customWidth="1"/>
    <col min="1040" max="1042" width="12.6640625" style="85" customWidth="1"/>
    <col min="1043" max="1043" width="3.6640625" style="85" customWidth="1"/>
    <col min="1044" max="1046" width="12.6640625" style="85" customWidth="1"/>
    <col min="1047" max="1047" width="3.6640625" style="85" customWidth="1"/>
    <col min="1048" max="1050" width="12.6640625" style="85" customWidth="1"/>
    <col min="1051" max="1280" width="8.88671875" style="85"/>
    <col min="1281" max="1281" width="7.6640625" style="85" customWidth="1"/>
    <col min="1282" max="1282" width="12.6640625" style="85" customWidth="1"/>
    <col min="1283" max="1283" width="3.6640625" style="85" customWidth="1"/>
    <col min="1284" max="1286" width="12.6640625" style="85" customWidth="1"/>
    <col min="1287" max="1287" width="3.6640625" style="85" customWidth="1"/>
    <col min="1288" max="1290" width="12.6640625" style="85" customWidth="1"/>
    <col min="1291" max="1291" width="3.6640625" style="85" customWidth="1"/>
    <col min="1292" max="1294" width="12.6640625" style="85" customWidth="1"/>
    <col min="1295" max="1295" width="3.6640625" style="85" customWidth="1"/>
    <col min="1296" max="1298" width="12.6640625" style="85" customWidth="1"/>
    <col min="1299" max="1299" width="3.6640625" style="85" customWidth="1"/>
    <col min="1300" max="1302" width="12.6640625" style="85" customWidth="1"/>
    <col min="1303" max="1303" width="3.6640625" style="85" customWidth="1"/>
    <col min="1304" max="1306" width="12.6640625" style="85" customWidth="1"/>
    <col min="1307" max="1536" width="8.88671875" style="85"/>
    <col min="1537" max="1537" width="7.6640625" style="85" customWidth="1"/>
    <col min="1538" max="1538" width="12.6640625" style="85" customWidth="1"/>
    <col min="1539" max="1539" width="3.6640625" style="85" customWidth="1"/>
    <col min="1540" max="1542" width="12.6640625" style="85" customWidth="1"/>
    <col min="1543" max="1543" width="3.6640625" style="85" customWidth="1"/>
    <col min="1544" max="1546" width="12.6640625" style="85" customWidth="1"/>
    <col min="1547" max="1547" width="3.6640625" style="85" customWidth="1"/>
    <col min="1548" max="1550" width="12.6640625" style="85" customWidth="1"/>
    <col min="1551" max="1551" width="3.6640625" style="85" customWidth="1"/>
    <col min="1552" max="1554" width="12.6640625" style="85" customWidth="1"/>
    <col min="1555" max="1555" width="3.6640625" style="85" customWidth="1"/>
    <col min="1556" max="1558" width="12.6640625" style="85" customWidth="1"/>
    <col min="1559" max="1559" width="3.6640625" style="85" customWidth="1"/>
    <col min="1560" max="1562" width="12.6640625" style="85" customWidth="1"/>
    <col min="1563" max="1792" width="8.88671875" style="85"/>
    <col min="1793" max="1793" width="7.6640625" style="85" customWidth="1"/>
    <col min="1794" max="1794" width="12.6640625" style="85" customWidth="1"/>
    <col min="1795" max="1795" width="3.6640625" style="85" customWidth="1"/>
    <col min="1796" max="1798" width="12.6640625" style="85" customWidth="1"/>
    <col min="1799" max="1799" width="3.6640625" style="85" customWidth="1"/>
    <col min="1800" max="1802" width="12.6640625" style="85" customWidth="1"/>
    <col min="1803" max="1803" width="3.6640625" style="85" customWidth="1"/>
    <col min="1804" max="1806" width="12.6640625" style="85" customWidth="1"/>
    <col min="1807" max="1807" width="3.6640625" style="85" customWidth="1"/>
    <col min="1808" max="1810" width="12.6640625" style="85" customWidth="1"/>
    <col min="1811" max="1811" width="3.6640625" style="85" customWidth="1"/>
    <col min="1812" max="1814" width="12.6640625" style="85" customWidth="1"/>
    <col min="1815" max="1815" width="3.6640625" style="85" customWidth="1"/>
    <col min="1816" max="1818" width="12.6640625" style="85" customWidth="1"/>
    <col min="1819" max="2048" width="8.88671875" style="85"/>
    <col min="2049" max="2049" width="7.6640625" style="85" customWidth="1"/>
    <col min="2050" max="2050" width="12.6640625" style="85" customWidth="1"/>
    <col min="2051" max="2051" width="3.6640625" style="85" customWidth="1"/>
    <col min="2052" max="2054" width="12.6640625" style="85" customWidth="1"/>
    <col min="2055" max="2055" width="3.6640625" style="85" customWidth="1"/>
    <col min="2056" max="2058" width="12.6640625" style="85" customWidth="1"/>
    <col min="2059" max="2059" width="3.6640625" style="85" customWidth="1"/>
    <col min="2060" max="2062" width="12.6640625" style="85" customWidth="1"/>
    <col min="2063" max="2063" width="3.6640625" style="85" customWidth="1"/>
    <col min="2064" max="2066" width="12.6640625" style="85" customWidth="1"/>
    <col min="2067" max="2067" width="3.6640625" style="85" customWidth="1"/>
    <col min="2068" max="2070" width="12.6640625" style="85" customWidth="1"/>
    <col min="2071" max="2071" width="3.6640625" style="85" customWidth="1"/>
    <col min="2072" max="2074" width="12.6640625" style="85" customWidth="1"/>
    <col min="2075" max="2304" width="8.88671875" style="85"/>
    <col min="2305" max="2305" width="7.6640625" style="85" customWidth="1"/>
    <col min="2306" max="2306" width="12.6640625" style="85" customWidth="1"/>
    <col min="2307" max="2307" width="3.6640625" style="85" customWidth="1"/>
    <col min="2308" max="2310" width="12.6640625" style="85" customWidth="1"/>
    <col min="2311" max="2311" width="3.6640625" style="85" customWidth="1"/>
    <col min="2312" max="2314" width="12.6640625" style="85" customWidth="1"/>
    <col min="2315" max="2315" width="3.6640625" style="85" customWidth="1"/>
    <col min="2316" max="2318" width="12.6640625" style="85" customWidth="1"/>
    <col min="2319" max="2319" width="3.6640625" style="85" customWidth="1"/>
    <col min="2320" max="2322" width="12.6640625" style="85" customWidth="1"/>
    <col min="2323" max="2323" width="3.6640625" style="85" customWidth="1"/>
    <col min="2324" max="2326" width="12.6640625" style="85" customWidth="1"/>
    <col min="2327" max="2327" width="3.6640625" style="85" customWidth="1"/>
    <col min="2328" max="2330" width="12.6640625" style="85" customWidth="1"/>
    <col min="2331" max="2560" width="8.88671875" style="85"/>
    <col min="2561" max="2561" width="7.6640625" style="85" customWidth="1"/>
    <col min="2562" max="2562" width="12.6640625" style="85" customWidth="1"/>
    <col min="2563" max="2563" width="3.6640625" style="85" customWidth="1"/>
    <col min="2564" max="2566" width="12.6640625" style="85" customWidth="1"/>
    <col min="2567" max="2567" width="3.6640625" style="85" customWidth="1"/>
    <col min="2568" max="2570" width="12.6640625" style="85" customWidth="1"/>
    <col min="2571" max="2571" width="3.6640625" style="85" customWidth="1"/>
    <col min="2572" max="2574" width="12.6640625" style="85" customWidth="1"/>
    <col min="2575" max="2575" width="3.6640625" style="85" customWidth="1"/>
    <col min="2576" max="2578" width="12.6640625" style="85" customWidth="1"/>
    <col min="2579" max="2579" width="3.6640625" style="85" customWidth="1"/>
    <col min="2580" max="2582" width="12.6640625" style="85" customWidth="1"/>
    <col min="2583" max="2583" width="3.6640625" style="85" customWidth="1"/>
    <col min="2584" max="2586" width="12.6640625" style="85" customWidth="1"/>
    <col min="2587" max="2816" width="8.88671875" style="85"/>
    <col min="2817" max="2817" width="7.6640625" style="85" customWidth="1"/>
    <col min="2818" max="2818" width="12.6640625" style="85" customWidth="1"/>
    <col min="2819" max="2819" width="3.6640625" style="85" customWidth="1"/>
    <col min="2820" max="2822" width="12.6640625" style="85" customWidth="1"/>
    <col min="2823" max="2823" width="3.6640625" style="85" customWidth="1"/>
    <col min="2824" max="2826" width="12.6640625" style="85" customWidth="1"/>
    <col min="2827" max="2827" width="3.6640625" style="85" customWidth="1"/>
    <col min="2828" max="2830" width="12.6640625" style="85" customWidth="1"/>
    <col min="2831" max="2831" width="3.6640625" style="85" customWidth="1"/>
    <col min="2832" max="2834" width="12.6640625" style="85" customWidth="1"/>
    <col min="2835" max="2835" width="3.6640625" style="85" customWidth="1"/>
    <col min="2836" max="2838" width="12.6640625" style="85" customWidth="1"/>
    <col min="2839" max="2839" width="3.6640625" style="85" customWidth="1"/>
    <col min="2840" max="2842" width="12.6640625" style="85" customWidth="1"/>
    <col min="2843" max="3072" width="8.88671875" style="85"/>
    <col min="3073" max="3073" width="7.6640625" style="85" customWidth="1"/>
    <col min="3074" max="3074" width="12.6640625" style="85" customWidth="1"/>
    <col min="3075" max="3075" width="3.6640625" style="85" customWidth="1"/>
    <col min="3076" max="3078" width="12.6640625" style="85" customWidth="1"/>
    <col min="3079" max="3079" width="3.6640625" style="85" customWidth="1"/>
    <col min="3080" max="3082" width="12.6640625" style="85" customWidth="1"/>
    <col min="3083" max="3083" width="3.6640625" style="85" customWidth="1"/>
    <col min="3084" max="3086" width="12.6640625" style="85" customWidth="1"/>
    <col min="3087" max="3087" width="3.6640625" style="85" customWidth="1"/>
    <col min="3088" max="3090" width="12.6640625" style="85" customWidth="1"/>
    <col min="3091" max="3091" width="3.6640625" style="85" customWidth="1"/>
    <col min="3092" max="3094" width="12.6640625" style="85" customWidth="1"/>
    <col min="3095" max="3095" width="3.6640625" style="85" customWidth="1"/>
    <col min="3096" max="3098" width="12.6640625" style="85" customWidth="1"/>
    <col min="3099" max="3328" width="8.88671875" style="85"/>
    <col min="3329" max="3329" width="7.6640625" style="85" customWidth="1"/>
    <col min="3330" max="3330" width="12.6640625" style="85" customWidth="1"/>
    <col min="3331" max="3331" width="3.6640625" style="85" customWidth="1"/>
    <col min="3332" max="3334" width="12.6640625" style="85" customWidth="1"/>
    <col min="3335" max="3335" width="3.6640625" style="85" customWidth="1"/>
    <col min="3336" max="3338" width="12.6640625" style="85" customWidth="1"/>
    <col min="3339" max="3339" width="3.6640625" style="85" customWidth="1"/>
    <col min="3340" max="3342" width="12.6640625" style="85" customWidth="1"/>
    <col min="3343" max="3343" width="3.6640625" style="85" customWidth="1"/>
    <col min="3344" max="3346" width="12.6640625" style="85" customWidth="1"/>
    <col min="3347" max="3347" width="3.6640625" style="85" customWidth="1"/>
    <col min="3348" max="3350" width="12.6640625" style="85" customWidth="1"/>
    <col min="3351" max="3351" width="3.6640625" style="85" customWidth="1"/>
    <col min="3352" max="3354" width="12.6640625" style="85" customWidth="1"/>
    <col min="3355" max="3584" width="8.88671875" style="85"/>
    <col min="3585" max="3585" width="7.6640625" style="85" customWidth="1"/>
    <col min="3586" max="3586" width="12.6640625" style="85" customWidth="1"/>
    <col min="3587" max="3587" width="3.6640625" style="85" customWidth="1"/>
    <col min="3588" max="3590" width="12.6640625" style="85" customWidth="1"/>
    <col min="3591" max="3591" width="3.6640625" style="85" customWidth="1"/>
    <col min="3592" max="3594" width="12.6640625" style="85" customWidth="1"/>
    <col min="3595" max="3595" width="3.6640625" style="85" customWidth="1"/>
    <col min="3596" max="3598" width="12.6640625" style="85" customWidth="1"/>
    <col min="3599" max="3599" width="3.6640625" style="85" customWidth="1"/>
    <col min="3600" max="3602" width="12.6640625" style="85" customWidth="1"/>
    <col min="3603" max="3603" width="3.6640625" style="85" customWidth="1"/>
    <col min="3604" max="3606" width="12.6640625" style="85" customWidth="1"/>
    <col min="3607" max="3607" width="3.6640625" style="85" customWidth="1"/>
    <col min="3608" max="3610" width="12.6640625" style="85" customWidth="1"/>
    <col min="3611" max="3840" width="8.88671875" style="85"/>
    <col min="3841" max="3841" width="7.6640625" style="85" customWidth="1"/>
    <col min="3842" max="3842" width="12.6640625" style="85" customWidth="1"/>
    <col min="3843" max="3843" width="3.6640625" style="85" customWidth="1"/>
    <col min="3844" max="3846" width="12.6640625" style="85" customWidth="1"/>
    <col min="3847" max="3847" width="3.6640625" style="85" customWidth="1"/>
    <col min="3848" max="3850" width="12.6640625" style="85" customWidth="1"/>
    <col min="3851" max="3851" width="3.6640625" style="85" customWidth="1"/>
    <col min="3852" max="3854" width="12.6640625" style="85" customWidth="1"/>
    <col min="3855" max="3855" width="3.6640625" style="85" customWidth="1"/>
    <col min="3856" max="3858" width="12.6640625" style="85" customWidth="1"/>
    <col min="3859" max="3859" width="3.6640625" style="85" customWidth="1"/>
    <col min="3860" max="3862" width="12.6640625" style="85" customWidth="1"/>
    <col min="3863" max="3863" width="3.6640625" style="85" customWidth="1"/>
    <col min="3864" max="3866" width="12.6640625" style="85" customWidth="1"/>
    <col min="3867" max="4096" width="8.88671875" style="85"/>
    <col min="4097" max="4097" width="7.6640625" style="85" customWidth="1"/>
    <col min="4098" max="4098" width="12.6640625" style="85" customWidth="1"/>
    <col min="4099" max="4099" width="3.6640625" style="85" customWidth="1"/>
    <col min="4100" max="4102" width="12.6640625" style="85" customWidth="1"/>
    <col min="4103" max="4103" width="3.6640625" style="85" customWidth="1"/>
    <col min="4104" max="4106" width="12.6640625" style="85" customWidth="1"/>
    <col min="4107" max="4107" width="3.6640625" style="85" customWidth="1"/>
    <col min="4108" max="4110" width="12.6640625" style="85" customWidth="1"/>
    <col min="4111" max="4111" width="3.6640625" style="85" customWidth="1"/>
    <col min="4112" max="4114" width="12.6640625" style="85" customWidth="1"/>
    <col min="4115" max="4115" width="3.6640625" style="85" customWidth="1"/>
    <col min="4116" max="4118" width="12.6640625" style="85" customWidth="1"/>
    <col min="4119" max="4119" width="3.6640625" style="85" customWidth="1"/>
    <col min="4120" max="4122" width="12.6640625" style="85" customWidth="1"/>
    <col min="4123" max="4352" width="8.88671875" style="85"/>
    <col min="4353" max="4353" width="7.6640625" style="85" customWidth="1"/>
    <col min="4354" max="4354" width="12.6640625" style="85" customWidth="1"/>
    <col min="4355" max="4355" width="3.6640625" style="85" customWidth="1"/>
    <col min="4356" max="4358" width="12.6640625" style="85" customWidth="1"/>
    <col min="4359" max="4359" width="3.6640625" style="85" customWidth="1"/>
    <col min="4360" max="4362" width="12.6640625" style="85" customWidth="1"/>
    <col min="4363" max="4363" width="3.6640625" style="85" customWidth="1"/>
    <col min="4364" max="4366" width="12.6640625" style="85" customWidth="1"/>
    <col min="4367" max="4367" width="3.6640625" style="85" customWidth="1"/>
    <col min="4368" max="4370" width="12.6640625" style="85" customWidth="1"/>
    <col min="4371" max="4371" width="3.6640625" style="85" customWidth="1"/>
    <col min="4372" max="4374" width="12.6640625" style="85" customWidth="1"/>
    <col min="4375" max="4375" width="3.6640625" style="85" customWidth="1"/>
    <col min="4376" max="4378" width="12.6640625" style="85" customWidth="1"/>
    <col min="4379" max="4608" width="8.88671875" style="85"/>
    <col min="4609" max="4609" width="7.6640625" style="85" customWidth="1"/>
    <col min="4610" max="4610" width="12.6640625" style="85" customWidth="1"/>
    <col min="4611" max="4611" width="3.6640625" style="85" customWidth="1"/>
    <col min="4612" max="4614" width="12.6640625" style="85" customWidth="1"/>
    <col min="4615" max="4615" width="3.6640625" style="85" customWidth="1"/>
    <col min="4616" max="4618" width="12.6640625" style="85" customWidth="1"/>
    <col min="4619" max="4619" width="3.6640625" style="85" customWidth="1"/>
    <col min="4620" max="4622" width="12.6640625" style="85" customWidth="1"/>
    <col min="4623" max="4623" width="3.6640625" style="85" customWidth="1"/>
    <col min="4624" max="4626" width="12.6640625" style="85" customWidth="1"/>
    <col min="4627" max="4627" width="3.6640625" style="85" customWidth="1"/>
    <col min="4628" max="4630" width="12.6640625" style="85" customWidth="1"/>
    <col min="4631" max="4631" width="3.6640625" style="85" customWidth="1"/>
    <col min="4632" max="4634" width="12.6640625" style="85" customWidth="1"/>
    <col min="4635" max="4864" width="8.88671875" style="85"/>
    <col min="4865" max="4865" width="7.6640625" style="85" customWidth="1"/>
    <col min="4866" max="4866" width="12.6640625" style="85" customWidth="1"/>
    <col min="4867" max="4867" width="3.6640625" style="85" customWidth="1"/>
    <col min="4868" max="4870" width="12.6640625" style="85" customWidth="1"/>
    <col min="4871" max="4871" width="3.6640625" style="85" customWidth="1"/>
    <col min="4872" max="4874" width="12.6640625" style="85" customWidth="1"/>
    <col min="4875" max="4875" width="3.6640625" style="85" customWidth="1"/>
    <col min="4876" max="4878" width="12.6640625" style="85" customWidth="1"/>
    <col min="4879" max="4879" width="3.6640625" style="85" customWidth="1"/>
    <col min="4880" max="4882" width="12.6640625" style="85" customWidth="1"/>
    <col min="4883" max="4883" width="3.6640625" style="85" customWidth="1"/>
    <col min="4884" max="4886" width="12.6640625" style="85" customWidth="1"/>
    <col min="4887" max="4887" width="3.6640625" style="85" customWidth="1"/>
    <col min="4888" max="4890" width="12.6640625" style="85" customWidth="1"/>
    <col min="4891" max="5120" width="8.88671875" style="85"/>
    <col min="5121" max="5121" width="7.6640625" style="85" customWidth="1"/>
    <col min="5122" max="5122" width="12.6640625" style="85" customWidth="1"/>
    <col min="5123" max="5123" width="3.6640625" style="85" customWidth="1"/>
    <col min="5124" max="5126" width="12.6640625" style="85" customWidth="1"/>
    <col min="5127" max="5127" width="3.6640625" style="85" customWidth="1"/>
    <col min="5128" max="5130" width="12.6640625" style="85" customWidth="1"/>
    <col min="5131" max="5131" width="3.6640625" style="85" customWidth="1"/>
    <col min="5132" max="5134" width="12.6640625" style="85" customWidth="1"/>
    <col min="5135" max="5135" width="3.6640625" style="85" customWidth="1"/>
    <col min="5136" max="5138" width="12.6640625" style="85" customWidth="1"/>
    <col min="5139" max="5139" width="3.6640625" style="85" customWidth="1"/>
    <col min="5140" max="5142" width="12.6640625" style="85" customWidth="1"/>
    <col min="5143" max="5143" width="3.6640625" style="85" customWidth="1"/>
    <col min="5144" max="5146" width="12.6640625" style="85" customWidth="1"/>
    <col min="5147" max="5376" width="8.88671875" style="85"/>
    <col min="5377" max="5377" width="7.6640625" style="85" customWidth="1"/>
    <col min="5378" max="5378" width="12.6640625" style="85" customWidth="1"/>
    <col min="5379" max="5379" width="3.6640625" style="85" customWidth="1"/>
    <col min="5380" max="5382" width="12.6640625" style="85" customWidth="1"/>
    <col min="5383" max="5383" width="3.6640625" style="85" customWidth="1"/>
    <col min="5384" max="5386" width="12.6640625" style="85" customWidth="1"/>
    <col min="5387" max="5387" width="3.6640625" style="85" customWidth="1"/>
    <col min="5388" max="5390" width="12.6640625" style="85" customWidth="1"/>
    <col min="5391" max="5391" width="3.6640625" style="85" customWidth="1"/>
    <col min="5392" max="5394" width="12.6640625" style="85" customWidth="1"/>
    <col min="5395" max="5395" width="3.6640625" style="85" customWidth="1"/>
    <col min="5396" max="5398" width="12.6640625" style="85" customWidth="1"/>
    <col min="5399" max="5399" width="3.6640625" style="85" customWidth="1"/>
    <col min="5400" max="5402" width="12.6640625" style="85" customWidth="1"/>
    <col min="5403" max="5632" width="8.88671875" style="85"/>
    <col min="5633" max="5633" width="7.6640625" style="85" customWidth="1"/>
    <col min="5634" max="5634" width="12.6640625" style="85" customWidth="1"/>
    <col min="5635" max="5635" width="3.6640625" style="85" customWidth="1"/>
    <col min="5636" max="5638" width="12.6640625" style="85" customWidth="1"/>
    <col min="5639" max="5639" width="3.6640625" style="85" customWidth="1"/>
    <col min="5640" max="5642" width="12.6640625" style="85" customWidth="1"/>
    <col min="5643" max="5643" width="3.6640625" style="85" customWidth="1"/>
    <col min="5644" max="5646" width="12.6640625" style="85" customWidth="1"/>
    <col min="5647" max="5647" width="3.6640625" style="85" customWidth="1"/>
    <col min="5648" max="5650" width="12.6640625" style="85" customWidth="1"/>
    <col min="5651" max="5651" width="3.6640625" style="85" customWidth="1"/>
    <col min="5652" max="5654" width="12.6640625" style="85" customWidth="1"/>
    <col min="5655" max="5655" width="3.6640625" style="85" customWidth="1"/>
    <col min="5656" max="5658" width="12.6640625" style="85" customWidth="1"/>
    <col min="5659" max="5888" width="8.88671875" style="85"/>
    <col min="5889" max="5889" width="7.6640625" style="85" customWidth="1"/>
    <col min="5890" max="5890" width="12.6640625" style="85" customWidth="1"/>
    <col min="5891" max="5891" width="3.6640625" style="85" customWidth="1"/>
    <col min="5892" max="5894" width="12.6640625" style="85" customWidth="1"/>
    <col min="5895" max="5895" width="3.6640625" style="85" customWidth="1"/>
    <col min="5896" max="5898" width="12.6640625" style="85" customWidth="1"/>
    <col min="5899" max="5899" width="3.6640625" style="85" customWidth="1"/>
    <col min="5900" max="5902" width="12.6640625" style="85" customWidth="1"/>
    <col min="5903" max="5903" width="3.6640625" style="85" customWidth="1"/>
    <col min="5904" max="5906" width="12.6640625" style="85" customWidth="1"/>
    <col min="5907" max="5907" width="3.6640625" style="85" customWidth="1"/>
    <col min="5908" max="5910" width="12.6640625" style="85" customWidth="1"/>
    <col min="5911" max="5911" width="3.6640625" style="85" customWidth="1"/>
    <col min="5912" max="5914" width="12.6640625" style="85" customWidth="1"/>
    <col min="5915" max="6144" width="8.88671875" style="85"/>
    <col min="6145" max="6145" width="7.6640625" style="85" customWidth="1"/>
    <col min="6146" max="6146" width="12.6640625" style="85" customWidth="1"/>
    <col min="6147" max="6147" width="3.6640625" style="85" customWidth="1"/>
    <col min="6148" max="6150" width="12.6640625" style="85" customWidth="1"/>
    <col min="6151" max="6151" width="3.6640625" style="85" customWidth="1"/>
    <col min="6152" max="6154" width="12.6640625" style="85" customWidth="1"/>
    <col min="6155" max="6155" width="3.6640625" style="85" customWidth="1"/>
    <col min="6156" max="6158" width="12.6640625" style="85" customWidth="1"/>
    <col min="6159" max="6159" width="3.6640625" style="85" customWidth="1"/>
    <col min="6160" max="6162" width="12.6640625" style="85" customWidth="1"/>
    <col min="6163" max="6163" width="3.6640625" style="85" customWidth="1"/>
    <col min="6164" max="6166" width="12.6640625" style="85" customWidth="1"/>
    <col min="6167" max="6167" width="3.6640625" style="85" customWidth="1"/>
    <col min="6168" max="6170" width="12.6640625" style="85" customWidth="1"/>
    <col min="6171" max="6400" width="8.88671875" style="85"/>
    <col min="6401" max="6401" width="7.6640625" style="85" customWidth="1"/>
    <col min="6402" max="6402" width="12.6640625" style="85" customWidth="1"/>
    <col min="6403" max="6403" width="3.6640625" style="85" customWidth="1"/>
    <col min="6404" max="6406" width="12.6640625" style="85" customWidth="1"/>
    <col min="6407" max="6407" width="3.6640625" style="85" customWidth="1"/>
    <col min="6408" max="6410" width="12.6640625" style="85" customWidth="1"/>
    <col min="6411" max="6411" width="3.6640625" style="85" customWidth="1"/>
    <col min="6412" max="6414" width="12.6640625" style="85" customWidth="1"/>
    <col min="6415" max="6415" width="3.6640625" style="85" customWidth="1"/>
    <col min="6416" max="6418" width="12.6640625" style="85" customWidth="1"/>
    <col min="6419" max="6419" width="3.6640625" style="85" customWidth="1"/>
    <col min="6420" max="6422" width="12.6640625" style="85" customWidth="1"/>
    <col min="6423" max="6423" width="3.6640625" style="85" customWidth="1"/>
    <col min="6424" max="6426" width="12.6640625" style="85" customWidth="1"/>
    <col min="6427" max="6656" width="8.88671875" style="85"/>
    <col min="6657" max="6657" width="7.6640625" style="85" customWidth="1"/>
    <col min="6658" max="6658" width="12.6640625" style="85" customWidth="1"/>
    <col min="6659" max="6659" width="3.6640625" style="85" customWidth="1"/>
    <col min="6660" max="6662" width="12.6640625" style="85" customWidth="1"/>
    <col min="6663" max="6663" width="3.6640625" style="85" customWidth="1"/>
    <col min="6664" max="6666" width="12.6640625" style="85" customWidth="1"/>
    <col min="6667" max="6667" width="3.6640625" style="85" customWidth="1"/>
    <col min="6668" max="6670" width="12.6640625" style="85" customWidth="1"/>
    <col min="6671" max="6671" width="3.6640625" style="85" customWidth="1"/>
    <col min="6672" max="6674" width="12.6640625" style="85" customWidth="1"/>
    <col min="6675" max="6675" width="3.6640625" style="85" customWidth="1"/>
    <col min="6676" max="6678" width="12.6640625" style="85" customWidth="1"/>
    <col min="6679" max="6679" width="3.6640625" style="85" customWidth="1"/>
    <col min="6680" max="6682" width="12.6640625" style="85" customWidth="1"/>
    <col min="6683" max="6912" width="8.88671875" style="85"/>
    <col min="6913" max="6913" width="7.6640625" style="85" customWidth="1"/>
    <col min="6914" max="6914" width="12.6640625" style="85" customWidth="1"/>
    <col min="6915" max="6915" width="3.6640625" style="85" customWidth="1"/>
    <col min="6916" max="6918" width="12.6640625" style="85" customWidth="1"/>
    <col min="6919" max="6919" width="3.6640625" style="85" customWidth="1"/>
    <col min="6920" max="6922" width="12.6640625" style="85" customWidth="1"/>
    <col min="6923" max="6923" width="3.6640625" style="85" customWidth="1"/>
    <col min="6924" max="6926" width="12.6640625" style="85" customWidth="1"/>
    <col min="6927" max="6927" width="3.6640625" style="85" customWidth="1"/>
    <col min="6928" max="6930" width="12.6640625" style="85" customWidth="1"/>
    <col min="6931" max="6931" width="3.6640625" style="85" customWidth="1"/>
    <col min="6932" max="6934" width="12.6640625" style="85" customWidth="1"/>
    <col min="6935" max="6935" width="3.6640625" style="85" customWidth="1"/>
    <col min="6936" max="6938" width="12.6640625" style="85" customWidth="1"/>
    <col min="6939" max="7168" width="8.88671875" style="85"/>
    <col min="7169" max="7169" width="7.6640625" style="85" customWidth="1"/>
    <col min="7170" max="7170" width="12.6640625" style="85" customWidth="1"/>
    <col min="7171" max="7171" width="3.6640625" style="85" customWidth="1"/>
    <col min="7172" max="7174" width="12.6640625" style="85" customWidth="1"/>
    <col min="7175" max="7175" width="3.6640625" style="85" customWidth="1"/>
    <col min="7176" max="7178" width="12.6640625" style="85" customWidth="1"/>
    <col min="7179" max="7179" width="3.6640625" style="85" customWidth="1"/>
    <col min="7180" max="7182" width="12.6640625" style="85" customWidth="1"/>
    <col min="7183" max="7183" width="3.6640625" style="85" customWidth="1"/>
    <col min="7184" max="7186" width="12.6640625" style="85" customWidth="1"/>
    <col min="7187" max="7187" width="3.6640625" style="85" customWidth="1"/>
    <col min="7188" max="7190" width="12.6640625" style="85" customWidth="1"/>
    <col min="7191" max="7191" width="3.6640625" style="85" customWidth="1"/>
    <col min="7192" max="7194" width="12.6640625" style="85" customWidth="1"/>
    <col min="7195" max="7424" width="8.88671875" style="85"/>
    <col min="7425" max="7425" width="7.6640625" style="85" customWidth="1"/>
    <col min="7426" max="7426" width="12.6640625" style="85" customWidth="1"/>
    <col min="7427" max="7427" width="3.6640625" style="85" customWidth="1"/>
    <col min="7428" max="7430" width="12.6640625" style="85" customWidth="1"/>
    <col min="7431" max="7431" width="3.6640625" style="85" customWidth="1"/>
    <col min="7432" max="7434" width="12.6640625" style="85" customWidth="1"/>
    <col min="7435" max="7435" width="3.6640625" style="85" customWidth="1"/>
    <col min="7436" max="7438" width="12.6640625" style="85" customWidth="1"/>
    <col min="7439" max="7439" width="3.6640625" style="85" customWidth="1"/>
    <col min="7440" max="7442" width="12.6640625" style="85" customWidth="1"/>
    <col min="7443" max="7443" width="3.6640625" style="85" customWidth="1"/>
    <col min="7444" max="7446" width="12.6640625" style="85" customWidth="1"/>
    <col min="7447" max="7447" width="3.6640625" style="85" customWidth="1"/>
    <col min="7448" max="7450" width="12.6640625" style="85" customWidth="1"/>
    <col min="7451" max="7680" width="8.88671875" style="85"/>
    <col min="7681" max="7681" width="7.6640625" style="85" customWidth="1"/>
    <col min="7682" max="7682" width="12.6640625" style="85" customWidth="1"/>
    <col min="7683" max="7683" width="3.6640625" style="85" customWidth="1"/>
    <col min="7684" max="7686" width="12.6640625" style="85" customWidth="1"/>
    <col min="7687" max="7687" width="3.6640625" style="85" customWidth="1"/>
    <col min="7688" max="7690" width="12.6640625" style="85" customWidth="1"/>
    <col min="7691" max="7691" width="3.6640625" style="85" customWidth="1"/>
    <col min="7692" max="7694" width="12.6640625" style="85" customWidth="1"/>
    <col min="7695" max="7695" width="3.6640625" style="85" customWidth="1"/>
    <col min="7696" max="7698" width="12.6640625" style="85" customWidth="1"/>
    <col min="7699" max="7699" width="3.6640625" style="85" customWidth="1"/>
    <col min="7700" max="7702" width="12.6640625" style="85" customWidth="1"/>
    <col min="7703" max="7703" width="3.6640625" style="85" customWidth="1"/>
    <col min="7704" max="7706" width="12.6640625" style="85" customWidth="1"/>
    <col min="7707" max="7936" width="8.88671875" style="85"/>
    <col min="7937" max="7937" width="7.6640625" style="85" customWidth="1"/>
    <col min="7938" max="7938" width="12.6640625" style="85" customWidth="1"/>
    <col min="7939" max="7939" width="3.6640625" style="85" customWidth="1"/>
    <col min="7940" max="7942" width="12.6640625" style="85" customWidth="1"/>
    <col min="7943" max="7943" width="3.6640625" style="85" customWidth="1"/>
    <col min="7944" max="7946" width="12.6640625" style="85" customWidth="1"/>
    <col min="7947" max="7947" width="3.6640625" style="85" customWidth="1"/>
    <col min="7948" max="7950" width="12.6640625" style="85" customWidth="1"/>
    <col min="7951" max="7951" width="3.6640625" style="85" customWidth="1"/>
    <col min="7952" max="7954" width="12.6640625" style="85" customWidth="1"/>
    <col min="7955" max="7955" width="3.6640625" style="85" customWidth="1"/>
    <col min="7956" max="7958" width="12.6640625" style="85" customWidth="1"/>
    <col min="7959" max="7959" width="3.6640625" style="85" customWidth="1"/>
    <col min="7960" max="7962" width="12.6640625" style="85" customWidth="1"/>
    <col min="7963" max="8192" width="8.88671875" style="85"/>
    <col min="8193" max="8193" width="7.6640625" style="85" customWidth="1"/>
    <col min="8194" max="8194" width="12.6640625" style="85" customWidth="1"/>
    <col min="8195" max="8195" width="3.6640625" style="85" customWidth="1"/>
    <col min="8196" max="8198" width="12.6640625" style="85" customWidth="1"/>
    <col min="8199" max="8199" width="3.6640625" style="85" customWidth="1"/>
    <col min="8200" max="8202" width="12.6640625" style="85" customWidth="1"/>
    <col min="8203" max="8203" width="3.6640625" style="85" customWidth="1"/>
    <col min="8204" max="8206" width="12.6640625" style="85" customWidth="1"/>
    <col min="8207" max="8207" width="3.6640625" style="85" customWidth="1"/>
    <col min="8208" max="8210" width="12.6640625" style="85" customWidth="1"/>
    <col min="8211" max="8211" width="3.6640625" style="85" customWidth="1"/>
    <col min="8212" max="8214" width="12.6640625" style="85" customWidth="1"/>
    <col min="8215" max="8215" width="3.6640625" style="85" customWidth="1"/>
    <col min="8216" max="8218" width="12.6640625" style="85" customWidth="1"/>
    <col min="8219" max="8448" width="8.88671875" style="85"/>
    <col min="8449" max="8449" width="7.6640625" style="85" customWidth="1"/>
    <col min="8450" max="8450" width="12.6640625" style="85" customWidth="1"/>
    <col min="8451" max="8451" width="3.6640625" style="85" customWidth="1"/>
    <col min="8452" max="8454" width="12.6640625" style="85" customWidth="1"/>
    <col min="8455" max="8455" width="3.6640625" style="85" customWidth="1"/>
    <col min="8456" max="8458" width="12.6640625" style="85" customWidth="1"/>
    <col min="8459" max="8459" width="3.6640625" style="85" customWidth="1"/>
    <col min="8460" max="8462" width="12.6640625" style="85" customWidth="1"/>
    <col min="8463" max="8463" width="3.6640625" style="85" customWidth="1"/>
    <col min="8464" max="8466" width="12.6640625" style="85" customWidth="1"/>
    <col min="8467" max="8467" width="3.6640625" style="85" customWidth="1"/>
    <col min="8468" max="8470" width="12.6640625" style="85" customWidth="1"/>
    <col min="8471" max="8471" width="3.6640625" style="85" customWidth="1"/>
    <col min="8472" max="8474" width="12.6640625" style="85" customWidth="1"/>
    <col min="8475" max="8704" width="8.88671875" style="85"/>
    <col min="8705" max="8705" width="7.6640625" style="85" customWidth="1"/>
    <col min="8706" max="8706" width="12.6640625" style="85" customWidth="1"/>
    <col min="8707" max="8707" width="3.6640625" style="85" customWidth="1"/>
    <col min="8708" max="8710" width="12.6640625" style="85" customWidth="1"/>
    <col min="8711" max="8711" width="3.6640625" style="85" customWidth="1"/>
    <col min="8712" max="8714" width="12.6640625" style="85" customWidth="1"/>
    <col min="8715" max="8715" width="3.6640625" style="85" customWidth="1"/>
    <col min="8716" max="8718" width="12.6640625" style="85" customWidth="1"/>
    <col min="8719" max="8719" width="3.6640625" style="85" customWidth="1"/>
    <col min="8720" max="8722" width="12.6640625" style="85" customWidth="1"/>
    <col min="8723" max="8723" width="3.6640625" style="85" customWidth="1"/>
    <col min="8724" max="8726" width="12.6640625" style="85" customWidth="1"/>
    <col min="8727" max="8727" width="3.6640625" style="85" customWidth="1"/>
    <col min="8728" max="8730" width="12.6640625" style="85" customWidth="1"/>
    <col min="8731" max="8960" width="8.88671875" style="85"/>
    <col min="8961" max="8961" width="7.6640625" style="85" customWidth="1"/>
    <col min="8962" max="8962" width="12.6640625" style="85" customWidth="1"/>
    <col min="8963" max="8963" width="3.6640625" style="85" customWidth="1"/>
    <col min="8964" max="8966" width="12.6640625" style="85" customWidth="1"/>
    <col min="8967" max="8967" width="3.6640625" style="85" customWidth="1"/>
    <col min="8968" max="8970" width="12.6640625" style="85" customWidth="1"/>
    <col min="8971" max="8971" width="3.6640625" style="85" customWidth="1"/>
    <col min="8972" max="8974" width="12.6640625" style="85" customWidth="1"/>
    <col min="8975" max="8975" width="3.6640625" style="85" customWidth="1"/>
    <col min="8976" max="8978" width="12.6640625" style="85" customWidth="1"/>
    <col min="8979" max="8979" width="3.6640625" style="85" customWidth="1"/>
    <col min="8980" max="8982" width="12.6640625" style="85" customWidth="1"/>
    <col min="8983" max="8983" width="3.6640625" style="85" customWidth="1"/>
    <col min="8984" max="8986" width="12.6640625" style="85" customWidth="1"/>
    <col min="8987" max="9216" width="8.88671875" style="85"/>
    <col min="9217" max="9217" width="7.6640625" style="85" customWidth="1"/>
    <col min="9218" max="9218" width="12.6640625" style="85" customWidth="1"/>
    <col min="9219" max="9219" width="3.6640625" style="85" customWidth="1"/>
    <col min="9220" max="9222" width="12.6640625" style="85" customWidth="1"/>
    <col min="9223" max="9223" width="3.6640625" style="85" customWidth="1"/>
    <col min="9224" max="9226" width="12.6640625" style="85" customWidth="1"/>
    <col min="9227" max="9227" width="3.6640625" style="85" customWidth="1"/>
    <col min="9228" max="9230" width="12.6640625" style="85" customWidth="1"/>
    <col min="9231" max="9231" width="3.6640625" style="85" customWidth="1"/>
    <col min="9232" max="9234" width="12.6640625" style="85" customWidth="1"/>
    <col min="9235" max="9235" width="3.6640625" style="85" customWidth="1"/>
    <col min="9236" max="9238" width="12.6640625" style="85" customWidth="1"/>
    <col min="9239" max="9239" width="3.6640625" style="85" customWidth="1"/>
    <col min="9240" max="9242" width="12.6640625" style="85" customWidth="1"/>
    <col min="9243" max="9472" width="8.88671875" style="85"/>
    <col min="9473" max="9473" width="7.6640625" style="85" customWidth="1"/>
    <col min="9474" max="9474" width="12.6640625" style="85" customWidth="1"/>
    <col min="9475" max="9475" width="3.6640625" style="85" customWidth="1"/>
    <col min="9476" max="9478" width="12.6640625" style="85" customWidth="1"/>
    <col min="9479" max="9479" width="3.6640625" style="85" customWidth="1"/>
    <col min="9480" max="9482" width="12.6640625" style="85" customWidth="1"/>
    <col min="9483" max="9483" width="3.6640625" style="85" customWidth="1"/>
    <col min="9484" max="9486" width="12.6640625" style="85" customWidth="1"/>
    <col min="9487" max="9487" width="3.6640625" style="85" customWidth="1"/>
    <col min="9488" max="9490" width="12.6640625" style="85" customWidth="1"/>
    <col min="9491" max="9491" width="3.6640625" style="85" customWidth="1"/>
    <col min="9492" max="9494" width="12.6640625" style="85" customWidth="1"/>
    <col min="9495" max="9495" width="3.6640625" style="85" customWidth="1"/>
    <col min="9496" max="9498" width="12.6640625" style="85" customWidth="1"/>
    <col min="9499" max="9728" width="8.88671875" style="85"/>
    <col min="9729" max="9729" width="7.6640625" style="85" customWidth="1"/>
    <col min="9730" max="9730" width="12.6640625" style="85" customWidth="1"/>
    <col min="9731" max="9731" width="3.6640625" style="85" customWidth="1"/>
    <col min="9732" max="9734" width="12.6640625" style="85" customWidth="1"/>
    <col min="9735" max="9735" width="3.6640625" style="85" customWidth="1"/>
    <col min="9736" max="9738" width="12.6640625" style="85" customWidth="1"/>
    <col min="9739" max="9739" width="3.6640625" style="85" customWidth="1"/>
    <col min="9740" max="9742" width="12.6640625" style="85" customWidth="1"/>
    <col min="9743" max="9743" width="3.6640625" style="85" customWidth="1"/>
    <col min="9744" max="9746" width="12.6640625" style="85" customWidth="1"/>
    <col min="9747" max="9747" width="3.6640625" style="85" customWidth="1"/>
    <col min="9748" max="9750" width="12.6640625" style="85" customWidth="1"/>
    <col min="9751" max="9751" width="3.6640625" style="85" customWidth="1"/>
    <col min="9752" max="9754" width="12.6640625" style="85" customWidth="1"/>
    <col min="9755" max="9984" width="8.88671875" style="85"/>
    <col min="9985" max="9985" width="7.6640625" style="85" customWidth="1"/>
    <col min="9986" max="9986" width="12.6640625" style="85" customWidth="1"/>
    <col min="9987" max="9987" width="3.6640625" style="85" customWidth="1"/>
    <col min="9988" max="9990" width="12.6640625" style="85" customWidth="1"/>
    <col min="9991" max="9991" width="3.6640625" style="85" customWidth="1"/>
    <col min="9992" max="9994" width="12.6640625" style="85" customWidth="1"/>
    <col min="9995" max="9995" width="3.6640625" style="85" customWidth="1"/>
    <col min="9996" max="9998" width="12.6640625" style="85" customWidth="1"/>
    <col min="9999" max="9999" width="3.6640625" style="85" customWidth="1"/>
    <col min="10000" max="10002" width="12.6640625" style="85" customWidth="1"/>
    <col min="10003" max="10003" width="3.6640625" style="85" customWidth="1"/>
    <col min="10004" max="10006" width="12.6640625" style="85" customWidth="1"/>
    <col min="10007" max="10007" width="3.6640625" style="85" customWidth="1"/>
    <col min="10008" max="10010" width="12.6640625" style="85" customWidth="1"/>
    <col min="10011" max="10240" width="8.88671875" style="85"/>
    <col min="10241" max="10241" width="7.6640625" style="85" customWidth="1"/>
    <col min="10242" max="10242" width="12.6640625" style="85" customWidth="1"/>
    <col min="10243" max="10243" width="3.6640625" style="85" customWidth="1"/>
    <col min="10244" max="10246" width="12.6640625" style="85" customWidth="1"/>
    <col min="10247" max="10247" width="3.6640625" style="85" customWidth="1"/>
    <col min="10248" max="10250" width="12.6640625" style="85" customWidth="1"/>
    <col min="10251" max="10251" width="3.6640625" style="85" customWidth="1"/>
    <col min="10252" max="10254" width="12.6640625" style="85" customWidth="1"/>
    <col min="10255" max="10255" width="3.6640625" style="85" customWidth="1"/>
    <col min="10256" max="10258" width="12.6640625" style="85" customWidth="1"/>
    <col min="10259" max="10259" width="3.6640625" style="85" customWidth="1"/>
    <col min="10260" max="10262" width="12.6640625" style="85" customWidth="1"/>
    <col min="10263" max="10263" width="3.6640625" style="85" customWidth="1"/>
    <col min="10264" max="10266" width="12.6640625" style="85" customWidth="1"/>
    <col min="10267" max="10496" width="8.88671875" style="85"/>
    <col min="10497" max="10497" width="7.6640625" style="85" customWidth="1"/>
    <col min="10498" max="10498" width="12.6640625" style="85" customWidth="1"/>
    <col min="10499" max="10499" width="3.6640625" style="85" customWidth="1"/>
    <col min="10500" max="10502" width="12.6640625" style="85" customWidth="1"/>
    <col min="10503" max="10503" width="3.6640625" style="85" customWidth="1"/>
    <col min="10504" max="10506" width="12.6640625" style="85" customWidth="1"/>
    <col min="10507" max="10507" width="3.6640625" style="85" customWidth="1"/>
    <col min="10508" max="10510" width="12.6640625" style="85" customWidth="1"/>
    <col min="10511" max="10511" width="3.6640625" style="85" customWidth="1"/>
    <col min="10512" max="10514" width="12.6640625" style="85" customWidth="1"/>
    <col min="10515" max="10515" width="3.6640625" style="85" customWidth="1"/>
    <col min="10516" max="10518" width="12.6640625" style="85" customWidth="1"/>
    <col min="10519" max="10519" width="3.6640625" style="85" customWidth="1"/>
    <col min="10520" max="10522" width="12.6640625" style="85" customWidth="1"/>
    <col min="10523" max="10752" width="8.88671875" style="85"/>
    <col min="10753" max="10753" width="7.6640625" style="85" customWidth="1"/>
    <col min="10754" max="10754" width="12.6640625" style="85" customWidth="1"/>
    <col min="10755" max="10755" width="3.6640625" style="85" customWidth="1"/>
    <col min="10756" max="10758" width="12.6640625" style="85" customWidth="1"/>
    <col min="10759" max="10759" width="3.6640625" style="85" customWidth="1"/>
    <col min="10760" max="10762" width="12.6640625" style="85" customWidth="1"/>
    <col min="10763" max="10763" width="3.6640625" style="85" customWidth="1"/>
    <col min="10764" max="10766" width="12.6640625" style="85" customWidth="1"/>
    <col min="10767" max="10767" width="3.6640625" style="85" customWidth="1"/>
    <col min="10768" max="10770" width="12.6640625" style="85" customWidth="1"/>
    <col min="10771" max="10771" width="3.6640625" style="85" customWidth="1"/>
    <col min="10772" max="10774" width="12.6640625" style="85" customWidth="1"/>
    <col min="10775" max="10775" width="3.6640625" style="85" customWidth="1"/>
    <col min="10776" max="10778" width="12.6640625" style="85" customWidth="1"/>
    <col min="10779" max="11008" width="8.88671875" style="85"/>
    <col min="11009" max="11009" width="7.6640625" style="85" customWidth="1"/>
    <col min="11010" max="11010" width="12.6640625" style="85" customWidth="1"/>
    <col min="11011" max="11011" width="3.6640625" style="85" customWidth="1"/>
    <col min="11012" max="11014" width="12.6640625" style="85" customWidth="1"/>
    <col min="11015" max="11015" width="3.6640625" style="85" customWidth="1"/>
    <col min="11016" max="11018" width="12.6640625" style="85" customWidth="1"/>
    <col min="11019" max="11019" width="3.6640625" style="85" customWidth="1"/>
    <col min="11020" max="11022" width="12.6640625" style="85" customWidth="1"/>
    <col min="11023" max="11023" width="3.6640625" style="85" customWidth="1"/>
    <col min="11024" max="11026" width="12.6640625" style="85" customWidth="1"/>
    <col min="11027" max="11027" width="3.6640625" style="85" customWidth="1"/>
    <col min="11028" max="11030" width="12.6640625" style="85" customWidth="1"/>
    <col min="11031" max="11031" width="3.6640625" style="85" customWidth="1"/>
    <col min="11032" max="11034" width="12.6640625" style="85" customWidth="1"/>
    <col min="11035" max="11264" width="8.88671875" style="85"/>
    <col min="11265" max="11265" width="7.6640625" style="85" customWidth="1"/>
    <col min="11266" max="11266" width="12.6640625" style="85" customWidth="1"/>
    <col min="11267" max="11267" width="3.6640625" style="85" customWidth="1"/>
    <col min="11268" max="11270" width="12.6640625" style="85" customWidth="1"/>
    <col min="11271" max="11271" width="3.6640625" style="85" customWidth="1"/>
    <col min="11272" max="11274" width="12.6640625" style="85" customWidth="1"/>
    <col min="11275" max="11275" width="3.6640625" style="85" customWidth="1"/>
    <col min="11276" max="11278" width="12.6640625" style="85" customWidth="1"/>
    <col min="11279" max="11279" width="3.6640625" style="85" customWidth="1"/>
    <col min="11280" max="11282" width="12.6640625" style="85" customWidth="1"/>
    <col min="11283" max="11283" width="3.6640625" style="85" customWidth="1"/>
    <col min="11284" max="11286" width="12.6640625" style="85" customWidth="1"/>
    <col min="11287" max="11287" width="3.6640625" style="85" customWidth="1"/>
    <col min="11288" max="11290" width="12.6640625" style="85" customWidth="1"/>
    <col min="11291" max="11520" width="8.88671875" style="85"/>
    <col min="11521" max="11521" width="7.6640625" style="85" customWidth="1"/>
    <col min="11522" max="11522" width="12.6640625" style="85" customWidth="1"/>
    <col min="11523" max="11523" width="3.6640625" style="85" customWidth="1"/>
    <col min="11524" max="11526" width="12.6640625" style="85" customWidth="1"/>
    <col min="11527" max="11527" width="3.6640625" style="85" customWidth="1"/>
    <col min="11528" max="11530" width="12.6640625" style="85" customWidth="1"/>
    <col min="11531" max="11531" width="3.6640625" style="85" customWidth="1"/>
    <col min="11532" max="11534" width="12.6640625" style="85" customWidth="1"/>
    <col min="11535" max="11535" width="3.6640625" style="85" customWidth="1"/>
    <col min="11536" max="11538" width="12.6640625" style="85" customWidth="1"/>
    <col min="11539" max="11539" width="3.6640625" style="85" customWidth="1"/>
    <col min="11540" max="11542" width="12.6640625" style="85" customWidth="1"/>
    <col min="11543" max="11543" width="3.6640625" style="85" customWidth="1"/>
    <col min="11544" max="11546" width="12.6640625" style="85" customWidth="1"/>
    <col min="11547" max="11776" width="8.88671875" style="85"/>
    <col min="11777" max="11777" width="7.6640625" style="85" customWidth="1"/>
    <col min="11778" max="11778" width="12.6640625" style="85" customWidth="1"/>
    <col min="11779" max="11779" width="3.6640625" style="85" customWidth="1"/>
    <col min="11780" max="11782" width="12.6640625" style="85" customWidth="1"/>
    <col min="11783" max="11783" width="3.6640625" style="85" customWidth="1"/>
    <col min="11784" max="11786" width="12.6640625" style="85" customWidth="1"/>
    <col min="11787" max="11787" width="3.6640625" style="85" customWidth="1"/>
    <col min="11788" max="11790" width="12.6640625" style="85" customWidth="1"/>
    <col min="11791" max="11791" width="3.6640625" style="85" customWidth="1"/>
    <col min="11792" max="11794" width="12.6640625" style="85" customWidth="1"/>
    <col min="11795" max="11795" width="3.6640625" style="85" customWidth="1"/>
    <col min="11796" max="11798" width="12.6640625" style="85" customWidth="1"/>
    <col min="11799" max="11799" width="3.6640625" style="85" customWidth="1"/>
    <col min="11800" max="11802" width="12.6640625" style="85" customWidth="1"/>
    <col min="11803" max="12032" width="8.88671875" style="85"/>
    <col min="12033" max="12033" width="7.6640625" style="85" customWidth="1"/>
    <col min="12034" max="12034" width="12.6640625" style="85" customWidth="1"/>
    <col min="12035" max="12035" width="3.6640625" style="85" customWidth="1"/>
    <col min="12036" max="12038" width="12.6640625" style="85" customWidth="1"/>
    <col min="12039" max="12039" width="3.6640625" style="85" customWidth="1"/>
    <col min="12040" max="12042" width="12.6640625" style="85" customWidth="1"/>
    <col min="12043" max="12043" width="3.6640625" style="85" customWidth="1"/>
    <col min="12044" max="12046" width="12.6640625" style="85" customWidth="1"/>
    <col min="12047" max="12047" width="3.6640625" style="85" customWidth="1"/>
    <col min="12048" max="12050" width="12.6640625" style="85" customWidth="1"/>
    <col min="12051" max="12051" width="3.6640625" style="85" customWidth="1"/>
    <col min="12052" max="12054" width="12.6640625" style="85" customWidth="1"/>
    <col min="12055" max="12055" width="3.6640625" style="85" customWidth="1"/>
    <col min="12056" max="12058" width="12.6640625" style="85" customWidth="1"/>
    <col min="12059" max="12288" width="8.88671875" style="85"/>
    <col min="12289" max="12289" width="7.6640625" style="85" customWidth="1"/>
    <col min="12290" max="12290" width="12.6640625" style="85" customWidth="1"/>
    <col min="12291" max="12291" width="3.6640625" style="85" customWidth="1"/>
    <col min="12292" max="12294" width="12.6640625" style="85" customWidth="1"/>
    <col min="12295" max="12295" width="3.6640625" style="85" customWidth="1"/>
    <col min="12296" max="12298" width="12.6640625" style="85" customWidth="1"/>
    <col min="12299" max="12299" width="3.6640625" style="85" customWidth="1"/>
    <col min="12300" max="12302" width="12.6640625" style="85" customWidth="1"/>
    <col min="12303" max="12303" width="3.6640625" style="85" customWidth="1"/>
    <col min="12304" max="12306" width="12.6640625" style="85" customWidth="1"/>
    <col min="12307" max="12307" width="3.6640625" style="85" customWidth="1"/>
    <col min="12308" max="12310" width="12.6640625" style="85" customWidth="1"/>
    <col min="12311" max="12311" width="3.6640625" style="85" customWidth="1"/>
    <col min="12312" max="12314" width="12.6640625" style="85" customWidth="1"/>
    <col min="12315" max="12544" width="8.88671875" style="85"/>
    <col min="12545" max="12545" width="7.6640625" style="85" customWidth="1"/>
    <col min="12546" max="12546" width="12.6640625" style="85" customWidth="1"/>
    <col min="12547" max="12547" width="3.6640625" style="85" customWidth="1"/>
    <col min="12548" max="12550" width="12.6640625" style="85" customWidth="1"/>
    <col min="12551" max="12551" width="3.6640625" style="85" customWidth="1"/>
    <col min="12552" max="12554" width="12.6640625" style="85" customWidth="1"/>
    <col min="12555" max="12555" width="3.6640625" style="85" customWidth="1"/>
    <col min="12556" max="12558" width="12.6640625" style="85" customWidth="1"/>
    <col min="12559" max="12559" width="3.6640625" style="85" customWidth="1"/>
    <col min="12560" max="12562" width="12.6640625" style="85" customWidth="1"/>
    <col min="12563" max="12563" width="3.6640625" style="85" customWidth="1"/>
    <col min="12564" max="12566" width="12.6640625" style="85" customWidth="1"/>
    <col min="12567" max="12567" width="3.6640625" style="85" customWidth="1"/>
    <col min="12568" max="12570" width="12.6640625" style="85" customWidth="1"/>
    <col min="12571" max="12800" width="8.88671875" style="85"/>
    <col min="12801" max="12801" width="7.6640625" style="85" customWidth="1"/>
    <col min="12802" max="12802" width="12.6640625" style="85" customWidth="1"/>
    <col min="12803" max="12803" width="3.6640625" style="85" customWidth="1"/>
    <col min="12804" max="12806" width="12.6640625" style="85" customWidth="1"/>
    <col min="12807" max="12807" width="3.6640625" style="85" customWidth="1"/>
    <col min="12808" max="12810" width="12.6640625" style="85" customWidth="1"/>
    <col min="12811" max="12811" width="3.6640625" style="85" customWidth="1"/>
    <col min="12812" max="12814" width="12.6640625" style="85" customWidth="1"/>
    <col min="12815" max="12815" width="3.6640625" style="85" customWidth="1"/>
    <col min="12816" max="12818" width="12.6640625" style="85" customWidth="1"/>
    <col min="12819" max="12819" width="3.6640625" style="85" customWidth="1"/>
    <col min="12820" max="12822" width="12.6640625" style="85" customWidth="1"/>
    <col min="12823" max="12823" width="3.6640625" style="85" customWidth="1"/>
    <col min="12824" max="12826" width="12.6640625" style="85" customWidth="1"/>
    <col min="12827" max="13056" width="8.88671875" style="85"/>
    <col min="13057" max="13057" width="7.6640625" style="85" customWidth="1"/>
    <col min="13058" max="13058" width="12.6640625" style="85" customWidth="1"/>
    <col min="13059" max="13059" width="3.6640625" style="85" customWidth="1"/>
    <col min="13060" max="13062" width="12.6640625" style="85" customWidth="1"/>
    <col min="13063" max="13063" width="3.6640625" style="85" customWidth="1"/>
    <col min="13064" max="13066" width="12.6640625" style="85" customWidth="1"/>
    <col min="13067" max="13067" width="3.6640625" style="85" customWidth="1"/>
    <col min="13068" max="13070" width="12.6640625" style="85" customWidth="1"/>
    <col min="13071" max="13071" width="3.6640625" style="85" customWidth="1"/>
    <col min="13072" max="13074" width="12.6640625" style="85" customWidth="1"/>
    <col min="13075" max="13075" width="3.6640625" style="85" customWidth="1"/>
    <col min="13076" max="13078" width="12.6640625" style="85" customWidth="1"/>
    <col min="13079" max="13079" width="3.6640625" style="85" customWidth="1"/>
    <col min="13080" max="13082" width="12.6640625" style="85" customWidth="1"/>
    <col min="13083" max="13312" width="8.88671875" style="85"/>
    <col min="13313" max="13313" width="7.6640625" style="85" customWidth="1"/>
    <col min="13314" max="13314" width="12.6640625" style="85" customWidth="1"/>
    <col min="13315" max="13315" width="3.6640625" style="85" customWidth="1"/>
    <col min="13316" max="13318" width="12.6640625" style="85" customWidth="1"/>
    <col min="13319" max="13319" width="3.6640625" style="85" customWidth="1"/>
    <col min="13320" max="13322" width="12.6640625" style="85" customWidth="1"/>
    <col min="13323" max="13323" width="3.6640625" style="85" customWidth="1"/>
    <col min="13324" max="13326" width="12.6640625" style="85" customWidth="1"/>
    <col min="13327" max="13327" width="3.6640625" style="85" customWidth="1"/>
    <col min="13328" max="13330" width="12.6640625" style="85" customWidth="1"/>
    <col min="13331" max="13331" width="3.6640625" style="85" customWidth="1"/>
    <col min="13332" max="13334" width="12.6640625" style="85" customWidth="1"/>
    <col min="13335" max="13335" width="3.6640625" style="85" customWidth="1"/>
    <col min="13336" max="13338" width="12.6640625" style="85" customWidth="1"/>
    <col min="13339" max="13568" width="8.88671875" style="85"/>
    <col min="13569" max="13569" width="7.6640625" style="85" customWidth="1"/>
    <col min="13570" max="13570" width="12.6640625" style="85" customWidth="1"/>
    <col min="13571" max="13571" width="3.6640625" style="85" customWidth="1"/>
    <col min="13572" max="13574" width="12.6640625" style="85" customWidth="1"/>
    <col min="13575" max="13575" width="3.6640625" style="85" customWidth="1"/>
    <col min="13576" max="13578" width="12.6640625" style="85" customWidth="1"/>
    <col min="13579" max="13579" width="3.6640625" style="85" customWidth="1"/>
    <col min="13580" max="13582" width="12.6640625" style="85" customWidth="1"/>
    <col min="13583" max="13583" width="3.6640625" style="85" customWidth="1"/>
    <col min="13584" max="13586" width="12.6640625" style="85" customWidth="1"/>
    <col min="13587" max="13587" width="3.6640625" style="85" customWidth="1"/>
    <col min="13588" max="13590" width="12.6640625" style="85" customWidth="1"/>
    <col min="13591" max="13591" width="3.6640625" style="85" customWidth="1"/>
    <col min="13592" max="13594" width="12.6640625" style="85" customWidth="1"/>
    <col min="13595" max="13824" width="8.88671875" style="85"/>
    <col min="13825" max="13825" width="7.6640625" style="85" customWidth="1"/>
    <col min="13826" max="13826" width="12.6640625" style="85" customWidth="1"/>
    <col min="13827" max="13827" width="3.6640625" style="85" customWidth="1"/>
    <col min="13828" max="13830" width="12.6640625" style="85" customWidth="1"/>
    <col min="13831" max="13831" width="3.6640625" style="85" customWidth="1"/>
    <col min="13832" max="13834" width="12.6640625" style="85" customWidth="1"/>
    <col min="13835" max="13835" width="3.6640625" style="85" customWidth="1"/>
    <col min="13836" max="13838" width="12.6640625" style="85" customWidth="1"/>
    <col min="13839" max="13839" width="3.6640625" style="85" customWidth="1"/>
    <col min="13840" max="13842" width="12.6640625" style="85" customWidth="1"/>
    <col min="13843" max="13843" width="3.6640625" style="85" customWidth="1"/>
    <col min="13844" max="13846" width="12.6640625" style="85" customWidth="1"/>
    <col min="13847" max="13847" width="3.6640625" style="85" customWidth="1"/>
    <col min="13848" max="13850" width="12.6640625" style="85" customWidth="1"/>
    <col min="13851" max="14080" width="8.88671875" style="85"/>
    <col min="14081" max="14081" width="7.6640625" style="85" customWidth="1"/>
    <col min="14082" max="14082" width="12.6640625" style="85" customWidth="1"/>
    <col min="14083" max="14083" width="3.6640625" style="85" customWidth="1"/>
    <col min="14084" max="14086" width="12.6640625" style="85" customWidth="1"/>
    <col min="14087" max="14087" width="3.6640625" style="85" customWidth="1"/>
    <col min="14088" max="14090" width="12.6640625" style="85" customWidth="1"/>
    <col min="14091" max="14091" width="3.6640625" style="85" customWidth="1"/>
    <col min="14092" max="14094" width="12.6640625" style="85" customWidth="1"/>
    <col min="14095" max="14095" width="3.6640625" style="85" customWidth="1"/>
    <col min="14096" max="14098" width="12.6640625" style="85" customWidth="1"/>
    <col min="14099" max="14099" width="3.6640625" style="85" customWidth="1"/>
    <col min="14100" max="14102" width="12.6640625" style="85" customWidth="1"/>
    <col min="14103" max="14103" width="3.6640625" style="85" customWidth="1"/>
    <col min="14104" max="14106" width="12.6640625" style="85" customWidth="1"/>
    <col min="14107" max="14336" width="8.88671875" style="85"/>
    <col min="14337" max="14337" width="7.6640625" style="85" customWidth="1"/>
    <col min="14338" max="14338" width="12.6640625" style="85" customWidth="1"/>
    <col min="14339" max="14339" width="3.6640625" style="85" customWidth="1"/>
    <col min="14340" max="14342" width="12.6640625" style="85" customWidth="1"/>
    <col min="14343" max="14343" width="3.6640625" style="85" customWidth="1"/>
    <col min="14344" max="14346" width="12.6640625" style="85" customWidth="1"/>
    <col min="14347" max="14347" width="3.6640625" style="85" customWidth="1"/>
    <col min="14348" max="14350" width="12.6640625" style="85" customWidth="1"/>
    <col min="14351" max="14351" width="3.6640625" style="85" customWidth="1"/>
    <col min="14352" max="14354" width="12.6640625" style="85" customWidth="1"/>
    <col min="14355" max="14355" width="3.6640625" style="85" customWidth="1"/>
    <col min="14356" max="14358" width="12.6640625" style="85" customWidth="1"/>
    <col min="14359" max="14359" width="3.6640625" style="85" customWidth="1"/>
    <col min="14360" max="14362" width="12.6640625" style="85" customWidth="1"/>
    <col min="14363" max="14592" width="8.88671875" style="85"/>
    <col min="14593" max="14593" width="7.6640625" style="85" customWidth="1"/>
    <col min="14594" max="14594" width="12.6640625" style="85" customWidth="1"/>
    <col min="14595" max="14595" width="3.6640625" style="85" customWidth="1"/>
    <col min="14596" max="14598" width="12.6640625" style="85" customWidth="1"/>
    <col min="14599" max="14599" width="3.6640625" style="85" customWidth="1"/>
    <col min="14600" max="14602" width="12.6640625" style="85" customWidth="1"/>
    <col min="14603" max="14603" width="3.6640625" style="85" customWidth="1"/>
    <col min="14604" max="14606" width="12.6640625" style="85" customWidth="1"/>
    <col min="14607" max="14607" width="3.6640625" style="85" customWidth="1"/>
    <col min="14608" max="14610" width="12.6640625" style="85" customWidth="1"/>
    <col min="14611" max="14611" width="3.6640625" style="85" customWidth="1"/>
    <col min="14612" max="14614" width="12.6640625" style="85" customWidth="1"/>
    <col min="14615" max="14615" width="3.6640625" style="85" customWidth="1"/>
    <col min="14616" max="14618" width="12.6640625" style="85" customWidth="1"/>
    <col min="14619" max="14848" width="8.88671875" style="85"/>
    <col min="14849" max="14849" width="7.6640625" style="85" customWidth="1"/>
    <col min="14850" max="14850" width="12.6640625" style="85" customWidth="1"/>
    <col min="14851" max="14851" width="3.6640625" style="85" customWidth="1"/>
    <col min="14852" max="14854" width="12.6640625" style="85" customWidth="1"/>
    <col min="14855" max="14855" width="3.6640625" style="85" customWidth="1"/>
    <col min="14856" max="14858" width="12.6640625" style="85" customWidth="1"/>
    <col min="14859" max="14859" width="3.6640625" style="85" customWidth="1"/>
    <col min="14860" max="14862" width="12.6640625" style="85" customWidth="1"/>
    <col min="14863" max="14863" width="3.6640625" style="85" customWidth="1"/>
    <col min="14864" max="14866" width="12.6640625" style="85" customWidth="1"/>
    <col min="14867" max="14867" width="3.6640625" style="85" customWidth="1"/>
    <col min="14868" max="14870" width="12.6640625" style="85" customWidth="1"/>
    <col min="14871" max="14871" width="3.6640625" style="85" customWidth="1"/>
    <col min="14872" max="14874" width="12.6640625" style="85" customWidth="1"/>
    <col min="14875" max="15104" width="8.88671875" style="85"/>
    <col min="15105" max="15105" width="7.6640625" style="85" customWidth="1"/>
    <col min="15106" max="15106" width="12.6640625" style="85" customWidth="1"/>
    <col min="15107" max="15107" width="3.6640625" style="85" customWidth="1"/>
    <col min="15108" max="15110" width="12.6640625" style="85" customWidth="1"/>
    <col min="15111" max="15111" width="3.6640625" style="85" customWidth="1"/>
    <col min="15112" max="15114" width="12.6640625" style="85" customWidth="1"/>
    <col min="15115" max="15115" width="3.6640625" style="85" customWidth="1"/>
    <col min="15116" max="15118" width="12.6640625" style="85" customWidth="1"/>
    <col min="15119" max="15119" width="3.6640625" style="85" customWidth="1"/>
    <col min="15120" max="15122" width="12.6640625" style="85" customWidth="1"/>
    <col min="15123" max="15123" width="3.6640625" style="85" customWidth="1"/>
    <col min="15124" max="15126" width="12.6640625" style="85" customWidth="1"/>
    <col min="15127" max="15127" width="3.6640625" style="85" customWidth="1"/>
    <col min="15128" max="15130" width="12.6640625" style="85" customWidth="1"/>
    <col min="15131" max="15360" width="8.88671875" style="85"/>
    <col min="15361" max="15361" width="7.6640625" style="85" customWidth="1"/>
    <col min="15362" max="15362" width="12.6640625" style="85" customWidth="1"/>
    <col min="15363" max="15363" width="3.6640625" style="85" customWidth="1"/>
    <col min="15364" max="15366" width="12.6640625" style="85" customWidth="1"/>
    <col min="15367" max="15367" width="3.6640625" style="85" customWidth="1"/>
    <col min="15368" max="15370" width="12.6640625" style="85" customWidth="1"/>
    <col min="15371" max="15371" width="3.6640625" style="85" customWidth="1"/>
    <col min="15372" max="15374" width="12.6640625" style="85" customWidth="1"/>
    <col min="15375" max="15375" width="3.6640625" style="85" customWidth="1"/>
    <col min="15376" max="15378" width="12.6640625" style="85" customWidth="1"/>
    <col min="15379" max="15379" width="3.6640625" style="85" customWidth="1"/>
    <col min="15380" max="15382" width="12.6640625" style="85" customWidth="1"/>
    <col min="15383" max="15383" width="3.6640625" style="85" customWidth="1"/>
    <col min="15384" max="15386" width="12.6640625" style="85" customWidth="1"/>
    <col min="15387" max="15616" width="8.88671875" style="85"/>
    <col min="15617" max="15617" width="7.6640625" style="85" customWidth="1"/>
    <col min="15618" max="15618" width="12.6640625" style="85" customWidth="1"/>
    <col min="15619" max="15619" width="3.6640625" style="85" customWidth="1"/>
    <col min="15620" max="15622" width="12.6640625" style="85" customWidth="1"/>
    <col min="15623" max="15623" width="3.6640625" style="85" customWidth="1"/>
    <col min="15624" max="15626" width="12.6640625" style="85" customWidth="1"/>
    <col min="15627" max="15627" width="3.6640625" style="85" customWidth="1"/>
    <col min="15628" max="15630" width="12.6640625" style="85" customWidth="1"/>
    <col min="15631" max="15631" width="3.6640625" style="85" customWidth="1"/>
    <col min="15632" max="15634" width="12.6640625" style="85" customWidth="1"/>
    <col min="15635" max="15635" width="3.6640625" style="85" customWidth="1"/>
    <col min="15636" max="15638" width="12.6640625" style="85" customWidth="1"/>
    <col min="15639" max="15639" width="3.6640625" style="85" customWidth="1"/>
    <col min="15640" max="15642" width="12.6640625" style="85" customWidth="1"/>
    <col min="15643" max="15872" width="8.88671875" style="85"/>
    <col min="15873" max="15873" width="7.6640625" style="85" customWidth="1"/>
    <col min="15874" max="15874" width="12.6640625" style="85" customWidth="1"/>
    <col min="15875" max="15875" width="3.6640625" style="85" customWidth="1"/>
    <col min="15876" max="15878" width="12.6640625" style="85" customWidth="1"/>
    <col min="15879" max="15879" width="3.6640625" style="85" customWidth="1"/>
    <col min="15880" max="15882" width="12.6640625" style="85" customWidth="1"/>
    <col min="15883" max="15883" width="3.6640625" style="85" customWidth="1"/>
    <col min="15884" max="15886" width="12.6640625" style="85" customWidth="1"/>
    <col min="15887" max="15887" width="3.6640625" style="85" customWidth="1"/>
    <col min="15888" max="15890" width="12.6640625" style="85" customWidth="1"/>
    <col min="15891" max="15891" width="3.6640625" style="85" customWidth="1"/>
    <col min="15892" max="15894" width="12.6640625" style="85" customWidth="1"/>
    <col min="15895" max="15895" width="3.6640625" style="85" customWidth="1"/>
    <col min="15896" max="15898" width="12.6640625" style="85" customWidth="1"/>
    <col min="15899" max="16128" width="8.88671875" style="85"/>
    <col min="16129" max="16129" width="7.6640625" style="85" customWidth="1"/>
    <col min="16130" max="16130" width="12.6640625" style="85" customWidth="1"/>
    <col min="16131" max="16131" width="3.6640625" style="85" customWidth="1"/>
    <col min="16132" max="16134" width="12.6640625" style="85" customWidth="1"/>
    <col min="16135" max="16135" width="3.6640625" style="85" customWidth="1"/>
    <col min="16136" max="16138" width="12.6640625" style="85" customWidth="1"/>
    <col min="16139" max="16139" width="3.6640625" style="85" customWidth="1"/>
    <col min="16140" max="16142" width="12.6640625" style="85" customWidth="1"/>
    <col min="16143" max="16143" width="3.6640625" style="85" customWidth="1"/>
    <col min="16144" max="16146" width="12.6640625" style="85" customWidth="1"/>
    <col min="16147" max="16147" width="3.6640625" style="85" customWidth="1"/>
    <col min="16148" max="16150" width="12.6640625" style="85" customWidth="1"/>
    <col min="16151" max="16151" width="3.6640625" style="85" customWidth="1"/>
    <col min="16152" max="16154" width="12.6640625" style="85" customWidth="1"/>
    <col min="16155" max="16384" width="8.88671875" style="85"/>
  </cols>
  <sheetData>
    <row r="1" spans="1:26" x14ac:dyDescent="0.25">
      <c r="A1" s="84" t="s">
        <v>1675</v>
      </c>
    </row>
    <row r="3" spans="1:26" x14ac:dyDescent="0.25">
      <c r="C3" s="290" t="s">
        <v>1676</v>
      </c>
      <c r="D3" s="286"/>
      <c r="E3" s="286"/>
      <c r="F3" s="286"/>
      <c r="G3" s="290" t="s">
        <v>1677</v>
      </c>
      <c r="H3" s="286"/>
      <c r="I3" s="286"/>
      <c r="J3" s="286"/>
      <c r="K3" s="290" t="s">
        <v>1678</v>
      </c>
      <c r="L3" s="286"/>
      <c r="M3" s="286"/>
      <c r="N3" s="286"/>
      <c r="O3" s="290" t="s">
        <v>1679</v>
      </c>
      <c r="P3" s="286"/>
      <c r="Q3" s="286"/>
      <c r="R3" s="286"/>
      <c r="S3" s="290" t="s">
        <v>1680</v>
      </c>
      <c r="T3" s="286"/>
      <c r="U3" s="286"/>
      <c r="V3" s="286"/>
      <c r="W3" s="290" t="s">
        <v>1681</v>
      </c>
      <c r="X3" s="286"/>
      <c r="Y3" s="286"/>
      <c r="Z3" s="286"/>
    </row>
    <row r="4" spans="1:26" x14ac:dyDescent="0.25">
      <c r="C4" s="290" t="s">
        <v>1682</v>
      </c>
      <c r="D4" s="290" t="s">
        <v>1683</v>
      </c>
      <c r="E4" s="286"/>
      <c r="F4" s="84" t="s">
        <v>1684</v>
      </c>
      <c r="G4" s="290" t="s">
        <v>1682</v>
      </c>
      <c r="H4" s="290" t="s">
        <v>1683</v>
      </c>
      <c r="I4" s="286"/>
      <c r="J4" s="84" t="s">
        <v>1684</v>
      </c>
      <c r="K4" s="290" t="s">
        <v>1682</v>
      </c>
      <c r="L4" s="290" t="s">
        <v>1683</v>
      </c>
      <c r="M4" s="286"/>
      <c r="N4" s="84" t="s">
        <v>1684</v>
      </c>
      <c r="O4" s="290" t="s">
        <v>1682</v>
      </c>
      <c r="P4" s="290" t="s">
        <v>1683</v>
      </c>
      <c r="Q4" s="286"/>
      <c r="R4" s="84" t="s">
        <v>1684</v>
      </c>
      <c r="S4" s="290" t="s">
        <v>1682</v>
      </c>
      <c r="T4" s="290" t="s">
        <v>1683</v>
      </c>
      <c r="U4" s="286"/>
      <c r="V4" s="84" t="s">
        <v>1684</v>
      </c>
      <c r="W4" s="290" t="s">
        <v>1682</v>
      </c>
      <c r="X4" s="290" t="s">
        <v>1683</v>
      </c>
      <c r="Y4" s="286"/>
      <c r="Z4" s="84" t="s">
        <v>1684</v>
      </c>
    </row>
    <row r="5" spans="1:26" x14ac:dyDescent="0.25">
      <c r="C5" s="286"/>
      <c r="D5" s="84" t="s">
        <v>1685</v>
      </c>
      <c r="E5" s="84" t="s">
        <v>1686</v>
      </c>
      <c r="F5" s="84" t="s">
        <v>1687</v>
      </c>
      <c r="G5" s="286"/>
      <c r="H5" s="84" t="s">
        <v>1685</v>
      </c>
      <c r="I5" s="84" t="s">
        <v>1686</v>
      </c>
      <c r="J5" s="84" t="s">
        <v>1687</v>
      </c>
      <c r="K5" s="286"/>
      <c r="L5" s="84" t="s">
        <v>1685</v>
      </c>
      <c r="M5" s="84" t="s">
        <v>1686</v>
      </c>
      <c r="N5" s="84" t="s">
        <v>1687</v>
      </c>
      <c r="O5" s="286"/>
      <c r="P5" s="84" t="s">
        <v>1685</v>
      </c>
      <c r="Q5" s="84" t="s">
        <v>1686</v>
      </c>
      <c r="R5" s="84" t="s">
        <v>1687</v>
      </c>
      <c r="S5" s="286"/>
      <c r="T5" s="84" t="s">
        <v>1685</v>
      </c>
      <c r="U5" s="84" t="s">
        <v>1686</v>
      </c>
      <c r="V5" s="84" t="s">
        <v>1687</v>
      </c>
      <c r="W5" s="286"/>
      <c r="X5" s="84" t="s">
        <v>1685</v>
      </c>
      <c r="Y5" s="84" t="s">
        <v>1686</v>
      </c>
      <c r="Z5" s="84" t="s">
        <v>1687</v>
      </c>
    </row>
    <row r="6" spans="1:26" x14ac:dyDescent="0.25">
      <c r="C6" s="286"/>
      <c r="D6" s="84" t="s">
        <v>1688</v>
      </c>
      <c r="E6" s="84" t="s">
        <v>1689</v>
      </c>
      <c r="F6" s="84" t="s">
        <v>1690</v>
      </c>
      <c r="G6" s="286"/>
      <c r="H6" s="84" t="s">
        <v>1688</v>
      </c>
      <c r="I6" s="84" t="s">
        <v>1689</v>
      </c>
      <c r="J6" s="84" t="s">
        <v>1690</v>
      </c>
      <c r="K6" s="286"/>
      <c r="L6" s="84" t="s">
        <v>1688</v>
      </c>
      <c r="M6" s="84" t="s">
        <v>1689</v>
      </c>
      <c r="N6" s="84" t="s">
        <v>1690</v>
      </c>
      <c r="O6" s="286"/>
      <c r="P6" s="84" t="s">
        <v>1688</v>
      </c>
      <c r="Q6" s="84" t="s">
        <v>1689</v>
      </c>
      <c r="R6" s="84" t="s">
        <v>1690</v>
      </c>
      <c r="S6" s="286"/>
      <c r="T6" s="84" t="s">
        <v>1688</v>
      </c>
      <c r="U6" s="84" t="s">
        <v>1689</v>
      </c>
      <c r="V6" s="84" t="s">
        <v>1690</v>
      </c>
      <c r="W6" s="286"/>
      <c r="X6" s="84" t="s">
        <v>1688</v>
      </c>
      <c r="Y6" s="84" t="s">
        <v>1689</v>
      </c>
      <c r="Z6" s="84" t="s">
        <v>1690</v>
      </c>
    </row>
    <row r="7" spans="1:26" x14ac:dyDescent="0.25">
      <c r="C7" s="286"/>
      <c r="D7" s="84" t="s">
        <v>1691</v>
      </c>
      <c r="E7" s="84" t="s">
        <v>1692</v>
      </c>
      <c r="F7" s="84" t="s">
        <v>514</v>
      </c>
      <c r="G7" s="286"/>
      <c r="H7" s="84" t="s">
        <v>1691</v>
      </c>
      <c r="I7" s="84" t="s">
        <v>1692</v>
      </c>
      <c r="J7" s="84" t="s">
        <v>514</v>
      </c>
      <c r="K7" s="286"/>
      <c r="L7" s="84" t="s">
        <v>1691</v>
      </c>
      <c r="M7" s="84" t="s">
        <v>1692</v>
      </c>
      <c r="N7" s="84" t="s">
        <v>514</v>
      </c>
      <c r="O7" s="286"/>
      <c r="P7" s="84" t="s">
        <v>1691</v>
      </c>
      <c r="Q7" s="84" t="s">
        <v>1692</v>
      </c>
      <c r="R7" s="84" t="s">
        <v>514</v>
      </c>
      <c r="S7" s="286"/>
      <c r="T7" s="84" t="s">
        <v>1691</v>
      </c>
      <c r="U7" s="84" t="s">
        <v>1692</v>
      </c>
      <c r="V7" s="84" t="s">
        <v>514</v>
      </c>
      <c r="W7" s="286"/>
      <c r="X7" s="84" t="s">
        <v>1691</v>
      </c>
      <c r="Y7" s="84" t="s">
        <v>1692</v>
      </c>
      <c r="Z7" s="84" t="s">
        <v>514</v>
      </c>
    </row>
    <row r="8" spans="1:26" x14ac:dyDescent="0.25">
      <c r="A8" s="288" t="s">
        <v>1693</v>
      </c>
      <c r="B8" s="97" t="s">
        <v>1694</v>
      </c>
      <c r="C8" s="98"/>
      <c r="D8" s="98"/>
      <c r="E8" s="98"/>
      <c r="F8" s="98"/>
      <c r="G8" s="98"/>
      <c r="H8" s="98"/>
      <c r="I8" s="98"/>
      <c r="J8" s="98"/>
      <c r="K8" s="98" t="s">
        <v>1695</v>
      </c>
      <c r="L8" s="284" t="s">
        <v>840</v>
      </c>
      <c r="M8" s="284" t="s">
        <v>204</v>
      </c>
      <c r="N8" s="99" t="s">
        <v>204</v>
      </c>
      <c r="O8" s="98"/>
      <c r="P8" s="98"/>
      <c r="Q8" s="98"/>
      <c r="R8" s="98"/>
      <c r="S8" s="98"/>
      <c r="T8" s="98"/>
      <c r="U8" s="98"/>
      <c r="V8" s="98"/>
      <c r="W8" s="98"/>
      <c r="X8" s="98"/>
      <c r="Y8" s="98"/>
      <c r="Z8" s="98"/>
    </row>
    <row r="9" spans="1:26" x14ac:dyDescent="0.25">
      <c r="A9" s="286"/>
      <c r="B9" s="100" t="s">
        <v>1696</v>
      </c>
      <c r="K9" s="85" t="s">
        <v>1695</v>
      </c>
      <c r="L9" s="85" t="s">
        <v>841</v>
      </c>
      <c r="M9" s="85" t="s">
        <v>841</v>
      </c>
      <c r="N9" s="101">
        <v>7000</v>
      </c>
    </row>
    <row r="10" spans="1:26" x14ac:dyDescent="0.25">
      <c r="A10" s="286"/>
      <c r="B10" s="100" t="s">
        <v>1697</v>
      </c>
      <c r="K10" s="85" t="s">
        <v>204</v>
      </c>
      <c r="L10" s="85" t="s">
        <v>715</v>
      </c>
      <c r="M10" s="85" t="s">
        <v>224</v>
      </c>
      <c r="N10" s="101">
        <v>1000</v>
      </c>
    </row>
    <row r="11" spans="1:26" x14ac:dyDescent="0.25">
      <c r="A11" s="286"/>
      <c r="B11" s="102" t="s">
        <v>1698</v>
      </c>
      <c r="K11" s="85" t="s">
        <v>204</v>
      </c>
      <c r="L11" s="85" t="s">
        <v>1045</v>
      </c>
      <c r="M11" s="101">
        <v>6</v>
      </c>
      <c r="N11" s="85" t="s">
        <v>193</v>
      </c>
    </row>
    <row r="12" spans="1:26" x14ac:dyDescent="0.25">
      <c r="A12" s="289" t="s">
        <v>1699</v>
      </c>
      <c r="B12" s="97" t="s">
        <v>1694</v>
      </c>
      <c r="C12" s="98" t="s">
        <v>1695</v>
      </c>
      <c r="D12" s="284" t="s">
        <v>1700</v>
      </c>
      <c r="E12" s="284" t="s">
        <v>204</v>
      </c>
      <c r="F12" s="99" t="s">
        <v>204</v>
      </c>
      <c r="G12" s="98" t="s">
        <v>1695</v>
      </c>
      <c r="H12" s="284" t="s">
        <v>1701</v>
      </c>
      <c r="I12" s="284" t="s">
        <v>204</v>
      </c>
      <c r="J12" s="99" t="s">
        <v>204</v>
      </c>
      <c r="K12" s="98"/>
      <c r="L12" s="98"/>
      <c r="M12" s="98"/>
      <c r="N12" s="98"/>
      <c r="O12" s="98"/>
      <c r="P12" s="98"/>
      <c r="Q12" s="98"/>
      <c r="R12" s="98"/>
      <c r="S12" s="98"/>
      <c r="T12" s="98"/>
      <c r="U12" s="98"/>
      <c r="V12" s="98"/>
      <c r="W12" s="98"/>
      <c r="X12" s="98"/>
      <c r="Y12" s="98"/>
      <c r="Z12" s="98"/>
    </row>
    <row r="13" spans="1:26" x14ac:dyDescent="0.25">
      <c r="A13" s="286"/>
      <c r="B13" s="100" t="s">
        <v>1696</v>
      </c>
      <c r="C13" s="85" t="s">
        <v>204</v>
      </c>
      <c r="D13" s="85" t="s">
        <v>1702</v>
      </c>
      <c r="E13" s="85" t="s">
        <v>204</v>
      </c>
      <c r="F13" s="101">
        <v>180</v>
      </c>
      <c r="G13" s="85" t="s">
        <v>204</v>
      </c>
      <c r="H13" s="85" t="s">
        <v>1703</v>
      </c>
      <c r="I13" s="85" t="s">
        <v>204</v>
      </c>
      <c r="J13" s="101">
        <v>1650</v>
      </c>
    </row>
    <row r="14" spans="1:26" x14ac:dyDescent="0.25">
      <c r="A14" s="286"/>
      <c r="B14" s="100" t="s">
        <v>1697</v>
      </c>
      <c r="C14" s="85" t="s">
        <v>204</v>
      </c>
      <c r="D14" s="85" t="s">
        <v>618</v>
      </c>
      <c r="E14" s="85" t="s">
        <v>284</v>
      </c>
      <c r="F14" s="101">
        <v>2500</v>
      </c>
      <c r="G14" s="85" t="s">
        <v>204</v>
      </c>
      <c r="H14" s="85" t="s">
        <v>618</v>
      </c>
      <c r="I14" s="85" t="s">
        <v>284</v>
      </c>
      <c r="J14" s="101">
        <v>200</v>
      </c>
    </row>
    <row r="15" spans="1:26" x14ac:dyDescent="0.25">
      <c r="A15" s="286"/>
      <c r="B15" s="102" t="s">
        <v>1698</v>
      </c>
      <c r="C15" s="85" t="s">
        <v>204</v>
      </c>
      <c r="D15" s="85" t="s">
        <v>1045</v>
      </c>
      <c r="E15" s="101">
        <v>160</v>
      </c>
      <c r="F15" s="85" t="s">
        <v>1704</v>
      </c>
      <c r="G15" s="85" t="s">
        <v>204</v>
      </c>
      <c r="H15" s="85" t="s">
        <v>1045</v>
      </c>
      <c r="I15" s="101">
        <v>60</v>
      </c>
      <c r="J15" s="85" t="s">
        <v>1704</v>
      </c>
    </row>
    <row r="16" spans="1:26" x14ac:dyDescent="0.25">
      <c r="A16" s="285" t="s">
        <v>1705</v>
      </c>
      <c r="B16" s="97" t="s">
        <v>1694</v>
      </c>
      <c r="C16" s="98" t="s">
        <v>1695</v>
      </c>
      <c r="D16" s="284" t="s">
        <v>1706</v>
      </c>
      <c r="E16" s="284" t="s">
        <v>204</v>
      </c>
      <c r="F16" s="99" t="s">
        <v>204</v>
      </c>
      <c r="G16" s="98"/>
      <c r="H16" s="98"/>
      <c r="I16" s="98"/>
      <c r="J16" s="98"/>
      <c r="K16" s="98"/>
      <c r="L16" s="98"/>
      <c r="M16" s="98"/>
      <c r="N16" s="98"/>
      <c r="O16" s="98"/>
      <c r="P16" s="98"/>
      <c r="Q16" s="98"/>
      <c r="R16" s="98"/>
      <c r="S16" s="98"/>
      <c r="T16" s="98"/>
      <c r="U16" s="98"/>
      <c r="V16" s="98"/>
      <c r="W16" s="98"/>
      <c r="X16" s="98"/>
      <c r="Y16" s="98"/>
      <c r="Z16" s="98"/>
    </row>
    <row r="17" spans="1:6" x14ac:dyDescent="0.25">
      <c r="A17" s="286"/>
      <c r="B17" s="100" t="s">
        <v>1696</v>
      </c>
      <c r="C17" s="85" t="s">
        <v>204</v>
      </c>
      <c r="D17" s="85" t="s">
        <v>1707</v>
      </c>
      <c r="E17" s="85" t="s">
        <v>204</v>
      </c>
      <c r="F17" s="101">
        <v>500</v>
      </c>
    </row>
    <row r="18" spans="1:6" x14ac:dyDescent="0.25">
      <c r="A18" s="286"/>
      <c r="B18" s="100" t="s">
        <v>1697</v>
      </c>
      <c r="C18" s="85" t="s">
        <v>204</v>
      </c>
      <c r="D18" s="85" t="s">
        <v>547</v>
      </c>
      <c r="E18" s="85" t="s">
        <v>224</v>
      </c>
      <c r="F18" s="101">
        <v>600</v>
      </c>
    </row>
    <row r="19" spans="1:6" x14ac:dyDescent="0.25">
      <c r="A19" s="286"/>
      <c r="B19" s="102" t="s">
        <v>1698</v>
      </c>
      <c r="C19" s="85" t="s">
        <v>204</v>
      </c>
      <c r="D19" s="85" t="s">
        <v>1045</v>
      </c>
      <c r="E19" s="101">
        <v>120</v>
      </c>
      <c r="F19" s="85" t="s">
        <v>193</v>
      </c>
    </row>
    <row r="20" spans="1:6" x14ac:dyDescent="0.25">
      <c r="A20" s="286"/>
      <c r="B20" s="97" t="s">
        <v>1694</v>
      </c>
      <c r="C20" s="85" t="s">
        <v>1695</v>
      </c>
      <c r="D20" s="284" t="s">
        <v>1708</v>
      </c>
      <c r="E20" s="284" t="s">
        <v>204</v>
      </c>
      <c r="F20" s="99" t="s">
        <v>204</v>
      </c>
    </row>
    <row r="21" spans="1:6" x14ac:dyDescent="0.25">
      <c r="A21" s="286"/>
      <c r="B21" s="100" t="s">
        <v>1696</v>
      </c>
      <c r="C21" s="85" t="s">
        <v>204</v>
      </c>
      <c r="D21" s="85" t="s">
        <v>1709</v>
      </c>
      <c r="E21" s="85" t="s">
        <v>204</v>
      </c>
      <c r="F21" s="101">
        <v>500</v>
      </c>
    </row>
    <row r="22" spans="1:6" x14ac:dyDescent="0.25">
      <c r="A22" s="286"/>
      <c r="B22" s="100" t="s">
        <v>1697</v>
      </c>
      <c r="C22" s="85" t="s">
        <v>204</v>
      </c>
      <c r="D22" s="85" t="s">
        <v>547</v>
      </c>
      <c r="E22" s="85" t="s">
        <v>257</v>
      </c>
      <c r="F22" s="101">
        <v>200</v>
      </c>
    </row>
    <row r="23" spans="1:6" x14ac:dyDescent="0.25">
      <c r="A23" s="286"/>
      <c r="B23" s="102" t="s">
        <v>1698</v>
      </c>
      <c r="C23" s="85" t="s">
        <v>204</v>
      </c>
      <c r="D23" s="85" t="s">
        <v>1045</v>
      </c>
      <c r="E23" s="101">
        <v>120</v>
      </c>
      <c r="F23" s="85" t="s">
        <v>193</v>
      </c>
    </row>
    <row r="24" spans="1:6" x14ac:dyDescent="0.25">
      <c r="A24" s="286"/>
      <c r="B24" s="97" t="s">
        <v>1694</v>
      </c>
      <c r="C24" s="85" t="s">
        <v>1695</v>
      </c>
      <c r="D24" s="284" t="s">
        <v>1710</v>
      </c>
      <c r="E24" s="284" t="s">
        <v>204</v>
      </c>
      <c r="F24" s="99" t="s">
        <v>204</v>
      </c>
    </row>
    <row r="25" spans="1:6" x14ac:dyDescent="0.25">
      <c r="A25" s="286"/>
      <c r="B25" s="100" t="s">
        <v>1696</v>
      </c>
      <c r="C25" s="85" t="s">
        <v>204</v>
      </c>
      <c r="D25" s="85" t="s">
        <v>1711</v>
      </c>
      <c r="E25" s="85" t="s">
        <v>204</v>
      </c>
      <c r="F25" s="101">
        <v>500</v>
      </c>
    </row>
    <row r="26" spans="1:6" x14ac:dyDescent="0.25">
      <c r="A26" s="286"/>
      <c r="B26" s="100" t="s">
        <v>1697</v>
      </c>
      <c r="C26" s="85" t="s">
        <v>204</v>
      </c>
      <c r="D26" s="85" t="s">
        <v>547</v>
      </c>
      <c r="E26" s="85" t="s">
        <v>257</v>
      </c>
      <c r="F26" s="101">
        <v>500</v>
      </c>
    </row>
    <row r="27" spans="1:6" x14ac:dyDescent="0.25">
      <c r="A27" s="286"/>
      <c r="B27" s="102" t="s">
        <v>1698</v>
      </c>
      <c r="C27" s="85" t="s">
        <v>204</v>
      </c>
      <c r="D27" s="85" t="s">
        <v>1045</v>
      </c>
      <c r="E27" s="101">
        <v>120</v>
      </c>
      <c r="F27" s="85" t="s">
        <v>193</v>
      </c>
    </row>
    <row r="28" spans="1:6" x14ac:dyDescent="0.25">
      <c r="A28" s="286"/>
      <c r="B28" s="97" t="s">
        <v>1694</v>
      </c>
      <c r="C28" s="85" t="s">
        <v>1695</v>
      </c>
      <c r="D28" s="284" t="s">
        <v>1712</v>
      </c>
      <c r="E28" s="284" t="s">
        <v>204</v>
      </c>
      <c r="F28" s="99" t="s">
        <v>204</v>
      </c>
    </row>
    <row r="29" spans="1:6" x14ac:dyDescent="0.25">
      <c r="A29" s="286"/>
      <c r="B29" s="100" t="s">
        <v>1696</v>
      </c>
      <c r="C29" s="85" t="s">
        <v>204</v>
      </c>
      <c r="D29" s="85" t="s">
        <v>1713</v>
      </c>
      <c r="E29" s="85" t="s">
        <v>204</v>
      </c>
      <c r="F29" s="101">
        <v>500</v>
      </c>
    </row>
    <row r="30" spans="1:6" x14ac:dyDescent="0.25">
      <c r="A30" s="286"/>
      <c r="B30" s="100" t="s">
        <v>1697</v>
      </c>
      <c r="C30" s="85" t="s">
        <v>204</v>
      </c>
      <c r="D30" s="85" t="s">
        <v>547</v>
      </c>
      <c r="E30" s="85" t="s">
        <v>257</v>
      </c>
      <c r="F30" s="101">
        <v>100</v>
      </c>
    </row>
    <row r="31" spans="1:6" x14ac:dyDescent="0.25">
      <c r="A31" s="286"/>
      <c r="B31" s="102" t="s">
        <v>1698</v>
      </c>
      <c r="C31" s="85" t="s">
        <v>204</v>
      </c>
      <c r="D31" s="85" t="s">
        <v>1045</v>
      </c>
      <c r="E31" s="101">
        <v>100</v>
      </c>
      <c r="F31" s="85" t="s">
        <v>193</v>
      </c>
    </row>
    <row r="32" spans="1:6" x14ac:dyDescent="0.25">
      <c r="A32" s="286"/>
      <c r="B32" s="97" t="s">
        <v>1694</v>
      </c>
      <c r="C32" s="85" t="s">
        <v>1695</v>
      </c>
      <c r="D32" s="284" t="s">
        <v>1714</v>
      </c>
      <c r="E32" s="284" t="s">
        <v>204</v>
      </c>
      <c r="F32" s="99" t="s">
        <v>204</v>
      </c>
    </row>
    <row r="33" spans="1:26" x14ac:dyDescent="0.25">
      <c r="A33" s="286"/>
      <c r="B33" s="100" t="s">
        <v>1696</v>
      </c>
      <c r="C33" s="85" t="s">
        <v>204</v>
      </c>
      <c r="D33" s="85" t="s">
        <v>1715</v>
      </c>
      <c r="E33" s="85" t="s">
        <v>204</v>
      </c>
      <c r="F33" s="101">
        <v>500</v>
      </c>
    </row>
    <row r="34" spans="1:26" x14ac:dyDescent="0.25">
      <c r="A34" s="286"/>
      <c r="B34" s="100" t="s">
        <v>1697</v>
      </c>
      <c r="C34" s="85" t="s">
        <v>204</v>
      </c>
      <c r="D34" s="85" t="s">
        <v>547</v>
      </c>
      <c r="E34" s="85" t="s">
        <v>248</v>
      </c>
      <c r="F34" s="101">
        <v>83</v>
      </c>
    </row>
    <row r="35" spans="1:26" x14ac:dyDescent="0.25">
      <c r="A35" s="286"/>
      <c r="B35" s="102" t="s">
        <v>1698</v>
      </c>
      <c r="C35" s="85" t="s">
        <v>204</v>
      </c>
      <c r="D35" s="85" t="s">
        <v>1045</v>
      </c>
      <c r="E35" s="101">
        <v>120</v>
      </c>
      <c r="F35" s="85" t="s">
        <v>193</v>
      </c>
    </row>
    <row r="36" spans="1:26" x14ac:dyDescent="0.25">
      <c r="A36" s="286"/>
      <c r="B36" s="97" t="s">
        <v>1694</v>
      </c>
      <c r="C36" s="85" t="s">
        <v>1695</v>
      </c>
      <c r="D36" s="284" t="s">
        <v>1716</v>
      </c>
      <c r="E36" s="284" t="s">
        <v>204</v>
      </c>
      <c r="F36" s="99" t="s">
        <v>204</v>
      </c>
    </row>
    <row r="37" spans="1:26" x14ac:dyDescent="0.25">
      <c r="A37" s="286"/>
      <c r="B37" s="100" t="s">
        <v>1696</v>
      </c>
      <c r="C37" s="85" t="s">
        <v>204</v>
      </c>
      <c r="D37" s="85" t="s">
        <v>1717</v>
      </c>
      <c r="E37" s="85" t="s">
        <v>204</v>
      </c>
      <c r="F37" s="101">
        <v>500</v>
      </c>
    </row>
    <row r="38" spans="1:26" x14ac:dyDescent="0.25">
      <c r="A38" s="286"/>
      <c r="B38" s="100" t="s">
        <v>1697</v>
      </c>
      <c r="C38" s="85" t="s">
        <v>204</v>
      </c>
      <c r="D38" s="85" t="s">
        <v>547</v>
      </c>
      <c r="E38" s="85" t="s">
        <v>248</v>
      </c>
      <c r="F38" s="101">
        <v>6</v>
      </c>
    </row>
    <row r="39" spans="1:26" x14ac:dyDescent="0.25">
      <c r="A39" s="286"/>
      <c r="B39" s="102" t="s">
        <v>1698</v>
      </c>
      <c r="C39" s="85" t="s">
        <v>204</v>
      </c>
      <c r="D39" s="85" t="s">
        <v>1045</v>
      </c>
      <c r="E39" s="101">
        <v>100</v>
      </c>
      <c r="F39" s="85" t="s">
        <v>193</v>
      </c>
    </row>
    <row r="40" spans="1:26" x14ac:dyDescent="0.25">
      <c r="A40" s="285" t="s">
        <v>1718</v>
      </c>
      <c r="B40" s="97" t="s">
        <v>1694</v>
      </c>
      <c r="C40" s="98"/>
      <c r="D40" s="98"/>
      <c r="E40" s="98"/>
      <c r="F40" s="98"/>
      <c r="G40" s="98"/>
      <c r="H40" s="98"/>
      <c r="I40" s="98"/>
      <c r="J40" s="98"/>
      <c r="K40" s="98" t="s">
        <v>1695</v>
      </c>
      <c r="L40" s="287" t="s">
        <v>1719</v>
      </c>
      <c r="M40" s="287" t="s">
        <v>204</v>
      </c>
      <c r="N40" s="99" t="s">
        <v>204</v>
      </c>
      <c r="O40" s="98"/>
      <c r="P40" s="98"/>
      <c r="Q40" s="98"/>
      <c r="R40" s="98"/>
      <c r="S40" s="98"/>
      <c r="T40" s="98"/>
      <c r="U40" s="98"/>
      <c r="V40" s="98"/>
      <c r="W40" s="98"/>
      <c r="X40" s="98"/>
      <c r="Y40" s="98"/>
      <c r="Z40" s="98"/>
    </row>
    <row r="41" spans="1:26" x14ac:dyDescent="0.25">
      <c r="A41" s="286"/>
      <c r="B41" s="100" t="s">
        <v>1696</v>
      </c>
      <c r="K41" s="85" t="s">
        <v>204</v>
      </c>
      <c r="L41" s="85" t="s">
        <v>1720</v>
      </c>
      <c r="M41" s="85" t="s">
        <v>204</v>
      </c>
      <c r="N41" s="101">
        <v>6000</v>
      </c>
    </row>
    <row r="42" spans="1:26" x14ac:dyDescent="0.25">
      <c r="A42" s="286"/>
      <c r="B42" s="100" t="s">
        <v>1697</v>
      </c>
      <c r="K42" s="85" t="s">
        <v>204</v>
      </c>
      <c r="L42" s="85" t="s">
        <v>595</v>
      </c>
      <c r="M42" s="85" t="s">
        <v>204</v>
      </c>
      <c r="N42" s="101">
        <v>375</v>
      </c>
    </row>
    <row r="43" spans="1:26" x14ac:dyDescent="0.25">
      <c r="A43" s="286"/>
      <c r="B43" s="102" t="s">
        <v>1698</v>
      </c>
      <c r="K43" s="85" t="s">
        <v>204</v>
      </c>
      <c r="L43" s="85" t="s">
        <v>1045</v>
      </c>
      <c r="M43" s="101">
        <v>24</v>
      </c>
      <c r="N43" s="85" t="s">
        <v>193</v>
      </c>
    </row>
    <row r="44" spans="1:26" x14ac:dyDescent="0.25">
      <c r="A44" s="285" t="s">
        <v>1721</v>
      </c>
      <c r="B44" s="97" t="s">
        <v>1694</v>
      </c>
      <c r="C44" s="98" t="s">
        <v>1695</v>
      </c>
      <c r="D44" s="284" t="s">
        <v>1722</v>
      </c>
      <c r="E44" s="284" t="s">
        <v>204</v>
      </c>
      <c r="F44" s="99" t="s">
        <v>204</v>
      </c>
      <c r="G44" s="98"/>
      <c r="H44" s="98"/>
      <c r="I44" s="98"/>
      <c r="J44" s="98"/>
      <c r="K44" s="98"/>
      <c r="L44" s="98"/>
      <c r="M44" s="98"/>
      <c r="N44" s="98"/>
      <c r="O44" s="98"/>
      <c r="P44" s="98"/>
      <c r="Q44" s="98"/>
      <c r="R44" s="98"/>
      <c r="S44" s="98"/>
      <c r="T44" s="98"/>
      <c r="U44" s="98"/>
      <c r="V44" s="98"/>
      <c r="W44" s="98"/>
      <c r="X44" s="98"/>
      <c r="Y44" s="98"/>
      <c r="Z44" s="98"/>
    </row>
    <row r="45" spans="1:26" x14ac:dyDescent="0.25">
      <c r="A45" s="286"/>
      <c r="B45" s="100" t="s">
        <v>1696</v>
      </c>
      <c r="C45" s="85" t="s">
        <v>204</v>
      </c>
      <c r="D45" s="85" t="s">
        <v>1723</v>
      </c>
      <c r="E45" s="85" t="s">
        <v>204</v>
      </c>
      <c r="F45" s="101">
        <v>2000</v>
      </c>
    </row>
    <row r="46" spans="1:26" x14ac:dyDescent="0.25">
      <c r="A46" s="286"/>
      <c r="B46" s="100" t="s">
        <v>1697</v>
      </c>
      <c r="C46" s="85" t="s">
        <v>204</v>
      </c>
      <c r="D46" s="85" t="s">
        <v>567</v>
      </c>
      <c r="E46" s="85" t="s">
        <v>224</v>
      </c>
      <c r="F46" s="101">
        <v>6000</v>
      </c>
    </row>
    <row r="47" spans="1:26" x14ac:dyDescent="0.25">
      <c r="A47" s="286"/>
      <c r="B47" s="102" t="s">
        <v>1698</v>
      </c>
      <c r="C47" s="85" t="s">
        <v>204</v>
      </c>
      <c r="D47" s="85" t="s">
        <v>1045</v>
      </c>
      <c r="E47" s="101">
        <v>12</v>
      </c>
      <c r="F47" s="85" t="s">
        <v>193</v>
      </c>
    </row>
    <row r="48" spans="1:26" x14ac:dyDescent="0.25">
      <c r="A48" s="286"/>
      <c r="B48" s="97" t="s">
        <v>1694</v>
      </c>
      <c r="C48" s="85" t="s">
        <v>1695</v>
      </c>
      <c r="D48" s="284" t="s">
        <v>1724</v>
      </c>
      <c r="E48" s="284" t="s">
        <v>204</v>
      </c>
      <c r="F48" s="99" t="s">
        <v>204</v>
      </c>
    </row>
    <row r="49" spans="1:6" x14ac:dyDescent="0.25">
      <c r="A49" s="286"/>
      <c r="B49" s="100" t="s">
        <v>1696</v>
      </c>
      <c r="C49" s="85" t="s">
        <v>204</v>
      </c>
      <c r="D49" s="85" t="s">
        <v>1725</v>
      </c>
      <c r="E49" s="85" t="s">
        <v>204</v>
      </c>
      <c r="F49" s="101">
        <v>2000</v>
      </c>
    </row>
    <row r="50" spans="1:6" x14ac:dyDescent="0.25">
      <c r="A50" s="286"/>
      <c r="B50" s="100" t="s">
        <v>1697</v>
      </c>
      <c r="C50" s="85" t="s">
        <v>204</v>
      </c>
      <c r="D50" s="85" t="s">
        <v>567</v>
      </c>
      <c r="E50" s="85" t="s">
        <v>224</v>
      </c>
      <c r="F50" s="101">
        <v>2000</v>
      </c>
    </row>
    <row r="51" spans="1:6" x14ac:dyDescent="0.25">
      <c r="A51" s="286"/>
      <c r="B51" s="102" t="s">
        <v>1698</v>
      </c>
      <c r="C51" s="85" t="s">
        <v>204</v>
      </c>
      <c r="D51" s="85" t="s">
        <v>1045</v>
      </c>
      <c r="E51" s="101">
        <v>12</v>
      </c>
      <c r="F51" s="85" t="s">
        <v>193</v>
      </c>
    </row>
    <row r="52" spans="1:6" x14ac:dyDescent="0.25">
      <c r="A52" s="286"/>
      <c r="B52" s="97" t="s">
        <v>1694</v>
      </c>
      <c r="C52" s="85" t="s">
        <v>1695</v>
      </c>
      <c r="D52" s="284" t="s">
        <v>1726</v>
      </c>
      <c r="E52" s="284" t="s">
        <v>204</v>
      </c>
      <c r="F52" s="99" t="s">
        <v>204</v>
      </c>
    </row>
    <row r="53" spans="1:6" x14ac:dyDescent="0.25">
      <c r="A53" s="286"/>
      <c r="B53" s="100" t="s">
        <v>1696</v>
      </c>
      <c r="C53" s="85" t="s">
        <v>204</v>
      </c>
      <c r="D53" s="85" t="s">
        <v>1727</v>
      </c>
      <c r="E53" s="85" t="s">
        <v>204</v>
      </c>
      <c r="F53" s="101">
        <v>2000</v>
      </c>
    </row>
    <row r="54" spans="1:6" x14ac:dyDescent="0.25">
      <c r="A54" s="286"/>
      <c r="B54" s="100" t="s">
        <v>1697</v>
      </c>
      <c r="C54" s="85" t="s">
        <v>204</v>
      </c>
      <c r="D54" s="85" t="s">
        <v>567</v>
      </c>
      <c r="E54" s="85" t="s">
        <v>224</v>
      </c>
      <c r="F54" s="101">
        <v>6000</v>
      </c>
    </row>
    <row r="55" spans="1:6" x14ac:dyDescent="0.25">
      <c r="A55" s="286"/>
      <c r="B55" s="102" t="s">
        <v>1698</v>
      </c>
      <c r="C55" s="85" t="s">
        <v>204</v>
      </c>
      <c r="D55" s="85" t="s">
        <v>1045</v>
      </c>
      <c r="E55" s="101">
        <v>12</v>
      </c>
      <c r="F55" s="85" t="s">
        <v>193</v>
      </c>
    </row>
    <row r="56" spans="1:6" x14ac:dyDescent="0.25">
      <c r="A56" s="286"/>
      <c r="B56" s="97" t="s">
        <v>1694</v>
      </c>
      <c r="C56" s="85" t="s">
        <v>1695</v>
      </c>
      <c r="D56" s="284" t="s">
        <v>1728</v>
      </c>
      <c r="E56" s="284" t="s">
        <v>204</v>
      </c>
      <c r="F56" s="99" t="s">
        <v>204</v>
      </c>
    </row>
    <row r="57" spans="1:6" x14ac:dyDescent="0.25">
      <c r="A57" s="286"/>
      <c r="B57" s="100" t="s">
        <v>1696</v>
      </c>
      <c r="C57" s="85" t="s">
        <v>204</v>
      </c>
      <c r="D57" s="85" t="s">
        <v>1729</v>
      </c>
      <c r="E57" s="85" t="s">
        <v>204</v>
      </c>
      <c r="F57" s="101">
        <v>2000</v>
      </c>
    </row>
    <row r="58" spans="1:6" x14ac:dyDescent="0.25">
      <c r="A58" s="286"/>
      <c r="B58" s="100" t="s">
        <v>1697</v>
      </c>
      <c r="C58" s="85" t="s">
        <v>204</v>
      </c>
      <c r="D58" s="85" t="s">
        <v>567</v>
      </c>
      <c r="E58" s="85" t="s">
        <v>224</v>
      </c>
      <c r="F58" s="101">
        <v>2000</v>
      </c>
    </row>
    <row r="59" spans="1:6" x14ac:dyDescent="0.25">
      <c r="A59" s="286"/>
      <c r="B59" s="102" t="s">
        <v>1698</v>
      </c>
      <c r="C59" s="85" t="s">
        <v>204</v>
      </c>
      <c r="D59" s="85" t="s">
        <v>1045</v>
      </c>
      <c r="E59" s="101">
        <v>12</v>
      </c>
      <c r="F59" s="85" t="s">
        <v>193</v>
      </c>
    </row>
    <row r="60" spans="1:6" x14ac:dyDescent="0.25">
      <c r="A60" s="286"/>
      <c r="B60" s="97" t="s">
        <v>1694</v>
      </c>
      <c r="C60" s="85" t="s">
        <v>1695</v>
      </c>
      <c r="D60" s="284" t="s">
        <v>1730</v>
      </c>
      <c r="E60" s="284" t="s">
        <v>204</v>
      </c>
      <c r="F60" s="99" t="s">
        <v>204</v>
      </c>
    </row>
    <row r="61" spans="1:6" x14ac:dyDescent="0.25">
      <c r="A61" s="286"/>
      <c r="B61" s="100" t="s">
        <v>1696</v>
      </c>
      <c r="C61" s="85" t="s">
        <v>204</v>
      </c>
      <c r="D61" s="85" t="s">
        <v>1731</v>
      </c>
      <c r="E61" s="85" t="s">
        <v>204</v>
      </c>
      <c r="F61" s="101">
        <v>2000</v>
      </c>
    </row>
    <row r="62" spans="1:6" x14ac:dyDescent="0.25">
      <c r="A62" s="286"/>
      <c r="B62" s="100" t="s">
        <v>1697</v>
      </c>
      <c r="C62" s="85" t="s">
        <v>204</v>
      </c>
      <c r="D62" s="85" t="s">
        <v>567</v>
      </c>
      <c r="E62" s="85" t="s">
        <v>224</v>
      </c>
      <c r="F62" s="101">
        <v>41</v>
      </c>
    </row>
    <row r="63" spans="1:6" x14ac:dyDescent="0.25">
      <c r="A63" s="286"/>
      <c r="B63" s="102" t="s">
        <v>1698</v>
      </c>
      <c r="C63" s="85" t="s">
        <v>204</v>
      </c>
      <c r="D63" s="85" t="s">
        <v>1045</v>
      </c>
      <c r="E63" s="101">
        <v>24</v>
      </c>
      <c r="F63" s="85" t="s">
        <v>193</v>
      </c>
    </row>
    <row r="64" spans="1:6" x14ac:dyDescent="0.25">
      <c r="A64" s="286"/>
      <c r="B64" s="97" t="s">
        <v>1694</v>
      </c>
      <c r="C64" s="85" t="s">
        <v>1695</v>
      </c>
      <c r="D64" s="284" t="s">
        <v>1732</v>
      </c>
      <c r="E64" s="284" t="s">
        <v>204</v>
      </c>
      <c r="F64" s="99" t="s">
        <v>204</v>
      </c>
    </row>
    <row r="65" spans="1:26" x14ac:dyDescent="0.25">
      <c r="A65" s="286"/>
      <c r="B65" s="100" t="s">
        <v>1696</v>
      </c>
      <c r="C65" s="85" t="s">
        <v>204</v>
      </c>
      <c r="D65" s="85" t="s">
        <v>1733</v>
      </c>
      <c r="E65" s="85" t="s">
        <v>204</v>
      </c>
      <c r="F65" s="101">
        <v>2000</v>
      </c>
    </row>
    <row r="66" spans="1:26" x14ac:dyDescent="0.25">
      <c r="A66" s="286"/>
      <c r="B66" s="100" t="s">
        <v>1697</v>
      </c>
      <c r="C66" s="85" t="s">
        <v>204</v>
      </c>
      <c r="D66" s="85" t="s">
        <v>567</v>
      </c>
      <c r="E66" s="85" t="s">
        <v>224</v>
      </c>
      <c r="F66" s="101">
        <v>4</v>
      </c>
    </row>
    <row r="67" spans="1:26" x14ac:dyDescent="0.25">
      <c r="A67" s="286"/>
      <c r="B67" s="102" t="s">
        <v>1698</v>
      </c>
      <c r="C67" s="85" t="s">
        <v>204</v>
      </c>
      <c r="D67" s="85" t="s">
        <v>1045</v>
      </c>
      <c r="E67" s="101">
        <v>24</v>
      </c>
      <c r="F67" s="85" t="s">
        <v>193</v>
      </c>
    </row>
    <row r="68" spans="1:26" x14ac:dyDescent="0.25">
      <c r="A68" s="286"/>
      <c r="B68" s="97" t="s">
        <v>1694</v>
      </c>
      <c r="C68" s="85" t="s">
        <v>1695</v>
      </c>
      <c r="D68" s="284" t="s">
        <v>881</v>
      </c>
      <c r="E68" s="284" t="s">
        <v>204</v>
      </c>
      <c r="F68" s="99" t="s">
        <v>204</v>
      </c>
    </row>
    <row r="69" spans="1:26" x14ac:dyDescent="0.25">
      <c r="A69" s="286"/>
      <c r="B69" s="100" t="s">
        <v>1696</v>
      </c>
      <c r="C69" s="85" t="s">
        <v>1695</v>
      </c>
      <c r="D69" s="85" t="s">
        <v>1734</v>
      </c>
      <c r="E69" s="85" t="s">
        <v>204</v>
      </c>
      <c r="F69" s="101">
        <v>4200</v>
      </c>
    </row>
    <row r="70" spans="1:26" x14ac:dyDescent="0.25">
      <c r="A70" s="286"/>
      <c r="B70" s="100" t="s">
        <v>1697</v>
      </c>
      <c r="C70" s="85" t="s">
        <v>204</v>
      </c>
      <c r="D70" s="85" t="s">
        <v>567</v>
      </c>
      <c r="E70" s="85" t="s">
        <v>224</v>
      </c>
      <c r="F70" s="101">
        <v>232</v>
      </c>
    </row>
    <row r="71" spans="1:26" x14ac:dyDescent="0.25">
      <c r="A71" s="286"/>
      <c r="B71" s="102" t="s">
        <v>1698</v>
      </c>
      <c r="C71" s="85" t="s">
        <v>204</v>
      </c>
      <c r="D71" s="85" t="s">
        <v>1160</v>
      </c>
      <c r="E71" s="101">
        <v>20</v>
      </c>
      <c r="F71" s="85" t="s">
        <v>193</v>
      </c>
    </row>
    <row r="72" spans="1:26" x14ac:dyDescent="0.25">
      <c r="A72" s="286"/>
      <c r="B72" s="97" t="s">
        <v>1694</v>
      </c>
      <c r="C72" s="85" t="s">
        <v>1695</v>
      </c>
      <c r="D72" s="284" t="s">
        <v>1735</v>
      </c>
      <c r="E72" s="284" t="s">
        <v>204</v>
      </c>
      <c r="F72" s="99" t="s">
        <v>204</v>
      </c>
    </row>
    <row r="73" spans="1:26" x14ac:dyDescent="0.25">
      <c r="A73" s="286"/>
      <c r="B73" s="100" t="s">
        <v>1696</v>
      </c>
      <c r="C73" s="85" t="s">
        <v>204</v>
      </c>
      <c r="D73" s="85" t="s">
        <v>1736</v>
      </c>
      <c r="E73" s="85" t="s">
        <v>204</v>
      </c>
      <c r="F73" s="101">
        <v>2000</v>
      </c>
    </row>
    <row r="74" spans="1:26" x14ac:dyDescent="0.25">
      <c r="A74" s="286"/>
      <c r="B74" s="100" t="s">
        <v>1697</v>
      </c>
      <c r="C74" s="85" t="s">
        <v>204</v>
      </c>
      <c r="D74" s="85" t="s">
        <v>567</v>
      </c>
      <c r="E74" s="85" t="s">
        <v>224</v>
      </c>
      <c r="F74" s="101">
        <v>41</v>
      </c>
    </row>
    <row r="75" spans="1:26" x14ac:dyDescent="0.25">
      <c r="A75" s="286"/>
      <c r="B75" s="102" t="s">
        <v>1698</v>
      </c>
      <c r="C75" s="85" t="s">
        <v>204</v>
      </c>
      <c r="D75" s="85" t="s">
        <v>1045</v>
      </c>
      <c r="E75" s="101">
        <v>24</v>
      </c>
      <c r="F75" s="85" t="s">
        <v>193</v>
      </c>
    </row>
    <row r="76" spans="1:26" x14ac:dyDescent="0.25">
      <c r="A76" s="286"/>
      <c r="B76" s="97" t="s">
        <v>1694</v>
      </c>
      <c r="C76" s="85" t="s">
        <v>1695</v>
      </c>
      <c r="D76" s="284" t="s">
        <v>1737</v>
      </c>
      <c r="E76" s="284" t="s">
        <v>204</v>
      </c>
      <c r="F76" s="99" t="s">
        <v>204</v>
      </c>
    </row>
    <row r="77" spans="1:26" x14ac:dyDescent="0.25">
      <c r="A77" s="286"/>
      <c r="B77" s="100" t="s">
        <v>1696</v>
      </c>
      <c r="C77" s="85" t="s">
        <v>204</v>
      </c>
      <c r="D77" s="85" t="s">
        <v>1738</v>
      </c>
      <c r="E77" s="85" t="s">
        <v>204</v>
      </c>
      <c r="F77" s="101">
        <v>2000</v>
      </c>
    </row>
    <row r="78" spans="1:26" x14ac:dyDescent="0.25">
      <c r="A78" s="286"/>
      <c r="B78" s="100" t="s">
        <v>1697</v>
      </c>
      <c r="C78" s="85" t="s">
        <v>204</v>
      </c>
      <c r="D78" s="85" t="s">
        <v>567</v>
      </c>
      <c r="E78" s="85" t="s">
        <v>224</v>
      </c>
      <c r="F78" s="101">
        <v>0</v>
      </c>
    </row>
    <row r="79" spans="1:26" x14ac:dyDescent="0.25">
      <c r="A79" s="286"/>
      <c r="B79" s="102" t="s">
        <v>1698</v>
      </c>
      <c r="C79" s="85" t="s">
        <v>204</v>
      </c>
      <c r="D79" s="85" t="s">
        <v>1045</v>
      </c>
      <c r="E79" s="101">
        <v>240</v>
      </c>
      <c r="F79" s="85" t="s">
        <v>193</v>
      </c>
    </row>
    <row r="80" spans="1:26" ht="47.4" x14ac:dyDescent="0.25">
      <c r="A80" s="103" t="s">
        <v>1739</v>
      </c>
      <c r="C80" s="98"/>
      <c r="D80" s="98"/>
      <c r="E80" s="98"/>
      <c r="F80" s="98"/>
      <c r="G80" s="98"/>
      <c r="H80" s="98"/>
      <c r="I80" s="98"/>
      <c r="J80" s="98"/>
      <c r="K80" s="98"/>
      <c r="L80" s="98"/>
      <c r="M80" s="98"/>
      <c r="N80" s="98"/>
      <c r="O80" s="98"/>
      <c r="P80" s="98"/>
      <c r="Q80" s="98"/>
      <c r="R80" s="98"/>
      <c r="S80" s="98"/>
      <c r="T80" s="98"/>
      <c r="U80" s="98"/>
      <c r="V80" s="98"/>
      <c r="W80" s="98"/>
      <c r="X80" s="98"/>
      <c r="Y80" s="98"/>
      <c r="Z80" s="98"/>
    </row>
  </sheetData>
  <mergeCells count="42">
    <mergeCell ref="W3:Z3"/>
    <mergeCell ref="C3:F3"/>
    <mergeCell ref="G3:J3"/>
    <mergeCell ref="K3:N3"/>
    <mergeCell ref="O3:R3"/>
    <mergeCell ref="S3:V3"/>
    <mergeCell ref="X4:Y4"/>
    <mergeCell ref="C4:C7"/>
    <mergeCell ref="D4:E4"/>
    <mergeCell ref="G4:G7"/>
    <mergeCell ref="H4:I4"/>
    <mergeCell ref="K4:K7"/>
    <mergeCell ref="L4:M4"/>
    <mergeCell ref="O4:O7"/>
    <mergeCell ref="P4:Q4"/>
    <mergeCell ref="S4:S7"/>
    <mergeCell ref="T4:U4"/>
    <mergeCell ref="W4:W7"/>
    <mergeCell ref="A16:A39"/>
    <mergeCell ref="D16:E16"/>
    <mergeCell ref="D20:E20"/>
    <mergeCell ref="D24:E24"/>
    <mergeCell ref="D28:E28"/>
    <mergeCell ref="A8:A11"/>
    <mergeCell ref="L8:M8"/>
    <mergeCell ref="A12:A15"/>
    <mergeCell ref="D12:E12"/>
    <mergeCell ref="H12:I12"/>
    <mergeCell ref="A40:A43"/>
    <mergeCell ref="L40:M40"/>
    <mergeCell ref="A44:A79"/>
    <mergeCell ref="D44:E44"/>
    <mergeCell ref="D48:E48"/>
    <mergeCell ref="D52:E52"/>
    <mergeCell ref="D56:E56"/>
    <mergeCell ref="D60:E60"/>
    <mergeCell ref="D64:E64"/>
    <mergeCell ref="D68:E68"/>
    <mergeCell ref="D72:E72"/>
    <mergeCell ref="D76:E76"/>
    <mergeCell ref="D32:E32"/>
    <mergeCell ref="D36:E36"/>
  </mergeCells>
  <phoneticPr fontId="5"/>
  <printOptions gridLines="1" gridLinesSet="0"/>
  <pageMargins left="1" right="0.5" top="0.5" bottom="0.5" header="0" footer="0.5"/>
  <pageSetup paperSize="8" fitToHeight="0" orientation="landscape"/>
  <headerFooter alignWithMargins="0">
    <oddHeader>&amp;R&amp;P/&amp;N</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C011-0046-47C4-9762-ECB9982E42DE}">
  <sheetPr>
    <pageSetUpPr fitToPage="1"/>
  </sheetPr>
  <dimension ref="A1:AH9"/>
  <sheetViews>
    <sheetView topLeftCell="W1" workbookViewId="0">
      <pane ySplit="4" topLeftCell="A5" activePane="bottomLeft" state="frozenSplit"/>
      <selection pane="bottomLeft" activeCell="AA19" sqref="AA19"/>
    </sheetView>
  </sheetViews>
  <sheetFormatPr defaultRowHeight="13.2" x14ac:dyDescent="0.25"/>
  <cols>
    <col min="1" max="1" width="10.6640625" style="65" customWidth="1"/>
    <col min="2" max="11" width="4.6640625" style="65" customWidth="1"/>
    <col min="12" max="12" width="7.6640625" style="65" customWidth="1"/>
    <col min="13" max="22" width="12.6640625" style="65" customWidth="1"/>
    <col min="23" max="23" width="32.6640625" style="65" customWidth="1"/>
    <col min="24" max="32" width="12.6640625" style="65" customWidth="1"/>
    <col min="33" max="33" width="32.6640625" style="65" customWidth="1"/>
    <col min="34" max="34" width="12.6640625" style="65" customWidth="1"/>
    <col min="35" max="256" width="8.88671875" style="65"/>
    <col min="257" max="257" width="10.6640625" style="65" customWidth="1"/>
    <col min="258" max="267" width="4.6640625" style="65" customWidth="1"/>
    <col min="268" max="268" width="7.6640625" style="65" customWidth="1"/>
    <col min="269" max="278" width="12.6640625" style="65" customWidth="1"/>
    <col min="279" max="279" width="32.6640625" style="65" customWidth="1"/>
    <col min="280" max="288" width="12.6640625" style="65" customWidth="1"/>
    <col min="289" max="289" width="32.6640625" style="65" customWidth="1"/>
    <col min="290" max="290" width="12.6640625" style="65" customWidth="1"/>
    <col min="291" max="512" width="8.88671875" style="65"/>
    <col min="513" max="513" width="10.6640625" style="65" customWidth="1"/>
    <col min="514" max="523" width="4.6640625" style="65" customWidth="1"/>
    <col min="524" max="524" width="7.6640625" style="65" customWidth="1"/>
    <col min="525" max="534" width="12.6640625" style="65" customWidth="1"/>
    <col min="535" max="535" width="32.6640625" style="65" customWidth="1"/>
    <col min="536" max="544" width="12.6640625" style="65" customWidth="1"/>
    <col min="545" max="545" width="32.6640625" style="65" customWidth="1"/>
    <col min="546" max="546" width="12.6640625" style="65" customWidth="1"/>
    <col min="547" max="768" width="8.88671875" style="65"/>
    <col min="769" max="769" width="10.6640625" style="65" customWidth="1"/>
    <col min="770" max="779" width="4.6640625" style="65" customWidth="1"/>
    <col min="780" max="780" width="7.6640625" style="65" customWidth="1"/>
    <col min="781" max="790" width="12.6640625" style="65" customWidth="1"/>
    <col min="791" max="791" width="32.6640625" style="65" customWidth="1"/>
    <col min="792" max="800" width="12.6640625" style="65" customWidth="1"/>
    <col min="801" max="801" width="32.6640625" style="65" customWidth="1"/>
    <col min="802" max="802" width="12.6640625" style="65" customWidth="1"/>
    <col min="803" max="1024" width="8.88671875" style="65"/>
    <col min="1025" max="1025" width="10.6640625" style="65" customWidth="1"/>
    <col min="1026" max="1035" width="4.6640625" style="65" customWidth="1"/>
    <col min="1036" max="1036" width="7.6640625" style="65" customWidth="1"/>
    <col min="1037" max="1046" width="12.6640625" style="65" customWidth="1"/>
    <col min="1047" max="1047" width="32.6640625" style="65" customWidth="1"/>
    <col min="1048" max="1056" width="12.6640625" style="65" customWidth="1"/>
    <col min="1057" max="1057" width="32.6640625" style="65" customWidth="1"/>
    <col min="1058" max="1058" width="12.6640625" style="65" customWidth="1"/>
    <col min="1059" max="1280" width="8.88671875" style="65"/>
    <col min="1281" max="1281" width="10.6640625" style="65" customWidth="1"/>
    <col min="1282" max="1291" width="4.6640625" style="65" customWidth="1"/>
    <col min="1292" max="1292" width="7.6640625" style="65" customWidth="1"/>
    <col min="1293" max="1302" width="12.6640625" style="65" customWidth="1"/>
    <col min="1303" max="1303" width="32.6640625" style="65" customWidth="1"/>
    <col min="1304" max="1312" width="12.6640625" style="65" customWidth="1"/>
    <col min="1313" max="1313" width="32.6640625" style="65" customWidth="1"/>
    <col min="1314" max="1314" width="12.6640625" style="65" customWidth="1"/>
    <col min="1315" max="1536" width="8.88671875" style="65"/>
    <col min="1537" max="1537" width="10.6640625" style="65" customWidth="1"/>
    <col min="1538" max="1547" width="4.6640625" style="65" customWidth="1"/>
    <col min="1548" max="1548" width="7.6640625" style="65" customWidth="1"/>
    <col min="1549" max="1558" width="12.6640625" style="65" customWidth="1"/>
    <col min="1559" max="1559" width="32.6640625" style="65" customWidth="1"/>
    <col min="1560" max="1568" width="12.6640625" style="65" customWidth="1"/>
    <col min="1569" max="1569" width="32.6640625" style="65" customWidth="1"/>
    <col min="1570" max="1570" width="12.6640625" style="65" customWidth="1"/>
    <col min="1571" max="1792" width="8.88671875" style="65"/>
    <col min="1793" max="1793" width="10.6640625" style="65" customWidth="1"/>
    <col min="1794" max="1803" width="4.6640625" style="65" customWidth="1"/>
    <col min="1804" max="1804" width="7.6640625" style="65" customWidth="1"/>
    <col min="1805" max="1814" width="12.6640625" style="65" customWidth="1"/>
    <col min="1815" max="1815" width="32.6640625" style="65" customWidth="1"/>
    <col min="1816" max="1824" width="12.6640625" style="65" customWidth="1"/>
    <col min="1825" max="1825" width="32.6640625" style="65" customWidth="1"/>
    <col min="1826" max="1826" width="12.6640625" style="65" customWidth="1"/>
    <col min="1827" max="2048" width="8.88671875" style="65"/>
    <col min="2049" max="2049" width="10.6640625" style="65" customWidth="1"/>
    <col min="2050" max="2059" width="4.6640625" style="65" customWidth="1"/>
    <col min="2060" max="2060" width="7.6640625" style="65" customWidth="1"/>
    <col min="2061" max="2070" width="12.6640625" style="65" customWidth="1"/>
    <col min="2071" max="2071" width="32.6640625" style="65" customWidth="1"/>
    <col min="2072" max="2080" width="12.6640625" style="65" customWidth="1"/>
    <col min="2081" max="2081" width="32.6640625" style="65" customWidth="1"/>
    <col min="2082" max="2082" width="12.6640625" style="65" customWidth="1"/>
    <col min="2083" max="2304" width="8.88671875" style="65"/>
    <col min="2305" max="2305" width="10.6640625" style="65" customWidth="1"/>
    <col min="2306" max="2315" width="4.6640625" style="65" customWidth="1"/>
    <col min="2316" max="2316" width="7.6640625" style="65" customWidth="1"/>
    <col min="2317" max="2326" width="12.6640625" style="65" customWidth="1"/>
    <col min="2327" max="2327" width="32.6640625" style="65" customWidth="1"/>
    <col min="2328" max="2336" width="12.6640625" style="65" customWidth="1"/>
    <col min="2337" max="2337" width="32.6640625" style="65" customWidth="1"/>
    <col min="2338" max="2338" width="12.6640625" style="65" customWidth="1"/>
    <col min="2339" max="2560" width="8.88671875" style="65"/>
    <col min="2561" max="2561" width="10.6640625" style="65" customWidth="1"/>
    <col min="2562" max="2571" width="4.6640625" style="65" customWidth="1"/>
    <col min="2572" max="2572" width="7.6640625" style="65" customWidth="1"/>
    <col min="2573" max="2582" width="12.6640625" style="65" customWidth="1"/>
    <col min="2583" max="2583" width="32.6640625" style="65" customWidth="1"/>
    <col min="2584" max="2592" width="12.6640625" style="65" customWidth="1"/>
    <col min="2593" max="2593" width="32.6640625" style="65" customWidth="1"/>
    <col min="2594" max="2594" width="12.6640625" style="65" customWidth="1"/>
    <col min="2595" max="2816" width="8.88671875" style="65"/>
    <col min="2817" max="2817" width="10.6640625" style="65" customWidth="1"/>
    <col min="2818" max="2827" width="4.6640625" style="65" customWidth="1"/>
    <col min="2828" max="2828" width="7.6640625" style="65" customWidth="1"/>
    <col min="2829" max="2838" width="12.6640625" style="65" customWidth="1"/>
    <col min="2839" max="2839" width="32.6640625" style="65" customWidth="1"/>
    <col min="2840" max="2848" width="12.6640625" style="65" customWidth="1"/>
    <col min="2849" max="2849" width="32.6640625" style="65" customWidth="1"/>
    <col min="2850" max="2850" width="12.6640625" style="65" customWidth="1"/>
    <col min="2851" max="3072" width="8.88671875" style="65"/>
    <col min="3073" max="3073" width="10.6640625" style="65" customWidth="1"/>
    <col min="3074" max="3083" width="4.6640625" style="65" customWidth="1"/>
    <col min="3084" max="3084" width="7.6640625" style="65" customWidth="1"/>
    <col min="3085" max="3094" width="12.6640625" style="65" customWidth="1"/>
    <col min="3095" max="3095" width="32.6640625" style="65" customWidth="1"/>
    <col min="3096" max="3104" width="12.6640625" style="65" customWidth="1"/>
    <col min="3105" max="3105" width="32.6640625" style="65" customWidth="1"/>
    <col min="3106" max="3106" width="12.6640625" style="65" customWidth="1"/>
    <col min="3107" max="3328" width="8.88671875" style="65"/>
    <col min="3329" max="3329" width="10.6640625" style="65" customWidth="1"/>
    <col min="3330" max="3339" width="4.6640625" style="65" customWidth="1"/>
    <col min="3340" max="3340" width="7.6640625" style="65" customWidth="1"/>
    <col min="3341" max="3350" width="12.6640625" style="65" customWidth="1"/>
    <col min="3351" max="3351" width="32.6640625" style="65" customWidth="1"/>
    <col min="3352" max="3360" width="12.6640625" style="65" customWidth="1"/>
    <col min="3361" max="3361" width="32.6640625" style="65" customWidth="1"/>
    <col min="3362" max="3362" width="12.6640625" style="65" customWidth="1"/>
    <col min="3363" max="3584" width="8.88671875" style="65"/>
    <col min="3585" max="3585" width="10.6640625" style="65" customWidth="1"/>
    <col min="3586" max="3595" width="4.6640625" style="65" customWidth="1"/>
    <col min="3596" max="3596" width="7.6640625" style="65" customWidth="1"/>
    <col min="3597" max="3606" width="12.6640625" style="65" customWidth="1"/>
    <col min="3607" max="3607" width="32.6640625" style="65" customWidth="1"/>
    <col min="3608" max="3616" width="12.6640625" style="65" customWidth="1"/>
    <col min="3617" max="3617" width="32.6640625" style="65" customWidth="1"/>
    <col min="3618" max="3618" width="12.6640625" style="65" customWidth="1"/>
    <col min="3619" max="3840" width="8.88671875" style="65"/>
    <col min="3841" max="3841" width="10.6640625" style="65" customWidth="1"/>
    <col min="3842" max="3851" width="4.6640625" style="65" customWidth="1"/>
    <col min="3852" max="3852" width="7.6640625" style="65" customWidth="1"/>
    <col min="3853" max="3862" width="12.6640625" style="65" customWidth="1"/>
    <col min="3863" max="3863" width="32.6640625" style="65" customWidth="1"/>
    <col min="3864" max="3872" width="12.6640625" style="65" customWidth="1"/>
    <col min="3873" max="3873" width="32.6640625" style="65" customWidth="1"/>
    <col min="3874" max="3874" width="12.6640625" style="65" customWidth="1"/>
    <col min="3875" max="4096" width="8.88671875" style="65"/>
    <col min="4097" max="4097" width="10.6640625" style="65" customWidth="1"/>
    <col min="4098" max="4107" width="4.6640625" style="65" customWidth="1"/>
    <col min="4108" max="4108" width="7.6640625" style="65" customWidth="1"/>
    <col min="4109" max="4118" width="12.6640625" style="65" customWidth="1"/>
    <col min="4119" max="4119" width="32.6640625" style="65" customWidth="1"/>
    <col min="4120" max="4128" width="12.6640625" style="65" customWidth="1"/>
    <col min="4129" max="4129" width="32.6640625" style="65" customWidth="1"/>
    <col min="4130" max="4130" width="12.6640625" style="65" customWidth="1"/>
    <col min="4131" max="4352" width="8.88671875" style="65"/>
    <col min="4353" max="4353" width="10.6640625" style="65" customWidth="1"/>
    <col min="4354" max="4363" width="4.6640625" style="65" customWidth="1"/>
    <col min="4364" max="4364" width="7.6640625" style="65" customWidth="1"/>
    <col min="4365" max="4374" width="12.6640625" style="65" customWidth="1"/>
    <col min="4375" max="4375" width="32.6640625" style="65" customWidth="1"/>
    <col min="4376" max="4384" width="12.6640625" style="65" customWidth="1"/>
    <col min="4385" max="4385" width="32.6640625" style="65" customWidth="1"/>
    <col min="4386" max="4386" width="12.6640625" style="65" customWidth="1"/>
    <col min="4387" max="4608" width="8.88671875" style="65"/>
    <col min="4609" max="4609" width="10.6640625" style="65" customWidth="1"/>
    <col min="4610" max="4619" width="4.6640625" style="65" customWidth="1"/>
    <col min="4620" max="4620" width="7.6640625" style="65" customWidth="1"/>
    <col min="4621" max="4630" width="12.6640625" style="65" customWidth="1"/>
    <col min="4631" max="4631" width="32.6640625" style="65" customWidth="1"/>
    <col min="4632" max="4640" width="12.6640625" style="65" customWidth="1"/>
    <col min="4641" max="4641" width="32.6640625" style="65" customWidth="1"/>
    <col min="4642" max="4642" width="12.6640625" style="65" customWidth="1"/>
    <col min="4643" max="4864" width="8.88671875" style="65"/>
    <col min="4865" max="4865" width="10.6640625" style="65" customWidth="1"/>
    <col min="4866" max="4875" width="4.6640625" style="65" customWidth="1"/>
    <col min="4876" max="4876" width="7.6640625" style="65" customWidth="1"/>
    <col min="4877" max="4886" width="12.6640625" style="65" customWidth="1"/>
    <col min="4887" max="4887" width="32.6640625" style="65" customWidth="1"/>
    <col min="4888" max="4896" width="12.6640625" style="65" customWidth="1"/>
    <col min="4897" max="4897" width="32.6640625" style="65" customWidth="1"/>
    <col min="4898" max="4898" width="12.6640625" style="65" customWidth="1"/>
    <col min="4899" max="5120" width="8.88671875" style="65"/>
    <col min="5121" max="5121" width="10.6640625" style="65" customWidth="1"/>
    <col min="5122" max="5131" width="4.6640625" style="65" customWidth="1"/>
    <col min="5132" max="5132" width="7.6640625" style="65" customWidth="1"/>
    <col min="5133" max="5142" width="12.6640625" style="65" customWidth="1"/>
    <col min="5143" max="5143" width="32.6640625" style="65" customWidth="1"/>
    <col min="5144" max="5152" width="12.6640625" style="65" customWidth="1"/>
    <col min="5153" max="5153" width="32.6640625" style="65" customWidth="1"/>
    <col min="5154" max="5154" width="12.6640625" style="65" customWidth="1"/>
    <col min="5155" max="5376" width="8.88671875" style="65"/>
    <col min="5377" max="5377" width="10.6640625" style="65" customWidth="1"/>
    <col min="5378" max="5387" width="4.6640625" style="65" customWidth="1"/>
    <col min="5388" max="5388" width="7.6640625" style="65" customWidth="1"/>
    <col min="5389" max="5398" width="12.6640625" style="65" customWidth="1"/>
    <col min="5399" max="5399" width="32.6640625" style="65" customWidth="1"/>
    <col min="5400" max="5408" width="12.6640625" style="65" customWidth="1"/>
    <col min="5409" max="5409" width="32.6640625" style="65" customWidth="1"/>
    <col min="5410" max="5410" width="12.6640625" style="65" customWidth="1"/>
    <col min="5411" max="5632" width="8.88671875" style="65"/>
    <col min="5633" max="5633" width="10.6640625" style="65" customWidth="1"/>
    <col min="5634" max="5643" width="4.6640625" style="65" customWidth="1"/>
    <col min="5644" max="5644" width="7.6640625" style="65" customWidth="1"/>
    <col min="5645" max="5654" width="12.6640625" style="65" customWidth="1"/>
    <col min="5655" max="5655" width="32.6640625" style="65" customWidth="1"/>
    <col min="5656" max="5664" width="12.6640625" style="65" customWidth="1"/>
    <col min="5665" max="5665" width="32.6640625" style="65" customWidth="1"/>
    <col min="5666" max="5666" width="12.6640625" style="65" customWidth="1"/>
    <col min="5667" max="5888" width="8.88671875" style="65"/>
    <col min="5889" max="5889" width="10.6640625" style="65" customWidth="1"/>
    <col min="5890" max="5899" width="4.6640625" style="65" customWidth="1"/>
    <col min="5900" max="5900" width="7.6640625" style="65" customWidth="1"/>
    <col min="5901" max="5910" width="12.6640625" style="65" customWidth="1"/>
    <col min="5911" max="5911" width="32.6640625" style="65" customWidth="1"/>
    <col min="5912" max="5920" width="12.6640625" style="65" customWidth="1"/>
    <col min="5921" max="5921" width="32.6640625" style="65" customWidth="1"/>
    <col min="5922" max="5922" width="12.6640625" style="65" customWidth="1"/>
    <col min="5923" max="6144" width="8.88671875" style="65"/>
    <col min="6145" max="6145" width="10.6640625" style="65" customWidth="1"/>
    <col min="6146" max="6155" width="4.6640625" style="65" customWidth="1"/>
    <col min="6156" max="6156" width="7.6640625" style="65" customWidth="1"/>
    <col min="6157" max="6166" width="12.6640625" style="65" customWidth="1"/>
    <col min="6167" max="6167" width="32.6640625" style="65" customWidth="1"/>
    <col min="6168" max="6176" width="12.6640625" style="65" customWidth="1"/>
    <col min="6177" max="6177" width="32.6640625" style="65" customWidth="1"/>
    <col min="6178" max="6178" width="12.6640625" style="65" customWidth="1"/>
    <col min="6179" max="6400" width="8.88671875" style="65"/>
    <col min="6401" max="6401" width="10.6640625" style="65" customWidth="1"/>
    <col min="6402" max="6411" width="4.6640625" style="65" customWidth="1"/>
    <col min="6412" max="6412" width="7.6640625" style="65" customWidth="1"/>
    <col min="6413" max="6422" width="12.6640625" style="65" customWidth="1"/>
    <col min="6423" max="6423" width="32.6640625" style="65" customWidth="1"/>
    <col min="6424" max="6432" width="12.6640625" style="65" customWidth="1"/>
    <col min="6433" max="6433" width="32.6640625" style="65" customWidth="1"/>
    <col min="6434" max="6434" width="12.6640625" style="65" customWidth="1"/>
    <col min="6435" max="6656" width="8.88671875" style="65"/>
    <col min="6657" max="6657" width="10.6640625" style="65" customWidth="1"/>
    <col min="6658" max="6667" width="4.6640625" style="65" customWidth="1"/>
    <col min="6668" max="6668" width="7.6640625" style="65" customWidth="1"/>
    <col min="6669" max="6678" width="12.6640625" style="65" customWidth="1"/>
    <col min="6679" max="6679" width="32.6640625" style="65" customWidth="1"/>
    <col min="6680" max="6688" width="12.6640625" style="65" customWidth="1"/>
    <col min="6689" max="6689" width="32.6640625" style="65" customWidth="1"/>
    <col min="6690" max="6690" width="12.6640625" style="65" customWidth="1"/>
    <col min="6691" max="6912" width="8.88671875" style="65"/>
    <col min="6913" max="6913" width="10.6640625" style="65" customWidth="1"/>
    <col min="6914" max="6923" width="4.6640625" style="65" customWidth="1"/>
    <col min="6924" max="6924" width="7.6640625" style="65" customWidth="1"/>
    <col min="6925" max="6934" width="12.6640625" style="65" customWidth="1"/>
    <col min="6935" max="6935" width="32.6640625" style="65" customWidth="1"/>
    <col min="6936" max="6944" width="12.6640625" style="65" customWidth="1"/>
    <col min="6945" max="6945" width="32.6640625" style="65" customWidth="1"/>
    <col min="6946" max="6946" width="12.6640625" style="65" customWidth="1"/>
    <col min="6947" max="7168" width="8.88671875" style="65"/>
    <col min="7169" max="7169" width="10.6640625" style="65" customWidth="1"/>
    <col min="7170" max="7179" width="4.6640625" style="65" customWidth="1"/>
    <col min="7180" max="7180" width="7.6640625" style="65" customWidth="1"/>
    <col min="7181" max="7190" width="12.6640625" style="65" customWidth="1"/>
    <col min="7191" max="7191" width="32.6640625" style="65" customWidth="1"/>
    <col min="7192" max="7200" width="12.6640625" style="65" customWidth="1"/>
    <col min="7201" max="7201" width="32.6640625" style="65" customWidth="1"/>
    <col min="7202" max="7202" width="12.6640625" style="65" customWidth="1"/>
    <col min="7203" max="7424" width="8.88671875" style="65"/>
    <col min="7425" max="7425" width="10.6640625" style="65" customWidth="1"/>
    <col min="7426" max="7435" width="4.6640625" style="65" customWidth="1"/>
    <col min="7436" max="7436" width="7.6640625" style="65" customWidth="1"/>
    <col min="7437" max="7446" width="12.6640625" style="65" customWidth="1"/>
    <col min="7447" max="7447" width="32.6640625" style="65" customWidth="1"/>
    <col min="7448" max="7456" width="12.6640625" style="65" customWidth="1"/>
    <col min="7457" max="7457" width="32.6640625" style="65" customWidth="1"/>
    <col min="7458" max="7458" width="12.6640625" style="65" customWidth="1"/>
    <col min="7459" max="7680" width="8.88671875" style="65"/>
    <col min="7681" max="7681" width="10.6640625" style="65" customWidth="1"/>
    <col min="7682" max="7691" width="4.6640625" style="65" customWidth="1"/>
    <col min="7692" max="7692" width="7.6640625" style="65" customWidth="1"/>
    <col min="7693" max="7702" width="12.6640625" style="65" customWidth="1"/>
    <col min="7703" max="7703" width="32.6640625" style="65" customWidth="1"/>
    <col min="7704" max="7712" width="12.6640625" style="65" customWidth="1"/>
    <col min="7713" max="7713" width="32.6640625" style="65" customWidth="1"/>
    <col min="7714" max="7714" width="12.6640625" style="65" customWidth="1"/>
    <col min="7715" max="7936" width="8.88671875" style="65"/>
    <col min="7937" max="7937" width="10.6640625" style="65" customWidth="1"/>
    <col min="7938" max="7947" width="4.6640625" style="65" customWidth="1"/>
    <col min="7948" max="7948" width="7.6640625" style="65" customWidth="1"/>
    <col min="7949" max="7958" width="12.6640625" style="65" customWidth="1"/>
    <col min="7959" max="7959" width="32.6640625" style="65" customWidth="1"/>
    <col min="7960" max="7968" width="12.6640625" style="65" customWidth="1"/>
    <col min="7969" max="7969" width="32.6640625" style="65" customWidth="1"/>
    <col min="7970" max="7970" width="12.6640625" style="65" customWidth="1"/>
    <col min="7971" max="8192" width="8.88671875" style="65"/>
    <col min="8193" max="8193" width="10.6640625" style="65" customWidth="1"/>
    <col min="8194" max="8203" width="4.6640625" style="65" customWidth="1"/>
    <col min="8204" max="8204" width="7.6640625" style="65" customWidth="1"/>
    <col min="8205" max="8214" width="12.6640625" style="65" customWidth="1"/>
    <col min="8215" max="8215" width="32.6640625" style="65" customWidth="1"/>
    <col min="8216" max="8224" width="12.6640625" style="65" customWidth="1"/>
    <col min="8225" max="8225" width="32.6640625" style="65" customWidth="1"/>
    <col min="8226" max="8226" width="12.6640625" style="65" customWidth="1"/>
    <col min="8227" max="8448" width="8.88671875" style="65"/>
    <col min="8449" max="8449" width="10.6640625" style="65" customWidth="1"/>
    <col min="8450" max="8459" width="4.6640625" style="65" customWidth="1"/>
    <col min="8460" max="8460" width="7.6640625" style="65" customWidth="1"/>
    <col min="8461" max="8470" width="12.6640625" style="65" customWidth="1"/>
    <col min="8471" max="8471" width="32.6640625" style="65" customWidth="1"/>
    <col min="8472" max="8480" width="12.6640625" style="65" customWidth="1"/>
    <col min="8481" max="8481" width="32.6640625" style="65" customWidth="1"/>
    <col min="8482" max="8482" width="12.6640625" style="65" customWidth="1"/>
    <col min="8483" max="8704" width="8.88671875" style="65"/>
    <col min="8705" max="8705" width="10.6640625" style="65" customWidth="1"/>
    <col min="8706" max="8715" width="4.6640625" style="65" customWidth="1"/>
    <col min="8716" max="8716" width="7.6640625" style="65" customWidth="1"/>
    <col min="8717" max="8726" width="12.6640625" style="65" customWidth="1"/>
    <col min="8727" max="8727" width="32.6640625" style="65" customWidth="1"/>
    <col min="8728" max="8736" width="12.6640625" style="65" customWidth="1"/>
    <col min="8737" max="8737" width="32.6640625" style="65" customWidth="1"/>
    <col min="8738" max="8738" width="12.6640625" style="65" customWidth="1"/>
    <col min="8739" max="8960" width="8.88671875" style="65"/>
    <col min="8961" max="8961" width="10.6640625" style="65" customWidth="1"/>
    <col min="8962" max="8971" width="4.6640625" style="65" customWidth="1"/>
    <col min="8972" max="8972" width="7.6640625" style="65" customWidth="1"/>
    <col min="8973" max="8982" width="12.6640625" style="65" customWidth="1"/>
    <col min="8983" max="8983" width="32.6640625" style="65" customWidth="1"/>
    <col min="8984" max="8992" width="12.6640625" style="65" customWidth="1"/>
    <col min="8993" max="8993" width="32.6640625" style="65" customWidth="1"/>
    <col min="8994" max="8994" width="12.6640625" style="65" customWidth="1"/>
    <col min="8995" max="9216" width="8.88671875" style="65"/>
    <col min="9217" max="9217" width="10.6640625" style="65" customWidth="1"/>
    <col min="9218" max="9227" width="4.6640625" style="65" customWidth="1"/>
    <col min="9228" max="9228" width="7.6640625" style="65" customWidth="1"/>
    <col min="9229" max="9238" width="12.6640625" style="65" customWidth="1"/>
    <col min="9239" max="9239" width="32.6640625" style="65" customWidth="1"/>
    <col min="9240" max="9248" width="12.6640625" style="65" customWidth="1"/>
    <col min="9249" max="9249" width="32.6640625" style="65" customWidth="1"/>
    <col min="9250" max="9250" width="12.6640625" style="65" customWidth="1"/>
    <col min="9251" max="9472" width="8.88671875" style="65"/>
    <col min="9473" max="9473" width="10.6640625" style="65" customWidth="1"/>
    <col min="9474" max="9483" width="4.6640625" style="65" customWidth="1"/>
    <col min="9484" max="9484" width="7.6640625" style="65" customWidth="1"/>
    <col min="9485" max="9494" width="12.6640625" style="65" customWidth="1"/>
    <col min="9495" max="9495" width="32.6640625" style="65" customWidth="1"/>
    <col min="9496" max="9504" width="12.6640625" style="65" customWidth="1"/>
    <col min="9505" max="9505" width="32.6640625" style="65" customWidth="1"/>
    <col min="9506" max="9506" width="12.6640625" style="65" customWidth="1"/>
    <col min="9507" max="9728" width="8.88671875" style="65"/>
    <col min="9729" max="9729" width="10.6640625" style="65" customWidth="1"/>
    <col min="9730" max="9739" width="4.6640625" style="65" customWidth="1"/>
    <col min="9740" max="9740" width="7.6640625" style="65" customWidth="1"/>
    <col min="9741" max="9750" width="12.6640625" style="65" customWidth="1"/>
    <col min="9751" max="9751" width="32.6640625" style="65" customWidth="1"/>
    <col min="9752" max="9760" width="12.6640625" style="65" customWidth="1"/>
    <col min="9761" max="9761" width="32.6640625" style="65" customWidth="1"/>
    <col min="9762" max="9762" width="12.6640625" style="65" customWidth="1"/>
    <col min="9763" max="9984" width="8.88671875" style="65"/>
    <col min="9985" max="9985" width="10.6640625" style="65" customWidth="1"/>
    <col min="9986" max="9995" width="4.6640625" style="65" customWidth="1"/>
    <col min="9996" max="9996" width="7.6640625" style="65" customWidth="1"/>
    <col min="9997" max="10006" width="12.6640625" style="65" customWidth="1"/>
    <col min="10007" max="10007" width="32.6640625" style="65" customWidth="1"/>
    <col min="10008" max="10016" width="12.6640625" style="65" customWidth="1"/>
    <col min="10017" max="10017" width="32.6640625" style="65" customWidth="1"/>
    <col min="10018" max="10018" width="12.6640625" style="65" customWidth="1"/>
    <col min="10019" max="10240" width="8.88671875" style="65"/>
    <col min="10241" max="10241" width="10.6640625" style="65" customWidth="1"/>
    <col min="10242" max="10251" width="4.6640625" style="65" customWidth="1"/>
    <col min="10252" max="10252" width="7.6640625" style="65" customWidth="1"/>
    <col min="10253" max="10262" width="12.6640625" style="65" customWidth="1"/>
    <col min="10263" max="10263" width="32.6640625" style="65" customWidth="1"/>
    <col min="10264" max="10272" width="12.6640625" style="65" customWidth="1"/>
    <col min="10273" max="10273" width="32.6640625" style="65" customWidth="1"/>
    <col min="10274" max="10274" width="12.6640625" style="65" customWidth="1"/>
    <col min="10275" max="10496" width="8.88671875" style="65"/>
    <col min="10497" max="10497" width="10.6640625" style="65" customWidth="1"/>
    <col min="10498" max="10507" width="4.6640625" style="65" customWidth="1"/>
    <col min="10508" max="10508" width="7.6640625" style="65" customWidth="1"/>
    <col min="10509" max="10518" width="12.6640625" style="65" customWidth="1"/>
    <col min="10519" max="10519" width="32.6640625" style="65" customWidth="1"/>
    <col min="10520" max="10528" width="12.6640625" style="65" customWidth="1"/>
    <col min="10529" max="10529" width="32.6640625" style="65" customWidth="1"/>
    <col min="10530" max="10530" width="12.6640625" style="65" customWidth="1"/>
    <col min="10531" max="10752" width="8.88671875" style="65"/>
    <col min="10753" max="10753" width="10.6640625" style="65" customWidth="1"/>
    <col min="10754" max="10763" width="4.6640625" style="65" customWidth="1"/>
    <col min="10764" max="10764" width="7.6640625" style="65" customWidth="1"/>
    <col min="10765" max="10774" width="12.6640625" style="65" customWidth="1"/>
    <col min="10775" max="10775" width="32.6640625" style="65" customWidth="1"/>
    <col min="10776" max="10784" width="12.6640625" style="65" customWidth="1"/>
    <col min="10785" max="10785" width="32.6640625" style="65" customWidth="1"/>
    <col min="10786" max="10786" width="12.6640625" style="65" customWidth="1"/>
    <col min="10787" max="11008" width="8.88671875" style="65"/>
    <col min="11009" max="11009" width="10.6640625" style="65" customWidth="1"/>
    <col min="11010" max="11019" width="4.6640625" style="65" customWidth="1"/>
    <col min="11020" max="11020" width="7.6640625" style="65" customWidth="1"/>
    <col min="11021" max="11030" width="12.6640625" style="65" customWidth="1"/>
    <col min="11031" max="11031" width="32.6640625" style="65" customWidth="1"/>
    <col min="11032" max="11040" width="12.6640625" style="65" customWidth="1"/>
    <col min="11041" max="11041" width="32.6640625" style="65" customWidth="1"/>
    <col min="11042" max="11042" width="12.6640625" style="65" customWidth="1"/>
    <col min="11043" max="11264" width="8.88671875" style="65"/>
    <col min="11265" max="11265" width="10.6640625" style="65" customWidth="1"/>
    <col min="11266" max="11275" width="4.6640625" style="65" customWidth="1"/>
    <col min="11276" max="11276" width="7.6640625" style="65" customWidth="1"/>
    <col min="11277" max="11286" width="12.6640625" style="65" customWidth="1"/>
    <col min="11287" max="11287" width="32.6640625" style="65" customWidth="1"/>
    <col min="11288" max="11296" width="12.6640625" style="65" customWidth="1"/>
    <col min="11297" max="11297" width="32.6640625" style="65" customWidth="1"/>
    <col min="11298" max="11298" width="12.6640625" style="65" customWidth="1"/>
    <col min="11299" max="11520" width="8.88671875" style="65"/>
    <col min="11521" max="11521" width="10.6640625" style="65" customWidth="1"/>
    <col min="11522" max="11531" width="4.6640625" style="65" customWidth="1"/>
    <col min="11532" max="11532" width="7.6640625" style="65" customWidth="1"/>
    <col min="11533" max="11542" width="12.6640625" style="65" customWidth="1"/>
    <col min="11543" max="11543" width="32.6640625" style="65" customWidth="1"/>
    <col min="11544" max="11552" width="12.6640625" style="65" customWidth="1"/>
    <col min="11553" max="11553" width="32.6640625" style="65" customWidth="1"/>
    <col min="11554" max="11554" width="12.6640625" style="65" customWidth="1"/>
    <col min="11555" max="11776" width="8.88671875" style="65"/>
    <col min="11777" max="11777" width="10.6640625" style="65" customWidth="1"/>
    <col min="11778" max="11787" width="4.6640625" style="65" customWidth="1"/>
    <col min="11788" max="11788" width="7.6640625" style="65" customWidth="1"/>
    <col min="11789" max="11798" width="12.6640625" style="65" customWidth="1"/>
    <col min="11799" max="11799" width="32.6640625" style="65" customWidth="1"/>
    <col min="11800" max="11808" width="12.6640625" style="65" customWidth="1"/>
    <col min="11809" max="11809" width="32.6640625" style="65" customWidth="1"/>
    <col min="11810" max="11810" width="12.6640625" style="65" customWidth="1"/>
    <col min="11811" max="12032" width="8.88671875" style="65"/>
    <col min="12033" max="12033" width="10.6640625" style="65" customWidth="1"/>
    <col min="12034" max="12043" width="4.6640625" style="65" customWidth="1"/>
    <col min="12044" max="12044" width="7.6640625" style="65" customWidth="1"/>
    <col min="12045" max="12054" width="12.6640625" style="65" customWidth="1"/>
    <col min="12055" max="12055" width="32.6640625" style="65" customWidth="1"/>
    <col min="12056" max="12064" width="12.6640625" style="65" customWidth="1"/>
    <col min="12065" max="12065" width="32.6640625" style="65" customWidth="1"/>
    <col min="12066" max="12066" width="12.6640625" style="65" customWidth="1"/>
    <col min="12067" max="12288" width="8.88671875" style="65"/>
    <col min="12289" max="12289" width="10.6640625" style="65" customWidth="1"/>
    <col min="12290" max="12299" width="4.6640625" style="65" customWidth="1"/>
    <col min="12300" max="12300" width="7.6640625" style="65" customWidth="1"/>
    <col min="12301" max="12310" width="12.6640625" style="65" customWidth="1"/>
    <col min="12311" max="12311" width="32.6640625" style="65" customWidth="1"/>
    <col min="12312" max="12320" width="12.6640625" style="65" customWidth="1"/>
    <col min="12321" max="12321" width="32.6640625" style="65" customWidth="1"/>
    <col min="12322" max="12322" width="12.6640625" style="65" customWidth="1"/>
    <col min="12323" max="12544" width="8.88671875" style="65"/>
    <col min="12545" max="12545" width="10.6640625" style="65" customWidth="1"/>
    <col min="12546" max="12555" width="4.6640625" style="65" customWidth="1"/>
    <col min="12556" max="12556" width="7.6640625" style="65" customWidth="1"/>
    <col min="12557" max="12566" width="12.6640625" style="65" customWidth="1"/>
    <col min="12567" max="12567" width="32.6640625" style="65" customWidth="1"/>
    <col min="12568" max="12576" width="12.6640625" style="65" customWidth="1"/>
    <col min="12577" max="12577" width="32.6640625" style="65" customWidth="1"/>
    <col min="12578" max="12578" width="12.6640625" style="65" customWidth="1"/>
    <col min="12579" max="12800" width="8.88671875" style="65"/>
    <col min="12801" max="12801" width="10.6640625" style="65" customWidth="1"/>
    <col min="12802" max="12811" width="4.6640625" style="65" customWidth="1"/>
    <col min="12812" max="12812" width="7.6640625" style="65" customWidth="1"/>
    <col min="12813" max="12822" width="12.6640625" style="65" customWidth="1"/>
    <col min="12823" max="12823" width="32.6640625" style="65" customWidth="1"/>
    <col min="12824" max="12832" width="12.6640625" style="65" customWidth="1"/>
    <col min="12833" max="12833" width="32.6640625" style="65" customWidth="1"/>
    <col min="12834" max="12834" width="12.6640625" style="65" customWidth="1"/>
    <col min="12835" max="13056" width="8.88671875" style="65"/>
    <col min="13057" max="13057" width="10.6640625" style="65" customWidth="1"/>
    <col min="13058" max="13067" width="4.6640625" style="65" customWidth="1"/>
    <col min="13068" max="13068" width="7.6640625" style="65" customWidth="1"/>
    <col min="13069" max="13078" width="12.6640625" style="65" customWidth="1"/>
    <col min="13079" max="13079" width="32.6640625" style="65" customWidth="1"/>
    <col min="13080" max="13088" width="12.6640625" style="65" customWidth="1"/>
    <col min="13089" max="13089" width="32.6640625" style="65" customWidth="1"/>
    <col min="13090" max="13090" width="12.6640625" style="65" customWidth="1"/>
    <col min="13091" max="13312" width="8.88671875" style="65"/>
    <col min="13313" max="13313" width="10.6640625" style="65" customWidth="1"/>
    <col min="13314" max="13323" width="4.6640625" style="65" customWidth="1"/>
    <col min="13324" max="13324" width="7.6640625" style="65" customWidth="1"/>
    <col min="13325" max="13334" width="12.6640625" style="65" customWidth="1"/>
    <col min="13335" max="13335" width="32.6640625" style="65" customWidth="1"/>
    <col min="13336" max="13344" width="12.6640625" style="65" customWidth="1"/>
    <col min="13345" max="13345" width="32.6640625" style="65" customWidth="1"/>
    <col min="13346" max="13346" width="12.6640625" style="65" customWidth="1"/>
    <col min="13347" max="13568" width="8.88671875" style="65"/>
    <col min="13569" max="13569" width="10.6640625" style="65" customWidth="1"/>
    <col min="13570" max="13579" width="4.6640625" style="65" customWidth="1"/>
    <col min="13580" max="13580" width="7.6640625" style="65" customWidth="1"/>
    <col min="13581" max="13590" width="12.6640625" style="65" customWidth="1"/>
    <col min="13591" max="13591" width="32.6640625" style="65" customWidth="1"/>
    <col min="13592" max="13600" width="12.6640625" style="65" customWidth="1"/>
    <col min="13601" max="13601" width="32.6640625" style="65" customWidth="1"/>
    <col min="13602" max="13602" width="12.6640625" style="65" customWidth="1"/>
    <col min="13603" max="13824" width="8.88671875" style="65"/>
    <col min="13825" max="13825" width="10.6640625" style="65" customWidth="1"/>
    <col min="13826" max="13835" width="4.6640625" style="65" customWidth="1"/>
    <col min="13836" max="13836" width="7.6640625" style="65" customWidth="1"/>
    <col min="13837" max="13846" width="12.6640625" style="65" customWidth="1"/>
    <col min="13847" max="13847" width="32.6640625" style="65" customWidth="1"/>
    <col min="13848" max="13856" width="12.6640625" style="65" customWidth="1"/>
    <col min="13857" max="13857" width="32.6640625" style="65" customWidth="1"/>
    <col min="13858" max="13858" width="12.6640625" style="65" customWidth="1"/>
    <col min="13859" max="14080" width="8.88671875" style="65"/>
    <col min="14081" max="14081" width="10.6640625" style="65" customWidth="1"/>
    <col min="14082" max="14091" width="4.6640625" style="65" customWidth="1"/>
    <col min="14092" max="14092" width="7.6640625" style="65" customWidth="1"/>
    <col min="14093" max="14102" width="12.6640625" style="65" customWidth="1"/>
    <col min="14103" max="14103" width="32.6640625" style="65" customWidth="1"/>
    <col min="14104" max="14112" width="12.6640625" style="65" customWidth="1"/>
    <col min="14113" max="14113" width="32.6640625" style="65" customWidth="1"/>
    <col min="14114" max="14114" width="12.6640625" style="65" customWidth="1"/>
    <col min="14115" max="14336" width="8.88671875" style="65"/>
    <col min="14337" max="14337" width="10.6640625" style="65" customWidth="1"/>
    <col min="14338" max="14347" width="4.6640625" style="65" customWidth="1"/>
    <col min="14348" max="14348" width="7.6640625" style="65" customWidth="1"/>
    <col min="14349" max="14358" width="12.6640625" style="65" customWidth="1"/>
    <col min="14359" max="14359" width="32.6640625" style="65" customWidth="1"/>
    <col min="14360" max="14368" width="12.6640625" style="65" customWidth="1"/>
    <col min="14369" max="14369" width="32.6640625" style="65" customWidth="1"/>
    <col min="14370" max="14370" width="12.6640625" style="65" customWidth="1"/>
    <col min="14371" max="14592" width="8.88671875" style="65"/>
    <col min="14593" max="14593" width="10.6640625" style="65" customWidth="1"/>
    <col min="14594" max="14603" width="4.6640625" style="65" customWidth="1"/>
    <col min="14604" max="14604" width="7.6640625" style="65" customWidth="1"/>
    <col min="14605" max="14614" width="12.6640625" style="65" customWidth="1"/>
    <col min="14615" max="14615" width="32.6640625" style="65" customWidth="1"/>
    <col min="14616" max="14624" width="12.6640625" style="65" customWidth="1"/>
    <col min="14625" max="14625" width="32.6640625" style="65" customWidth="1"/>
    <col min="14626" max="14626" width="12.6640625" style="65" customWidth="1"/>
    <col min="14627" max="14848" width="8.88671875" style="65"/>
    <col min="14849" max="14849" width="10.6640625" style="65" customWidth="1"/>
    <col min="14850" max="14859" width="4.6640625" style="65" customWidth="1"/>
    <col min="14860" max="14860" width="7.6640625" style="65" customWidth="1"/>
    <col min="14861" max="14870" width="12.6640625" style="65" customWidth="1"/>
    <col min="14871" max="14871" width="32.6640625" style="65" customWidth="1"/>
    <col min="14872" max="14880" width="12.6640625" style="65" customWidth="1"/>
    <col min="14881" max="14881" width="32.6640625" style="65" customWidth="1"/>
    <col min="14882" max="14882" width="12.6640625" style="65" customWidth="1"/>
    <col min="14883" max="15104" width="8.88671875" style="65"/>
    <col min="15105" max="15105" width="10.6640625" style="65" customWidth="1"/>
    <col min="15106" max="15115" width="4.6640625" style="65" customWidth="1"/>
    <col min="15116" max="15116" width="7.6640625" style="65" customWidth="1"/>
    <col min="15117" max="15126" width="12.6640625" style="65" customWidth="1"/>
    <col min="15127" max="15127" width="32.6640625" style="65" customWidth="1"/>
    <col min="15128" max="15136" width="12.6640625" style="65" customWidth="1"/>
    <col min="15137" max="15137" width="32.6640625" style="65" customWidth="1"/>
    <col min="15138" max="15138" width="12.6640625" style="65" customWidth="1"/>
    <col min="15139" max="15360" width="8.88671875" style="65"/>
    <col min="15361" max="15361" width="10.6640625" style="65" customWidth="1"/>
    <col min="15362" max="15371" width="4.6640625" style="65" customWidth="1"/>
    <col min="15372" max="15372" width="7.6640625" style="65" customWidth="1"/>
    <col min="15373" max="15382" width="12.6640625" style="65" customWidth="1"/>
    <col min="15383" max="15383" width="32.6640625" style="65" customWidth="1"/>
    <col min="15384" max="15392" width="12.6640625" style="65" customWidth="1"/>
    <col min="15393" max="15393" width="32.6640625" style="65" customWidth="1"/>
    <col min="15394" max="15394" width="12.6640625" style="65" customWidth="1"/>
    <col min="15395" max="15616" width="8.88671875" style="65"/>
    <col min="15617" max="15617" width="10.6640625" style="65" customWidth="1"/>
    <col min="15618" max="15627" width="4.6640625" style="65" customWidth="1"/>
    <col min="15628" max="15628" width="7.6640625" style="65" customWidth="1"/>
    <col min="15629" max="15638" width="12.6640625" style="65" customWidth="1"/>
    <col min="15639" max="15639" width="32.6640625" style="65" customWidth="1"/>
    <col min="15640" max="15648" width="12.6640625" style="65" customWidth="1"/>
    <col min="15649" max="15649" width="32.6640625" style="65" customWidth="1"/>
    <col min="15650" max="15650" width="12.6640625" style="65" customWidth="1"/>
    <col min="15651" max="15872" width="8.88671875" style="65"/>
    <col min="15873" max="15873" width="10.6640625" style="65" customWidth="1"/>
    <col min="15874" max="15883" width="4.6640625" style="65" customWidth="1"/>
    <col min="15884" max="15884" width="7.6640625" style="65" customWidth="1"/>
    <col min="15885" max="15894" width="12.6640625" style="65" customWidth="1"/>
    <col min="15895" max="15895" width="32.6640625" style="65" customWidth="1"/>
    <col min="15896" max="15904" width="12.6640625" style="65" customWidth="1"/>
    <col min="15905" max="15905" width="32.6640625" style="65" customWidth="1"/>
    <col min="15906" max="15906" width="12.6640625" style="65" customWidth="1"/>
    <col min="15907" max="16128" width="8.88671875" style="65"/>
    <col min="16129" max="16129" width="10.6640625" style="65" customWidth="1"/>
    <col min="16130" max="16139" width="4.6640625" style="65" customWidth="1"/>
    <col min="16140" max="16140" width="7.6640625" style="65" customWidth="1"/>
    <col min="16141" max="16150" width="12.6640625" style="65" customWidth="1"/>
    <col min="16151" max="16151" width="32.6640625" style="65" customWidth="1"/>
    <col min="16152" max="16160" width="12.6640625" style="65" customWidth="1"/>
    <col min="16161" max="16161" width="32.6640625" style="65" customWidth="1"/>
    <col min="16162" max="16162" width="12.6640625" style="65" customWidth="1"/>
    <col min="16163" max="16384" width="8.88671875" style="65"/>
  </cols>
  <sheetData>
    <row r="1" spans="1:34" x14ac:dyDescent="0.25">
      <c r="A1" s="64" t="s">
        <v>1398</v>
      </c>
    </row>
    <row r="2" spans="1:34" x14ac:dyDescent="0.25">
      <c r="A2" s="64" t="s">
        <v>1399</v>
      </c>
    </row>
    <row r="3" spans="1:34" x14ac:dyDescent="0.25">
      <c r="A3" s="64" t="s">
        <v>1400</v>
      </c>
      <c r="B3" s="64" t="s">
        <v>1401</v>
      </c>
      <c r="T3" s="64" t="s">
        <v>1402</v>
      </c>
    </row>
    <row r="4" spans="1:34" x14ac:dyDescent="0.25">
      <c r="A4" s="66" t="s">
        <v>1403</v>
      </c>
      <c r="B4" s="66" t="s">
        <v>1404</v>
      </c>
      <c r="C4" s="66" t="s">
        <v>1405</v>
      </c>
      <c r="D4" s="66" t="s">
        <v>1406</v>
      </c>
      <c r="E4" s="66" t="s">
        <v>1407</v>
      </c>
      <c r="F4" s="66" t="s">
        <v>1408</v>
      </c>
      <c r="G4" s="66" t="s">
        <v>1409</v>
      </c>
      <c r="H4" s="66" t="s">
        <v>1410</v>
      </c>
      <c r="I4" s="66" t="s">
        <v>1411</v>
      </c>
      <c r="J4" s="66" t="s">
        <v>1412</v>
      </c>
      <c r="K4" s="66" t="s">
        <v>1413</v>
      </c>
      <c r="L4" s="66" t="s">
        <v>1414</v>
      </c>
      <c r="M4" s="66" t="s">
        <v>1415</v>
      </c>
      <c r="N4" s="66" t="s">
        <v>1416</v>
      </c>
      <c r="O4" s="66" t="s">
        <v>1417</v>
      </c>
      <c r="P4" s="66" t="s">
        <v>1418</v>
      </c>
      <c r="Q4" s="66" t="s">
        <v>1419</v>
      </c>
      <c r="R4" s="66" t="s">
        <v>1420</v>
      </c>
      <c r="S4" s="66" t="s">
        <v>178</v>
      </c>
      <c r="T4" s="66" t="s">
        <v>1421</v>
      </c>
      <c r="U4" s="66" t="s">
        <v>180</v>
      </c>
      <c r="V4" s="66" t="s">
        <v>1422</v>
      </c>
      <c r="W4" s="66" t="s">
        <v>1379</v>
      </c>
      <c r="X4" s="66" t="s">
        <v>1423</v>
      </c>
      <c r="Y4" s="66" t="s">
        <v>1424</v>
      </c>
      <c r="Z4" s="66" t="s">
        <v>1425</v>
      </c>
      <c r="AA4" s="66" t="s">
        <v>1426</v>
      </c>
      <c r="AB4" s="66" t="s">
        <v>1427</v>
      </c>
      <c r="AC4" s="66" t="s">
        <v>1428</v>
      </c>
      <c r="AD4" s="66" t="s">
        <v>178</v>
      </c>
      <c r="AE4" s="66" t="s">
        <v>1429</v>
      </c>
      <c r="AF4" s="66" t="s">
        <v>1430</v>
      </c>
      <c r="AG4" s="66" t="s">
        <v>1546</v>
      </c>
      <c r="AH4" s="66" t="s">
        <v>1432</v>
      </c>
    </row>
    <row r="5" spans="1:34" x14ac:dyDescent="0.25">
      <c r="A5" s="67" t="s">
        <v>1433</v>
      </c>
      <c r="B5" s="70">
        <v>1</v>
      </c>
      <c r="C5" s="68" t="s">
        <v>1434</v>
      </c>
      <c r="D5" s="68" t="s">
        <v>1435</v>
      </c>
      <c r="E5" s="68" t="s">
        <v>1436</v>
      </c>
      <c r="F5" s="68" t="s">
        <v>1437</v>
      </c>
      <c r="G5" s="68" t="s">
        <v>1438</v>
      </c>
      <c r="H5" s="68" t="s">
        <v>1380</v>
      </c>
      <c r="I5" s="68" t="s">
        <v>1439</v>
      </c>
      <c r="J5" s="68" t="s">
        <v>1440</v>
      </c>
      <c r="K5" s="70">
        <v>3</v>
      </c>
      <c r="L5" s="70">
        <v>44</v>
      </c>
      <c r="M5" s="68" t="s">
        <v>1441</v>
      </c>
      <c r="N5" s="68" t="s">
        <v>1442</v>
      </c>
      <c r="O5" s="68" t="s">
        <v>1443</v>
      </c>
      <c r="P5" s="70">
        <v>6</v>
      </c>
      <c r="Q5" s="68" t="s">
        <v>829</v>
      </c>
      <c r="R5" s="67" t="s">
        <v>928</v>
      </c>
      <c r="S5" s="69">
        <v>420000</v>
      </c>
      <c r="T5" s="68" t="s">
        <v>199</v>
      </c>
      <c r="U5" s="70">
        <v>1</v>
      </c>
      <c r="V5" s="79" t="s">
        <v>1444</v>
      </c>
      <c r="W5" s="79" t="s">
        <v>1445</v>
      </c>
      <c r="X5" s="80">
        <v>420000</v>
      </c>
      <c r="Y5" s="81">
        <f>ROUND(AA5/U5,2)</f>
        <v>420000</v>
      </c>
      <c r="Z5" s="80">
        <v>1000</v>
      </c>
      <c r="AA5" s="82">
        <f>ROUND(X5*(1-AC5),0)</f>
        <v>420000</v>
      </c>
      <c r="AB5" s="82">
        <f>ROUND(X5*AC5,2)</f>
        <v>0</v>
      </c>
      <c r="AC5" s="70">
        <v>0</v>
      </c>
      <c r="AD5" s="69">
        <v>420000</v>
      </c>
      <c r="AE5" s="69">
        <v>47</v>
      </c>
      <c r="AF5" s="83">
        <v>0</v>
      </c>
      <c r="AG5" s="79" t="s">
        <v>204</v>
      </c>
      <c r="AH5" s="69">
        <v>92.59</v>
      </c>
    </row>
    <row r="6" spans="1:34" x14ac:dyDescent="0.25">
      <c r="A6" s="67" t="s">
        <v>1433</v>
      </c>
      <c r="B6" s="70">
        <v>2</v>
      </c>
      <c r="C6" s="68" t="s">
        <v>1434</v>
      </c>
      <c r="D6" s="68" t="s">
        <v>1435</v>
      </c>
      <c r="E6" s="68" t="s">
        <v>1436</v>
      </c>
      <c r="F6" s="68" t="s">
        <v>1437</v>
      </c>
      <c r="G6" s="68" t="s">
        <v>1438</v>
      </c>
      <c r="H6" s="68" t="s">
        <v>1380</v>
      </c>
      <c r="I6" s="68" t="s">
        <v>1439</v>
      </c>
      <c r="J6" s="68" t="s">
        <v>1440</v>
      </c>
      <c r="K6" s="70">
        <v>3</v>
      </c>
      <c r="L6" s="70">
        <v>44</v>
      </c>
      <c r="M6" s="68" t="s">
        <v>1441</v>
      </c>
      <c r="N6" s="68" t="s">
        <v>1442</v>
      </c>
      <c r="O6" s="68" t="s">
        <v>1443</v>
      </c>
      <c r="P6" s="70">
        <v>6</v>
      </c>
      <c r="Q6" s="68" t="s">
        <v>829</v>
      </c>
      <c r="R6" s="67" t="s">
        <v>928</v>
      </c>
      <c r="S6" s="69">
        <v>200000</v>
      </c>
      <c r="T6" s="68" t="s">
        <v>199</v>
      </c>
      <c r="U6" s="70">
        <v>1</v>
      </c>
      <c r="V6" s="79" t="s">
        <v>1444</v>
      </c>
      <c r="W6" s="79" t="s">
        <v>1445</v>
      </c>
      <c r="X6" s="80">
        <v>200000</v>
      </c>
      <c r="Y6" s="81">
        <f>ROUND(AA6/U6,2)</f>
        <v>200000</v>
      </c>
      <c r="Z6" s="80">
        <v>1000</v>
      </c>
      <c r="AA6" s="82">
        <f>ROUND(X6*(1-AC6),0)</f>
        <v>200000</v>
      </c>
      <c r="AB6" s="82">
        <f>ROUND(X6*AC6,2)</f>
        <v>0</v>
      </c>
      <c r="AC6" s="70">
        <v>0</v>
      </c>
      <c r="AD6" s="69">
        <v>200000</v>
      </c>
      <c r="AE6" s="69">
        <v>47</v>
      </c>
      <c r="AF6" s="83">
        <v>0</v>
      </c>
      <c r="AG6" s="79" t="s">
        <v>204</v>
      </c>
      <c r="AH6" s="69">
        <v>92.59</v>
      </c>
    </row>
    <row r="7" spans="1:34" x14ac:dyDescent="0.25">
      <c r="A7" s="67" t="s">
        <v>1433</v>
      </c>
      <c r="B7" s="70">
        <v>3</v>
      </c>
      <c r="C7" s="68" t="s">
        <v>1446</v>
      </c>
      <c r="D7" s="68" t="s">
        <v>1447</v>
      </c>
      <c r="E7" s="68" t="s">
        <v>1448</v>
      </c>
      <c r="F7" s="68" t="s">
        <v>1437</v>
      </c>
      <c r="G7" s="68" t="s">
        <v>1438</v>
      </c>
      <c r="H7" s="68" t="s">
        <v>1380</v>
      </c>
      <c r="I7" s="68" t="s">
        <v>1449</v>
      </c>
      <c r="J7" s="68" t="s">
        <v>1450</v>
      </c>
      <c r="K7" s="70">
        <v>3</v>
      </c>
      <c r="L7" s="70">
        <v>45</v>
      </c>
      <c r="M7" s="68" t="s">
        <v>1451</v>
      </c>
      <c r="N7" s="68" t="s">
        <v>1442</v>
      </c>
      <c r="O7" s="68" t="s">
        <v>1443</v>
      </c>
      <c r="P7" s="70">
        <v>14</v>
      </c>
      <c r="Q7" s="68" t="s">
        <v>318</v>
      </c>
      <c r="R7" s="67" t="s">
        <v>928</v>
      </c>
      <c r="S7" s="69">
        <v>80000</v>
      </c>
      <c r="T7" s="68" t="s">
        <v>199</v>
      </c>
      <c r="U7" s="70">
        <v>1</v>
      </c>
      <c r="V7" s="79" t="s">
        <v>1452</v>
      </c>
      <c r="W7" s="79" t="s">
        <v>1453</v>
      </c>
      <c r="X7" s="80">
        <v>80000</v>
      </c>
      <c r="Y7" s="81">
        <f>ROUND(AA7/U7,2)</f>
        <v>80000</v>
      </c>
      <c r="Z7" s="80">
        <v>120</v>
      </c>
      <c r="AA7" s="82">
        <f>ROUND(X7*(1-AC7),0)</f>
        <v>80000</v>
      </c>
      <c r="AB7" s="82">
        <f>ROUND(X7*AC7,2)</f>
        <v>0</v>
      </c>
      <c r="AC7" s="70">
        <v>0</v>
      </c>
      <c r="AD7" s="69">
        <v>80000</v>
      </c>
      <c r="AE7" s="69">
        <v>47</v>
      </c>
      <c r="AF7" s="83">
        <v>0</v>
      </c>
      <c r="AG7" s="79" t="s">
        <v>204</v>
      </c>
      <c r="AH7" s="69">
        <v>92.59</v>
      </c>
    </row>
    <row r="8" spans="1:34" x14ac:dyDescent="0.25">
      <c r="A8" s="67" t="s">
        <v>1433</v>
      </c>
      <c r="B8" s="70">
        <v>4</v>
      </c>
      <c r="C8" s="68" t="s">
        <v>1454</v>
      </c>
      <c r="D8" s="68" t="s">
        <v>1455</v>
      </c>
      <c r="E8" s="68" t="s">
        <v>1456</v>
      </c>
      <c r="F8" s="68" t="s">
        <v>1437</v>
      </c>
      <c r="G8" s="68" t="s">
        <v>1438</v>
      </c>
      <c r="H8" s="68" t="s">
        <v>1380</v>
      </c>
      <c r="I8" s="68" t="s">
        <v>1457</v>
      </c>
      <c r="J8" s="68" t="s">
        <v>1458</v>
      </c>
      <c r="K8" s="70">
        <v>3</v>
      </c>
      <c r="L8" s="70">
        <v>44</v>
      </c>
      <c r="M8" s="68" t="s">
        <v>1441</v>
      </c>
      <c r="N8" s="68" t="s">
        <v>1442</v>
      </c>
      <c r="O8" s="68" t="s">
        <v>1443</v>
      </c>
      <c r="P8" s="70">
        <v>99</v>
      </c>
      <c r="Q8" s="68" t="s">
        <v>193</v>
      </c>
      <c r="R8" s="67" t="s">
        <v>928</v>
      </c>
      <c r="S8" s="69">
        <v>280000</v>
      </c>
      <c r="T8" s="68" t="s">
        <v>199</v>
      </c>
      <c r="U8" s="70">
        <v>1</v>
      </c>
      <c r="V8" s="79" t="s">
        <v>1459</v>
      </c>
      <c r="W8" s="79" t="s">
        <v>1460</v>
      </c>
      <c r="X8" s="80">
        <v>280000</v>
      </c>
      <c r="Y8" s="81">
        <f>ROUND(AA8/U8,2)</f>
        <v>280000</v>
      </c>
      <c r="Z8" s="80">
        <v>300</v>
      </c>
      <c r="AA8" s="82">
        <f>ROUND(X8*(1-AC8),0)</f>
        <v>280000</v>
      </c>
      <c r="AB8" s="82">
        <f>ROUND(X8*AC8,2)</f>
        <v>0</v>
      </c>
      <c r="AC8" s="70">
        <v>0</v>
      </c>
      <c r="AD8" s="69">
        <v>280000</v>
      </c>
      <c r="AE8" s="69">
        <v>47</v>
      </c>
      <c r="AF8" s="83">
        <v>0</v>
      </c>
      <c r="AG8" s="79" t="s">
        <v>809</v>
      </c>
      <c r="AH8" s="69">
        <v>92.59</v>
      </c>
    </row>
    <row r="9" spans="1:34" x14ac:dyDescent="0.25">
      <c r="A9" s="67" t="s">
        <v>1433</v>
      </c>
      <c r="B9" s="70">
        <v>5</v>
      </c>
      <c r="C9" s="68" t="s">
        <v>1454</v>
      </c>
      <c r="D9" s="68" t="s">
        <v>1455</v>
      </c>
      <c r="E9" s="68" t="s">
        <v>1456</v>
      </c>
      <c r="F9" s="68" t="s">
        <v>1437</v>
      </c>
      <c r="G9" s="68" t="s">
        <v>1438</v>
      </c>
      <c r="H9" s="68" t="s">
        <v>1380</v>
      </c>
      <c r="I9" s="68" t="s">
        <v>1457</v>
      </c>
      <c r="J9" s="68" t="s">
        <v>1458</v>
      </c>
      <c r="K9" s="70">
        <v>3</v>
      </c>
      <c r="L9" s="70">
        <v>44</v>
      </c>
      <c r="M9" s="68" t="s">
        <v>1441</v>
      </c>
      <c r="N9" s="68" t="s">
        <v>1442</v>
      </c>
      <c r="O9" s="68" t="s">
        <v>1443</v>
      </c>
      <c r="P9" s="70">
        <v>99</v>
      </c>
      <c r="Q9" s="68" t="s">
        <v>193</v>
      </c>
      <c r="R9" s="67" t="s">
        <v>928</v>
      </c>
      <c r="S9" s="69">
        <v>280000</v>
      </c>
      <c r="T9" s="68" t="s">
        <v>199</v>
      </c>
      <c r="U9" s="70">
        <v>1</v>
      </c>
      <c r="V9" s="79" t="s">
        <v>1459</v>
      </c>
      <c r="W9" s="79" t="s">
        <v>1460</v>
      </c>
      <c r="X9" s="80">
        <v>280000</v>
      </c>
      <c r="Y9" s="81">
        <f>ROUND(AA9/U9,2)</f>
        <v>280000</v>
      </c>
      <c r="Z9" s="80">
        <v>300</v>
      </c>
      <c r="AA9" s="82">
        <f>ROUND(X9*(1-AC9),0)</f>
        <v>280000</v>
      </c>
      <c r="AB9" s="82">
        <f>ROUND(X9*AC9,2)</f>
        <v>0</v>
      </c>
      <c r="AC9" s="70">
        <v>0</v>
      </c>
      <c r="AD9" s="69">
        <v>280000</v>
      </c>
      <c r="AE9" s="69">
        <v>47</v>
      </c>
      <c r="AF9" s="83">
        <v>0</v>
      </c>
      <c r="AG9" s="79" t="s">
        <v>809</v>
      </c>
      <c r="AH9" s="69">
        <v>92.59</v>
      </c>
    </row>
  </sheetData>
  <phoneticPr fontId="5"/>
  <printOptions gridLines="1" gridLinesSet="0"/>
  <pageMargins left="1" right="0.5" top="0.5" bottom="0.5" header="0" footer="0.5"/>
  <pageSetup paperSize="8" fitToHeight="0" orientation="landscape"/>
  <headerFooter alignWithMargins="0">
    <oddHeader>&amp;R&amp;P/&amp;N</oddHead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6AC2E-1BD5-4977-AFFC-9CB0D86C7C67}">
  <sheetPr>
    <pageSetUpPr fitToPage="1"/>
  </sheetPr>
  <dimension ref="A1:AA26"/>
  <sheetViews>
    <sheetView topLeftCell="I1" workbookViewId="0">
      <pane ySplit="4" topLeftCell="A5" activePane="bottomLeft" state="frozenSplit"/>
      <selection pane="bottomLeft" activeCell="R30" sqref="R30"/>
    </sheetView>
  </sheetViews>
  <sheetFormatPr defaultRowHeight="13.2" x14ac:dyDescent="0.25"/>
  <cols>
    <col min="1" max="1" width="10.6640625" style="65" customWidth="1"/>
    <col min="2" max="2" width="8.6640625" style="65" customWidth="1"/>
    <col min="3" max="3" width="10.6640625" style="65" customWidth="1"/>
    <col min="4" max="4" width="4.6640625" style="65" customWidth="1"/>
    <col min="5" max="5" width="20.6640625" style="65" customWidth="1"/>
    <col min="6" max="6" width="3.6640625" style="65" customWidth="1"/>
    <col min="7" max="7" width="9.6640625" style="65" customWidth="1"/>
    <col min="8" max="8" width="8.6640625" style="65" customWidth="1"/>
    <col min="9" max="9" width="4.6640625" style="65" customWidth="1"/>
    <col min="10" max="10" width="10.6640625" style="65" customWidth="1"/>
    <col min="11" max="11" width="11.6640625" style="65" customWidth="1"/>
    <col min="12" max="12" width="7.6640625" style="65" customWidth="1"/>
    <col min="13" max="13" width="4.6640625" style="65" customWidth="1"/>
    <col min="14" max="14" width="9.6640625" style="65" customWidth="1"/>
    <col min="15" max="15" width="4.6640625" style="65" customWidth="1"/>
    <col min="16" max="16" width="10.6640625" style="65" customWidth="1"/>
    <col min="17" max="17" width="4.6640625" style="65" customWidth="1"/>
    <col min="18" max="18" width="8.6640625" style="65" customWidth="1"/>
    <col min="19" max="19" width="3.6640625" style="65" customWidth="1"/>
    <col min="20" max="20" width="9.6640625" style="65" customWidth="1"/>
    <col min="21" max="21" width="4.6640625" style="65" customWidth="1"/>
    <col min="22" max="22" width="16.6640625" style="65" customWidth="1"/>
    <col min="23" max="23" width="15.6640625" style="65" customWidth="1"/>
    <col min="24" max="24" width="3.6640625" style="65" customWidth="1"/>
    <col min="25" max="25" width="10.6640625" style="65" customWidth="1"/>
    <col min="26" max="26" width="13.6640625" style="65" customWidth="1"/>
    <col min="27" max="27" width="50.6640625" style="65" customWidth="1"/>
    <col min="28" max="256" width="8.88671875" style="65"/>
    <col min="257" max="257" width="10.6640625" style="65" customWidth="1"/>
    <col min="258" max="258" width="8.6640625" style="65" customWidth="1"/>
    <col min="259" max="259" width="10.6640625" style="65" customWidth="1"/>
    <col min="260" max="260" width="4.6640625" style="65" customWidth="1"/>
    <col min="261" max="261" width="20.6640625" style="65" customWidth="1"/>
    <col min="262" max="262" width="3.6640625" style="65" customWidth="1"/>
    <col min="263" max="263" width="9.6640625" style="65" customWidth="1"/>
    <col min="264" max="264" width="8.6640625" style="65" customWidth="1"/>
    <col min="265" max="265" width="4.6640625" style="65" customWidth="1"/>
    <col min="266" max="266" width="10.6640625" style="65" customWidth="1"/>
    <col min="267" max="267" width="11.6640625" style="65" customWidth="1"/>
    <col min="268" max="268" width="7.6640625" style="65" customWidth="1"/>
    <col min="269" max="269" width="4.6640625" style="65" customWidth="1"/>
    <col min="270" max="270" width="9.6640625" style="65" customWidth="1"/>
    <col min="271" max="271" width="4.6640625" style="65" customWidth="1"/>
    <col min="272" max="272" width="10.6640625" style="65" customWidth="1"/>
    <col min="273" max="273" width="4.6640625" style="65" customWidth="1"/>
    <col min="274" max="274" width="8.6640625" style="65" customWidth="1"/>
    <col min="275" max="275" width="3.6640625" style="65" customWidth="1"/>
    <col min="276" max="276" width="9.6640625" style="65" customWidth="1"/>
    <col min="277" max="277" width="4.6640625" style="65" customWidth="1"/>
    <col min="278" max="278" width="16.6640625" style="65" customWidth="1"/>
    <col min="279" max="279" width="15.6640625" style="65" customWidth="1"/>
    <col min="280" max="280" width="3.6640625" style="65" customWidth="1"/>
    <col min="281" max="281" width="10.6640625" style="65" customWidth="1"/>
    <col min="282" max="282" width="13.6640625" style="65" customWidth="1"/>
    <col min="283" max="283" width="50.6640625" style="65" customWidth="1"/>
    <col min="284" max="512" width="8.88671875" style="65"/>
    <col min="513" max="513" width="10.6640625" style="65" customWidth="1"/>
    <col min="514" max="514" width="8.6640625" style="65" customWidth="1"/>
    <col min="515" max="515" width="10.6640625" style="65" customWidth="1"/>
    <col min="516" max="516" width="4.6640625" style="65" customWidth="1"/>
    <col min="517" max="517" width="20.6640625" style="65" customWidth="1"/>
    <col min="518" max="518" width="3.6640625" style="65" customWidth="1"/>
    <col min="519" max="519" width="9.6640625" style="65" customWidth="1"/>
    <col min="520" max="520" width="8.6640625" style="65" customWidth="1"/>
    <col min="521" max="521" width="4.6640625" style="65" customWidth="1"/>
    <col min="522" max="522" width="10.6640625" style="65" customWidth="1"/>
    <col min="523" max="523" width="11.6640625" style="65" customWidth="1"/>
    <col min="524" max="524" width="7.6640625" style="65" customWidth="1"/>
    <col min="525" max="525" width="4.6640625" style="65" customWidth="1"/>
    <col min="526" max="526" width="9.6640625" style="65" customWidth="1"/>
    <col min="527" max="527" width="4.6640625" style="65" customWidth="1"/>
    <col min="528" max="528" width="10.6640625" style="65" customWidth="1"/>
    <col min="529" max="529" width="4.6640625" style="65" customWidth="1"/>
    <col min="530" max="530" width="8.6640625" style="65" customWidth="1"/>
    <col min="531" max="531" width="3.6640625" style="65" customWidth="1"/>
    <col min="532" max="532" width="9.6640625" style="65" customWidth="1"/>
    <col min="533" max="533" width="4.6640625" style="65" customWidth="1"/>
    <col min="534" max="534" width="16.6640625" style="65" customWidth="1"/>
    <col min="535" max="535" width="15.6640625" style="65" customWidth="1"/>
    <col min="536" max="536" width="3.6640625" style="65" customWidth="1"/>
    <col min="537" max="537" width="10.6640625" style="65" customWidth="1"/>
    <col min="538" max="538" width="13.6640625" style="65" customWidth="1"/>
    <col min="539" max="539" width="50.6640625" style="65" customWidth="1"/>
    <col min="540" max="768" width="8.88671875" style="65"/>
    <col min="769" max="769" width="10.6640625" style="65" customWidth="1"/>
    <col min="770" max="770" width="8.6640625" style="65" customWidth="1"/>
    <col min="771" max="771" width="10.6640625" style="65" customWidth="1"/>
    <col min="772" max="772" width="4.6640625" style="65" customWidth="1"/>
    <col min="773" max="773" width="20.6640625" style="65" customWidth="1"/>
    <col min="774" max="774" width="3.6640625" style="65" customWidth="1"/>
    <col min="775" max="775" width="9.6640625" style="65" customWidth="1"/>
    <col min="776" max="776" width="8.6640625" style="65" customWidth="1"/>
    <col min="777" max="777" width="4.6640625" style="65" customWidth="1"/>
    <col min="778" max="778" width="10.6640625" style="65" customWidth="1"/>
    <col min="779" max="779" width="11.6640625" style="65" customWidth="1"/>
    <col min="780" max="780" width="7.6640625" style="65" customWidth="1"/>
    <col min="781" max="781" width="4.6640625" style="65" customWidth="1"/>
    <col min="782" max="782" width="9.6640625" style="65" customWidth="1"/>
    <col min="783" max="783" width="4.6640625" style="65" customWidth="1"/>
    <col min="784" max="784" width="10.6640625" style="65" customWidth="1"/>
    <col min="785" max="785" width="4.6640625" style="65" customWidth="1"/>
    <col min="786" max="786" width="8.6640625" style="65" customWidth="1"/>
    <col min="787" max="787" width="3.6640625" style="65" customWidth="1"/>
    <col min="788" max="788" width="9.6640625" style="65" customWidth="1"/>
    <col min="789" max="789" width="4.6640625" style="65" customWidth="1"/>
    <col min="790" max="790" width="16.6640625" style="65" customWidth="1"/>
    <col min="791" max="791" width="15.6640625" style="65" customWidth="1"/>
    <col min="792" max="792" width="3.6640625" style="65" customWidth="1"/>
    <col min="793" max="793" width="10.6640625" style="65" customWidth="1"/>
    <col min="794" max="794" width="13.6640625" style="65" customWidth="1"/>
    <col min="795" max="795" width="50.6640625" style="65" customWidth="1"/>
    <col min="796" max="1024" width="8.88671875" style="65"/>
    <col min="1025" max="1025" width="10.6640625" style="65" customWidth="1"/>
    <col min="1026" max="1026" width="8.6640625" style="65" customWidth="1"/>
    <col min="1027" max="1027" width="10.6640625" style="65" customWidth="1"/>
    <col min="1028" max="1028" width="4.6640625" style="65" customWidth="1"/>
    <col min="1029" max="1029" width="20.6640625" style="65" customWidth="1"/>
    <col min="1030" max="1030" width="3.6640625" style="65" customWidth="1"/>
    <col min="1031" max="1031" width="9.6640625" style="65" customWidth="1"/>
    <col min="1032" max="1032" width="8.6640625" style="65" customWidth="1"/>
    <col min="1033" max="1033" width="4.6640625" style="65" customWidth="1"/>
    <col min="1034" max="1034" width="10.6640625" style="65" customWidth="1"/>
    <col min="1035" max="1035" width="11.6640625" style="65" customWidth="1"/>
    <col min="1036" max="1036" width="7.6640625" style="65" customWidth="1"/>
    <col min="1037" max="1037" width="4.6640625" style="65" customWidth="1"/>
    <col min="1038" max="1038" width="9.6640625" style="65" customWidth="1"/>
    <col min="1039" max="1039" width="4.6640625" style="65" customWidth="1"/>
    <col min="1040" max="1040" width="10.6640625" style="65" customWidth="1"/>
    <col min="1041" max="1041" width="4.6640625" style="65" customWidth="1"/>
    <col min="1042" max="1042" width="8.6640625" style="65" customWidth="1"/>
    <col min="1043" max="1043" width="3.6640625" style="65" customWidth="1"/>
    <col min="1044" max="1044" width="9.6640625" style="65" customWidth="1"/>
    <col min="1045" max="1045" width="4.6640625" style="65" customWidth="1"/>
    <col min="1046" max="1046" width="16.6640625" style="65" customWidth="1"/>
    <col min="1047" max="1047" width="15.6640625" style="65" customWidth="1"/>
    <col min="1048" max="1048" width="3.6640625" style="65" customWidth="1"/>
    <col min="1049" max="1049" width="10.6640625" style="65" customWidth="1"/>
    <col min="1050" max="1050" width="13.6640625" style="65" customWidth="1"/>
    <col min="1051" max="1051" width="50.6640625" style="65" customWidth="1"/>
    <col min="1052" max="1280" width="8.88671875" style="65"/>
    <col min="1281" max="1281" width="10.6640625" style="65" customWidth="1"/>
    <col min="1282" max="1282" width="8.6640625" style="65" customWidth="1"/>
    <col min="1283" max="1283" width="10.6640625" style="65" customWidth="1"/>
    <col min="1284" max="1284" width="4.6640625" style="65" customWidth="1"/>
    <col min="1285" max="1285" width="20.6640625" style="65" customWidth="1"/>
    <col min="1286" max="1286" width="3.6640625" style="65" customWidth="1"/>
    <col min="1287" max="1287" width="9.6640625" style="65" customWidth="1"/>
    <col min="1288" max="1288" width="8.6640625" style="65" customWidth="1"/>
    <col min="1289" max="1289" width="4.6640625" style="65" customWidth="1"/>
    <col min="1290" max="1290" width="10.6640625" style="65" customWidth="1"/>
    <col min="1291" max="1291" width="11.6640625" style="65" customWidth="1"/>
    <col min="1292" max="1292" width="7.6640625" style="65" customWidth="1"/>
    <col min="1293" max="1293" width="4.6640625" style="65" customWidth="1"/>
    <col min="1294" max="1294" width="9.6640625" style="65" customWidth="1"/>
    <col min="1295" max="1295" width="4.6640625" style="65" customWidth="1"/>
    <col min="1296" max="1296" width="10.6640625" style="65" customWidth="1"/>
    <col min="1297" max="1297" width="4.6640625" style="65" customWidth="1"/>
    <col min="1298" max="1298" width="8.6640625" style="65" customWidth="1"/>
    <col min="1299" max="1299" width="3.6640625" style="65" customWidth="1"/>
    <col min="1300" max="1300" width="9.6640625" style="65" customWidth="1"/>
    <col min="1301" max="1301" width="4.6640625" style="65" customWidth="1"/>
    <col min="1302" max="1302" width="16.6640625" style="65" customWidth="1"/>
    <col min="1303" max="1303" width="15.6640625" style="65" customWidth="1"/>
    <col min="1304" max="1304" width="3.6640625" style="65" customWidth="1"/>
    <col min="1305" max="1305" width="10.6640625" style="65" customWidth="1"/>
    <col min="1306" max="1306" width="13.6640625" style="65" customWidth="1"/>
    <col min="1307" max="1307" width="50.6640625" style="65" customWidth="1"/>
    <col min="1308" max="1536" width="8.88671875" style="65"/>
    <col min="1537" max="1537" width="10.6640625" style="65" customWidth="1"/>
    <col min="1538" max="1538" width="8.6640625" style="65" customWidth="1"/>
    <col min="1539" max="1539" width="10.6640625" style="65" customWidth="1"/>
    <col min="1540" max="1540" width="4.6640625" style="65" customWidth="1"/>
    <col min="1541" max="1541" width="20.6640625" style="65" customWidth="1"/>
    <col min="1542" max="1542" width="3.6640625" style="65" customWidth="1"/>
    <col min="1543" max="1543" width="9.6640625" style="65" customWidth="1"/>
    <col min="1544" max="1544" width="8.6640625" style="65" customWidth="1"/>
    <col min="1545" max="1545" width="4.6640625" style="65" customWidth="1"/>
    <col min="1546" max="1546" width="10.6640625" style="65" customWidth="1"/>
    <col min="1547" max="1547" width="11.6640625" style="65" customWidth="1"/>
    <col min="1548" max="1548" width="7.6640625" style="65" customWidth="1"/>
    <col min="1549" max="1549" width="4.6640625" style="65" customWidth="1"/>
    <col min="1550" max="1550" width="9.6640625" style="65" customWidth="1"/>
    <col min="1551" max="1551" width="4.6640625" style="65" customWidth="1"/>
    <col min="1552" max="1552" width="10.6640625" style="65" customWidth="1"/>
    <col min="1553" max="1553" width="4.6640625" style="65" customWidth="1"/>
    <col min="1554" max="1554" width="8.6640625" style="65" customWidth="1"/>
    <col min="1555" max="1555" width="3.6640625" style="65" customWidth="1"/>
    <col min="1556" max="1556" width="9.6640625" style="65" customWidth="1"/>
    <col min="1557" max="1557" width="4.6640625" style="65" customWidth="1"/>
    <col min="1558" max="1558" width="16.6640625" style="65" customWidth="1"/>
    <col min="1559" max="1559" width="15.6640625" style="65" customWidth="1"/>
    <col min="1560" max="1560" width="3.6640625" style="65" customWidth="1"/>
    <col min="1561" max="1561" width="10.6640625" style="65" customWidth="1"/>
    <col min="1562" max="1562" width="13.6640625" style="65" customWidth="1"/>
    <col min="1563" max="1563" width="50.6640625" style="65" customWidth="1"/>
    <col min="1564" max="1792" width="8.88671875" style="65"/>
    <col min="1793" max="1793" width="10.6640625" style="65" customWidth="1"/>
    <col min="1794" max="1794" width="8.6640625" style="65" customWidth="1"/>
    <col min="1795" max="1795" width="10.6640625" style="65" customWidth="1"/>
    <col min="1796" max="1796" width="4.6640625" style="65" customWidth="1"/>
    <col min="1797" max="1797" width="20.6640625" style="65" customWidth="1"/>
    <col min="1798" max="1798" width="3.6640625" style="65" customWidth="1"/>
    <col min="1799" max="1799" width="9.6640625" style="65" customWidth="1"/>
    <col min="1800" max="1800" width="8.6640625" style="65" customWidth="1"/>
    <col min="1801" max="1801" width="4.6640625" style="65" customWidth="1"/>
    <col min="1802" max="1802" width="10.6640625" style="65" customWidth="1"/>
    <col min="1803" max="1803" width="11.6640625" style="65" customWidth="1"/>
    <col min="1804" max="1804" width="7.6640625" style="65" customWidth="1"/>
    <col min="1805" max="1805" width="4.6640625" style="65" customWidth="1"/>
    <col min="1806" max="1806" width="9.6640625" style="65" customWidth="1"/>
    <col min="1807" max="1807" width="4.6640625" style="65" customWidth="1"/>
    <col min="1808" max="1808" width="10.6640625" style="65" customWidth="1"/>
    <col min="1809" max="1809" width="4.6640625" style="65" customWidth="1"/>
    <col min="1810" max="1810" width="8.6640625" style="65" customWidth="1"/>
    <col min="1811" max="1811" width="3.6640625" style="65" customWidth="1"/>
    <col min="1812" max="1812" width="9.6640625" style="65" customWidth="1"/>
    <col min="1813" max="1813" width="4.6640625" style="65" customWidth="1"/>
    <col min="1814" max="1814" width="16.6640625" style="65" customWidth="1"/>
    <col min="1815" max="1815" width="15.6640625" style="65" customWidth="1"/>
    <col min="1816" max="1816" width="3.6640625" style="65" customWidth="1"/>
    <col min="1817" max="1817" width="10.6640625" style="65" customWidth="1"/>
    <col min="1818" max="1818" width="13.6640625" style="65" customWidth="1"/>
    <col min="1819" max="1819" width="50.6640625" style="65" customWidth="1"/>
    <col min="1820" max="2048" width="8.88671875" style="65"/>
    <col min="2049" max="2049" width="10.6640625" style="65" customWidth="1"/>
    <col min="2050" max="2050" width="8.6640625" style="65" customWidth="1"/>
    <col min="2051" max="2051" width="10.6640625" style="65" customWidth="1"/>
    <col min="2052" max="2052" width="4.6640625" style="65" customWidth="1"/>
    <col min="2053" max="2053" width="20.6640625" style="65" customWidth="1"/>
    <col min="2054" max="2054" width="3.6640625" style="65" customWidth="1"/>
    <col min="2055" max="2055" width="9.6640625" style="65" customWidth="1"/>
    <col min="2056" max="2056" width="8.6640625" style="65" customWidth="1"/>
    <col min="2057" max="2057" width="4.6640625" style="65" customWidth="1"/>
    <col min="2058" max="2058" width="10.6640625" style="65" customWidth="1"/>
    <col min="2059" max="2059" width="11.6640625" style="65" customWidth="1"/>
    <col min="2060" max="2060" width="7.6640625" style="65" customWidth="1"/>
    <col min="2061" max="2061" width="4.6640625" style="65" customWidth="1"/>
    <col min="2062" max="2062" width="9.6640625" style="65" customWidth="1"/>
    <col min="2063" max="2063" width="4.6640625" style="65" customWidth="1"/>
    <col min="2064" max="2064" width="10.6640625" style="65" customWidth="1"/>
    <col min="2065" max="2065" width="4.6640625" style="65" customWidth="1"/>
    <col min="2066" max="2066" width="8.6640625" style="65" customWidth="1"/>
    <col min="2067" max="2067" width="3.6640625" style="65" customWidth="1"/>
    <col min="2068" max="2068" width="9.6640625" style="65" customWidth="1"/>
    <col min="2069" max="2069" width="4.6640625" style="65" customWidth="1"/>
    <col min="2070" max="2070" width="16.6640625" style="65" customWidth="1"/>
    <col min="2071" max="2071" width="15.6640625" style="65" customWidth="1"/>
    <col min="2072" max="2072" width="3.6640625" style="65" customWidth="1"/>
    <col min="2073" max="2073" width="10.6640625" style="65" customWidth="1"/>
    <col min="2074" max="2074" width="13.6640625" style="65" customWidth="1"/>
    <col min="2075" max="2075" width="50.6640625" style="65" customWidth="1"/>
    <col min="2076" max="2304" width="8.88671875" style="65"/>
    <col min="2305" max="2305" width="10.6640625" style="65" customWidth="1"/>
    <col min="2306" max="2306" width="8.6640625" style="65" customWidth="1"/>
    <col min="2307" max="2307" width="10.6640625" style="65" customWidth="1"/>
    <col min="2308" max="2308" width="4.6640625" style="65" customWidth="1"/>
    <col min="2309" max="2309" width="20.6640625" style="65" customWidth="1"/>
    <col min="2310" max="2310" width="3.6640625" style="65" customWidth="1"/>
    <col min="2311" max="2311" width="9.6640625" style="65" customWidth="1"/>
    <col min="2312" max="2312" width="8.6640625" style="65" customWidth="1"/>
    <col min="2313" max="2313" width="4.6640625" style="65" customWidth="1"/>
    <col min="2314" max="2314" width="10.6640625" style="65" customWidth="1"/>
    <col min="2315" max="2315" width="11.6640625" style="65" customWidth="1"/>
    <col min="2316" max="2316" width="7.6640625" style="65" customWidth="1"/>
    <col min="2317" max="2317" width="4.6640625" style="65" customWidth="1"/>
    <col min="2318" max="2318" width="9.6640625" style="65" customWidth="1"/>
    <col min="2319" max="2319" width="4.6640625" style="65" customWidth="1"/>
    <col min="2320" max="2320" width="10.6640625" style="65" customWidth="1"/>
    <col min="2321" max="2321" width="4.6640625" style="65" customWidth="1"/>
    <col min="2322" max="2322" width="8.6640625" style="65" customWidth="1"/>
    <col min="2323" max="2323" width="3.6640625" style="65" customWidth="1"/>
    <col min="2324" max="2324" width="9.6640625" style="65" customWidth="1"/>
    <col min="2325" max="2325" width="4.6640625" style="65" customWidth="1"/>
    <col min="2326" max="2326" width="16.6640625" style="65" customWidth="1"/>
    <col min="2327" max="2327" width="15.6640625" style="65" customWidth="1"/>
    <col min="2328" max="2328" width="3.6640625" style="65" customWidth="1"/>
    <col min="2329" max="2329" width="10.6640625" style="65" customWidth="1"/>
    <col min="2330" max="2330" width="13.6640625" style="65" customWidth="1"/>
    <col min="2331" max="2331" width="50.6640625" style="65" customWidth="1"/>
    <col min="2332" max="2560" width="8.88671875" style="65"/>
    <col min="2561" max="2561" width="10.6640625" style="65" customWidth="1"/>
    <col min="2562" max="2562" width="8.6640625" style="65" customWidth="1"/>
    <col min="2563" max="2563" width="10.6640625" style="65" customWidth="1"/>
    <col min="2564" max="2564" width="4.6640625" style="65" customWidth="1"/>
    <col min="2565" max="2565" width="20.6640625" style="65" customWidth="1"/>
    <col min="2566" max="2566" width="3.6640625" style="65" customWidth="1"/>
    <col min="2567" max="2567" width="9.6640625" style="65" customWidth="1"/>
    <col min="2568" max="2568" width="8.6640625" style="65" customWidth="1"/>
    <col min="2569" max="2569" width="4.6640625" style="65" customWidth="1"/>
    <col min="2570" max="2570" width="10.6640625" style="65" customWidth="1"/>
    <col min="2571" max="2571" width="11.6640625" style="65" customWidth="1"/>
    <col min="2572" max="2572" width="7.6640625" style="65" customWidth="1"/>
    <col min="2573" max="2573" width="4.6640625" style="65" customWidth="1"/>
    <col min="2574" max="2574" width="9.6640625" style="65" customWidth="1"/>
    <col min="2575" max="2575" width="4.6640625" style="65" customWidth="1"/>
    <col min="2576" max="2576" width="10.6640625" style="65" customWidth="1"/>
    <col min="2577" max="2577" width="4.6640625" style="65" customWidth="1"/>
    <col min="2578" max="2578" width="8.6640625" style="65" customWidth="1"/>
    <col min="2579" max="2579" width="3.6640625" style="65" customWidth="1"/>
    <col min="2580" max="2580" width="9.6640625" style="65" customWidth="1"/>
    <col min="2581" max="2581" width="4.6640625" style="65" customWidth="1"/>
    <col min="2582" max="2582" width="16.6640625" style="65" customWidth="1"/>
    <col min="2583" max="2583" width="15.6640625" style="65" customWidth="1"/>
    <col min="2584" max="2584" width="3.6640625" style="65" customWidth="1"/>
    <col min="2585" max="2585" width="10.6640625" style="65" customWidth="1"/>
    <col min="2586" max="2586" width="13.6640625" style="65" customWidth="1"/>
    <col min="2587" max="2587" width="50.6640625" style="65" customWidth="1"/>
    <col min="2588" max="2816" width="8.88671875" style="65"/>
    <col min="2817" max="2817" width="10.6640625" style="65" customWidth="1"/>
    <col min="2818" max="2818" width="8.6640625" style="65" customWidth="1"/>
    <col min="2819" max="2819" width="10.6640625" style="65" customWidth="1"/>
    <col min="2820" max="2820" width="4.6640625" style="65" customWidth="1"/>
    <col min="2821" max="2821" width="20.6640625" style="65" customWidth="1"/>
    <col min="2822" max="2822" width="3.6640625" style="65" customWidth="1"/>
    <col min="2823" max="2823" width="9.6640625" style="65" customWidth="1"/>
    <col min="2824" max="2824" width="8.6640625" style="65" customWidth="1"/>
    <col min="2825" max="2825" width="4.6640625" style="65" customWidth="1"/>
    <col min="2826" max="2826" width="10.6640625" style="65" customWidth="1"/>
    <col min="2827" max="2827" width="11.6640625" style="65" customWidth="1"/>
    <col min="2828" max="2828" width="7.6640625" style="65" customWidth="1"/>
    <col min="2829" max="2829" width="4.6640625" style="65" customWidth="1"/>
    <col min="2830" max="2830" width="9.6640625" style="65" customWidth="1"/>
    <col min="2831" max="2831" width="4.6640625" style="65" customWidth="1"/>
    <col min="2832" max="2832" width="10.6640625" style="65" customWidth="1"/>
    <col min="2833" max="2833" width="4.6640625" style="65" customWidth="1"/>
    <col min="2834" max="2834" width="8.6640625" style="65" customWidth="1"/>
    <col min="2835" max="2835" width="3.6640625" style="65" customWidth="1"/>
    <col min="2836" max="2836" width="9.6640625" style="65" customWidth="1"/>
    <col min="2837" max="2837" width="4.6640625" style="65" customWidth="1"/>
    <col min="2838" max="2838" width="16.6640625" style="65" customWidth="1"/>
    <col min="2839" max="2839" width="15.6640625" style="65" customWidth="1"/>
    <col min="2840" max="2840" width="3.6640625" style="65" customWidth="1"/>
    <col min="2841" max="2841" width="10.6640625" style="65" customWidth="1"/>
    <col min="2842" max="2842" width="13.6640625" style="65" customWidth="1"/>
    <col min="2843" max="2843" width="50.6640625" style="65" customWidth="1"/>
    <col min="2844" max="3072" width="8.88671875" style="65"/>
    <col min="3073" max="3073" width="10.6640625" style="65" customWidth="1"/>
    <col min="3074" max="3074" width="8.6640625" style="65" customWidth="1"/>
    <col min="3075" max="3075" width="10.6640625" style="65" customWidth="1"/>
    <col min="3076" max="3076" width="4.6640625" style="65" customWidth="1"/>
    <col min="3077" max="3077" width="20.6640625" style="65" customWidth="1"/>
    <col min="3078" max="3078" width="3.6640625" style="65" customWidth="1"/>
    <col min="3079" max="3079" width="9.6640625" style="65" customWidth="1"/>
    <col min="3080" max="3080" width="8.6640625" style="65" customWidth="1"/>
    <col min="3081" max="3081" width="4.6640625" style="65" customWidth="1"/>
    <col min="3082" max="3082" width="10.6640625" style="65" customWidth="1"/>
    <col min="3083" max="3083" width="11.6640625" style="65" customWidth="1"/>
    <col min="3084" max="3084" width="7.6640625" style="65" customWidth="1"/>
    <col min="3085" max="3085" width="4.6640625" style="65" customWidth="1"/>
    <col min="3086" max="3086" width="9.6640625" style="65" customWidth="1"/>
    <col min="3087" max="3087" width="4.6640625" style="65" customWidth="1"/>
    <col min="3088" max="3088" width="10.6640625" style="65" customWidth="1"/>
    <col min="3089" max="3089" width="4.6640625" style="65" customWidth="1"/>
    <col min="3090" max="3090" width="8.6640625" style="65" customWidth="1"/>
    <col min="3091" max="3091" width="3.6640625" style="65" customWidth="1"/>
    <col min="3092" max="3092" width="9.6640625" style="65" customWidth="1"/>
    <col min="3093" max="3093" width="4.6640625" style="65" customWidth="1"/>
    <col min="3094" max="3094" width="16.6640625" style="65" customWidth="1"/>
    <col min="3095" max="3095" width="15.6640625" style="65" customWidth="1"/>
    <col min="3096" max="3096" width="3.6640625" style="65" customWidth="1"/>
    <col min="3097" max="3097" width="10.6640625" style="65" customWidth="1"/>
    <col min="3098" max="3098" width="13.6640625" style="65" customWidth="1"/>
    <col min="3099" max="3099" width="50.6640625" style="65" customWidth="1"/>
    <col min="3100" max="3328" width="8.88671875" style="65"/>
    <col min="3329" max="3329" width="10.6640625" style="65" customWidth="1"/>
    <col min="3330" max="3330" width="8.6640625" style="65" customWidth="1"/>
    <col min="3331" max="3331" width="10.6640625" style="65" customWidth="1"/>
    <col min="3332" max="3332" width="4.6640625" style="65" customWidth="1"/>
    <col min="3333" max="3333" width="20.6640625" style="65" customWidth="1"/>
    <col min="3334" max="3334" width="3.6640625" style="65" customWidth="1"/>
    <col min="3335" max="3335" width="9.6640625" style="65" customWidth="1"/>
    <col min="3336" max="3336" width="8.6640625" style="65" customWidth="1"/>
    <col min="3337" max="3337" width="4.6640625" style="65" customWidth="1"/>
    <col min="3338" max="3338" width="10.6640625" style="65" customWidth="1"/>
    <col min="3339" max="3339" width="11.6640625" style="65" customWidth="1"/>
    <col min="3340" max="3340" width="7.6640625" style="65" customWidth="1"/>
    <col min="3341" max="3341" width="4.6640625" style="65" customWidth="1"/>
    <col min="3342" max="3342" width="9.6640625" style="65" customWidth="1"/>
    <col min="3343" max="3343" width="4.6640625" style="65" customWidth="1"/>
    <col min="3344" max="3344" width="10.6640625" style="65" customWidth="1"/>
    <col min="3345" max="3345" width="4.6640625" style="65" customWidth="1"/>
    <col min="3346" max="3346" width="8.6640625" style="65" customWidth="1"/>
    <col min="3347" max="3347" width="3.6640625" style="65" customWidth="1"/>
    <col min="3348" max="3348" width="9.6640625" style="65" customWidth="1"/>
    <col min="3349" max="3349" width="4.6640625" style="65" customWidth="1"/>
    <col min="3350" max="3350" width="16.6640625" style="65" customWidth="1"/>
    <col min="3351" max="3351" width="15.6640625" style="65" customWidth="1"/>
    <col min="3352" max="3352" width="3.6640625" style="65" customWidth="1"/>
    <col min="3353" max="3353" width="10.6640625" style="65" customWidth="1"/>
    <col min="3354" max="3354" width="13.6640625" style="65" customWidth="1"/>
    <col min="3355" max="3355" width="50.6640625" style="65" customWidth="1"/>
    <col min="3356" max="3584" width="8.88671875" style="65"/>
    <col min="3585" max="3585" width="10.6640625" style="65" customWidth="1"/>
    <col min="3586" max="3586" width="8.6640625" style="65" customWidth="1"/>
    <col min="3587" max="3587" width="10.6640625" style="65" customWidth="1"/>
    <col min="3588" max="3588" width="4.6640625" style="65" customWidth="1"/>
    <col min="3589" max="3589" width="20.6640625" style="65" customWidth="1"/>
    <col min="3590" max="3590" width="3.6640625" style="65" customWidth="1"/>
    <col min="3591" max="3591" width="9.6640625" style="65" customWidth="1"/>
    <col min="3592" max="3592" width="8.6640625" style="65" customWidth="1"/>
    <col min="3593" max="3593" width="4.6640625" style="65" customWidth="1"/>
    <col min="3594" max="3594" width="10.6640625" style="65" customWidth="1"/>
    <col min="3595" max="3595" width="11.6640625" style="65" customWidth="1"/>
    <col min="3596" max="3596" width="7.6640625" style="65" customWidth="1"/>
    <col min="3597" max="3597" width="4.6640625" style="65" customWidth="1"/>
    <col min="3598" max="3598" width="9.6640625" style="65" customWidth="1"/>
    <col min="3599" max="3599" width="4.6640625" style="65" customWidth="1"/>
    <col min="3600" max="3600" width="10.6640625" style="65" customWidth="1"/>
    <col min="3601" max="3601" width="4.6640625" style="65" customWidth="1"/>
    <col min="3602" max="3602" width="8.6640625" style="65" customWidth="1"/>
    <col min="3603" max="3603" width="3.6640625" style="65" customWidth="1"/>
    <col min="3604" max="3604" width="9.6640625" style="65" customWidth="1"/>
    <col min="3605" max="3605" width="4.6640625" style="65" customWidth="1"/>
    <col min="3606" max="3606" width="16.6640625" style="65" customWidth="1"/>
    <col min="3607" max="3607" width="15.6640625" style="65" customWidth="1"/>
    <col min="3608" max="3608" width="3.6640625" style="65" customWidth="1"/>
    <col min="3609" max="3609" width="10.6640625" style="65" customWidth="1"/>
    <col min="3610" max="3610" width="13.6640625" style="65" customWidth="1"/>
    <col min="3611" max="3611" width="50.6640625" style="65" customWidth="1"/>
    <col min="3612" max="3840" width="8.88671875" style="65"/>
    <col min="3841" max="3841" width="10.6640625" style="65" customWidth="1"/>
    <col min="3842" max="3842" width="8.6640625" style="65" customWidth="1"/>
    <col min="3843" max="3843" width="10.6640625" style="65" customWidth="1"/>
    <col min="3844" max="3844" width="4.6640625" style="65" customWidth="1"/>
    <col min="3845" max="3845" width="20.6640625" style="65" customWidth="1"/>
    <col min="3846" max="3846" width="3.6640625" style="65" customWidth="1"/>
    <col min="3847" max="3847" width="9.6640625" style="65" customWidth="1"/>
    <col min="3848" max="3848" width="8.6640625" style="65" customWidth="1"/>
    <col min="3849" max="3849" width="4.6640625" style="65" customWidth="1"/>
    <col min="3850" max="3850" width="10.6640625" style="65" customWidth="1"/>
    <col min="3851" max="3851" width="11.6640625" style="65" customWidth="1"/>
    <col min="3852" max="3852" width="7.6640625" style="65" customWidth="1"/>
    <col min="3853" max="3853" width="4.6640625" style="65" customWidth="1"/>
    <col min="3854" max="3854" width="9.6640625" style="65" customWidth="1"/>
    <col min="3855" max="3855" width="4.6640625" style="65" customWidth="1"/>
    <col min="3856" max="3856" width="10.6640625" style="65" customWidth="1"/>
    <col min="3857" max="3857" width="4.6640625" style="65" customWidth="1"/>
    <col min="3858" max="3858" width="8.6640625" style="65" customWidth="1"/>
    <col min="3859" max="3859" width="3.6640625" style="65" customWidth="1"/>
    <col min="3860" max="3860" width="9.6640625" style="65" customWidth="1"/>
    <col min="3861" max="3861" width="4.6640625" style="65" customWidth="1"/>
    <col min="3862" max="3862" width="16.6640625" style="65" customWidth="1"/>
    <col min="3863" max="3863" width="15.6640625" style="65" customWidth="1"/>
    <col min="3864" max="3864" width="3.6640625" style="65" customWidth="1"/>
    <col min="3865" max="3865" width="10.6640625" style="65" customWidth="1"/>
    <col min="3866" max="3866" width="13.6640625" style="65" customWidth="1"/>
    <col min="3867" max="3867" width="50.6640625" style="65" customWidth="1"/>
    <col min="3868" max="4096" width="8.88671875" style="65"/>
    <col min="4097" max="4097" width="10.6640625" style="65" customWidth="1"/>
    <col min="4098" max="4098" width="8.6640625" style="65" customWidth="1"/>
    <col min="4099" max="4099" width="10.6640625" style="65" customWidth="1"/>
    <col min="4100" max="4100" width="4.6640625" style="65" customWidth="1"/>
    <col min="4101" max="4101" width="20.6640625" style="65" customWidth="1"/>
    <col min="4102" max="4102" width="3.6640625" style="65" customWidth="1"/>
    <col min="4103" max="4103" width="9.6640625" style="65" customWidth="1"/>
    <col min="4104" max="4104" width="8.6640625" style="65" customWidth="1"/>
    <col min="4105" max="4105" width="4.6640625" style="65" customWidth="1"/>
    <col min="4106" max="4106" width="10.6640625" style="65" customWidth="1"/>
    <col min="4107" max="4107" width="11.6640625" style="65" customWidth="1"/>
    <col min="4108" max="4108" width="7.6640625" style="65" customWidth="1"/>
    <col min="4109" max="4109" width="4.6640625" style="65" customWidth="1"/>
    <col min="4110" max="4110" width="9.6640625" style="65" customWidth="1"/>
    <col min="4111" max="4111" width="4.6640625" style="65" customWidth="1"/>
    <col min="4112" max="4112" width="10.6640625" style="65" customWidth="1"/>
    <col min="4113" max="4113" width="4.6640625" style="65" customWidth="1"/>
    <col min="4114" max="4114" width="8.6640625" style="65" customWidth="1"/>
    <col min="4115" max="4115" width="3.6640625" style="65" customWidth="1"/>
    <col min="4116" max="4116" width="9.6640625" style="65" customWidth="1"/>
    <col min="4117" max="4117" width="4.6640625" style="65" customWidth="1"/>
    <col min="4118" max="4118" width="16.6640625" style="65" customWidth="1"/>
    <col min="4119" max="4119" width="15.6640625" style="65" customWidth="1"/>
    <col min="4120" max="4120" width="3.6640625" style="65" customWidth="1"/>
    <col min="4121" max="4121" width="10.6640625" style="65" customWidth="1"/>
    <col min="4122" max="4122" width="13.6640625" style="65" customWidth="1"/>
    <col min="4123" max="4123" width="50.6640625" style="65" customWidth="1"/>
    <col min="4124" max="4352" width="8.88671875" style="65"/>
    <col min="4353" max="4353" width="10.6640625" style="65" customWidth="1"/>
    <col min="4354" max="4354" width="8.6640625" style="65" customWidth="1"/>
    <col min="4355" max="4355" width="10.6640625" style="65" customWidth="1"/>
    <col min="4356" max="4356" width="4.6640625" style="65" customWidth="1"/>
    <col min="4357" max="4357" width="20.6640625" style="65" customWidth="1"/>
    <col min="4358" max="4358" width="3.6640625" style="65" customWidth="1"/>
    <col min="4359" max="4359" width="9.6640625" style="65" customWidth="1"/>
    <col min="4360" max="4360" width="8.6640625" style="65" customWidth="1"/>
    <col min="4361" max="4361" width="4.6640625" style="65" customWidth="1"/>
    <col min="4362" max="4362" width="10.6640625" style="65" customWidth="1"/>
    <col min="4363" max="4363" width="11.6640625" style="65" customWidth="1"/>
    <col min="4364" max="4364" width="7.6640625" style="65" customWidth="1"/>
    <col min="4365" max="4365" width="4.6640625" style="65" customWidth="1"/>
    <col min="4366" max="4366" width="9.6640625" style="65" customWidth="1"/>
    <col min="4367" max="4367" width="4.6640625" style="65" customWidth="1"/>
    <col min="4368" max="4368" width="10.6640625" style="65" customWidth="1"/>
    <col min="4369" max="4369" width="4.6640625" style="65" customWidth="1"/>
    <col min="4370" max="4370" width="8.6640625" style="65" customWidth="1"/>
    <col min="4371" max="4371" width="3.6640625" style="65" customWidth="1"/>
    <col min="4372" max="4372" width="9.6640625" style="65" customWidth="1"/>
    <col min="4373" max="4373" width="4.6640625" style="65" customWidth="1"/>
    <col min="4374" max="4374" width="16.6640625" style="65" customWidth="1"/>
    <col min="4375" max="4375" width="15.6640625" style="65" customWidth="1"/>
    <col min="4376" max="4376" width="3.6640625" style="65" customWidth="1"/>
    <col min="4377" max="4377" width="10.6640625" style="65" customWidth="1"/>
    <col min="4378" max="4378" width="13.6640625" style="65" customWidth="1"/>
    <col min="4379" max="4379" width="50.6640625" style="65" customWidth="1"/>
    <col min="4380" max="4608" width="8.88671875" style="65"/>
    <col min="4609" max="4609" width="10.6640625" style="65" customWidth="1"/>
    <col min="4610" max="4610" width="8.6640625" style="65" customWidth="1"/>
    <col min="4611" max="4611" width="10.6640625" style="65" customWidth="1"/>
    <col min="4612" max="4612" width="4.6640625" style="65" customWidth="1"/>
    <col min="4613" max="4613" width="20.6640625" style="65" customWidth="1"/>
    <col min="4614" max="4614" width="3.6640625" style="65" customWidth="1"/>
    <col min="4615" max="4615" width="9.6640625" style="65" customWidth="1"/>
    <col min="4616" max="4616" width="8.6640625" style="65" customWidth="1"/>
    <col min="4617" max="4617" width="4.6640625" style="65" customWidth="1"/>
    <col min="4618" max="4618" width="10.6640625" style="65" customWidth="1"/>
    <col min="4619" max="4619" width="11.6640625" style="65" customWidth="1"/>
    <col min="4620" max="4620" width="7.6640625" style="65" customWidth="1"/>
    <col min="4621" max="4621" width="4.6640625" style="65" customWidth="1"/>
    <col min="4622" max="4622" width="9.6640625" style="65" customWidth="1"/>
    <col min="4623" max="4623" width="4.6640625" style="65" customWidth="1"/>
    <col min="4624" max="4624" width="10.6640625" style="65" customWidth="1"/>
    <col min="4625" max="4625" width="4.6640625" style="65" customWidth="1"/>
    <col min="4626" max="4626" width="8.6640625" style="65" customWidth="1"/>
    <col min="4627" max="4627" width="3.6640625" style="65" customWidth="1"/>
    <col min="4628" max="4628" width="9.6640625" style="65" customWidth="1"/>
    <col min="4629" max="4629" width="4.6640625" style="65" customWidth="1"/>
    <col min="4630" max="4630" width="16.6640625" style="65" customWidth="1"/>
    <col min="4631" max="4631" width="15.6640625" style="65" customWidth="1"/>
    <col min="4632" max="4632" width="3.6640625" style="65" customWidth="1"/>
    <col min="4633" max="4633" width="10.6640625" style="65" customWidth="1"/>
    <col min="4634" max="4634" width="13.6640625" style="65" customWidth="1"/>
    <col min="4635" max="4635" width="50.6640625" style="65" customWidth="1"/>
    <col min="4636" max="4864" width="8.88671875" style="65"/>
    <col min="4865" max="4865" width="10.6640625" style="65" customWidth="1"/>
    <col min="4866" max="4866" width="8.6640625" style="65" customWidth="1"/>
    <col min="4867" max="4867" width="10.6640625" style="65" customWidth="1"/>
    <col min="4868" max="4868" width="4.6640625" style="65" customWidth="1"/>
    <col min="4869" max="4869" width="20.6640625" style="65" customWidth="1"/>
    <col min="4870" max="4870" width="3.6640625" style="65" customWidth="1"/>
    <col min="4871" max="4871" width="9.6640625" style="65" customWidth="1"/>
    <col min="4872" max="4872" width="8.6640625" style="65" customWidth="1"/>
    <col min="4873" max="4873" width="4.6640625" style="65" customWidth="1"/>
    <col min="4874" max="4874" width="10.6640625" style="65" customWidth="1"/>
    <col min="4875" max="4875" width="11.6640625" style="65" customWidth="1"/>
    <col min="4876" max="4876" width="7.6640625" style="65" customWidth="1"/>
    <col min="4877" max="4877" width="4.6640625" style="65" customWidth="1"/>
    <col min="4878" max="4878" width="9.6640625" style="65" customWidth="1"/>
    <col min="4879" max="4879" width="4.6640625" style="65" customWidth="1"/>
    <col min="4880" max="4880" width="10.6640625" style="65" customWidth="1"/>
    <col min="4881" max="4881" width="4.6640625" style="65" customWidth="1"/>
    <col min="4882" max="4882" width="8.6640625" style="65" customWidth="1"/>
    <col min="4883" max="4883" width="3.6640625" style="65" customWidth="1"/>
    <col min="4884" max="4884" width="9.6640625" style="65" customWidth="1"/>
    <col min="4885" max="4885" width="4.6640625" style="65" customWidth="1"/>
    <col min="4886" max="4886" width="16.6640625" style="65" customWidth="1"/>
    <col min="4887" max="4887" width="15.6640625" style="65" customWidth="1"/>
    <col min="4888" max="4888" width="3.6640625" style="65" customWidth="1"/>
    <col min="4889" max="4889" width="10.6640625" style="65" customWidth="1"/>
    <col min="4890" max="4890" width="13.6640625" style="65" customWidth="1"/>
    <col min="4891" max="4891" width="50.6640625" style="65" customWidth="1"/>
    <col min="4892" max="5120" width="8.88671875" style="65"/>
    <col min="5121" max="5121" width="10.6640625" style="65" customWidth="1"/>
    <col min="5122" max="5122" width="8.6640625" style="65" customWidth="1"/>
    <col min="5123" max="5123" width="10.6640625" style="65" customWidth="1"/>
    <col min="5124" max="5124" width="4.6640625" style="65" customWidth="1"/>
    <col min="5125" max="5125" width="20.6640625" style="65" customWidth="1"/>
    <col min="5126" max="5126" width="3.6640625" style="65" customWidth="1"/>
    <col min="5127" max="5127" width="9.6640625" style="65" customWidth="1"/>
    <col min="5128" max="5128" width="8.6640625" style="65" customWidth="1"/>
    <col min="5129" max="5129" width="4.6640625" style="65" customWidth="1"/>
    <col min="5130" max="5130" width="10.6640625" style="65" customWidth="1"/>
    <col min="5131" max="5131" width="11.6640625" style="65" customWidth="1"/>
    <col min="5132" max="5132" width="7.6640625" style="65" customWidth="1"/>
    <col min="5133" max="5133" width="4.6640625" style="65" customWidth="1"/>
    <col min="5134" max="5134" width="9.6640625" style="65" customWidth="1"/>
    <col min="5135" max="5135" width="4.6640625" style="65" customWidth="1"/>
    <col min="5136" max="5136" width="10.6640625" style="65" customWidth="1"/>
    <col min="5137" max="5137" width="4.6640625" style="65" customWidth="1"/>
    <col min="5138" max="5138" width="8.6640625" style="65" customWidth="1"/>
    <col min="5139" max="5139" width="3.6640625" style="65" customWidth="1"/>
    <col min="5140" max="5140" width="9.6640625" style="65" customWidth="1"/>
    <col min="5141" max="5141" width="4.6640625" style="65" customWidth="1"/>
    <col min="5142" max="5142" width="16.6640625" style="65" customWidth="1"/>
    <col min="5143" max="5143" width="15.6640625" style="65" customWidth="1"/>
    <col min="5144" max="5144" width="3.6640625" style="65" customWidth="1"/>
    <col min="5145" max="5145" width="10.6640625" style="65" customWidth="1"/>
    <col min="5146" max="5146" width="13.6640625" style="65" customWidth="1"/>
    <col min="5147" max="5147" width="50.6640625" style="65" customWidth="1"/>
    <col min="5148" max="5376" width="8.88671875" style="65"/>
    <col min="5377" max="5377" width="10.6640625" style="65" customWidth="1"/>
    <col min="5378" max="5378" width="8.6640625" style="65" customWidth="1"/>
    <col min="5379" max="5379" width="10.6640625" style="65" customWidth="1"/>
    <col min="5380" max="5380" width="4.6640625" style="65" customWidth="1"/>
    <col min="5381" max="5381" width="20.6640625" style="65" customWidth="1"/>
    <col min="5382" max="5382" width="3.6640625" style="65" customWidth="1"/>
    <col min="5383" max="5383" width="9.6640625" style="65" customWidth="1"/>
    <col min="5384" max="5384" width="8.6640625" style="65" customWidth="1"/>
    <col min="5385" max="5385" width="4.6640625" style="65" customWidth="1"/>
    <col min="5386" max="5386" width="10.6640625" style="65" customWidth="1"/>
    <col min="5387" max="5387" width="11.6640625" style="65" customWidth="1"/>
    <col min="5388" max="5388" width="7.6640625" style="65" customWidth="1"/>
    <col min="5389" max="5389" width="4.6640625" style="65" customWidth="1"/>
    <col min="5390" max="5390" width="9.6640625" style="65" customWidth="1"/>
    <col min="5391" max="5391" width="4.6640625" style="65" customWidth="1"/>
    <col min="5392" max="5392" width="10.6640625" style="65" customWidth="1"/>
    <col min="5393" max="5393" width="4.6640625" style="65" customWidth="1"/>
    <col min="5394" max="5394" width="8.6640625" style="65" customWidth="1"/>
    <col min="5395" max="5395" width="3.6640625" style="65" customWidth="1"/>
    <col min="5396" max="5396" width="9.6640625" style="65" customWidth="1"/>
    <col min="5397" max="5397" width="4.6640625" style="65" customWidth="1"/>
    <col min="5398" max="5398" width="16.6640625" style="65" customWidth="1"/>
    <col min="5399" max="5399" width="15.6640625" style="65" customWidth="1"/>
    <col min="5400" max="5400" width="3.6640625" style="65" customWidth="1"/>
    <col min="5401" max="5401" width="10.6640625" style="65" customWidth="1"/>
    <col min="5402" max="5402" width="13.6640625" style="65" customWidth="1"/>
    <col min="5403" max="5403" width="50.6640625" style="65" customWidth="1"/>
    <col min="5404" max="5632" width="8.88671875" style="65"/>
    <col min="5633" max="5633" width="10.6640625" style="65" customWidth="1"/>
    <col min="5634" max="5634" width="8.6640625" style="65" customWidth="1"/>
    <col min="5635" max="5635" width="10.6640625" style="65" customWidth="1"/>
    <col min="5636" max="5636" width="4.6640625" style="65" customWidth="1"/>
    <col min="5637" max="5637" width="20.6640625" style="65" customWidth="1"/>
    <col min="5638" max="5638" width="3.6640625" style="65" customWidth="1"/>
    <col min="5639" max="5639" width="9.6640625" style="65" customWidth="1"/>
    <col min="5640" max="5640" width="8.6640625" style="65" customWidth="1"/>
    <col min="5641" max="5641" width="4.6640625" style="65" customWidth="1"/>
    <col min="5642" max="5642" width="10.6640625" style="65" customWidth="1"/>
    <col min="5643" max="5643" width="11.6640625" style="65" customWidth="1"/>
    <col min="5644" max="5644" width="7.6640625" style="65" customWidth="1"/>
    <col min="5645" max="5645" width="4.6640625" style="65" customWidth="1"/>
    <col min="5646" max="5646" width="9.6640625" style="65" customWidth="1"/>
    <col min="5647" max="5647" width="4.6640625" style="65" customWidth="1"/>
    <col min="5648" max="5648" width="10.6640625" style="65" customWidth="1"/>
    <col min="5649" max="5649" width="4.6640625" style="65" customWidth="1"/>
    <col min="5650" max="5650" width="8.6640625" style="65" customWidth="1"/>
    <col min="5651" max="5651" width="3.6640625" style="65" customWidth="1"/>
    <col min="5652" max="5652" width="9.6640625" style="65" customWidth="1"/>
    <col min="5653" max="5653" width="4.6640625" style="65" customWidth="1"/>
    <col min="5654" max="5654" width="16.6640625" style="65" customWidth="1"/>
    <col min="5655" max="5655" width="15.6640625" style="65" customWidth="1"/>
    <col min="5656" max="5656" width="3.6640625" style="65" customWidth="1"/>
    <col min="5657" max="5657" width="10.6640625" style="65" customWidth="1"/>
    <col min="5658" max="5658" width="13.6640625" style="65" customWidth="1"/>
    <col min="5659" max="5659" width="50.6640625" style="65" customWidth="1"/>
    <col min="5660" max="5888" width="8.88671875" style="65"/>
    <col min="5889" max="5889" width="10.6640625" style="65" customWidth="1"/>
    <col min="5890" max="5890" width="8.6640625" style="65" customWidth="1"/>
    <col min="5891" max="5891" width="10.6640625" style="65" customWidth="1"/>
    <col min="5892" max="5892" width="4.6640625" style="65" customWidth="1"/>
    <col min="5893" max="5893" width="20.6640625" style="65" customWidth="1"/>
    <col min="5894" max="5894" width="3.6640625" style="65" customWidth="1"/>
    <col min="5895" max="5895" width="9.6640625" style="65" customWidth="1"/>
    <col min="5896" max="5896" width="8.6640625" style="65" customWidth="1"/>
    <col min="5897" max="5897" width="4.6640625" style="65" customWidth="1"/>
    <col min="5898" max="5898" width="10.6640625" style="65" customWidth="1"/>
    <col min="5899" max="5899" width="11.6640625" style="65" customWidth="1"/>
    <col min="5900" max="5900" width="7.6640625" style="65" customWidth="1"/>
    <col min="5901" max="5901" width="4.6640625" style="65" customWidth="1"/>
    <col min="5902" max="5902" width="9.6640625" style="65" customWidth="1"/>
    <col min="5903" max="5903" width="4.6640625" style="65" customWidth="1"/>
    <col min="5904" max="5904" width="10.6640625" style="65" customWidth="1"/>
    <col min="5905" max="5905" width="4.6640625" style="65" customWidth="1"/>
    <col min="5906" max="5906" width="8.6640625" style="65" customWidth="1"/>
    <col min="5907" max="5907" width="3.6640625" style="65" customWidth="1"/>
    <col min="5908" max="5908" width="9.6640625" style="65" customWidth="1"/>
    <col min="5909" max="5909" width="4.6640625" style="65" customWidth="1"/>
    <col min="5910" max="5910" width="16.6640625" style="65" customWidth="1"/>
    <col min="5911" max="5911" width="15.6640625" style="65" customWidth="1"/>
    <col min="5912" max="5912" width="3.6640625" style="65" customWidth="1"/>
    <col min="5913" max="5913" width="10.6640625" style="65" customWidth="1"/>
    <col min="5914" max="5914" width="13.6640625" style="65" customWidth="1"/>
    <col min="5915" max="5915" width="50.6640625" style="65" customWidth="1"/>
    <col min="5916" max="6144" width="8.88671875" style="65"/>
    <col min="6145" max="6145" width="10.6640625" style="65" customWidth="1"/>
    <col min="6146" max="6146" width="8.6640625" style="65" customWidth="1"/>
    <col min="6147" max="6147" width="10.6640625" style="65" customWidth="1"/>
    <col min="6148" max="6148" width="4.6640625" style="65" customWidth="1"/>
    <col min="6149" max="6149" width="20.6640625" style="65" customWidth="1"/>
    <col min="6150" max="6150" width="3.6640625" style="65" customWidth="1"/>
    <col min="6151" max="6151" width="9.6640625" style="65" customWidth="1"/>
    <col min="6152" max="6152" width="8.6640625" style="65" customWidth="1"/>
    <col min="6153" max="6153" width="4.6640625" style="65" customWidth="1"/>
    <col min="6154" max="6154" width="10.6640625" style="65" customWidth="1"/>
    <col min="6155" max="6155" width="11.6640625" style="65" customWidth="1"/>
    <col min="6156" max="6156" width="7.6640625" style="65" customWidth="1"/>
    <col min="6157" max="6157" width="4.6640625" style="65" customWidth="1"/>
    <col min="6158" max="6158" width="9.6640625" style="65" customWidth="1"/>
    <col min="6159" max="6159" width="4.6640625" style="65" customWidth="1"/>
    <col min="6160" max="6160" width="10.6640625" style="65" customWidth="1"/>
    <col min="6161" max="6161" width="4.6640625" style="65" customWidth="1"/>
    <col min="6162" max="6162" width="8.6640625" style="65" customWidth="1"/>
    <col min="6163" max="6163" width="3.6640625" style="65" customWidth="1"/>
    <col min="6164" max="6164" width="9.6640625" style="65" customWidth="1"/>
    <col min="6165" max="6165" width="4.6640625" style="65" customWidth="1"/>
    <col min="6166" max="6166" width="16.6640625" style="65" customWidth="1"/>
    <col min="6167" max="6167" width="15.6640625" style="65" customWidth="1"/>
    <col min="6168" max="6168" width="3.6640625" style="65" customWidth="1"/>
    <col min="6169" max="6169" width="10.6640625" style="65" customWidth="1"/>
    <col min="6170" max="6170" width="13.6640625" style="65" customWidth="1"/>
    <col min="6171" max="6171" width="50.6640625" style="65" customWidth="1"/>
    <col min="6172" max="6400" width="8.88671875" style="65"/>
    <col min="6401" max="6401" width="10.6640625" style="65" customWidth="1"/>
    <col min="6402" max="6402" width="8.6640625" style="65" customWidth="1"/>
    <col min="6403" max="6403" width="10.6640625" style="65" customWidth="1"/>
    <col min="6404" max="6404" width="4.6640625" style="65" customWidth="1"/>
    <col min="6405" max="6405" width="20.6640625" style="65" customWidth="1"/>
    <col min="6406" max="6406" width="3.6640625" style="65" customWidth="1"/>
    <col min="6407" max="6407" width="9.6640625" style="65" customWidth="1"/>
    <col min="6408" max="6408" width="8.6640625" style="65" customWidth="1"/>
    <col min="6409" max="6409" width="4.6640625" style="65" customWidth="1"/>
    <col min="6410" max="6410" width="10.6640625" style="65" customWidth="1"/>
    <col min="6411" max="6411" width="11.6640625" style="65" customWidth="1"/>
    <col min="6412" max="6412" width="7.6640625" style="65" customWidth="1"/>
    <col min="6413" max="6413" width="4.6640625" style="65" customWidth="1"/>
    <col min="6414" max="6414" width="9.6640625" style="65" customWidth="1"/>
    <col min="6415" max="6415" width="4.6640625" style="65" customWidth="1"/>
    <col min="6416" max="6416" width="10.6640625" style="65" customWidth="1"/>
    <col min="6417" max="6417" width="4.6640625" style="65" customWidth="1"/>
    <col min="6418" max="6418" width="8.6640625" style="65" customWidth="1"/>
    <col min="6419" max="6419" width="3.6640625" style="65" customWidth="1"/>
    <col min="6420" max="6420" width="9.6640625" style="65" customWidth="1"/>
    <col min="6421" max="6421" width="4.6640625" style="65" customWidth="1"/>
    <col min="6422" max="6422" width="16.6640625" style="65" customWidth="1"/>
    <col min="6423" max="6423" width="15.6640625" style="65" customWidth="1"/>
    <col min="6424" max="6424" width="3.6640625" style="65" customWidth="1"/>
    <col min="6425" max="6425" width="10.6640625" style="65" customWidth="1"/>
    <col min="6426" max="6426" width="13.6640625" style="65" customWidth="1"/>
    <col min="6427" max="6427" width="50.6640625" style="65" customWidth="1"/>
    <col min="6428" max="6656" width="8.88671875" style="65"/>
    <col min="6657" max="6657" width="10.6640625" style="65" customWidth="1"/>
    <col min="6658" max="6658" width="8.6640625" style="65" customWidth="1"/>
    <col min="6659" max="6659" width="10.6640625" style="65" customWidth="1"/>
    <col min="6660" max="6660" width="4.6640625" style="65" customWidth="1"/>
    <col min="6661" max="6661" width="20.6640625" style="65" customWidth="1"/>
    <col min="6662" max="6662" width="3.6640625" style="65" customWidth="1"/>
    <col min="6663" max="6663" width="9.6640625" style="65" customWidth="1"/>
    <col min="6664" max="6664" width="8.6640625" style="65" customWidth="1"/>
    <col min="6665" max="6665" width="4.6640625" style="65" customWidth="1"/>
    <col min="6666" max="6666" width="10.6640625" style="65" customWidth="1"/>
    <col min="6667" max="6667" width="11.6640625" style="65" customWidth="1"/>
    <col min="6668" max="6668" width="7.6640625" style="65" customWidth="1"/>
    <col min="6669" max="6669" width="4.6640625" style="65" customWidth="1"/>
    <col min="6670" max="6670" width="9.6640625" style="65" customWidth="1"/>
    <col min="6671" max="6671" width="4.6640625" style="65" customWidth="1"/>
    <col min="6672" max="6672" width="10.6640625" style="65" customWidth="1"/>
    <col min="6673" max="6673" width="4.6640625" style="65" customWidth="1"/>
    <col min="6674" max="6674" width="8.6640625" style="65" customWidth="1"/>
    <col min="6675" max="6675" width="3.6640625" style="65" customWidth="1"/>
    <col min="6676" max="6676" width="9.6640625" style="65" customWidth="1"/>
    <col min="6677" max="6677" width="4.6640625" style="65" customWidth="1"/>
    <col min="6678" max="6678" width="16.6640625" style="65" customWidth="1"/>
    <col min="6679" max="6679" width="15.6640625" style="65" customWidth="1"/>
    <col min="6680" max="6680" width="3.6640625" style="65" customWidth="1"/>
    <col min="6681" max="6681" width="10.6640625" style="65" customWidth="1"/>
    <col min="6682" max="6682" width="13.6640625" style="65" customWidth="1"/>
    <col min="6683" max="6683" width="50.6640625" style="65" customWidth="1"/>
    <col min="6684" max="6912" width="8.88671875" style="65"/>
    <col min="6913" max="6913" width="10.6640625" style="65" customWidth="1"/>
    <col min="6914" max="6914" width="8.6640625" style="65" customWidth="1"/>
    <col min="6915" max="6915" width="10.6640625" style="65" customWidth="1"/>
    <col min="6916" max="6916" width="4.6640625" style="65" customWidth="1"/>
    <col min="6917" max="6917" width="20.6640625" style="65" customWidth="1"/>
    <col min="6918" max="6918" width="3.6640625" style="65" customWidth="1"/>
    <col min="6919" max="6919" width="9.6640625" style="65" customWidth="1"/>
    <col min="6920" max="6920" width="8.6640625" style="65" customWidth="1"/>
    <col min="6921" max="6921" width="4.6640625" style="65" customWidth="1"/>
    <col min="6922" max="6922" width="10.6640625" style="65" customWidth="1"/>
    <col min="6923" max="6923" width="11.6640625" style="65" customWidth="1"/>
    <col min="6924" max="6924" width="7.6640625" style="65" customWidth="1"/>
    <col min="6925" max="6925" width="4.6640625" style="65" customWidth="1"/>
    <col min="6926" max="6926" width="9.6640625" style="65" customWidth="1"/>
    <col min="6927" max="6927" width="4.6640625" style="65" customWidth="1"/>
    <col min="6928" max="6928" width="10.6640625" style="65" customWidth="1"/>
    <col min="6929" max="6929" width="4.6640625" style="65" customWidth="1"/>
    <col min="6930" max="6930" width="8.6640625" style="65" customWidth="1"/>
    <col min="6931" max="6931" width="3.6640625" style="65" customWidth="1"/>
    <col min="6932" max="6932" width="9.6640625" style="65" customWidth="1"/>
    <col min="6933" max="6933" width="4.6640625" style="65" customWidth="1"/>
    <col min="6934" max="6934" width="16.6640625" style="65" customWidth="1"/>
    <col min="6935" max="6935" width="15.6640625" style="65" customWidth="1"/>
    <col min="6936" max="6936" width="3.6640625" style="65" customWidth="1"/>
    <col min="6937" max="6937" width="10.6640625" style="65" customWidth="1"/>
    <col min="6938" max="6938" width="13.6640625" style="65" customWidth="1"/>
    <col min="6939" max="6939" width="50.6640625" style="65" customWidth="1"/>
    <col min="6940" max="7168" width="8.88671875" style="65"/>
    <col min="7169" max="7169" width="10.6640625" style="65" customWidth="1"/>
    <col min="7170" max="7170" width="8.6640625" style="65" customWidth="1"/>
    <col min="7171" max="7171" width="10.6640625" style="65" customWidth="1"/>
    <col min="7172" max="7172" width="4.6640625" style="65" customWidth="1"/>
    <col min="7173" max="7173" width="20.6640625" style="65" customWidth="1"/>
    <col min="7174" max="7174" width="3.6640625" style="65" customWidth="1"/>
    <col min="7175" max="7175" width="9.6640625" style="65" customWidth="1"/>
    <col min="7176" max="7176" width="8.6640625" style="65" customWidth="1"/>
    <col min="7177" max="7177" width="4.6640625" style="65" customWidth="1"/>
    <col min="7178" max="7178" width="10.6640625" style="65" customWidth="1"/>
    <col min="7179" max="7179" width="11.6640625" style="65" customWidth="1"/>
    <col min="7180" max="7180" width="7.6640625" style="65" customWidth="1"/>
    <col min="7181" max="7181" width="4.6640625" style="65" customWidth="1"/>
    <col min="7182" max="7182" width="9.6640625" style="65" customWidth="1"/>
    <col min="7183" max="7183" width="4.6640625" style="65" customWidth="1"/>
    <col min="7184" max="7184" width="10.6640625" style="65" customWidth="1"/>
    <col min="7185" max="7185" width="4.6640625" style="65" customWidth="1"/>
    <col min="7186" max="7186" width="8.6640625" style="65" customWidth="1"/>
    <col min="7187" max="7187" width="3.6640625" style="65" customWidth="1"/>
    <col min="7188" max="7188" width="9.6640625" style="65" customWidth="1"/>
    <col min="7189" max="7189" width="4.6640625" style="65" customWidth="1"/>
    <col min="7190" max="7190" width="16.6640625" style="65" customWidth="1"/>
    <col min="7191" max="7191" width="15.6640625" style="65" customWidth="1"/>
    <col min="7192" max="7192" width="3.6640625" style="65" customWidth="1"/>
    <col min="7193" max="7193" width="10.6640625" style="65" customWidth="1"/>
    <col min="7194" max="7194" width="13.6640625" style="65" customWidth="1"/>
    <col min="7195" max="7195" width="50.6640625" style="65" customWidth="1"/>
    <col min="7196" max="7424" width="8.88671875" style="65"/>
    <col min="7425" max="7425" width="10.6640625" style="65" customWidth="1"/>
    <col min="7426" max="7426" width="8.6640625" style="65" customWidth="1"/>
    <col min="7427" max="7427" width="10.6640625" style="65" customWidth="1"/>
    <col min="7428" max="7428" width="4.6640625" style="65" customWidth="1"/>
    <col min="7429" max="7429" width="20.6640625" style="65" customWidth="1"/>
    <col min="7430" max="7430" width="3.6640625" style="65" customWidth="1"/>
    <col min="7431" max="7431" width="9.6640625" style="65" customWidth="1"/>
    <col min="7432" max="7432" width="8.6640625" style="65" customWidth="1"/>
    <col min="7433" max="7433" width="4.6640625" style="65" customWidth="1"/>
    <col min="7434" max="7434" width="10.6640625" style="65" customWidth="1"/>
    <col min="7435" max="7435" width="11.6640625" style="65" customWidth="1"/>
    <col min="7436" max="7436" width="7.6640625" style="65" customWidth="1"/>
    <col min="7437" max="7437" width="4.6640625" style="65" customWidth="1"/>
    <col min="7438" max="7438" width="9.6640625" style="65" customWidth="1"/>
    <col min="7439" max="7439" width="4.6640625" style="65" customWidth="1"/>
    <col min="7440" max="7440" width="10.6640625" style="65" customWidth="1"/>
    <col min="7441" max="7441" width="4.6640625" style="65" customWidth="1"/>
    <col min="7442" max="7442" width="8.6640625" style="65" customWidth="1"/>
    <col min="7443" max="7443" width="3.6640625" style="65" customWidth="1"/>
    <col min="7444" max="7444" width="9.6640625" style="65" customWidth="1"/>
    <col min="7445" max="7445" width="4.6640625" style="65" customWidth="1"/>
    <col min="7446" max="7446" width="16.6640625" style="65" customWidth="1"/>
    <col min="7447" max="7447" width="15.6640625" style="65" customWidth="1"/>
    <col min="7448" max="7448" width="3.6640625" style="65" customWidth="1"/>
    <col min="7449" max="7449" width="10.6640625" style="65" customWidth="1"/>
    <col min="7450" max="7450" width="13.6640625" style="65" customWidth="1"/>
    <col min="7451" max="7451" width="50.6640625" style="65" customWidth="1"/>
    <col min="7452" max="7680" width="8.88671875" style="65"/>
    <col min="7681" max="7681" width="10.6640625" style="65" customWidth="1"/>
    <col min="7682" max="7682" width="8.6640625" style="65" customWidth="1"/>
    <col min="7683" max="7683" width="10.6640625" style="65" customWidth="1"/>
    <col min="7684" max="7684" width="4.6640625" style="65" customWidth="1"/>
    <col min="7685" max="7685" width="20.6640625" style="65" customWidth="1"/>
    <col min="7686" max="7686" width="3.6640625" style="65" customWidth="1"/>
    <col min="7687" max="7687" width="9.6640625" style="65" customWidth="1"/>
    <col min="7688" max="7688" width="8.6640625" style="65" customWidth="1"/>
    <col min="7689" max="7689" width="4.6640625" style="65" customWidth="1"/>
    <col min="7690" max="7690" width="10.6640625" style="65" customWidth="1"/>
    <col min="7691" max="7691" width="11.6640625" style="65" customWidth="1"/>
    <col min="7692" max="7692" width="7.6640625" style="65" customWidth="1"/>
    <col min="7693" max="7693" width="4.6640625" style="65" customWidth="1"/>
    <col min="7694" max="7694" width="9.6640625" style="65" customWidth="1"/>
    <col min="7695" max="7695" width="4.6640625" style="65" customWidth="1"/>
    <col min="7696" max="7696" width="10.6640625" style="65" customWidth="1"/>
    <col min="7697" max="7697" width="4.6640625" style="65" customWidth="1"/>
    <col min="7698" max="7698" width="8.6640625" style="65" customWidth="1"/>
    <col min="7699" max="7699" width="3.6640625" style="65" customWidth="1"/>
    <col min="7700" max="7700" width="9.6640625" style="65" customWidth="1"/>
    <col min="7701" max="7701" width="4.6640625" style="65" customWidth="1"/>
    <col min="7702" max="7702" width="16.6640625" style="65" customWidth="1"/>
    <col min="7703" max="7703" width="15.6640625" style="65" customWidth="1"/>
    <col min="7704" max="7704" width="3.6640625" style="65" customWidth="1"/>
    <col min="7705" max="7705" width="10.6640625" style="65" customWidth="1"/>
    <col min="7706" max="7706" width="13.6640625" style="65" customWidth="1"/>
    <col min="7707" max="7707" width="50.6640625" style="65" customWidth="1"/>
    <col min="7708" max="7936" width="8.88671875" style="65"/>
    <col min="7937" max="7937" width="10.6640625" style="65" customWidth="1"/>
    <col min="7938" max="7938" width="8.6640625" style="65" customWidth="1"/>
    <col min="7939" max="7939" width="10.6640625" style="65" customWidth="1"/>
    <col min="7940" max="7940" width="4.6640625" style="65" customWidth="1"/>
    <col min="7941" max="7941" width="20.6640625" style="65" customWidth="1"/>
    <col min="7942" max="7942" width="3.6640625" style="65" customWidth="1"/>
    <col min="7943" max="7943" width="9.6640625" style="65" customWidth="1"/>
    <col min="7944" max="7944" width="8.6640625" style="65" customWidth="1"/>
    <col min="7945" max="7945" width="4.6640625" style="65" customWidth="1"/>
    <col min="7946" max="7946" width="10.6640625" style="65" customWidth="1"/>
    <col min="7947" max="7947" width="11.6640625" style="65" customWidth="1"/>
    <col min="7948" max="7948" width="7.6640625" style="65" customWidth="1"/>
    <col min="7949" max="7949" width="4.6640625" style="65" customWidth="1"/>
    <col min="7950" max="7950" width="9.6640625" style="65" customWidth="1"/>
    <col min="7951" max="7951" width="4.6640625" style="65" customWidth="1"/>
    <col min="7952" max="7952" width="10.6640625" style="65" customWidth="1"/>
    <col min="7953" max="7953" width="4.6640625" style="65" customWidth="1"/>
    <col min="7954" max="7954" width="8.6640625" style="65" customWidth="1"/>
    <col min="7955" max="7955" width="3.6640625" style="65" customWidth="1"/>
    <col min="7956" max="7956" width="9.6640625" style="65" customWidth="1"/>
    <col min="7957" max="7957" width="4.6640625" style="65" customWidth="1"/>
    <col min="7958" max="7958" width="16.6640625" style="65" customWidth="1"/>
    <col min="7959" max="7959" width="15.6640625" style="65" customWidth="1"/>
    <col min="7960" max="7960" width="3.6640625" style="65" customWidth="1"/>
    <col min="7961" max="7961" width="10.6640625" style="65" customWidth="1"/>
    <col min="7962" max="7962" width="13.6640625" style="65" customWidth="1"/>
    <col min="7963" max="7963" width="50.6640625" style="65" customWidth="1"/>
    <col min="7964" max="8192" width="8.88671875" style="65"/>
    <col min="8193" max="8193" width="10.6640625" style="65" customWidth="1"/>
    <col min="8194" max="8194" width="8.6640625" style="65" customWidth="1"/>
    <col min="8195" max="8195" width="10.6640625" style="65" customWidth="1"/>
    <col min="8196" max="8196" width="4.6640625" style="65" customWidth="1"/>
    <col min="8197" max="8197" width="20.6640625" style="65" customWidth="1"/>
    <col min="8198" max="8198" width="3.6640625" style="65" customWidth="1"/>
    <col min="8199" max="8199" width="9.6640625" style="65" customWidth="1"/>
    <col min="8200" max="8200" width="8.6640625" style="65" customWidth="1"/>
    <col min="8201" max="8201" width="4.6640625" style="65" customWidth="1"/>
    <col min="8202" max="8202" width="10.6640625" style="65" customWidth="1"/>
    <col min="8203" max="8203" width="11.6640625" style="65" customWidth="1"/>
    <col min="8204" max="8204" width="7.6640625" style="65" customWidth="1"/>
    <col min="8205" max="8205" width="4.6640625" style="65" customWidth="1"/>
    <col min="8206" max="8206" width="9.6640625" style="65" customWidth="1"/>
    <col min="8207" max="8207" width="4.6640625" style="65" customWidth="1"/>
    <col min="8208" max="8208" width="10.6640625" style="65" customWidth="1"/>
    <col min="8209" max="8209" width="4.6640625" style="65" customWidth="1"/>
    <col min="8210" max="8210" width="8.6640625" style="65" customWidth="1"/>
    <col min="8211" max="8211" width="3.6640625" style="65" customWidth="1"/>
    <col min="8212" max="8212" width="9.6640625" style="65" customWidth="1"/>
    <col min="8213" max="8213" width="4.6640625" style="65" customWidth="1"/>
    <col min="8214" max="8214" width="16.6640625" style="65" customWidth="1"/>
    <col min="8215" max="8215" width="15.6640625" style="65" customWidth="1"/>
    <col min="8216" max="8216" width="3.6640625" style="65" customWidth="1"/>
    <col min="8217" max="8217" width="10.6640625" style="65" customWidth="1"/>
    <col min="8218" max="8218" width="13.6640625" style="65" customWidth="1"/>
    <col min="8219" max="8219" width="50.6640625" style="65" customWidth="1"/>
    <col min="8220" max="8448" width="8.88671875" style="65"/>
    <col min="8449" max="8449" width="10.6640625" style="65" customWidth="1"/>
    <col min="8450" max="8450" width="8.6640625" style="65" customWidth="1"/>
    <col min="8451" max="8451" width="10.6640625" style="65" customWidth="1"/>
    <col min="8452" max="8452" width="4.6640625" style="65" customWidth="1"/>
    <col min="8453" max="8453" width="20.6640625" style="65" customWidth="1"/>
    <col min="8454" max="8454" width="3.6640625" style="65" customWidth="1"/>
    <col min="8455" max="8455" width="9.6640625" style="65" customWidth="1"/>
    <col min="8456" max="8456" width="8.6640625" style="65" customWidth="1"/>
    <col min="8457" max="8457" width="4.6640625" style="65" customWidth="1"/>
    <col min="8458" max="8458" width="10.6640625" style="65" customWidth="1"/>
    <col min="8459" max="8459" width="11.6640625" style="65" customWidth="1"/>
    <col min="8460" max="8460" width="7.6640625" style="65" customWidth="1"/>
    <col min="8461" max="8461" width="4.6640625" style="65" customWidth="1"/>
    <col min="8462" max="8462" width="9.6640625" style="65" customWidth="1"/>
    <col min="8463" max="8463" width="4.6640625" style="65" customWidth="1"/>
    <col min="8464" max="8464" width="10.6640625" style="65" customWidth="1"/>
    <col min="8465" max="8465" width="4.6640625" style="65" customWidth="1"/>
    <col min="8466" max="8466" width="8.6640625" style="65" customWidth="1"/>
    <col min="8467" max="8467" width="3.6640625" style="65" customWidth="1"/>
    <col min="8468" max="8468" width="9.6640625" style="65" customWidth="1"/>
    <col min="8469" max="8469" width="4.6640625" style="65" customWidth="1"/>
    <col min="8470" max="8470" width="16.6640625" style="65" customWidth="1"/>
    <col min="8471" max="8471" width="15.6640625" style="65" customWidth="1"/>
    <col min="8472" max="8472" width="3.6640625" style="65" customWidth="1"/>
    <col min="8473" max="8473" width="10.6640625" style="65" customWidth="1"/>
    <col min="8474" max="8474" width="13.6640625" style="65" customWidth="1"/>
    <col min="8475" max="8475" width="50.6640625" style="65" customWidth="1"/>
    <col min="8476" max="8704" width="8.88671875" style="65"/>
    <col min="8705" max="8705" width="10.6640625" style="65" customWidth="1"/>
    <col min="8706" max="8706" width="8.6640625" style="65" customWidth="1"/>
    <col min="8707" max="8707" width="10.6640625" style="65" customWidth="1"/>
    <col min="8708" max="8708" width="4.6640625" style="65" customWidth="1"/>
    <col min="8709" max="8709" width="20.6640625" style="65" customWidth="1"/>
    <col min="8710" max="8710" width="3.6640625" style="65" customWidth="1"/>
    <col min="8711" max="8711" width="9.6640625" style="65" customWidth="1"/>
    <col min="8712" max="8712" width="8.6640625" style="65" customWidth="1"/>
    <col min="8713" max="8713" width="4.6640625" style="65" customWidth="1"/>
    <col min="8714" max="8714" width="10.6640625" style="65" customWidth="1"/>
    <col min="8715" max="8715" width="11.6640625" style="65" customWidth="1"/>
    <col min="8716" max="8716" width="7.6640625" style="65" customWidth="1"/>
    <col min="8717" max="8717" width="4.6640625" style="65" customWidth="1"/>
    <col min="8718" max="8718" width="9.6640625" style="65" customWidth="1"/>
    <col min="8719" max="8719" width="4.6640625" style="65" customWidth="1"/>
    <col min="8720" max="8720" width="10.6640625" style="65" customWidth="1"/>
    <col min="8721" max="8721" width="4.6640625" style="65" customWidth="1"/>
    <col min="8722" max="8722" width="8.6640625" style="65" customWidth="1"/>
    <col min="8723" max="8723" width="3.6640625" style="65" customWidth="1"/>
    <col min="8724" max="8724" width="9.6640625" style="65" customWidth="1"/>
    <col min="8725" max="8725" width="4.6640625" style="65" customWidth="1"/>
    <col min="8726" max="8726" width="16.6640625" style="65" customWidth="1"/>
    <col min="8727" max="8727" width="15.6640625" style="65" customWidth="1"/>
    <col min="8728" max="8728" width="3.6640625" style="65" customWidth="1"/>
    <col min="8729" max="8729" width="10.6640625" style="65" customWidth="1"/>
    <col min="8730" max="8730" width="13.6640625" style="65" customWidth="1"/>
    <col min="8731" max="8731" width="50.6640625" style="65" customWidth="1"/>
    <col min="8732" max="8960" width="8.88671875" style="65"/>
    <col min="8961" max="8961" width="10.6640625" style="65" customWidth="1"/>
    <col min="8962" max="8962" width="8.6640625" style="65" customWidth="1"/>
    <col min="8963" max="8963" width="10.6640625" style="65" customWidth="1"/>
    <col min="8964" max="8964" width="4.6640625" style="65" customWidth="1"/>
    <col min="8965" max="8965" width="20.6640625" style="65" customWidth="1"/>
    <col min="8966" max="8966" width="3.6640625" style="65" customWidth="1"/>
    <col min="8967" max="8967" width="9.6640625" style="65" customWidth="1"/>
    <col min="8968" max="8968" width="8.6640625" style="65" customWidth="1"/>
    <col min="8969" max="8969" width="4.6640625" style="65" customWidth="1"/>
    <col min="8970" max="8970" width="10.6640625" style="65" customWidth="1"/>
    <col min="8971" max="8971" width="11.6640625" style="65" customWidth="1"/>
    <col min="8972" max="8972" width="7.6640625" style="65" customWidth="1"/>
    <col min="8973" max="8973" width="4.6640625" style="65" customWidth="1"/>
    <col min="8974" max="8974" width="9.6640625" style="65" customWidth="1"/>
    <col min="8975" max="8975" width="4.6640625" style="65" customWidth="1"/>
    <col min="8976" max="8976" width="10.6640625" style="65" customWidth="1"/>
    <col min="8977" max="8977" width="4.6640625" style="65" customWidth="1"/>
    <col min="8978" max="8978" width="8.6640625" style="65" customWidth="1"/>
    <col min="8979" max="8979" width="3.6640625" style="65" customWidth="1"/>
    <col min="8980" max="8980" width="9.6640625" style="65" customWidth="1"/>
    <col min="8981" max="8981" width="4.6640625" style="65" customWidth="1"/>
    <col min="8982" max="8982" width="16.6640625" style="65" customWidth="1"/>
    <col min="8983" max="8983" width="15.6640625" style="65" customWidth="1"/>
    <col min="8984" max="8984" width="3.6640625" style="65" customWidth="1"/>
    <col min="8985" max="8985" width="10.6640625" style="65" customWidth="1"/>
    <col min="8986" max="8986" width="13.6640625" style="65" customWidth="1"/>
    <col min="8987" max="8987" width="50.6640625" style="65" customWidth="1"/>
    <col min="8988" max="9216" width="8.88671875" style="65"/>
    <col min="9217" max="9217" width="10.6640625" style="65" customWidth="1"/>
    <col min="9218" max="9218" width="8.6640625" style="65" customWidth="1"/>
    <col min="9219" max="9219" width="10.6640625" style="65" customWidth="1"/>
    <col min="9220" max="9220" width="4.6640625" style="65" customWidth="1"/>
    <col min="9221" max="9221" width="20.6640625" style="65" customWidth="1"/>
    <col min="9222" max="9222" width="3.6640625" style="65" customWidth="1"/>
    <col min="9223" max="9223" width="9.6640625" style="65" customWidth="1"/>
    <col min="9224" max="9224" width="8.6640625" style="65" customWidth="1"/>
    <col min="9225" max="9225" width="4.6640625" style="65" customWidth="1"/>
    <col min="9226" max="9226" width="10.6640625" style="65" customWidth="1"/>
    <col min="9227" max="9227" width="11.6640625" style="65" customWidth="1"/>
    <col min="9228" max="9228" width="7.6640625" style="65" customWidth="1"/>
    <col min="9229" max="9229" width="4.6640625" style="65" customWidth="1"/>
    <col min="9230" max="9230" width="9.6640625" style="65" customWidth="1"/>
    <col min="9231" max="9231" width="4.6640625" style="65" customWidth="1"/>
    <col min="9232" max="9232" width="10.6640625" style="65" customWidth="1"/>
    <col min="9233" max="9233" width="4.6640625" style="65" customWidth="1"/>
    <col min="9234" max="9234" width="8.6640625" style="65" customWidth="1"/>
    <col min="9235" max="9235" width="3.6640625" style="65" customWidth="1"/>
    <col min="9236" max="9236" width="9.6640625" style="65" customWidth="1"/>
    <col min="9237" max="9237" width="4.6640625" style="65" customWidth="1"/>
    <col min="9238" max="9238" width="16.6640625" style="65" customWidth="1"/>
    <col min="9239" max="9239" width="15.6640625" style="65" customWidth="1"/>
    <col min="9240" max="9240" width="3.6640625" style="65" customWidth="1"/>
    <col min="9241" max="9241" width="10.6640625" style="65" customWidth="1"/>
    <col min="9242" max="9242" width="13.6640625" style="65" customWidth="1"/>
    <col min="9243" max="9243" width="50.6640625" style="65" customWidth="1"/>
    <col min="9244" max="9472" width="8.88671875" style="65"/>
    <col min="9473" max="9473" width="10.6640625" style="65" customWidth="1"/>
    <col min="9474" max="9474" width="8.6640625" style="65" customWidth="1"/>
    <col min="9475" max="9475" width="10.6640625" style="65" customWidth="1"/>
    <col min="9476" max="9476" width="4.6640625" style="65" customWidth="1"/>
    <col min="9477" max="9477" width="20.6640625" style="65" customWidth="1"/>
    <col min="9478" max="9478" width="3.6640625" style="65" customWidth="1"/>
    <col min="9479" max="9479" width="9.6640625" style="65" customWidth="1"/>
    <col min="9480" max="9480" width="8.6640625" style="65" customWidth="1"/>
    <col min="9481" max="9481" width="4.6640625" style="65" customWidth="1"/>
    <col min="9482" max="9482" width="10.6640625" style="65" customWidth="1"/>
    <col min="9483" max="9483" width="11.6640625" style="65" customWidth="1"/>
    <col min="9484" max="9484" width="7.6640625" style="65" customWidth="1"/>
    <col min="9485" max="9485" width="4.6640625" style="65" customWidth="1"/>
    <col min="9486" max="9486" width="9.6640625" style="65" customWidth="1"/>
    <col min="9487" max="9487" width="4.6640625" style="65" customWidth="1"/>
    <col min="9488" max="9488" width="10.6640625" style="65" customWidth="1"/>
    <col min="9489" max="9489" width="4.6640625" style="65" customWidth="1"/>
    <col min="9490" max="9490" width="8.6640625" style="65" customWidth="1"/>
    <col min="9491" max="9491" width="3.6640625" style="65" customWidth="1"/>
    <col min="9492" max="9492" width="9.6640625" style="65" customWidth="1"/>
    <col min="9493" max="9493" width="4.6640625" style="65" customWidth="1"/>
    <col min="9494" max="9494" width="16.6640625" style="65" customWidth="1"/>
    <col min="9495" max="9495" width="15.6640625" style="65" customWidth="1"/>
    <col min="9496" max="9496" width="3.6640625" style="65" customWidth="1"/>
    <col min="9497" max="9497" width="10.6640625" style="65" customWidth="1"/>
    <col min="9498" max="9498" width="13.6640625" style="65" customWidth="1"/>
    <col min="9499" max="9499" width="50.6640625" style="65" customWidth="1"/>
    <col min="9500" max="9728" width="8.88671875" style="65"/>
    <col min="9729" max="9729" width="10.6640625" style="65" customWidth="1"/>
    <col min="9730" max="9730" width="8.6640625" style="65" customWidth="1"/>
    <col min="9731" max="9731" width="10.6640625" style="65" customWidth="1"/>
    <col min="9732" max="9732" width="4.6640625" style="65" customWidth="1"/>
    <col min="9733" max="9733" width="20.6640625" style="65" customWidth="1"/>
    <col min="9734" max="9734" width="3.6640625" style="65" customWidth="1"/>
    <col min="9735" max="9735" width="9.6640625" style="65" customWidth="1"/>
    <col min="9736" max="9736" width="8.6640625" style="65" customWidth="1"/>
    <col min="9737" max="9737" width="4.6640625" style="65" customWidth="1"/>
    <col min="9738" max="9738" width="10.6640625" style="65" customWidth="1"/>
    <col min="9739" max="9739" width="11.6640625" style="65" customWidth="1"/>
    <col min="9740" max="9740" width="7.6640625" style="65" customWidth="1"/>
    <col min="9741" max="9741" width="4.6640625" style="65" customWidth="1"/>
    <col min="9742" max="9742" width="9.6640625" style="65" customWidth="1"/>
    <col min="9743" max="9743" width="4.6640625" style="65" customWidth="1"/>
    <col min="9744" max="9744" width="10.6640625" style="65" customWidth="1"/>
    <col min="9745" max="9745" width="4.6640625" style="65" customWidth="1"/>
    <col min="9746" max="9746" width="8.6640625" style="65" customWidth="1"/>
    <col min="9747" max="9747" width="3.6640625" style="65" customWidth="1"/>
    <col min="9748" max="9748" width="9.6640625" style="65" customWidth="1"/>
    <col min="9749" max="9749" width="4.6640625" style="65" customWidth="1"/>
    <col min="9750" max="9750" width="16.6640625" style="65" customWidth="1"/>
    <col min="9751" max="9751" width="15.6640625" style="65" customWidth="1"/>
    <col min="9752" max="9752" width="3.6640625" style="65" customWidth="1"/>
    <col min="9753" max="9753" width="10.6640625" style="65" customWidth="1"/>
    <col min="9754" max="9754" width="13.6640625" style="65" customWidth="1"/>
    <col min="9755" max="9755" width="50.6640625" style="65" customWidth="1"/>
    <col min="9756" max="9984" width="8.88671875" style="65"/>
    <col min="9985" max="9985" width="10.6640625" style="65" customWidth="1"/>
    <col min="9986" max="9986" width="8.6640625" style="65" customWidth="1"/>
    <col min="9987" max="9987" width="10.6640625" style="65" customWidth="1"/>
    <col min="9988" max="9988" width="4.6640625" style="65" customWidth="1"/>
    <col min="9989" max="9989" width="20.6640625" style="65" customWidth="1"/>
    <col min="9990" max="9990" width="3.6640625" style="65" customWidth="1"/>
    <col min="9991" max="9991" width="9.6640625" style="65" customWidth="1"/>
    <col min="9992" max="9992" width="8.6640625" style="65" customWidth="1"/>
    <col min="9993" max="9993" width="4.6640625" style="65" customWidth="1"/>
    <col min="9994" max="9994" width="10.6640625" style="65" customWidth="1"/>
    <col min="9995" max="9995" width="11.6640625" style="65" customWidth="1"/>
    <col min="9996" max="9996" width="7.6640625" style="65" customWidth="1"/>
    <col min="9997" max="9997" width="4.6640625" style="65" customWidth="1"/>
    <col min="9998" max="9998" width="9.6640625" style="65" customWidth="1"/>
    <col min="9999" max="9999" width="4.6640625" style="65" customWidth="1"/>
    <col min="10000" max="10000" width="10.6640625" style="65" customWidth="1"/>
    <col min="10001" max="10001" width="4.6640625" style="65" customWidth="1"/>
    <col min="10002" max="10002" width="8.6640625" style="65" customWidth="1"/>
    <col min="10003" max="10003" width="3.6640625" style="65" customWidth="1"/>
    <col min="10004" max="10004" width="9.6640625" style="65" customWidth="1"/>
    <col min="10005" max="10005" width="4.6640625" style="65" customWidth="1"/>
    <col min="10006" max="10006" width="16.6640625" style="65" customWidth="1"/>
    <col min="10007" max="10007" width="15.6640625" style="65" customWidth="1"/>
    <col min="10008" max="10008" width="3.6640625" style="65" customWidth="1"/>
    <col min="10009" max="10009" width="10.6640625" style="65" customWidth="1"/>
    <col min="10010" max="10010" width="13.6640625" style="65" customWidth="1"/>
    <col min="10011" max="10011" width="50.6640625" style="65" customWidth="1"/>
    <col min="10012" max="10240" width="8.88671875" style="65"/>
    <col min="10241" max="10241" width="10.6640625" style="65" customWidth="1"/>
    <col min="10242" max="10242" width="8.6640625" style="65" customWidth="1"/>
    <col min="10243" max="10243" width="10.6640625" style="65" customWidth="1"/>
    <col min="10244" max="10244" width="4.6640625" style="65" customWidth="1"/>
    <col min="10245" max="10245" width="20.6640625" style="65" customWidth="1"/>
    <col min="10246" max="10246" width="3.6640625" style="65" customWidth="1"/>
    <col min="10247" max="10247" width="9.6640625" style="65" customWidth="1"/>
    <col min="10248" max="10248" width="8.6640625" style="65" customWidth="1"/>
    <col min="10249" max="10249" width="4.6640625" style="65" customWidth="1"/>
    <col min="10250" max="10250" width="10.6640625" style="65" customWidth="1"/>
    <col min="10251" max="10251" width="11.6640625" style="65" customWidth="1"/>
    <col min="10252" max="10252" width="7.6640625" style="65" customWidth="1"/>
    <col min="10253" max="10253" width="4.6640625" style="65" customWidth="1"/>
    <col min="10254" max="10254" width="9.6640625" style="65" customWidth="1"/>
    <col min="10255" max="10255" width="4.6640625" style="65" customWidth="1"/>
    <col min="10256" max="10256" width="10.6640625" style="65" customWidth="1"/>
    <col min="10257" max="10257" width="4.6640625" style="65" customWidth="1"/>
    <col min="10258" max="10258" width="8.6640625" style="65" customWidth="1"/>
    <col min="10259" max="10259" width="3.6640625" style="65" customWidth="1"/>
    <col min="10260" max="10260" width="9.6640625" style="65" customWidth="1"/>
    <col min="10261" max="10261" width="4.6640625" style="65" customWidth="1"/>
    <col min="10262" max="10262" width="16.6640625" style="65" customWidth="1"/>
    <col min="10263" max="10263" width="15.6640625" style="65" customWidth="1"/>
    <col min="10264" max="10264" width="3.6640625" style="65" customWidth="1"/>
    <col min="10265" max="10265" width="10.6640625" style="65" customWidth="1"/>
    <col min="10266" max="10266" width="13.6640625" style="65" customWidth="1"/>
    <col min="10267" max="10267" width="50.6640625" style="65" customWidth="1"/>
    <col min="10268" max="10496" width="8.88671875" style="65"/>
    <col min="10497" max="10497" width="10.6640625" style="65" customWidth="1"/>
    <col min="10498" max="10498" width="8.6640625" style="65" customWidth="1"/>
    <col min="10499" max="10499" width="10.6640625" style="65" customWidth="1"/>
    <col min="10500" max="10500" width="4.6640625" style="65" customWidth="1"/>
    <col min="10501" max="10501" width="20.6640625" style="65" customWidth="1"/>
    <col min="10502" max="10502" width="3.6640625" style="65" customWidth="1"/>
    <col min="10503" max="10503" width="9.6640625" style="65" customWidth="1"/>
    <col min="10504" max="10504" width="8.6640625" style="65" customWidth="1"/>
    <col min="10505" max="10505" width="4.6640625" style="65" customWidth="1"/>
    <col min="10506" max="10506" width="10.6640625" style="65" customWidth="1"/>
    <col min="10507" max="10507" width="11.6640625" style="65" customWidth="1"/>
    <col min="10508" max="10508" width="7.6640625" style="65" customWidth="1"/>
    <col min="10509" max="10509" width="4.6640625" style="65" customWidth="1"/>
    <col min="10510" max="10510" width="9.6640625" style="65" customWidth="1"/>
    <col min="10511" max="10511" width="4.6640625" style="65" customWidth="1"/>
    <col min="10512" max="10512" width="10.6640625" style="65" customWidth="1"/>
    <col min="10513" max="10513" width="4.6640625" style="65" customWidth="1"/>
    <col min="10514" max="10514" width="8.6640625" style="65" customWidth="1"/>
    <col min="10515" max="10515" width="3.6640625" style="65" customWidth="1"/>
    <col min="10516" max="10516" width="9.6640625" style="65" customWidth="1"/>
    <col min="10517" max="10517" width="4.6640625" style="65" customWidth="1"/>
    <col min="10518" max="10518" width="16.6640625" style="65" customWidth="1"/>
    <col min="10519" max="10519" width="15.6640625" style="65" customWidth="1"/>
    <col min="10520" max="10520" width="3.6640625" style="65" customWidth="1"/>
    <col min="10521" max="10521" width="10.6640625" style="65" customWidth="1"/>
    <col min="10522" max="10522" width="13.6640625" style="65" customWidth="1"/>
    <col min="10523" max="10523" width="50.6640625" style="65" customWidth="1"/>
    <col min="10524" max="10752" width="8.88671875" style="65"/>
    <col min="10753" max="10753" width="10.6640625" style="65" customWidth="1"/>
    <col min="10754" max="10754" width="8.6640625" style="65" customWidth="1"/>
    <col min="10755" max="10755" width="10.6640625" style="65" customWidth="1"/>
    <col min="10756" max="10756" width="4.6640625" style="65" customWidth="1"/>
    <col min="10757" max="10757" width="20.6640625" style="65" customWidth="1"/>
    <col min="10758" max="10758" width="3.6640625" style="65" customWidth="1"/>
    <col min="10759" max="10759" width="9.6640625" style="65" customWidth="1"/>
    <col min="10760" max="10760" width="8.6640625" style="65" customWidth="1"/>
    <col min="10761" max="10761" width="4.6640625" style="65" customWidth="1"/>
    <col min="10762" max="10762" width="10.6640625" style="65" customWidth="1"/>
    <col min="10763" max="10763" width="11.6640625" style="65" customWidth="1"/>
    <col min="10764" max="10764" width="7.6640625" style="65" customWidth="1"/>
    <col min="10765" max="10765" width="4.6640625" style="65" customWidth="1"/>
    <col min="10766" max="10766" width="9.6640625" style="65" customWidth="1"/>
    <col min="10767" max="10767" width="4.6640625" style="65" customWidth="1"/>
    <col min="10768" max="10768" width="10.6640625" style="65" customWidth="1"/>
    <col min="10769" max="10769" width="4.6640625" style="65" customWidth="1"/>
    <col min="10770" max="10770" width="8.6640625" style="65" customWidth="1"/>
    <col min="10771" max="10771" width="3.6640625" style="65" customWidth="1"/>
    <col min="10772" max="10772" width="9.6640625" style="65" customWidth="1"/>
    <col min="10773" max="10773" width="4.6640625" style="65" customWidth="1"/>
    <col min="10774" max="10774" width="16.6640625" style="65" customWidth="1"/>
    <col min="10775" max="10775" width="15.6640625" style="65" customWidth="1"/>
    <col min="10776" max="10776" width="3.6640625" style="65" customWidth="1"/>
    <col min="10777" max="10777" width="10.6640625" style="65" customWidth="1"/>
    <col min="10778" max="10778" width="13.6640625" style="65" customWidth="1"/>
    <col min="10779" max="10779" width="50.6640625" style="65" customWidth="1"/>
    <col min="10780" max="11008" width="8.88671875" style="65"/>
    <col min="11009" max="11009" width="10.6640625" style="65" customWidth="1"/>
    <col min="11010" max="11010" width="8.6640625" style="65" customWidth="1"/>
    <col min="11011" max="11011" width="10.6640625" style="65" customWidth="1"/>
    <col min="11012" max="11012" width="4.6640625" style="65" customWidth="1"/>
    <col min="11013" max="11013" width="20.6640625" style="65" customWidth="1"/>
    <col min="11014" max="11014" width="3.6640625" style="65" customWidth="1"/>
    <col min="11015" max="11015" width="9.6640625" style="65" customWidth="1"/>
    <col min="11016" max="11016" width="8.6640625" style="65" customWidth="1"/>
    <col min="11017" max="11017" width="4.6640625" style="65" customWidth="1"/>
    <col min="11018" max="11018" width="10.6640625" style="65" customWidth="1"/>
    <col min="11019" max="11019" width="11.6640625" style="65" customWidth="1"/>
    <col min="11020" max="11020" width="7.6640625" style="65" customWidth="1"/>
    <col min="11021" max="11021" width="4.6640625" style="65" customWidth="1"/>
    <col min="11022" max="11022" width="9.6640625" style="65" customWidth="1"/>
    <col min="11023" max="11023" width="4.6640625" style="65" customWidth="1"/>
    <col min="11024" max="11024" width="10.6640625" style="65" customWidth="1"/>
    <col min="11025" max="11025" width="4.6640625" style="65" customWidth="1"/>
    <col min="11026" max="11026" width="8.6640625" style="65" customWidth="1"/>
    <col min="11027" max="11027" width="3.6640625" style="65" customWidth="1"/>
    <col min="11028" max="11028" width="9.6640625" style="65" customWidth="1"/>
    <col min="11029" max="11029" width="4.6640625" style="65" customWidth="1"/>
    <col min="11030" max="11030" width="16.6640625" style="65" customWidth="1"/>
    <col min="11031" max="11031" width="15.6640625" style="65" customWidth="1"/>
    <col min="11032" max="11032" width="3.6640625" style="65" customWidth="1"/>
    <col min="11033" max="11033" width="10.6640625" style="65" customWidth="1"/>
    <col min="11034" max="11034" width="13.6640625" style="65" customWidth="1"/>
    <col min="11035" max="11035" width="50.6640625" style="65" customWidth="1"/>
    <col min="11036" max="11264" width="8.88671875" style="65"/>
    <col min="11265" max="11265" width="10.6640625" style="65" customWidth="1"/>
    <col min="11266" max="11266" width="8.6640625" style="65" customWidth="1"/>
    <col min="11267" max="11267" width="10.6640625" style="65" customWidth="1"/>
    <col min="11268" max="11268" width="4.6640625" style="65" customWidth="1"/>
    <col min="11269" max="11269" width="20.6640625" style="65" customWidth="1"/>
    <col min="11270" max="11270" width="3.6640625" style="65" customWidth="1"/>
    <col min="11271" max="11271" width="9.6640625" style="65" customWidth="1"/>
    <col min="11272" max="11272" width="8.6640625" style="65" customWidth="1"/>
    <col min="11273" max="11273" width="4.6640625" style="65" customWidth="1"/>
    <col min="11274" max="11274" width="10.6640625" style="65" customWidth="1"/>
    <col min="11275" max="11275" width="11.6640625" style="65" customWidth="1"/>
    <col min="11276" max="11276" width="7.6640625" style="65" customWidth="1"/>
    <col min="11277" max="11277" width="4.6640625" style="65" customWidth="1"/>
    <col min="11278" max="11278" width="9.6640625" style="65" customWidth="1"/>
    <col min="11279" max="11279" width="4.6640625" style="65" customWidth="1"/>
    <col min="11280" max="11280" width="10.6640625" style="65" customWidth="1"/>
    <col min="11281" max="11281" width="4.6640625" style="65" customWidth="1"/>
    <col min="11282" max="11282" width="8.6640625" style="65" customWidth="1"/>
    <col min="11283" max="11283" width="3.6640625" style="65" customWidth="1"/>
    <col min="11284" max="11284" width="9.6640625" style="65" customWidth="1"/>
    <col min="11285" max="11285" width="4.6640625" style="65" customWidth="1"/>
    <col min="11286" max="11286" width="16.6640625" style="65" customWidth="1"/>
    <col min="11287" max="11287" width="15.6640625" style="65" customWidth="1"/>
    <col min="11288" max="11288" width="3.6640625" style="65" customWidth="1"/>
    <col min="11289" max="11289" width="10.6640625" style="65" customWidth="1"/>
    <col min="11290" max="11290" width="13.6640625" style="65" customWidth="1"/>
    <col min="11291" max="11291" width="50.6640625" style="65" customWidth="1"/>
    <col min="11292" max="11520" width="8.88671875" style="65"/>
    <col min="11521" max="11521" width="10.6640625" style="65" customWidth="1"/>
    <col min="11522" max="11522" width="8.6640625" style="65" customWidth="1"/>
    <col min="11523" max="11523" width="10.6640625" style="65" customWidth="1"/>
    <col min="11524" max="11524" width="4.6640625" style="65" customWidth="1"/>
    <col min="11525" max="11525" width="20.6640625" style="65" customWidth="1"/>
    <col min="11526" max="11526" width="3.6640625" style="65" customWidth="1"/>
    <col min="11527" max="11527" width="9.6640625" style="65" customWidth="1"/>
    <col min="11528" max="11528" width="8.6640625" style="65" customWidth="1"/>
    <col min="11529" max="11529" width="4.6640625" style="65" customWidth="1"/>
    <col min="11530" max="11530" width="10.6640625" style="65" customWidth="1"/>
    <col min="11531" max="11531" width="11.6640625" style="65" customWidth="1"/>
    <col min="11532" max="11532" width="7.6640625" style="65" customWidth="1"/>
    <col min="11533" max="11533" width="4.6640625" style="65" customWidth="1"/>
    <col min="11534" max="11534" width="9.6640625" style="65" customWidth="1"/>
    <col min="11535" max="11535" width="4.6640625" style="65" customWidth="1"/>
    <col min="11536" max="11536" width="10.6640625" style="65" customWidth="1"/>
    <col min="11537" max="11537" width="4.6640625" style="65" customWidth="1"/>
    <col min="11538" max="11538" width="8.6640625" style="65" customWidth="1"/>
    <col min="11539" max="11539" width="3.6640625" style="65" customWidth="1"/>
    <col min="11540" max="11540" width="9.6640625" style="65" customWidth="1"/>
    <col min="11541" max="11541" width="4.6640625" style="65" customWidth="1"/>
    <col min="11542" max="11542" width="16.6640625" style="65" customWidth="1"/>
    <col min="11543" max="11543" width="15.6640625" style="65" customWidth="1"/>
    <col min="11544" max="11544" width="3.6640625" style="65" customWidth="1"/>
    <col min="11545" max="11545" width="10.6640625" style="65" customWidth="1"/>
    <col min="11546" max="11546" width="13.6640625" style="65" customWidth="1"/>
    <col min="11547" max="11547" width="50.6640625" style="65" customWidth="1"/>
    <col min="11548" max="11776" width="8.88671875" style="65"/>
    <col min="11777" max="11777" width="10.6640625" style="65" customWidth="1"/>
    <col min="11778" max="11778" width="8.6640625" style="65" customWidth="1"/>
    <col min="11779" max="11779" width="10.6640625" style="65" customWidth="1"/>
    <col min="11780" max="11780" width="4.6640625" style="65" customWidth="1"/>
    <col min="11781" max="11781" width="20.6640625" style="65" customWidth="1"/>
    <col min="11782" max="11782" width="3.6640625" style="65" customWidth="1"/>
    <col min="11783" max="11783" width="9.6640625" style="65" customWidth="1"/>
    <col min="11784" max="11784" width="8.6640625" style="65" customWidth="1"/>
    <col min="11785" max="11785" width="4.6640625" style="65" customWidth="1"/>
    <col min="11786" max="11786" width="10.6640625" style="65" customWidth="1"/>
    <col min="11787" max="11787" width="11.6640625" style="65" customWidth="1"/>
    <col min="11788" max="11788" width="7.6640625" style="65" customWidth="1"/>
    <col min="11789" max="11789" width="4.6640625" style="65" customWidth="1"/>
    <col min="11790" max="11790" width="9.6640625" style="65" customWidth="1"/>
    <col min="11791" max="11791" width="4.6640625" style="65" customWidth="1"/>
    <col min="11792" max="11792" width="10.6640625" style="65" customWidth="1"/>
    <col min="11793" max="11793" width="4.6640625" style="65" customWidth="1"/>
    <col min="11794" max="11794" width="8.6640625" style="65" customWidth="1"/>
    <col min="11795" max="11795" width="3.6640625" style="65" customWidth="1"/>
    <col min="11796" max="11796" width="9.6640625" style="65" customWidth="1"/>
    <col min="11797" max="11797" width="4.6640625" style="65" customWidth="1"/>
    <col min="11798" max="11798" width="16.6640625" style="65" customWidth="1"/>
    <col min="11799" max="11799" width="15.6640625" style="65" customWidth="1"/>
    <col min="11800" max="11800" width="3.6640625" style="65" customWidth="1"/>
    <col min="11801" max="11801" width="10.6640625" style="65" customWidth="1"/>
    <col min="11802" max="11802" width="13.6640625" style="65" customWidth="1"/>
    <col min="11803" max="11803" width="50.6640625" style="65" customWidth="1"/>
    <col min="11804" max="12032" width="8.88671875" style="65"/>
    <col min="12033" max="12033" width="10.6640625" style="65" customWidth="1"/>
    <col min="12034" max="12034" width="8.6640625" style="65" customWidth="1"/>
    <col min="12035" max="12035" width="10.6640625" style="65" customWidth="1"/>
    <col min="12036" max="12036" width="4.6640625" style="65" customWidth="1"/>
    <col min="12037" max="12037" width="20.6640625" style="65" customWidth="1"/>
    <col min="12038" max="12038" width="3.6640625" style="65" customWidth="1"/>
    <col min="12039" max="12039" width="9.6640625" style="65" customWidth="1"/>
    <col min="12040" max="12040" width="8.6640625" style="65" customWidth="1"/>
    <col min="12041" max="12041" width="4.6640625" style="65" customWidth="1"/>
    <col min="12042" max="12042" width="10.6640625" style="65" customWidth="1"/>
    <col min="12043" max="12043" width="11.6640625" style="65" customWidth="1"/>
    <col min="12044" max="12044" width="7.6640625" style="65" customWidth="1"/>
    <col min="12045" max="12045" width="4.6640625" style="65" customWidth="1"/>
    <col min="12046" max="12046" width="9.6640625" style="65" customWidth="1"/>
    <col min="12047" max="12047" width="4.6640625" style="65" customWidth="1"/>
    <col min="12048" max="12048" width="10.6640625" style="65" customWidth="1"/>
    <col min="12049" max="12049" width="4.6640625" style="65" customWidth="1"/>
    <col min="12050" max="12050" width="8.6640625" style="65" customWidth="1"/>
    <col min="12051" max="12051" width="3.6640625" style="65" customWidth="1"/>
    <col min="12052" max="12052" width="9.6640625" style="65" customWidth="1"/>
    <col min="12053" max="12053" width="4.6640625" style="65" customWidth="1"/>
    <col min="12054" max="12054" width="16.6640625" style="65" customWidth="1"/>
    <col min="12055" max="12055" width="15.6640625" style="65" customWidth="1"/>
    <col min="12056" max="12056" width="3.6640625" style="65" customWidth="1"/>
    <col min="12057" max="12057" width="10.6640625" style="65" customWidth="1"/>
    <col min="12058" max="12058" width="13.6640625" style="65" customWidth="1"/>
    <col min="12059" max="12059" width="50.6640625" style="65" customWidth="1"/>
    <col min="12060" max="12288" width="8.88671875" style="65"/>
    <col min="12289" max="12289" width="10.6640625" style="65" customWidth="1"/>
    <col min="12290" max="12290" width="8.6640625" style="65" customWidth="1"/>
    <col min="12291" max="12291" width="10.6640625" style="65" customWidth="1"/>
    <col min="12292" max="12292" width="4.6640625" style="65" customWidth="1"/>
    <col min="12293" max="12293" width="20.6640625" style="65" customWidth="1"/>
    <col min="12294" max="12294" width="3.6640625" style="65" customWidth="1"/>
    <col min="12295" max="12295" width="9.6640625" style="65" customWidth="1"/>
    <col min="12296" max="12296" width="8.6640625" style="65" customWidth="1"/>
    <col min="12297" max="12297" width="4.6640625" style="65" customWidth="1"/>
    <col min="12298" max="12298" width="10.6640625" style="65" customWidth="1"/>
    <col min="12299" max="12299" width="11.6640625" style="65" customWidth="1"/>
    <col min="12300" max="12300" width="7.6640625" style="65" customWidth="1"/>
    <col min="12301" max="12301" width="4.6640625" style="65" customWidth="1"/>
    <col min="12302" max="12302" width="9.6640625" style="65" customWidth="1"/>
    <col min="12303" max="12303" width="4.6640625" style="65" customWidth="1"/>
    <col min="12304" max="12304" width="10.6640625" style="65" customWidth="1"/>
    <col min="12305" max="12305" width="4.6640625" style="65" customWidth="1"/>
    <col min="12306" max="12306" width="8.6640625" style="65" customWidth="1"/>
    <col min="12307" max="12307" width="3.6640625" style="65" customWidth="1"/>
    <col min="12308" max="12308" width="9.6640625" style="65" customWidth="1"/>
    <col min="12309" max="12309" width="4.6640625" style="65" customWidth="1"/>
    <col min="12310" max="12310" width="16.6640625" style="65" customWidth="1"/>
    <col min="12311" max="12311" width="15.6640625" style="65" customWidth="1"/>
    <col min="12312" max="12312" width="3.6640625" style="65" customWidth="1"/>
    <col min="12313" max="12313" width="10.6640625" style="65" customWidth="1"/>
    <col min="12314" max="12314" width="13.6640625" style="65" customWidth="1"/>
    <col min="12315" max="12315" width="50.6640625" style="65" customWidth="1"/>
    <col min="12316" max="12544" width="8.88671875" style="65"/>
    <col min="12545" max="12545" width="10.6640625" style="65" customWidth="1"/>
    <col min="12546" max="12546" width="8.6640625" style="65" customWidth="1"/>
    <col min="12547" max="12547" width="10.6640625" style="65" customWidth="1"/>
    <col min="12548" max="12548" width="4.6640625" style="65" customWidth="1"/>
    <col min="12549" max="12549" width="20.6640625" style="65" customWidth="1"/>
    <col min="12550" max="12550" width="3.6640625" style="65" customWidth="1"/>
    <col min="12551" max="12551" width="9.6640625" style="65" customWidth="1"/>
    <col min="12552" max="12552" width="8.6640625" style="65" customWidth="1"/>
    <col min="12553" max="12553" width="4.6640625" style="65" customWidth="1"/>
    <col min="12554" max="12554" width="10.6640625" style="65" customWidth="1"/>
    <col min="12555" max="12555" width="11.6640625" style="65" customWidth="1"/>
    <col min="12556" max="12556" width="7.6640625" style="65" customWidth="1"/>
    <col min="12557" max="12557" width="4.6640625" style="65" customWidth="1"/>
    <col min="12558" max="12558" width="9.6640625" style="65" customWidth="1"/>
    <col min="12559" max="12559" width="4.6640625" style="65" customWidth="1"/>
    <col min="12560" max="12560" width="10.6640625" style="65" customWidth="1"/>
    <col min="12561" max="12561" width="4.6640625" style="65" customWidth="1"/>
    <col min="12562" max="12562" width="8.6640625" style="65" customWidth="1"/>
    <col min="12563" max="12563" width="3.6640625" style="65" customWidth="1"/>
    <col min="12564" max="12564" width="9.6640625" style="65" customWidth="1"/>
    <col min="12565" max="12565" width="4.6640625" style="65" customWidth="1"/>
    <col min="12566" max="12566" width="16.6640625" style="65" customWidth="1"/>
    <col min="12567" max="12567" width="15.6640625" style="65" customWidth="1"/>
    <col min="12568" max="12568" width="3.6640625" style="65" customWidth="1"/>
    <col min="12569" max="12569" width="10.6640625" style="65" customWidth="1"/>
    <col min="12570" max="12570" width="13.6640625" style="65" customWidth="1"/>
    <col min="12571" max="12571" width="50.6640625" style="65" customWidth="1"/>
    <col min="12572" max="12800" width="8.88671875" style="65"/>
    <col min="12801" max="12801" width="10.6640625" style="65" customWidth="1"/>
    <col min="12802" max="12802" width="8.6640625" style="65" customWidth="1"/>
    <col min="12803" max="12803" width="10.6640625" style="65" customWidth="1"/>
    <col min="12804" max="12804" width="4.6640625" style="65" customWidth="1"/>
    <col min="12805" max="12805" width="20.6640625" style="65" customWidth="1"/>
    <col min="12806" max="12806" width="3.6640625" style="65" customWidth="1"/>
    <col min="12807" max="12807" width="9.6640625" style="65" customWidth="1"/>
    <col min="12808" max="12808" width="8.6640625" style="65" customWidth="1"/>
    <col min="12809" max="12809" width="4.6640625" style="65" customWidth="1"/>
    <col min="12810" max="12810" width="10.6640625" style="65" customWidth="1"/>
    <col min="12811" max="12811" width="11.6640625" style="65" customWidth="1"/>
    <col min="12812" max="12812" width="7.6640625" style="65" customWidth="1"/>
    <col min="12813" max="12813" width="4.6640625" style="65" customWidth="1"/>
    <col min="12814" max="12814" width="9.6640625" style="65" customWidth="1"/>
    <col min="12815" max="12815" width="4.6640625" style="65" customWidth="1"/>
    <col min="12816" max="12816" width="10.6640625" style="65" customWidth="1"/>
    <col min="12817" max="12817" width="4.6640625" style="65" customWidth="1"/>
    <col min="12818" max="12818" width="8.6640625" style="65" customWidth="1"/>
    <col min="12819" max="12819" width="3.6640625" style="65" customWidth="1"/>
    <col min="12820" max="12820" width="9.6640625" style="65" customWidth="1"/>
    <col min="12821" max="12821" width="4.6640625" style="65" customWidth="1"/>
    <col min="12822" max="12822" width="16.6640625" style="65" customWidth="1"/>
    <col min="12823" max="12823" width="15.6640625" style="65" customWidth="1"/>
    <col min="12824" max="12824" width="3.6640625" style="65" customWidth="1"/>
    <col min="12825" max="12825" width="10.6640625" style="65" customWidth="1"/>
    <col min="12826" max="12826" width="13.6640625" style="65" customWidth="1"/>
    <col min="12827" max="12827" width="50.6640625" style="65" customWidth="1"/>
    <col min="12828" max="13056" width="8.88671875" style="65"/>
    <col min="13057" max="13057" width="10.6640625" style="65" customWidth="1"/>
    <col min="13058" max="13058" width="8.6640625" style="65" customWidth="1"/>
    <col min="13059" max="13059" width="10.6640625" style="65" customWidth="1"/>
    <col min="13060" max="13060" width="4.6640625" style="65" customWidth="1"/>
    <col min="13061" max="13061" width="20.6640625" style="65" customWidth="1"/>
    <col min="13062" max="13062" width="3.6640625" style="65" customWidth="1"/>
    <col min="13063" max="13063" width="9.6640625" style="65" customWidth="1"/>
    <col min="13064" max="13064" width="8.6640625" style="65" customWidth="1"/>
    <col min="13065" max="13065" width="4.6640625" style="65" customWidth="1"/>
    <col min="13066" max="13066" width="10.6640625" style="65" customWidth="1"/>
    <col min="13067" max="13067" width="11.6640625" style="65" customWidth="1"/>
    <col min="13068" max="13068" width="7.6640625" style="65" customWidth="1"/>
    <col min="13069" max="13069" width="4.6640625" style="65" customWidth="1"/>
    <col min="13070" max="13070" width="9.6640625" style="65" customWidth="1"/>
    <col min="13071" max="13071" width="4.6640625" style="65" customWidth="1"/>
    <col min="13072" max="13072" width="10.6640625" style="65" customWidth="1"/>
    <col min="13073" max="13073" width="4.6640625" style="65" customWidth="1"/>
    <col min="13074" max="13074" width="8.6640625" style="65" customWidth="1"/>
    <col min="13075" max="13075" width="3.6640625" style="65" customWidth="1"/>
    <col min="13076" max="13076" width="9.6640625" style="65" customWidth="1"/>
    <col min="13077" max="13077" width="4.6640625" style="65" customWidth="1"/>
    <col min="13078" max="13078" width="16.6640625" style="65" customWidth="1"/>
    <col min="13079" max="13079" width="15.6640625" style="65" customWidth="1"/>
    <col min="13080" max="13080" width="3.6640625" style="65" customWidth="1"/>
    <col min="13081" max="13081" width="10.6640625" style="65" customWidth="1"/>
    <col min="13082" max="13082" width="13.6640625" style="65" customWidth="1"/>
    <col min="13083" max="13083" width="50.6640625" style="65" customWidth="1"/>
    <col min="13084" max="13312" width="8.88671875" style="65"/>
    <col min="13313" max="13313" width="10.6640625" style="65" customWidth="1"/>
    <col min="13314" max="13314" width="8.6640625" style="65" customWidth="1"/>
    <col min="13315" max="13315" width="10.6640625" style="65" customWidth="1"/>
    <col min="13316" max="13316" width="4.6640625" style="65" customWidth="1"/>
    <col min="13317" max="13317" width="20.6640625" style="65" customWidth="1"/>
    <col min="13318" max="13318" width="3.6640625" style="65" customWidth="1"/>
    <col min="13319" max="13319" width="9.6640625" style="65" customWidth="1"/>
    <col min="13320" max="13320" width="8.6640625" style="65" customWidth="1"/>
    <col min="13321" max="13321" width="4.6640625" style="65" customWidth="1"/>
    <col min="13322" max="13322" width="10.6640625" style="65" customWidth="1"/>
    <col min="13323" max="13323" width="11.6640625" style="65" customWidth="1"/>
    <col min="13324" max="13324" width="7.6640625" style="65" customWidth="1"/>
    <col min="13325" max="13325" width="4.6640625" style="65" customWidth="1"/>
    <col min="13326" max="13326" width="9.6640625" style="65" customWidth="1"/>
    <col min="13327" max="13327" width="4.6640625" style="65" customWidth="1"/>
    <col min="13328" max="13328" width="10.6640625" style="65" customWidth="1"/>
    <col min="13329" max="13329" width="4.6640625" style="65" customWidth="1"/>
    <col min="13330" max="13330" width="8.6640625" style="65" customWidth="1"/>
    <col min="13331" max="13331" width="3.6640625" style="65" customWidth="1"/>
    <col min="13332" max="13332" width="9.6640625" style="65" customWidth="1"/>
    <col min="13333" max="13333" width="4.6640625" style="65" customWidth="1"/>
    <col min="13334" max="13334" width="16.6640625" style="65" customWidth="1"/>
    <col min="13335" max="13335" width="15.6640625" style="65" customWidth="1"/>
    <col min="13336" max="13336" width="3.6640625" style="65" customWidth="1"/>
    <col min="13337" max="13337" width="10.6640625" style="65" customWidth="1"/>
    <col min="13338" max="13338" width="13.6640625" style="65" customWidth="1"/>
    <col min="13339" max="13339" width="50.6640625" style="65" customWidth="1"/>
    <col min="13340" max="13568" width="8.88671875" style="65"/>
    <col min="13569" max="13569" width="10.6640625" style="65" customWidth="1"/>
    <col min="13570" max="13570" width="8.6640625" style="65" customWidth="1"/>
    <col min="13571" max="13571" width="10.6640625" style="65" customWidth="1"/>
    <col min="13572" max="13572" width="4.6640625" style="65" customWidth="1"/>
    <col min="13573" max="13573" width="20.6640625" style="65" customWidth="1"/>
    <col min="13574" max="13574" width="3.6640625" style="65" customWidth="1"/>
    <col min="13575" max="13575" width="9.6640625" style="65" customWidth="1"/>
    <col min="13576" max="13576" width="8.6640625" style="65" customWidth="1"/>
    <col min="13577" max="13577" width="4.6640625" style="65" customWidth="1"/>
    <col min="13578" max="13578" width="10.6640625" style="65" customWidth="1"/>
    <col min="13579" max="13579" width="11.6640625" style="65" customWidth="1"/>
    <col min="13580" max="13580" width="7.6640625" style="65" customWidth="1"/>
    <col min="13581" max="13581" width="4.6640625" style="65" customWidth="1"/>
    <col min="13582" max="13582" width="9.6640625" style="65" customWidth="1"/>
    <col min="13583" max="13583" width="4.6640625" style="65" customWidth="1"/>
    <col min="13584" max="13584" width="10.6640625" style="65" customWidth="1"/>
    <col min="13585" max="13585" width="4.6640625" style="65" customWidth="1"/>
    <col min="13586" max="13586" width="8.6640625" style="65" customWidth="1"/>
    <col min="13587" max="13587" width="3.6640625" style="65" customWidth="1"/>
    <col min="13588" max="13588" width="9.6640625" style="65" customWidth="1"/>
    <col min="13589" max="13589" width="4.6640625" style="65" customWidth="1"/>
    <col min="13590" max="13590" width="16.6640625" style="65" customWidth="1"/>
    <col min="13591" max="13591" width="15.6640625" style="65" customWidth="1"/>
    <col min="13592" max="13592" width="3.6640625" style="65" customWidth="1"/>
    <col min="13593" max="13593" width="10.6640625" style="65" customWidth="1"/>
    <col min="13594" max="13594" width="13.6640625" style="65" customWidth="1"/>
    <col min="13595" max="13595" width="50.6640625" style="65" customWidth="1"/>
    <col min="13596" max="13824" width="8.88671875" style="65"/>
    <col min="13825" max="13825" width="10.6640625" style="65" customWidth="1"/>
    <col min="13826" max="13826" width="8.6640625" style="65" customWidth="1"/>
    <col min="13827" max="13827" width="10.6640625" style="65" customWidth="1"/>
    <col min="13828" max="13828" width="4.6640625" style="65" customWidth="1"/>
    <col min="13829" max="13829" width="20.6640625" style="65" customWidth="1"/>
    <col min="13830" max="13830" width="3.6640625" style="65" customWidth="1"/>
    <col min="13831" max="13831" width="9.6640625" style="65" customWidth="1"/>
    <col min="13832" max="13832" width="8.6640625" style="65" customWidth="1"/>
    <col min="13833" max="13833" width="4.6640625" style="65" customWidth="1"/>
    <col min="13834" max="13834" width="10.6640625" style="65" customWidth="1"/>
    <col min="13835" max="13835" width="11.6640625" style="65" customWidth="1"/>
    <col min="13836" max="13836" width="7.6640625" style="65" customWidth="1"/>
    <col min="13837" max="13837" width="4.6640625" style="65" customWidth="1"/>
    <col min="13838" max="13838" width="9.6640625" style="65" customWidth="1"/>
    <col min="13839" max="13839" width="4.6640625" style="65" customWidth="1"/>
    <col min="13840" max="13840" width="10.6640625" style="65" customWidth="1"/>
    <col min="13841" max="13841" width="4.6640625" style="65" customWidth="1"/>
    <col min="13842" max="13842" width="8.6640625" style="65" customWidth="1"/>
    <col min="13843" max="13843" width="3.6640625" style="65" customWidth="1"/>
    <col min="13844" max="13844" width="9.6640625" style="65" customWidth="1"/>
    <col min="13845" max="13845" width="4.6640625" style="65" customWidth="1"/>
    <col min="13846" max="13846" width="16.6640625" style="65" customWidth="1"/>
    <col min="13847" max="13847" width="15.6640625" style="65" customWidth="1"/>
    <col min="13848" max="13848" width="3.6640625" style="65" customWidth="1"/>
    <col min="13849" max="13849" width="10.6640625" style="65" customWidth="1"/>
    <col min="13850" max="13850" width="13.6640625" style="65" customWidth="1"/>
    <col min="13851" max="13851" width="50.6640625" style="65" customWidth="1"/>
    <col min="13852" max="14080" width="8.88671875" style="65"/>
    <col min="14081" max="14081" width="10.6640625" style="65" customWidth="1"/>
    <col min="14082" max="14082" width="8.6640625" style="65" customWidth="1"/>
    <col min="14083" max="14083" width="10.6640625" style="65" customWidth="1"/>
    <col min="14084" max="14084" width="4.6640625" style="65" customWidth="1"/>
    <col min="14085" max="14085" width="20.6640625" style="65" customWidth="1"/>
    <col min="14086" max="14086" width="3.6640625" style="65" customWidth="1"/>
    <col min="14087" max="14087" width="9.6640625" style="65" customWidth="1"/>
    <col min="14088" max="14088" width="8.6640625" style="65" customWidth="1"/>
    <col min="14089" max="14089" width="4.6640625" style="65" customWidth="1"/>
    <col min="14090" max="14090" width="10.6640625" style="65" customWidth="1"/>
    <col min="14091" max="14091" width="11.6640625" style="65" customWidth="1"/>
    <col min="14092" max="14092" width="7.6640625" style="65" customWidth="1"/>
    <col min="14093" max="14093" width="4.6640625" style="65" customWidth="1"/>
    <col min="14094" max="14094" width="9.6640625" style="65" customWidth="1"/>
    <col min="14095" max="14095" width="4.6640625" style="65" customWidth="1"/>
    <col min="14096" max="14096" width="10.6640625" style="65" customWidth="1"/>
    <col min="14097" max="14097" width="4.6640625" style="65" customWidth="1"/>
    <col min="14098" max="14098" width="8.6640625" style="65" customWidth="1"/>
    <col min="14099" max="14099" width="3.6640625" style="65" customWidth="1"/>
    <col min="14100" max="14100" width="9.6640625" style="65" customWidth="1"/>
    <col min="14101" max="14101" width="4.6640625" style="65" customWidth="1"/>
    <col min="14102" max="14102" width="16.6640625" style="65" customWidth="1"/>
    <col min="14103" max="14103" width="15.6640625" style="65" customWidth="1"/>
    <col min="14104" max="14104" width="3.6640625" style="65" customWidth="1"/>
    <col min="14105" max="14105" width="10.6640625" style="65" customWidth="1"/>
    <col min="14106" max="14106" width="13.6640625" style="65" customWidth="1"/>
    <col min="14107" max="14107" width="50.6640625" style="65" customWidth="1"/>
    <col min="14108" max="14336" width="8.88671875" style="65"/>
    <col min="14337" max="14337" width="10.6640625" style="65" customWidth="1"/>
    <col min="14338" max="14338" width="8.6640625" style="65" customWidth="1"/>
    <col min="14339" max="14339" width="10.6640625" style="65" customWidth="1"/>
    <col min="14340" max="14340" width="4.6640625" style="65" customWidth="1"/>
    <col min="14341" max="14341" width="20.6640625" style="65" customWidth="1"/>
    <col min="14342" max="14342" width="3.6640625" style="65" customWidth="1"/>
    <col min="14343" max="14343" width="9.6640625" style="65" customWidth="1"/>
    <col min="14344" max="14344" width="8.6640625" style="65" customWidth="1"/>
    <col min="14345" max="14345" width="4.6640625" style="65" customWidth="1"/>
    <col min="14346" max="14346" width="10.6640625" style="65" customWidth="1"/>
    <col min="14347" max="14347" width="11.6640625" style="65" customWidth="1"/>
    <col min="14348" max="14348" width="7.6640625" style="65" customWidth="1"/>
    <col min="14349" max="14349" width="4.6640625" style="65" customWidth="1"/>
    <col min="14350" max="14350" width="9.6640625" style="65" customWidth="1"/>
    <col min="14351" max="14351" width="4.6640625" style="65" customWidth="1"/>
    <col min="14352" max="14352" width="10.6640625" style="65" customWidth="1"/>
    <col min="14353" max="14353" width="4.6640625" style="65" customWidth="1"/>
    <col min="14354" max="14354" width="8.6640625" style="65" customWidth="1"/>
    <col min="14355" max="14355" width="3.6640625" style="65" customWidth="1"/>
    <col min="14356" max="14356" width="9.6640625" style="65" customWidth="1"/>
    <col min="14357" max="14357" width="4.6640625" style="65" customWidth="1"/>
    <col min="14358" max="14358" width="16.6640625" style="65" customWidth="1"/>
    <col min="14359" max="14359" width="15.6640625" style="65" customWidth="1"/>
    <col min="14360" max="14360" width="3.6640625" style="65" customWidth="1"/>
    <col min="14361" max="14361" width="10.6640625" style="65" customWidth="1"/>
    <col min="14362" max="14362" width="13.6640625" style="65" customWidth="1"/>
    <col min="14363" max="14363" width="50.6640625" style="65" customWidth="1"/>
    <col min="14364" max="14592" width="8.88671875" style="65"/>
    <col min="14593" max="14593" width="10.6640625" style="65" customWidth="1"/>
    <col min="14594" max="14594" width="8.6640625" style="65" customWidth="1"/>
    <col min="14595" max="14595" width="10.6640625" style="65" customWidth="1"/>
    <col min="14596" max="14596" width="4.6640625" style="65" customWidth="1"/>
    <col min="14597" max="14597" width="20.6640625" style="65" customWidth="1"/>
    <col min="14598" max="14598" width="3.6640625" style="65" customWidth="1"/>
    <col min="14599" max="14599" width="9.6640625" style="65" customWidth="1"/>
    <col min="14600" max="14600" width="8.6640625" style="65" customWidth="1"/>
    <col min="14601" max="14601" width="4.6640625" style="65" customWidth="1"/>
    <col min="14602" max="14602" width="10.6640625" style="65" customWidth="1"/>
    <col min="14603" max="14603" width="11.6640625" style="65" customWidth="1"/>
    <col min="14604" max="14604" width="7.6640625" style="65" customWidth="1"/>
    <col min="14605" max="14605" width="4.6640625" style="65" customWidth="1"/>
    <col min="14606" max="14606" width="9.6640625" style="65" customWidth="1"/>
    <col min="14607" max="14607" width="4.6640625" style="65" customWidth="1"/>
    <col min="14608" max="14608" width="10.6640625" style="65" customWidth="1"/>
    <col min="14609" max="14609" width="4.6640625" style="65" customWidth="1"/>
    <col min="14610" max="14610" width="8.6640625" style="65" customWidth="1"/>
    <col min="14611" max="14611" width="3.6640625" style="65" customWidth="1"/>
    <col min="14612" max="14612" width="9.6640625" style="65" customWidth="1"/>
    <col min="14613" max="14613" width="4.6640625" style="65" customWidth="1"/>
    <col min="14614" max="14614" width="16.6640625" style="65" customWidth="1"/>
    <col min="14615" max="14615" width="15.6640625" style="65" customWidth="1"/>
    <col min="14616" max="14616" width="3.6640625" style="65" customWidth="1"/>
    <col min="14617" max="14617" width="10.6640625" style="65" customWidth="1"/>
    <col min="14618" max="14618" width="13.6640625" style="65" customWidth="1"/>
    <col min="14619" max="14619" width="50.6640625" style="65" customWidth="1"/>
    <col min="14620" max="14848" width="8.88671875" style="65"/>
    <col min="14849" max="14849" width="10.6640625" style="65" customWidth="1"/>
    <col min="14850" max="14850" width="8.6640625" style="65" customWidth="1"/>
    <col min="14851" max="14851" width="10.6640625" style="65" customWidth="1"/>
    <col min="14852" max="14852" width="4.6640625" style="65" customWidth="1"/>
    <col min="14853" max="14853" width="20.6640625" style="65" customWidth="1"/>
    <col min="14854" max="14854" width="3.6640625" style="65" customWidth="1"/>
    <col min="14855" max="14855" width="9.6640625" style="65" customWidth="1"/>
    <col min="14856" max="14856" width="8.6640625" style="65" customWidth="1"/>
    <col min="14857" max="14857" width="4.6640625" style="65" customWidth="1"/>
    <col min="14858" max="14858" width="10.6640625" style="65" customWidth="1"/>
    <col min="14859" max="14859" width="11.6640625" style="65" customWidth="1"/>
    <col min="14860" max="14860" width="7.6640625" style="65" customWidth="1"/>
    <col min="14861" max="14861" width="4.6640625" style="65" customWidth="1"/>
    <col min="14862" max="14862" width="9.6640625" style="65" customWidth="1"/>
    <col min="14863" max="14863" width="4.6640625" style="65" customWidth="1"/>
    <col min="14864" max="14864" width="10.6640625" style="65" customWidth="1"/>
    <col min="14865" max="14865" width="4.6640625" style="65" customWidth="1"/>
    <col min="14866" max="14866" width="8.6640625" style="65" customWidth="1"/>
    <col min="14867" max="14867" width="3.6640625" style="65" customWidth="1"/>
    <col min="14868" max="14868" width="9.6640625" style="65" customWidth="1"/>
    <col min="14869" max="14869" width="4.6640625" style="65" customWidth="1"/>
    <col min="14870" max="14870" width="16.6640625" style="65" customWidth="1"/>
    <col min="14871" max="14871" width="15.6640625" style="65" customWidth="1"/>
    <col min="14872" max="14872" width="3.6640625" style="65" customWidth="1"/>
    <col min="14873" max="14873" width="10.6640625" style="65" customWidth="1"/>
    <col min="14874" max="14874" width="13.6640625" style="65" customWidth="1"/>
    <col min="14875" max="14875" width="50.6640625" style="65" customWidth="1"/>
    <col min="14876" max="15104" width="8.88671875" style="65"/>
    <col min="15105" max="15105" width="10.6640625" style="65" customWidth="1"/>
    <col min="15106" max="15106" width="8.6640625" style="65" customWidth="1"/>
    <col min="15107" max="15107" width="10.6640625" style="65" customWidth="1"/>
    <col min="15108" max="15108" width="4.6640625" style="65" customWidth="1"/>
    <col min="15109" max="15109" width="20.6640625" style="65" customWidth="1"/>
    <col min="15110" max="15110" width="3.6640625" style="65" customWidth="1"/>
    <col min="15111" max="15111" width="9.6640625" style="65" customWidth="1"/>
    <col min="15112" max="15112" width="8.6640625" style="65" customWidth="1"/>
    <col min="15113" max="15113" width="4.6640625" style="65" customWidth="1"/>
    <col min="15114" max="15114" width="10.6640625" style="65" customWidth="1"/>
    <col min="15115" max="15115" width="11.6640625" style="65" customWidth="1"/>
    <col min="15116" max="15116" width="7.6640625" style="65" customWidth="1"/>
    <col min="15117" max="15117" width="4.6640625" style="65" customWidth="1"/>
    <col min="15118" max="15118" width="9.6640625" style="65" customWidth="1"/>
    <col min="15119" max="15119" width="4.6640625" style="65" customWidth="1"/>
    <col min="15120" max="15120" width="10.6640625" style="65" customWidth="1"/>
    <col min="15121" max="15121" width="4.6640625" style="65" customWidth="1"/>
    <col min="15122" max="15122" width="8.6640625" style="65" customWidth="1"/>
    <col min="15123" max="15123" width="3.6640625" style="65" customWidth="1"/>
    <col min="15124" max="15124" width="9.6640625" style="65" customWidth="1"/>
    <col min="15125" max="15125" width="4.6640625" style="65" customWidth="1"/>
    <col min="15126" max="15126" width="16.6640625" style="65" customWidth="1"/>
    <col min="15127" max="15127" width="15.6640625" style="65" customWidth="1"/>
    <col min="15128" max="15128" width="3.6640625" style="65" customWidth="1"/>
    <col min="15129" max="15129" width="10.6640625" style="65" customWidth="1"/>
    <col min="15130" max="15130" width="13.6640625" style="65" customWidth="1"/>
    <col min="15131" max="15131" width="50.6640625" style="65" customWidth="1"/>
    <col min="15132" max="15360" width="8.88671875" style="65"/>
    <col min="15361" max="15361" width="10.6640625" style="65" customWidth="1"/>
    <col min="15362" max="15362" width="8.6640625" style="65" customWidth="1"/>
    <col min="15363" max="15363" width="10.6640625" style="65" customWidth="1"/>
    <col min="15364" max="15364" width="4.6640625" style="65" customWidth="1"/>
    <col min="15365" max="15365" width="20.6640625" style="65" customWidth="1"/>
    <col min="15366" max="15366" width="3.6640625" style="65" customWidth="1"/>
    <col min="15367" max="15367" width="9.6640625" style="65" customWidth="1"/>
    <col min="15368" max="15368" width="8.6640625" style="65" customWidth="1"/>
    <col min="15369" max="15369" width="4.6640625" style="65" customWidth="1"/>
    <col min="15370" max="15370" width="10.6640625" style="65" customWidth="1"/>
    <col min="15371" max="15371" width="11.6640625" style="65" customWidth="1"/>
    <col min="15372" max="15372" width="7.6640625" style="65" customWidth="1"/>
    <col min="15373" max="15373" width="4.6640625" style="65" customWidth="1"/>
    <col min="15374" max="15374" width="9.6640625" style="65" customWidth="1"/>
    <col min="15375" max="15375" width="4.6640625" style="65" customWidth="1"/>
    <col min="15376" max="15376" width="10.6640625" style="65" customWidth="1"/>
    <col min="15377" max="15377" width="4.6640625" style="65" customWidth="1"/>
    <col min="15378" max="15378" width="8.6640625" style="65" customWidth="1"/>
    <col min="15379" max="15379" width="3.6640625" style="65" customWidth="1"/>
    <col min="15380" max="15380" width="9.6640625" style="65" customWidth="1"/>
    <col min="15381" max="15381" width="4.6640625" style="65" customWidth="1"/>
    <col min="15382" max="15382" width="16.6640625" style="65" customWidth="1"/>
    <col min="15383" max="15383" width="15.6640625" style="65" customWidth="1"/>
    <col min="15384" max="15384" width="3.6640625" style="65" customWidth="1"/>
    <col min="15385" max="15385" width="10.6640625" style="65" customWidth="1"/>
    <col min="15386" max="15386" width="13.6640625" style="65" customWidth="1"/>
    <col min="15387" max="15387" width="50.6640625" style="65" customWidth="1"/>
    <col min="15388" max="15616" width="8.88671875" style="65"/>
    <col min="15617" max="15617" width="10.6640625" style="65" customWidth="1"/>
    <col min="15618" max="15618" width="8.6640625" style="65" customWidth="1"/>
    <col min="15619" max="15619" width="10.6640625" style="65" customWidth="1"/>
    <col min="15620" max="15620" width="4.6640625" style="65" customWidth="1"/>
    <col min="15621" max="15621" width="20.6640625" style="65" customWidth="1"/>
    <col min="15622" max="15622" width="3.6640625" style="65" customWidth="1"/>
    <col min="15623" max="15623" width="9.6640625" style="65" customWidth="1"/>
    <col min="15624" max="15624" width="8.6640625" style="65" customWidth="1"/>
    <col min="15625" max="15625" width="4.6640625" style="65" customWidth="1"/>
    <col min="15626" max="15626" width="10.6640625" style="65" customWidth="1"/>
    <col min="15627" max="15627" width="11.6640625" style="65" customWidth="1"/>
    <col min="15628" max="15628" width="7.6640625" style="65" customWidth="1"/>
    <col min="15629" max="15629" width="4.6640625" style="65" customWidth="1"/>
    <col min="15630" max="15630" width="9.6640625" style="65" customWidth="1"/>
    <col min="15631" max="15631" width="4.6640625" style="65" customWidth="1"/>
    <col min="15632" max="15632" width="10.6640625" style="65" customWidth="1"/>
    <col min="15633" max="15633" width="4.6640625" style="65" customWidth="1"/>
    <col min="15634" max="15634" width="8.6640625" style="65" customWidth="1"/>
    <col min="15635" max="15635" width="3.6640625" style="65" customWidth="1"/>
    <col min="15636" max="15636" width="9.6640625" style="65" customWidth="1"/>
    <col min="15637" max="15637" width="4.6640625" style="65" customWidth="1"/>
    <col min="15638" max="15638" width="16.6640625" style="65" customWidth="1"/>
    <col min="15639" max="15639" width="15.6640625" style="65" customWidth="1"/>
    <col min="15640" max="15640" width="3.6640625" style="65" customWidth="1"/>
    <col min="15641" max="15641" width="10.6640625" style="65" customWidth="1"/>
    <col min="15642" max="15642" width="13.6640625" style="65" customWidth="1"/>
    <col min="15643" max="15643" width="50.6640625" style="65" customWidth="1"/>
    <col min="15644" max="15872" width="8.88671875" style="65"/>
    <col min="15873" max="15873" width="10.6640625" style="65" customWidth="1"/>
    <col min="15874" max="15874" width="8.6640625" style="65" customWidth="1"/>
    <col min="15875" max="15875" width="10.6640625" style="65" customWidth="1"/>
    <col min="15876" max="15876" width="4.6640625" style="65" customWidth="1"/>
    <col min="15877" max="15877" width="20.6640625" style="65" customWidth="1"/>
    <col min="15878" max="15878" width="3.6640625" style="65" customWidth="1"/>
    <col min="15879" max="15879" width="9.6640625" style="65" customWidth="1"/>
    <col min="15880" max="15880" width="8.6640625" style="65" customWidth="1"/>
    <col min="15881" max="15881" width="4.6640625" style="65" customWidth="1"/>
    <col min="15882" max="15882" width="10.6640625" style="65" customWidth="1"/>
    <col min="15883" max="15883" width="11.6640625" style="65" customWidth="1"/>
    <col min="15884" max="15884" width="7.6640625" style="65" customWidth="1"/>
    <col min="15885" max="15885" width="4.6640625" style="65" customWidth="1"/>
    <col min="15886" max="15886" width="9.6640625" style="65" customWidth="1"/>
    <col min="15887" max="15887" width="4.6640625" style="65" customWidth="1"/>
    <col min="15888" max="15888" width="10.6640625" style="65" customWidth="1"/>
    <col min="15889" max="15889" width="4.6640625" style="65" customWidth="1"/>
    <col min="15890" max="15890" width="8.6640625" style="65" customWidth="1"/>
    <col min="15891" max="15891" width="3.6640625" style="65" customWidth="1"/>
    <col min="15892" max="15892" width="9.6640625" style="65" customWidth="1"/>
    <col min="15893" max="15893" width="4.6640625" style="65" customWidth="1"/>
    <col min="15894" max="15894" width="16.6640625" style="65" customWidth="1"/>
    <col min="15895" max="15895" width="15.6640625" style="65" customWidth="1"/>
    <col min="15896" max="15896" width="3.6640625" style="65" customWidth="1"/>
    <col min="15897" max="15897" width="10.6640625" style="65" customWidth="1"/>
    <col min="15898" max="15898" width="13.6640625" style="65" customWidth="1"/>
    <col min="15899" max="15899" width="50.6640625" style="65" customWidth="1"/>
    <col min="15900" max="16128" width="8.88671875" style="65"/>
    <col min="16129" max="16129" width="10.6640625" style="65" customWidth="1"/>
    <col min="16130" max="16130" width="8.6640625" style="65" customWidth="1"/>
    <col min="16131" max="16131" width="10.6640625" style="65" customWidth="1"/>
    <col min="16132" max="16132" width="4.6640625" style="65" customWidth="1"/>
    <col min="16133" max="16133" width="20.6640625" style="65" customWidth="1"/>
    <col min="16134" max="16134" width="3.6640625" style="65" customWidth="1"/>
    <col min="16135" max="16135" width="9.6640625" style="65" customWidth="1"/>
    <col min="16136" max="16136" width="8.6640625" style="65" customWidth="1"/>
    <col min="16137" max="16137" width="4.6640625" style="65" customWidth="1"/>
    <col min="16138" max="16138" width="10.6640625" style="65" customWidth="1"/>
    <col min="16139" max="16139" width="11.6640625" style="65" customWidth="1"/>
    <col min="16140" max="16140" width="7.6640625" style="65" customWidth="1"/>
    <col min="16141" max="16141" width="4.6640625" style="65" customWidth="1"/>
    <col min="16142" max="16142" width="9.6640625" style="65" customWidth="1"/>
    <col min="16143" max="16143" width="4.6640625" style="65" customWidth="1"/>
    <col min="16144" max="16144" width="10.6640625" style="65" customWidth="1"/>
    <col min="16145" max="16145" width="4.6640625" style="65" customWidth="1"/>
    <col min="16146" max="16146" width="8.6640625" style="65" customWidth="1"/>
    <col min="16147" max="16147" width="3.6640625" style="65" customWidth="1"/>
    <col min="16148" max="16148" width="9.6640625" style="65" customWidth="1"/>
    <col min="16149" max="16149" width="4.6640625" style="65" customWidth="1"/>
    <col min="16150" max="16150" width="16.6640625" style="65" customWidth="1"/>
    <col min="16151" max="16151" width="15.6640625" style="65" customWidth="1"/>
    <col min="16152" max="16152" width="3.6640625" style="65" customWidth="1"/>
    <col min="16153" max="16153" width="10.6640625" style="65" customWidth="1"/>
    <col min="16154" max="16154" width="13.6640625" style="65" customWidth="1"/>
    <col min="16155" max="16155" width="50.6640625" style="65" customWidth="1"/>
    <col min="16156" max="16384" width="8.88671875" style="65"/>
  </cols>
  <sheetData>
    <row r="1" spans="1:27" x14ac:dyDescent="0.25">
      <c r="A1" s="64" t="s">
        <v>1031</v>
      </c>
      <c r="K1" s="64" t="s">
        <v>1032</v>
      </c>
    </row>
    <row r="2" spans="1:27" x14ac:dyDescent="0.25">
      <c r="A2" s="64" t="s">
        <v>493</v>
      </c>
    </row>
    <row r="4" spans="1:27" x14ac:dyDescent="0.25">
      <c r="A4" s="66" t="s">
        <v>494</v>
      </c>
      <c r="B4" s="66" t="s">
        <v>495</v>
      </c>
      <c r="C4" s="66" t="s">
        <v>496</v>
      </c>
      <c r="D4" s="66" t="s">
        <v>497</v>
      </c>
      <c r="E4" s="66" t="s">
        <v>498</v>
      </c>
      <c r="F4" s="66" t="s">
        <v>169</v>
      </c>
      <c r="G4" s="66" t="s">
        <v>170</v>
      </c>
      <c r="H4" s="66" t="s">
        <v>171</v>
      </c>
      <c r="I4" s="66" t="s">
        <v>1033</v>
      </c>
      <c r="J4" s="66" t="s">
        <v>1021</v>
      </c>
      <c r="K4" s="66" t="s">
        <v>499</v>
      </c>
      <c r="L4" s="66" t="s">
        <v>177</v>
      </c>
      <c r="M4" s="66" t="s">
        <v>1034</v>
      </c>
      <c r="N4" s="66" t="s">
        <v>1023</v>
      </c>
      <c r="O4" s="66" t="s">
        <v>1035</v>
      </c>
      <c r="P4" s="66" t="s">
        <v>1025</v>
      </c>
      <c r="Q4" s="66" t="s">
        <v>500</v>
      </c>
      <c r="R4" s="66" t="s">
        <v>501</v>
      </c>
      <c r="S4" s="66" t="s">
        <v>169</v>
      </c>
      <c r="T4" s="66" t="s">
        <v>502</v>
      </c>
      <c r="U4" s="66" t="s">
        <v>174</v>
      </c>
      <c r="V4" s="66" t="s">
        <v>175</v>
      </c>
      <c r="W4" s="66" t="s">
        <v>178</v>
      </c>
      <c r="X4" s="66" t="s">
        <v>179</v>
      </c>
      <c r="Y4" s="66" t="s">
        <v>180</v>
      </c>
      <c r="Z4" s="66" t="s">
        <v>181</v>
      </c>
      <c r="AA4" s="66" t="s">
        <v>185</v>
      </c>
    </row>
    <row r="5" spans="1:27" x14ac:dyDescent="0.25">
      <c r="A5" s="67" t="s">
        <v>711</v>
      </c>
      <c r="B5" s="68" t="s">
        <v>754</v>
      </c>
      <c r="C5" s="68" t="s">
        <v>755</v>
      </c>
      <c r="D5" s="68" t="s">
        <v>714</v>
      </c>
      <c r="E5" s="68" t="s">
        <v>715</v>
      </c>
      <c r="F5" s="68" t="s">
        <v>333</v>
      </c>
      <c r="G5" s="68" t="s">
        <v>334</v>
      </c>
      <c r="H5" s="68" t="s">
        <v>204</v>
      </c>
      <c r="I5" s="68" t="s">
        <v>1036</v>
      </c>
      <c r="J5" s="68" t="s">
        <v>1037</v>
      </c>
      <c r="K5" s="68" t="s">
        <v>756</v>
      </c>
      <c r="L5" s="68" t="s">
        <v>252</v>
      </c>
      <c r="M5" s="68" t="s">
        <v>1038</v>
      </c>
      <c r="N5" s="75">
        <v>107.74</v>
      </c>
      <c r="O5" s="68" t="s">
        <v>1039</v>
      </c>
      <c r="P5" s="67" t="s">
        <v>1040</v>
      </c>
      <c r="Q5" s="70">
        <v>402</v>
      </c>
      <c r="R5" s="68" t="s">
        <v>550</v>
      </c>
      <c r="S5" s="70">
        <v>12</v>
      </c>
      <c r="T5" s="68" t="s">
        <v>724</v>
      </c>
      <c r="U5" s="68" t="s">
        <v>751</v>
      </c>
      <c r="V5" s="68" t="s">
        <v>1041</v>
      </c>
      <c r="W5" s="75">
        <v>0</v>
      </c>
      <c r="X5" s="68" t="s">
        <v>199</v>
      </c>
      <c r="Y5" s="70">
        <v>30</v>
      </c>
      <c r="Z5" s="69">
        <v>0</v>
      </c>
      <c r="AA5" s="68" t="s">
        <v>1042</v>
      </c>
    </row>
    <row r="6" spans="1:27" x14ac:dyDescent="0.25">
      <c r="A6" s="67" t="s">
        <v>711</v>
      </c>
      <c r="B6" s="68" t="s">
        <v>754</v>
      </c>
      <c r="C6" s="68" t="s">
        <v>755</v>
      </c>
      <c r="D6" s="68" t="s">
        <v>714</v>
      </c>
      <c r="E6" s="68" t="s">
        <v>715</v>
      </c>
      <c r="F6" s="68" t="s">
        <v>333</v>
      </c>
      <c r="G6" s="68" t="s">
        <v>334</v>
      </c>
      <c r="H6" s="68" t="s">
        <v>204</v>
      </c>
      <c r="I6" s="68" t="s">
        <v>1036</v>
      </c>
      <c r="J6" s="68" t="s">
        <v>1037</v>
      </c>
      <c r="K6" s="68" t="s">
        <v>756</v>
      </c>
      <c r="L6" s="68" t="s">
        <v>252</v>
      </c>
      <c r="M6" s="68" t="s">
        <v>1038</v>
      </c>
      <c r="N6" s="75">
        <v>107.74</v>
      </c>
      <c r="O6" s="68" t="s">
        <v>1039</v>
      </c>
      <c r="P6" s="67" t="s">
        <v>1040</v>
      </c>
      <c r="Q6" s="70">
        <v>402</v>
      </c>
      <c r="R6" s="68" t="s">
        <v>550</v>
      </c>
      <c r="S6" s="70">
        <v>1</v>
      </c>
      <c r="T6" s="68" t="s">
        <v>562</v>
      </c>
      <c r="U6" s="68" t="s">
        <v>751</v>
      </c>
      <c r="V6" s="68" t="s">
        <v>1041</v>
      </c>
      <c r="W6" s="75">
        <v>8.2609999999999992</v>
      </c>
      <c r="X6" s="68" t="s">
        <v>199</v>
      </c>
      <c r="Y6" s="70">
        <v>4008</v>
      </c>
      <c r="Z6" s="69">
        <v>33110.080000000002</v>
      </c>
      <c r="AA6" s="68" t="s">
        <v>1043</v>
      </c>
    </row>
    <row r="7" spans="1:27" x14ac:dyDescent="0.25">
      <c r="A7" s="67" t="s">
        <v>543</v>
      </c>
      <c r="B7" s="68" t="s">
        <v>791</v>
      </c>
      <c r="C7" s="68" t="s">
        <v>792</v>
      </c>
      <c r="D7" s="68" t="s">
        <v>714</v>
      </c>
      <c r="E7" s="68" t="s">
        <v>715</v>
      </c>
      <c r="F7" s="68" t="s">
        <v>333</v>
      </c>
      <c r="G7" s="68" t="s">
        <v>334</v>
      </c>
      <c r="H7" s="68" t="s">
        <v>193</v>
      </c>
      <c r="I7" s="68" t="s">
        <v>1044</v>
      </c>
      <c r="J7" s="68" t="s">
        <v>1045</v>
      </c>
      <c r="K7" s="68" t="s">
        <v>793</v>
      </c>
      <c r="L7" s="68" t="s">
        <v>252</v>
      </c>
      <c r="M7" s="68" t="s">
        <v>1038</v>
      </c>
      <c r="N7" s="75">
        <v>107.74</v>
      </c>
      <c r="O7" s="68" t="s">
        <v>1039</v>
      </c>
      <c r="P7" s="67" t="s">
        <v>1046</v>
      </c>
      <c r="Q7" s="70">
        <v>402</v>
      </c>
      <c r="R7" s="68" t="s">
        <v>550</v>
      </c>
      <c r="S7" s="70">
        <v>1</v>
      </c>
      <c r="T7" s="68" t="s">
        <v>562</v>
      </c>
      <c r="U7" s="68" t="s">
        <v>335</v>
      </c>
      <c r="V7" s="68" t="s">
        <v>1047</v>
      </c>
      <c r="W7" s="75">
        <v>8.8213000000000008</v>
      </c>
      <c r="X7" s="68" t="s">
        <v>199</v>
      </c>
      <c r="Y7" s="70">
        <v>7200</v>
      </c>
      <c r="Z7" s="69">
        <v>63513.36</v>
      </c>
      <c r="AA7" s="68" t="s">
        <v>225</v>
      </c>
    </row>
    <row r="8" spans="1:27" x14ac:dyDescent="0.25">
      <c r="A8" s="67" t="s">
        <v>543</v>
      </c>
      <c r="B8" s="68" t="s">
        <v>791</v>
      </c>
      <c r="C8" s="68" t="s">
        <v>792</v>
      </c>
      <c r="D8" s="68" t="s">
        <v>714</v>
      </c>
      <c r="E8" s="68" t="s">
        <v>715</v>
      </c>
      <c r="F8" s="68" t="s">
        <v>333</v>
      </c>
      <c r="G8" s="68" t="s">
        <v>334</v>
      </c>
      <c r="H8" s="68" t="s">
        <v>193</v>
      </c>
      <c r="I8" s="68" t="s">
        <v>1044</v>
      </c>
      <c r="J8" s="68" t="s">
        <v>1045</v>
      </c>
      <c r="K8" s="68" t="s">
        <v>793</v>
      </c>
      <c r="L8" s="68" t="s">
        <v>252</v>
      </c>
      <c r="M8" s="68" t="s">
        <v>1038</v>
      </c>
      <c r="N8" s="75">
        <v>107.74</v>
      </c>
      <c r="O8" s="68" t="s">
        <v>1039</v>
      </c>
      <c r="P8" s="67" t="s">
        <v>1046</v>
      </c>
      <c r="Q8" s="70">
        <v>402</v>
      </c>
      <c r="R8" s="68" t="s">
        <v>550</v>
      </c>
      <c r="S8" s="70">
        <v>12</v>
      </c>
      <c r="T8" s="68" t="s">
        <v>724</v>
      </c>
      <c r="U8" s="68" t="s">
        <v>335</v>
      </c>
      <c r="V8" s="68" t="s">
        <v>1047</v>
      </c>
      <c r="W8" s="75">
        <v>0</v>
      </c>
      <c r="X8" s="68" t="s">
        <v>199</v>
      </c>
      <c r="Y8" s="70">
        <v>30</v>
      </c>
      <c r="Z8" s="69">
        <v>0</v>
      </c>
      <c r="AA8" s="68" t="s">
        <v>1048</v>
      </c>
    </row>
    <row r="9" spans="1:27" x14ac:dyDescent="0.25">
      <c r="A9" s="67" t="s">
        <v>543</v>
      </c>
      <c r="B9" s="68" t="s">
        <v>791</v>
      </c>
      <c r="C9" s="68" t="s">
        <v>792</v>
      </c>
      <c r="D9" s="68" t="s">
        <v>714</v>
      </c>
      <c r="E9" s="68" t="s">
        <v>715</v>
      </c>
      <c r="F9" s="68" t="s">
        <v>333</v>
      </c>
      <c r="G9" s="68" t="s">
        <v>334</v>
      </c>
      <c r="H9" s="68" t="s">
        <v>193</v>
      </c>
      <c r="I9" s="68" t="s">
        <v>1044</v>
      </c>
      <c r="J9" s="68" t="s">
        <v>1045</v>
      </c>
      <c r="K9" s="68" t="s">
        <v>793</v>
      </c>
      <c r="L9" s="68" t="s">
        <v>252</v>
      </c>
      <c r="M9" s="68" t="s">
        <v>1038</v>
      </c>
      <c r="N9" s="75">
        <v>107.74</v>
      </c>
      <c r="O9" s="68" t="s">
        <v>1039</v>
      </c>
      <c r="P9" s="67" t="s">
        <v>1046</v>
      </c>
      <c r="Q9" s="70">
        <v>402</v>
      </c>
      <c r="R9" s="68" t="s">
        <v>550</v>
      </c>
      <c r="S9" s="70">
        <v>11</v>
      </c>
      <c r="T9" s="68" t="s">
        <v>552</v>
      </c>
      <c r="U9" s="68" t="s">
        <v>335</v>
      </c>
      <c r="V9" s="68" t="s">
        <v>1047</v>
      </c>
      <c r="W9" s="75">
        <v>8.8213000000000008</v>
      </c>
      <c r="X9" s="68" t="s">
        <v>199</v>
      </c>
      <c r="Y9" s="70">
        <v>48</v>
      </c>
      <c r="Z9" s="69">
        <v>423.42</v>
      </c>
      <c r="AA9" s="68" t="s">
        <v>1049</v>
      </c>
    </row>
    <row r="10" spans="1:27" x14ac:dyDescent="0.25">
      <c r="A10" s="67" t="s">
        <v>543</v>
      </c>
      <c r="B10" s="68" t="s">
        <v>791</v>
      </c>
      <c r="C10" s="68" t="s">
        <v>792</v>
      </c>
      <c r="D10" s="68" t="s">
        <v>714</v>
      </c>
      <c r="E10" s="68" t="s">
        <v>715</v>
      </c>
      <c r="F10" s="68" t="s">
        <v>333</v>
      </c>
      <c r="G10" s="68" t="s">
        <v>334</v>
      </c>
      <c r="H10" s="68" t="s">
        <v>193</v>
      </c>
      <c r="I10" s="68" t="s">
        <v>1044</v>
      </c>
      <c r="J10" s="68" t="s">
        <v>1045</v>
      </c>
      <c r="K10" s="68" t="s">
        <v>793</v>
      </c>
      <c r="L10" s="68" t="s">
        <v>252</v>
      </c>
      <c r="M10" s="68" t="s">
        <v>1038</v>
      </c>
      <c r="N10" s="75">
        <v>107.74</v>
      </c>
      <c r="O10" s="68" t="s">
        <v>1039</v>
      </c>
      <c r="P10" s="67" t="s">
        <v>1046</v>
      </c>
      <c r="Q10" s="70">
        <v>402</v>
      </c>
      <c r="R10" s="68" t="s">
        <v>550</v>
      </c>
      <c r="S10" s="70">
        <v>11</v>
      </c>
      <c r="T10" s="68" t="s">
        <v>552</v>
      </c>
      <c r="U10" s="68" t="s">
        <v>335</v>
      </c>
      <c r="V10" s="68" t="s">
        <v>1047</v>
      </c>
      <c r="W10" s="75">
        <v>8.8213000000000008</v>
      </c>
      <c r="X10" s="68" t="s">
        <v>199</v>
      </c>
      <c r="Y10" s="70">
        <v>74</v>
      </c>
      <c r="Z10" s="69">
        <v>652.77</v>
      </c>
      <c r="AA10" s="68" t="s">
        <v>1050</v>
      </c>
    </row>
    <row r="11" spans="1:27" x14ac:dyDescent="0.25">
      <c r="A11" s="67" t="s">
        <v>543</v>
      </c>
      <c r="B11" s="68" t="s">
        <v>791</v>
      </c>
      <c r="C11" s="68" t="s">
        <v>792</v>
      </c>
      <c r="D11" s="68" t="s">
        <v>714</v>
      </c>
      <c r="E11" s="68" t="s">
        <v>715</v>
      </c>
      <c r="F11" s="68" t="s">
        <v>333</v>
      </c>
      <c r="G11" s="68" t="s">
        <v>334</v>
      </c>
      <c r="H11" s="68" t="s">
        <v>193</v>
      </c>
      <c r="I11" s="68" t="s">
        <v>1044</v>
      </c>
      <c r="J11" s="68" t="s">
        <v>1045</v>
      </c>
      <c r="K11" s="68" t="s">
        <v>793</v>
      </c>
      <c r="L11" s="68" t="s">
        <v>252</v>
      </c>
      <c r="M11" s="68" t="s">
        <v>1038</v>
      </c>
      <c r="N11" s="75">
        <v>107.74</v>
      </c>
      <c r="O11" s="68" t="s">
        <v>1039</v>
      </c>
      <c r="P11" s="67" t="s">
        <v>1046</v>
      </c>
      <c r="Q11" s="70">
        <v>402</v>
      </c>
      <c r="R11" s="68" t="s">
        <v>550</v>
      </c>
      <c r="S11" s="70">
        <v>11</v>
      </c>
      <c r="T11" s="68" t="s">
        <v>552</v>
      </c>
      <c r="U11" s="68" t="s">
        <v>335</v>
      </c>
      <c r="V11" s="68" t="s">
        <v>1047</v>
      </c>
      <c r="W11" s="75">
        <v>8.8213000000000008</v>
      </c>
      <c r="X11" s="68" t="s">
        <v>199</v>
      </c>
      <c r="Y11" s="70">
        <v>80</v>
      </c>
      <c r="Z11" s="69">
        <v>705.7</v>
      </c>
      <c r="AA11" s="68" t="s">
        <v>1051</v>
      </c>
    </row>
    <row r="12" spans="1:27" x14ac:dyDescent="0.25">
      <c r="A12" s="67" t="s">
        <v>543</v>
      </c>
      <c r="B12" s="68" t="s">
        <v>791</v>
      </c>
      <c r="C12" s="68" t="s">
        <v>792</v>
      </c>
      <c r="D12" s="68" t="s">
        <v>714</v>
      </c>
      <c r="E12" s="68" t="s">
        <v>715</v>
      </c>
      <c r="F12" s="68" t="s">
        <v>333</v>
      </c>
      <c r="G12" s="68" t="s">
        <v>334</v>
      </c>
      <c r="H12" s="68" t="s">
        <v>193</v>
      </c>
      <c r="I12" s="68" t="s">
        <v>1044</v>
      </c>
      <c r="J12" s="68" t="s">
        <v>1045</v>
      </c>
      <c r="K12" s="68" t="s">
        <v>793</v>
      </c>
      <c r="L12" s="68" t="s">
        <v>252</v>
      </c>
      <c r="M12" s="68" t="s">
        <v>1038</v>
      </c>
      <c r="N12" s="75">
        <v>107.74</v>
      </c>
      <c r="O12" s="68" t="s">
        <v>1039</v>
      </c>
      <c r="P12" s="67" t="s">
        <v>1046</v>
      </c>
      <c r="Q12" s="70">
        <v>402</v>
      </c>
      <c r="R12" s="68" t="s">
        <v>550</v>
      </c>
      <c r="S12" s="70">
        <v>11</v>
      </c>
      <c r="T12" s="68" t="s">
        <v>552</v>
      </c>
      <c r="U12" s="68" t="s">
        <v>335</v>
      </c>
      <c r="V12" s="68" t="s">
        <v>1047</v>
      </c>
      <c r="W12" s="75">
        <v>8.8213000000000008</v>
      </c>
      <c r="X12" s="68" t="s">
        <v>199</v>
      </c>
      <c r="Y12" s="70">
        <v>24</v>
      </c>
      <c r="Z12" s="69">
        <v>211.71</v>
      </c>
      <c r="AA12" s="68" t="s">
        <v>1052</v>
      </c>
    </row>
    <row r="13" spans="1:27" x14ac:dyDescent="0.25">
      <c r="X13" s="71" t="s">
        <v>957</v>
      </c>
      <c r="Y13" s="72">
        <v>11494</v>
      </c>
      <c r="Z13" s="72">
        <v>98617.040000000008</v>
      </c>
    </row>
    <row r="14" spans="1:27" x14ac:dyDescent="0.25">
      <c r="A14" s="67" t="s">
        <v>628</v>
      </c>
      <c r="B14" s="68" t="s">
        <v>629</v>
      </c>
      <c r="C14" s="68" t="s">
        <v>630</v>
      </c>
      <c r="D14" s="68" t="s">
        <v>617</v>
      </c>
      <c r="E14" s="68" t="s">
        <v>618</v>
      </c>
      <c r="F14" s="68" t="s">
        <v>264</v>
      </c>
      <c r="G14" s="68" t="s">
        <v>265</v>
      </c>
      <c r="H14" s="68" t="s">
        <v>204</v>
      </c>
      <c r="I14" s="68" t="s">
        <v>1053</v>
      </c>
      <c r="J14" s="68" t="s">
        <v>1054</v>
      </c>
      <c r="K14" s="68" t="s">
        <v>631</v>
      </c>
      <c r="L14" s="68" t="s">
        <v>252</v>
      </c>
      <c r="M14" s="68" t="s">
        <v>1038</v>
      </c>
      <c r="N14" s="75">
        <v>107.74</v>
      </c>
      <c r="O14" s="68" t="s">
        <v>1039</v>
      </c>
      <c r="P14" s="67" t="s">
        <v>1055</v>
      </c>
      <c r="Q14" s="70">
        <v>402</v>
      </c>
      <c r="R14" s="68" t="s">
        <v>550</v>
      </c>
      <c r="S14" s="70">
        <v>11</v>
      </c>
      <c r="T14" s="68" t="s">
        <v>552</v>
      </c>
      <c r="U14" s="68" t="s">
        <v>267</v>
      </c>
      <c r="V14" s="68" t="s">
        <v>1056</v>
      </c>
      <c r="W14" s="75">
        <v>4.2</v>
      </c>
      <c r="X14" s="68" t="s">
        <v>199</v>
      </c>
      <c r="Y14" s="70">
        <v>12</v>
      </c>
      <c r="Z14" s="69">
        <v>50.4</v>
      </c>
      <c r="AA14" s="68" t="s">
        <v>1057</v>
      </c>
    </row>
    <row r="15" spans="1:27" x14ac:dyDescent="0.25">
      <c r="A15" s="67" t="s">
        <v>628</v>
      </c>
      <c r="B15" s="68" t="s">
        <v>629</v>
      </c>
      <c r="C15" s="68" t="s">
        <v>630</v>
      </c>
      <c r="D15" s="68" t="s">
        <v>617</v>
      </c>
      <c r="E15" s="68" t="s">
        <v>618</v>
      </c>
      <c r="F15" s="68" t="s">
        <v>264</v>
      </c>
      <c r="G15" s="68" t="s">
        <v>265</v>
      </c>
      <c r="H15" s="68" t="s">
        <v>204</v>
      </c>
      <c r="I15" s="68" t="s">
        <v>1053</v>
      </c>
      <c r="J15" s="68" t="s">
        <v>1054</v>
      </c>
      <c r="K15" s="68" t="s">
        <v>631</v>
      </c>
      <c r="L15" s="68" t="s">
        <v>252</v>
      </c>
      <c r="M15" s="68" t="s">
        <v>1038</v>
      </c>
      <c r="N15" s="75">
        <v>107.74</v>
      </c>
      <c r="O15" s="68" t="s">
        <v>1039</v>
      </c>
      <c r="P15" s="67" t="s">
        <v>1055</v>
      </c>
      <c r="Q15" s="70">
        <v>402</v>
      </c>
      <c r="R15" s="68" t="s">
        <v>550</v>
      </c>
      <c r="S15" s="70">
        <v>1</v>
      </c>
      <c r="T15" s="68" t="s">
        <v>562</v>
      </c>
      <c r="U15" s="68" t="s">
        <v>267</v>
      </c>
      <c r="V15" s="68" t="s">
        <v>1056</v>
      </c>
      <c r="W15" s="75">
        <v>4.2</v>
      </c>
      <c r="X15" s="68" t="s">
        <v>199</v>
      </c>
      <c r="Y15" s="70">
        <v>10560</v>
      </c>
      <c r="Z15" s="69">
        <v>44352</v>
      </c>
      <c r="AA15" s="68" t="s">
        <v>1058</v>
      </c>
    </row>
    <row r="16" spans="1:27" x14ac:dyDescent="0.25">
      <c r="A16" s="67" t="s">
        <v>628</v>
      </c>
      <c r="B16" s="68" t="s">
        <v>629</v>
      </c>
      <c r="C16" s="68" t="s">
        <v>630</v>
      </c>
      <c r="D16" s="68" t="s">
        <v>617</v>
      </c>
      <c r="E16" s="68" t="s">
        <v>618</v>
      </c>
      <c r="F16" s="68" t="s">
        <v>264</v>
      </c>
      <c r="G16" s="68" t="s">
        <v>265</v>
      </c>
      <c r="H16" s="68" t="s">
        <v>204</v>
      </c>
      <c r="I16" s="68" t="s">
        <v>1053</v>
      </c>
      <c r="J16" s="68" t="s">
        <v>1054</v>
      </c>
      <c r="K16" s="68" t="s">
        <v>631</v>
      </c>
      <c r="L16" s="68" t="s">
        <v>252</v>
      </c>
      <c r="M16" s="68" t="s">
        <v>1038</v>
      </c>
      <c r="N16" s="75">
        <v>107.74</v>
      </c>
      <c r="O16" s="68" t="s">
        <v>1039</v>
      </c>
      <c r="P16" s="67" t="s">
        <v>1055</v>
      </c>
      <c r="Q16" s="70">
        <v>402</v>
      </c>
      <c r="R16" s="68" t="s">
        <v>550</v>
      </c>
      <c r="S16" s="70">
        <v>11</v>
      </c>
      <c r="T16" s="68" t="s">
        <v>552</v>
      </c>
      <c r="U16" s="68" t="s">
        <v>267</v>
      </c>
      <c r="V16" s="68" t="s">
        <v>1056</v>
      </c>
      <c r="W16" s="75">
        <v>4.2</v>
      </c>
      <c r="X16" s="68" t="s">
        <v>199</v>
      </c>
      <c r="Y16" s="70">
        <v>24</v>
      </c>
      <c r="Z16" s="69">
        <v>100.8</v>
      </c>
      <c r="AA16" s="68" t="s">
        <v>1059</v>
      </c>
    </row>
    <row r="17" spans="1:27" x14ac:dyDescent="0.25">
      <c r="A17" s="67" t="s">
        <v>628</v>
      </c>
      <c r="B17" s="68" t="s">
        <v>634</v>
      </c>
      <c r="C17" s="68" t="s">
        <v>635</v>
      </c>
      <c r="D17" s="68" t="s">
        <v>617</v>
      </c>
      <c r="E17" s="68" t="s">
        <v>618</v>
      </c>
      <c r="F17" s="68" t="s">
        <v>264</v>
      </c>
      <c r="G17" s="68" t="s">
        <v>265</v>
      </c>
      <c r="H17" s="68" t="s">
        <v>204</v>
      </c>
      <c r="I17" s="68" t="s">
        <v>1053</v>
      </c>
      <c r="J17" s="68" t="s">
        <v>1054</v>
      </c>
      <c r="K17" s="68" t="s">
        <v>631</v>
      </c>
      <c r="L17" s="68" t="s">
        <v>252</v>
      </c>
      <c r="M17" s="68" t="s">
        <v>1038</v>
      </c>
      <c r="N17" s="75">
        <v>107.74</v>
      </c>
      <c r="O17" s="68" t="s">
        <v>1039</v>
      </c>
      <c r="P17" s="67" t="s">
        <v>1055</v>
      </c>
      <c r="Q17" s="70">
        <v>402</v>
      </c>
      <c r="R17" s="68" t="s">
        <v>550</v>
      </c>
      <c r="S17" s="70">
        <v>1</v>
      </c>
      <c r="T17" s="68" t="s">
        <v>562</v>
      </c>
      <c r="U17" s="68" t="s">
        <v>272</v>
      </c>
      <c r="V17" s="68" t="s">
        <v>1060</v>
      </c>
      <c r="W17" s="75">
        <v>10.6</v>
      </c>
      <c r="X17" s="68" t="s">
        <v>199</v>
      </c>
      <c r="Y17" s="70">
        <v>8976</v>
      </c>
      <c r="Z17" s="69">
        <v>95145.600000000006</v>
      </c>
      <c r="AA17" s="68" t="s">
        <v>1061</v>
      </c>
    </row>
    <row r="18" spans="1:27" x14ac:dyDescent="0.25">
      <c r="A18" s="67" t="s">
        <v>628</v>
      </c>
      <c r="B18" s="68" t="s">
        <v>634</v>
      </c>
      <c r="C18" s="68" t="s">
        <v>635</v>
      </c>
      <c r="D18" s="68" t="s">
        <v>617</v>
      </c>
      <c r="E18" s="68" t="s">
        <v>618</v>
      </c>
      <c r="F18" s="68" t="s">
        <v>264</v>
      </c>
      <c r="G18" s="68" t="s">
        <v>265</v>
      </c>
      <c r="H18" s="68" t="s">
        <v>204</v>
      </c>
      <c r="I18" s="68" t="s">
        <v>1053</v>
      </c>
      <c r="J18" s="68" t="s">
        <v>1054</v>
      </c>
      <c r="K18" s="68" t="s">
        <v>631</v>
      </c>
      <c r="L18" s="68" t="s">
        <v>252</v>
      </c>
      <c r="M18" s="68" t="s">
        <v>1038</v>
      </c>
      <c r="N18" s="75">
        <v>107.74</v>
      </c>
      <c r="O18" s="68" t="s">
        <v>1039</v>
      </c>
      <c r="P18" s="67" t="s">
        <v>1055</v>
      </c>
      <c r="Q18" s="70">
        <v>402</v>
      </c>
      <c r="R18" s="68" t="s">
        <v>550</v>
      </c>
      <c r="S18" s="70">
        <v>11</v>
      </c>
      <c r="T18" s="68" t="s">
        <v>552</v>
      </c>
      <c r="U18" s="68" t="s">
        <v>272</v>
      </c>
      <c r="V18" s="68" t="s">
        <v>1060</v>
      </c>
      <c r="W18" s="75">
        <v>10.6</v>
      </c>
      <c r="X18" s="68" t="s">
        <v>199</v>
      </c>
      <c r="Y18" s="70">
        <v>12</v>
      </c>
      <c r="Z18" s="69">
        <v>127.2</v>
      </c>
      <c r="AA18" s="68" t="s">
        <v>1062</v>
      </c>
    </row>
    <row r="19" spans="1:27" x14ac:dyDescent="0.25">
      <c r="A19" s="67" t="s">
        <v>628</v>
      </c>
      <c r="B19" s="68" t="s">
        <v>634</v>
      </c>
      <c r="C19" s="68" t="s">
        <v>635</v>
      </c>
      <c r="D19" s="68" t="s">
        <v>617</v>
      </c>
      <c r="E19" s="68" t="s">
        <v>618</v>
      </c>
      <c r="F19" s="68" t="s">
        <v>264</v>
      </c>
      <c r="G19" s="68" t="s">
        <v>265</v>
      </c>
      <c r="H19" s="68" t="s">
        <v>204</v>
      </c>
      <c r="I19" s="68" t="s">
        <v>1053</v>
      </c>
      <c r="J19" s="68" t="s">
        <v>1054</v>
      </c>
      <c r="K19" s="68" t="s">
        <v>631</v>
      </c>
      <c r="L19" s="68" t="s">
        <v>252</v>
      </c>
      <c r="M19" s="68" t="s">
        <v>1038</v>
      </c>
      <c r="N19" s="75">
        <v>107.74</v>
      </c>
      <c r="O19" s="68" t="s">
        <v>1039</v>
      </c>
      <c r="P19" s="67" t="s">
        <v>1055</v>
      </c>
      <c r="Q19" s="70">
        <v>402</v>
      </c>
      <c r="R19" s="68" t="s">
        <v>550</v>
      </c>
      <c r="S19" s="70">
        <v>11</v>
      </c>
      <c r="T19" s="68" t="s">
        <v>552</v>
      </c>
      <c r="U19" s="68" t="s">
        <v>272</v>
      </c>
      <c r="V19" s="68" t="s">
        <v>1060</v>
      </c>
      <c r="W19" s="75">
        <v>10.6</v>
      </c>
      <c r="X19" s="68" t="s">
        <v>199</v>
      </c>
      <c r="Y19" s="70">
        <v>24</v>
      </c>
      <c r="Z19" s="69">
        <v>254.4</v>
      </c>
      <c r="AA19" s="68" t="s">
        <v>1059</v>
      </c>
    </row>
    <row r="20" spans="1:27" x14ac:dyDescent="0.25">
      <c r="A20" s="67" t="s">
        <v>543</v>
      </c>
      <c r="B20" s="68" t="s">
        <v>704</v>
      </c>
      <c r="C20" s="68" t="s">
        <v>705</v>
      </c>
      <c r="D20" s="68" t="s">
        <v>617</v>
      </c>
      <c r="E20" s="68" t="s">
        <v>618</v>
      </c>
      <c r="F20" s="68" t="s">
        <v>292</v>
      </c>
      <c r="G20" s="68" t="s">
        <v>293</v>
      </c>
      <c r="H20" s="68" t="s">
        <v>204</v>
      </c>
      <c r="I20" s="68" t="s">
        <v>1044</v>
      </c>
      <c r="J20" s="68" t="s">
        <v>1045</v>
      </c>
      <c r="K20" s="68" t="s">
        <v>706</v>
      </c>
      <c r="L20" s="68" t="s">
        <v>252</v>
      </c>
      <c r="M20" s="68" t="s">
        <v>1038</v>
      </c>
      <c r="N20" s="75">
        <v>107.74</v>
      </c>
      <c r="O20" s="68" t="s">
        <v>1039</v>
      </c>
      <c r="P20" s="67" t="s">
        <v>1046</v>
      </c>
      <c r="Q20" s="70">
        <v>402</v>
      </c>
      <c r="R20" s="68" t="s">
        <v>550</v>
      </c>
      <c r="S20" s="70">
        <v>11</v>
      </c>
      <c r="T20" s="68" t="s">
        <v>552</v>
      </c>
      <c r="U20" s="68" t="s">
        <v>294</v>
      </c>
      <c r="V20" s="68" t="s">
        <v>1063</v>
      </c>
      <c r="W20" s="75">
        <v>1.34</v>
      </c>
      <c r="X20" s="68" t="s">
        <v>199</v>
      </c>
      <c r="Y20" s="70">
        <v>7</v>
      </c>
      <c r="Z20" s="69">
        <v>9.3800000000000008</v>
      </c>
      <c r="AA20" s="68" t="s">
        <v>299</v>
      </c>
    </row>
    <row r="21" spans="1:27" x14ac:dyDescent="0.25">
      <c r="A21" s="67" t="s">
        <v>543</v>
      </c>
      <c r="B21" s="68" t="s">
        <v>704</v>
      </c>
      <c r="C21" s="68" t="s">
        <v>705</v>
      </c>
      <c r="D21" s="68" t="s">
        <v>617</v>
      </c>
      <c r="E21" s="68" t="s">
        <v>618</v>
      </c>
      <c r="F21" s="68" t="s">
        <v>292</v>
      </c>
      <c r="G21" s="68" t="s">
        <v>293</v>
      </c>
      <c r="H21" s="68" t="s">
        <v>204</v>
      </c>
      <c r="I21" s="68" t="s">
        <v>1044</v>
      </c>
      <c r="J21" s="68" t="s">
        <v>1045</v>
      </c>
      <c r="K21" s="68" t="s">
        <v>706</v>
      </c>
      <c r="L21" s="68" t="s">
        <v>252</v>
      </c>
      <c r="M21" s="68" t="s">
        <v>1038</v>
      </c>
      <c r="N21" s="75">
        <v>107.74</v>
      </c>
      <c r="O21" s="68" t="s">
        <v>1039</v>
      </c>
      <c r="P21" s="67" t="s">
        <v>1046</v>
      </c>
      <c r="Q21" s="70">
        <v>402</v>
      </c>
      <c r="R21" s="68" t="s">
        <v>550</v>
      </c>
      <c r="S21" s="70">
        <v>11</v>
      </c>
      <c r="T21" s="68" t="s">
        <v>552</v>
      </c>
      <c r="U21" s="68" t="s">
        <v>294</v>
      </c>
      <c r="V21" s="68" t="s">
        <v>1063</v>
      </c>
      <c r="W21" s="75">
        <v>1.34</v>
      </c>
      <c r="X21" s="68" t="s">
        <v>199</v>
      </c>
      <c r="Y21" s="70">
        <v>120</v>
      </c>
      <c r="Z21" s="69">
        <v>160.80000000000001</v>
      </c>
      <c r="AA21" s="68" t="s">
        <v>1049</v>
      </c>
    </row>
    <row r="22" spans="1:27" x14ac:dyDescent="0.25">
      <c r="A22" s="67" t="s">
        <v>543</v>
      </c>
      <c r="B22" s="68" t="s">
        <v>704</v>
      </c>
      <c r="C22" s="68" t="s">
        <v>705</v>
      </c>
      <c r="D22" s="68" t="s">
        <v>617</v>
      </c>
      <c r="E22" s="68" t="s">
        <v>618</v>
      </c>
      <c r="F22" s="68" t="s">
        <v>292</v>
      </c>
      <c r="G22" s="68" t="s">
        <v>293</v>
      </c>
      <c r="H22" s="68" t="s">
        <v>204</v>
      </c>
      <c r="I22" s="68" t="s">
        <v>1044</v>
      </c>
      <c r="J22" s="68" t="s">
        <v>1045</v>
      </c>
      <c r="K22" s="68" t="s">
        <v>706</v>
      </c>
      <c r="L22" s="68" t="s">
        <v>252</v>
      </c>
      <c r="M22" s="68" t="s">
        <v>1038</v>
      </c>
      <c r="N22" s="75">
        <v>107.74</v>
      </c>
      <c r="O22" s="68" t="s">
        <v>1039</v>
      </c>
      <c r="P22" s="67" t="s">
        <v>1046</v>
      </c>
      <c r="Q22" s="70">
        <v>402</v>
      </c>
      <c r="R22" s="68" t="s">
        <v>550</v>
      </c>
      <c r="S22" s="70">
        <v>1</v>
      </c>
      <c r="T22" s="68" t="s">
        <v>562</v>
      </c>
      <c r="U22" s="68" t="s">
        <v>294</v>
      </c>
      <c r="V22" s="68" t="s">
        <v>1063</v>
      </c>
      <c r="W22" s="75">
        <v>1.34</v>
      </c>
      <c r="X22" s="68" t="s">
        <v>199</v>
      </c>
      <c r="Y22" s="70">
        <v>27024</v>
      </c>
      <c r="Z22" s="69">
        <v>36212.160000000003</v>
      </c>
      <c r="AA22" s="68" t="s">
        <v>1064</v>
      </c>
    </row>
    <row r="23" spans="1:27" x14ac:dyDescent="0.25">
      <c r="A23" s="67" t="s">
        <v>543</v>
      </c>
      <c r="B23" s="68" t="s">
        <v>704</v>
      </c>
      <c r="C23" s="68" t="s">
        <v>705</v>
      </c>
      <c r="D23" s="68" t="s">
        <v>617</v>
      </c>
      <c r="E23" s="68" t="s">
        <v>618</v>
      </c>
      <c r="F23" s="68" t="s">
        <v>292</v>
      </c>
      <c r="G23" s="68" t="s">
        <v>293</v>
      </c>
      <c r="H23" s="68" t="s">
        <v>204</v>
      </c>
      <c r="I23" s="68" t="s">
        <v>1044</v>
      </c>
      <c r="J23" s="68" t="s">
        <v>1045</v>
      </c>
      <c r="K23" s="68" t="s">
        <v>706</v>
      </c>
      <c r="L23" s="68" t="s">
        <v>252</v>
      </c>
      <c r="M23" s="68" t="s">
        <v>1038</v>
      </c>
      <c r="N23" s="75">
        <v>107.74</v>
      </c>
      <c r="O23" s="68" t="s">
        <v>1039</v>
      </c>
      <c r="P23" s="67" t="s">
        <v>1046</v>
      </c>
      <c r="Q23" s="70">
        <v>402</v>
      </c>
      <c r="R23" s="68" t="s">
        <v>550</v>
      </c>
      <c r="S23" s="70">
        <v>11</v>
      </c>
      <c r="T23" s="68" t="s">
        <v>552</v>
      </c>
      <c r="U23" s="68" t="s">
        <v>294</v>
      </c>
      <c r="V23" s="68" t="s">
        <v>1063</v>
      </c>
      <c r="W23" s="75">
        <v>1.34</v>
      </c>
      <c r="X23" s="68" t="s">
        <v>199</v>
      </c>
      <c r="Y23" s="70">
        <v>60</v>
      </c>
      <c r="Z23" s="69">
        <v>80.400000000000006</v>
      </c>
      <c r="AA23" s="68" t="s">
        <v>297</v>
      </c>
    </row>
    <row r="24" spans="1:27" x14ac:dyDescent="0.25">
      <c r="X24" s="71" t="s">
        <v>957</v>
      </c>
      <c r="Y24" s="72">
        <v>46819</v>
      </c>
      <c r="Z24" s="72">
        <v>176493.14</v>
      </c>
    </row>
    <row r="25" spans="1:27" x14ac:dyDescent="0.25">
      <c r="X25" s="71" t="s">
        <v>1065</v>
      </c>
      <c r="Y25" s="72">
        <v>58313</v>
      </c>
      <c r="Z25" s="72">
        <v>275110.18000000005</v>
      </c>
    </row>
    <row r="26" spans="1:27" x14ac:dyDescent="0.25">
      <c r="X26" s="71" t="s">
        <v>368</v>
      </c>
      <c r="Y26" s="72">
        <v>58313</v>
      </c>
      <c r="Z26" s="72">
        <v>275110.18000000005</v>
      </c>
    </row>
  </sheetData>
  <phoneticPr fontId="5"/>
  <printOptions gridLines="1" gridLinesSet="0"/>
  <pageMargins left="1" right="0.5" top="0.5" bottom="0.5" header="0" footer="0.5"/>
  <pageSetup paperSize="8" fitToHeight="0" orientation="landscape"/>
  <headerFooter alignWithMargins="0">
    <oddHeader>&amp;R&amp;P/&amp;N</oddHead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FB91E-27EB-4C68-8A6C-16E0C2B2E664}">
  <sheetPr>
    <pageSetUpPr fitToPage="1"/>
  </sheetPr>
  <dimension ref="A1:AA343"/>
  <sheetViews>
    <sheetView workbookViewId="0">
      <pane ySplit="4" topLeftCell="A5" activePane="bottomLeft" state="frozenSplit"/>
      <selection pane="bottomLeft" activeCell="H2" sqref="H2"/>
    </sheetView>
  </sheetViews>
  <sheetFormatPr defaultRowHeight="13.2" x14ac:dyDescent="0.25"/>
  <cols>
    <col min="1" max="1" width="10.6640625" style="65" customWidth="1"/>
    <col min="2" max="2" width="8.6640625" style="65" customWidth="1"/>
    <col min="3" max="3" width="10.6640625" style="65" customWidth="1"/>
    <col min="4" max="4" width="4.6640625" style="65" customWidth="1"/>
    <col min="5" max="5" width="20.6640625" style="65" customWidth="1"/>
    <col min="6" max="6" width="3.6640625" style="65" customWidth="1"/>
    <col min="7" max="7" width="9.6640625" style="65" customWidth="1"/>
    <col min="8" max="8" width="8.6640625" style="65" customWidth="1"/>
    <col min="9" max="9" width="4.6640625" style="65" customWidth="1"/>
    <col min="10" max="10" width="10.6640625" style="65" customWidth="1"/>
    <col min="11" max="11" width="11.6640625" style="65" customWidth="1"/>
    <col min="12" max="12" width="7.6640625" style="65" customWidth="1"/>
    <col min="13" max="13" width="4.6640625" style="65" customWidth="1"/>
    <col min="14" max="14" width="9.6640625" style="65" customWidth="1"/>
    <col min="15" max="15" width="4.6640625" style="65" customWidth="1"/>
    <col min="16" max="16" width="10.6640625" style="65" customWidth="1"/>
    <col min="17" max="17" width="4.6640625" style="65" customWidth="1"/>
    <col min="18" max="18" width="8.6640625" style="65" customWidth="1"/>
    <col min="19" max="19" width="3.6640625" style="65" customWidth="1"/>
    <col min="20" max="20" width="9.6640625" style="65" customWidth="1"/>
    <col min="21" max="21" width="4.6640625" style="65" customWidth="1"/>
    <col min="22" max="22" width="16.6640625" style="65" customWidth="1"/>
    <col min="23" max="23" width="15.6640625" style="65" customWidth="1"/>
    <col min="24" max="24" width="3.6640625" style="65" customWidth="1"/>
    <col min="25" max="25" width="10.6640625" style="65" customWidth="1"/>
    <col min="26" max="26" width="13.6640625" style="65" customWidth="1"/>
    <col min="27" max="27" width="50.6640625" style="65" customWidth="1"/>
    <col min="28" max="256" width="8.88671875" style="65"/>
    <col min="257" max="257" width="10.6640625" style="65" customWidth="1"/>
    <col min="258" max="258" width="8.6640625" style="65" customWidth="1"/>
    <col min="259" max="259" width="10.6640625" style="65" customWidth="1"/>
    <col min="260" max="260" width="4.6640625" style="65" customWidth="1"/>
    <col min="261" max="261" width="20.6640625" style="65" customWidth="1"/>
    <col min="262" max="262" width="3.6640625" style="65" customWidth="1"/>
    <col min="263" max="263" width="9.6640625" style="65" customWidth="1"/>
    <col min="264" max="264" width="8.6640625" style="65" customWidth="1"/>
    <col min="265" max="265" width="4.6640625" style="65" customWidth="1"/>
    <col min="266" max="266" width="10.6640625" style="65" customWidth="1"/>
    <col min="267" max="267" width="11.6640625" style="65" customWidth="1"/>
    <col min="268" max="268" width="7.6640625" style="65" customWidth="1"/>
    <col min="269" max="269" width="4.6640625" style="65" customWidth="1"/>
    <col min="270" max="270" width="9.6640625" style="65" customWidth="1"/>
    <col min="271" max="271" width="4.6640625" style="65" customWidth="1"/>
    <col min="272" max="272" width="10.6640625" style="65" customWidth="1"/>
    <col min="273" max="273" width="4.6640625" style="65" customWidth="1"/>
    <col min="274" max="274" width="8.6640625" style="65" customWidth="1"/>
    <col min="275" max="275" width="3.6640625" style="65" customWidth="1"/>
    <col min="276" max="276" width="9.6640625" style="65" customWidth="1"/>
    <col min="277" max="277" width="4.6640625" style="65" customWidth="1"/>
    <col min="278" max="278" width="16.6640625" style="65" customWidth="1"/>
    <col min="279" max="279" width="15.6640625" style="65" customWidth="1"/>
    <col min="280" max="280" width="3.6640625" style="65" customWidth="1"/>
    <col min="281" max="281" width="10.6640625" style="65" customWidth="1"/>
    <col min="282" max="282" width="13.6640625" style="65" customWidth="1"/>
    <col min="283" max="283" width="50.6640625" style="65" customWidth="1"/>
    <col min="284" max="512" width="8.88671875" style="65"/>
    <col min="513" max="513" width="10.6640625" style="65" customWidth="1"/>
    <col min="514" max="514" width="8.6640625" style="65" customWidth="1"/>
    <col min="515" max="515" width="10.6640625" style="65" customWidth="1"/>
    <col min="516" max="516" width="4.6640625" style="65" customWidth="1"/>
    <col min="517" max="517" width="20.6640625" style="65" customWidth="1"/>
    <col min="518" max="518" width="3.6640625" style="65" customWidth="1"/>
    <col min="519" max="519" width="9.6640625" style="65" customWidth="1"/>
    <col min="520" max="520" width="8.6640625" style="65" customWidth="1"/>
    <col min="521" max="521" width="4.6640625" style="65" customWidth="1"/>
    <col min="522" max="522" width="10.6640625" style="65" customWidth="1"/>
    <col min="523" max="523" width="11.6640625" style="65" customWidth="1"/>
    <col min="524" max="524" width="7.6640625" style="65" customWidth="1"/>
    <col min="525" max="525" width="4.6640625" style="65" customWidth="1"/>
    <col min="526" max="526" width="9.6640625" style="65" customWidth="1"/>
    <col min="527" max="527" width="4.6640625" style="65" customWidth="1"/>
    <col min="528" max="528" width="10.6640625" style="65" customWidth="1"/>
    <col min="529" max="529" width="4.6640625" style="65" customWidth="1"/>
    <col min="530" max="530" width="8.6640625" style="65" customWidth="1"/>
    <col min="531" max="531" width="3.6640625" style="65" customWidth="1"/>
    <col min="532" max="532" width="9.6640625" style="65" customWidth="1"/>
    <col min="533" max="533" width="4.6640625" style="65" customWidth="1"/>
    <col min="534" max="534" width="16.6640625" style="65" customWidth="1"/>
    <col min="535" max="535" width="15.6640625" style="65" customWidth="1"/>
    <col min="536" max="536" width="3.6640625" style="65" customWidth="1"/>
    <col min="537" max="537" width="10.6640625" style="65" customWidth="1"/>
    <col min="538" max="538" width="13.6640625" style="65" customWidth="1"/>
    <col min="539" max="539" width="50.6640625" style="65" customWidth="1"/>
    <col min="540" max="768" width="8.88671875" style="65"/>
    <col min="769" max="769" width="10.6640625" style="65" customWidth="1"/>
    <col min="770" max="770" width="8.6640625" style="65" customWidth="1"/>
    <col min="771" max="771" width="10.6640625" style="65" customWidth="1"/>
    <col min="772" max="772" width="4.6640625" style="65" customWidth="1"/>
    <col min="773" max="773" width="20.6640625" style="65" customWidth="1"/>
    <col min="774" max="774" width="3.6640625" style="65" customWidth="1"/>
    <col min="775" max="775" width="9.6640625" style="65" customWidth="1"/>
    <col min="776" max="776" width="8.6640625" style="65" customWidth="1"/>
    <col min="777" max="777" width="4.6640625" style="65" customWidth="1"/>
    <col min="778" max="778" width="10.6640625" style="65" customWidth="1"/>
    <col min="779" max="779" width="11.6640625" style="65" customWidth="1"/>
    <col min="780" max="780" width="7.6640625" style="65" customWidth="1"/>
    <col min="781" max="781" width="4.6640625" style="65" customWidth="1"/>
    <col min="782" max="782" width="9.6640625" style="65" customWidth="1"/>
    <col min="783" max="783" width="4.6640625" style="65" customWidth="1"/>
    <col min="784" max="784" width="10.6640625" style="65" customWidth="1"/>
    <col min="785" max="785" width="4.6640625" style="65" customWidth="1"/>
    <col min="786" max="786" width="8.6640625" style="65" customWidth="1"/>
    <col min="787" max="787" width="3.6640625" style="65" customWidth="1"/>
    <col min="788" max="788" width="9.6640625" style="65" customWidth="1"/>
    <col min="789" max="789" width="4.6640625" style="65" customWidth="1"/>
    <col min="790" max="790" width="16.6640625" style="65" customWidth="1"/>
    <col min="791" max="791" width="15.6640625" style="65" customWidth="1"/>
    <col min="792" max="792" width="3.6640625" style="65" customWidth="1"/>
    <col min="793" max="793" width="10.6640625" style="65" customWidth="1"/>
    <col min="794" max="794" width="13.6640625" style="65" customWidth="1"/>
    <col min="795" max="795" width="50.6640625" style="65" customWidth="1"/>
    <col min="796" max="1024" width="8.88671875" style="65"/>
    <col min="1025" max="1025" width="10.6640625" style="65" customWidth="1"/>
    <col min="1026" max="1026" width="8.6640625" style="65" customWidth="1"/>
    <col min="1027" max="1027" width="10.6640625" style="65" customWidth="1"/>
    <col min="1028" max="1028" width="4.6640625" style="65" customWidth="1"/>
    <col min="1029" max="1029" width="20.6640625" style="65" customWidth="1"/>
    <col min="1030" max="1030" width="3.6640625" style="65" customWidth="1"/>
    <col min="1031" max="1031" width="9.6640625" style="65" customWidth="1"/>
    <col min="1032" max="1032" width="8.6640625" style="65" customWidth="1"/>
    <col min="1033" max="1033" width="4.6640625" style="65" customWidth="1"/>
    <col min="1034" max="1034" width="10.6640625" style="65" customWidth="1"/>
    <col min="1035" max="1035" width="11.6640625" style="65" customWidth="1"/>
    <col min="1036" max="1036" width="7.6640625" style="65" customWidth="1"/>
    <col min="1037" max="1037" width="4.6640625" style="65" customWidth="1"/>
    <col min="1038" max="1038" width="9.6640625" style="65" customWidth="1"/>
    <col min="1039" max="1039" width="4.6640625" style="65" customWidth="1"/>
    <col min="1040" max="1040" width="10.6640625" style="65" customWidth="1"/>
    <col min="1041" max="1041" width="4.6640625" style="65" customWidth="1"/>
    <col min="1042" max="1042" width="8.6640625" style="65" customWidth="1"/>
    <col min="1043" max="1043" width="3.6640625" style="65" customWidth="1"/>
    <col min="1044" max="1044" width="9.6640625" style="65" customWidth="1"/>
    <col min="1045" max="1045" width="4.6640625" style="65" customWidth="1"/>
    <col min="1046" max="1046" width="16.6640625" style="65" customWidth="1"/>
    <col min="1047" max="1047" width="15.6640625" style="65" customWidth="1"/>
    <col min="1048" max="1048" width="3.6640625" style="65" customWidth="1"/>
    <col min="1049" max="1049" width="10.6640625" style="65" customWidth="1"/>
    <col min="1050" max="1050" width="13.6640625" style="65" customWidth="1"/>
    <col min="1051" max="1051" width="50.6640625" style="65" customWidth="1"/>
    <col min="1052" max="1280" width="8.88671875" style="65"/>
    <col min="1281" max="1281" width="10.6640625" style="65" customWidth="1"/>
    <col min="1282" max="1282" width="8.6640625" style="65" customWidth="1"/>
    <col min="1283" max="1283" width="10.6640625" style="65" customWidth="1"/>
    <col min="1284" max="1284" width="4.6640625" style="65" customWidth="1"/>
    <col min="1285" max="1285" width="20.6640625" style="65" customWidth="1"/>
    <col min="1286" max="1286" width="3.6640625" style="65" customWidth="1"/>
    <col min="1287" max="1287" width="9.6640625" style="65" customWidth="1"/>
    <col min="1288" max="1288" width="8.6640625" style="65" customWidth="1"/>
    <col min="1289" max="1289" width="4.6640625" style="65" customWidth="1"/>
    <col min="1290" max="1290" width="10.6640625" style="65" customWidth="1"/>
    <col min="1291" max="1291" width="11.6640625" style="65" customWidth="1"/>
    <col min="1292" max="1292" width="7.6640625" style="65" customWidth="1"/>
    <col min="1293" max="1293" width="4.6640625" style="65" customWidth="1"/>
    <col min="1294" max="1294" width="9.6640625" style="65" customWidth="1"/>
    <col min="1295" max="1295" width="4.6640625" style="65" customWidth="1"/>
    <col min="1296" max="1296" width="10.6640625" style="65" customWidth="1"/>
    <col min="1297" max="1297" width="4.6640625" style="65" customWidth="1"/>
    <col min="1298" max="1298" width="8.6640625" style="65" customWidth="1"/>
    <col min="1299" max="1299" width="3.6640625" style="65" customWidth="1"/>
    <col min="1300" max="1300" width="9.6640625" style="65" customWidth="1"/>
    <col min="1301" max="1301" width="4.6640625" style="65" customWidth="1"/>
    <col min="1302" max="1302" width="16.6640625" style="65" customWidth="1"/>
    <col min="1303" max="1303" width="15.6640625" style="65" customWidth="1"/>
    <col min="1304" max="1304" width="3.6640625" style="65" customWidth="1"/>
    <col min="1305" max="1305" width="10.6640625" style="65" customWidth="1"/>
    <col min="1306" max="1306" width="13.6640625" style="65" customWidth="1"/>
    <col min="1307" max="1307" width="50.6640625" style="65" customWidth="1"/>
    <col min="1308" max="1536" width="8.88671875" style="65"/>
    <col min="1537" max="1537" width="10.6640625" style="65" customWidth="1"/>
    <col min="1538" max="1538" width="8.6640625" style="65" customWidth="1"/>
    <col min="1539" max="1539" width="10.6640625" style="65" customWidth="1"/>
    <col min="1540" max="1540" width="4.6640625" style="65" customWidth="1"/>
    <col min="1541" max="1541" width="20.6640625" style="65" customWidth="1"/>
    <col min="1542" max="1542" width="3.6640625" style="65" customWidth="1"/>
    <col min="1543" max="1543" width="9.6640625" style="65" customWidth="1"/>
    <col min="1544" max="1544" width="8.6640625" style="65" customWidth="1"/>
    <col min="1545" max="1545" width="4.6640625" style="65" customWidth="1"/>
    <col min="1546" max="1546" width="10.6640625" style="65" customWidth="1"/>
    <col min="1547" max="1547" width="11.6640625" style="65" customWidth="1"/>
    <col min="1548" max="1548" width="7.6640625" style="65" customWidth="1"/>
    <col min="1549" max="1549" width="4.6640625" style="65" customWidth="1"/>
    <col min="1550" max="1550" width="9.6640625" style="65" customWidth="1"/>
    <col min="1551" max="1551" width="4.6640625" style="65" customWidth="1"/>
    <col min="1552" max="1552" width="10.6640625" style="65" customWidth="1"/>
    <col min="1553" max="1553" width="4.6640625" style="65" customWidth="1"/>
    <col min="1554" max="1554" width="8.6640625" style="65" customWidth="1"/>
    <col min="1555" max="1555" width="3.6640625" style="65" customWidth="1"/>
    <col min="1556" max="1556" width="9.6640625" style="65" customWidth="1"/>
    <col min="1557" max="1557" width="4.6640625" style="65" customWidth="1"/>
    <col min="1558" max="1558" width="16.6640625" style="65" customWidth="1"/>
    <col min="1559" max="1559" width="15.6640625" style="65" customWidth="1"/>
    <col min="1560" max="1560" width="3.6640625" style="65" customWidth="1"/>
    <col min="1561" max="1561" width="10.6640625" style="65" customWidth="1"/>
    <col min="1562" max="1562" width="13.6640625" style="65" customWidth="1"/>
    <col min="1563" max="1563" width="50.6640625" style="65" customWidth="1"/>
    <col min="1564" max="1792" width="8.88671875" style="65"/>
    <col min="1793" max="1793" width="10.6640625" style="65" customWidth="1"/>
    <col min="1794" max="1794" width="8.6640625" style="65" customWidth="1"/>
    <col min="1795" max="1795" width="10.6640625" style="65" customWidth="1"/>
    <col min="1796" max="1796" width="4.6640625" style="65" customWidth="1"/>
    <col min="1797" max="1797" width="20.6640625" style="65" customWidth="1"/>
    <col min="1798" max="1798" width="3.6640625" style="65" customWidth="1"/>
    <col min="1799" max="1799" width="9.6640625" style="65" customWidth="1"/>
    <col min="1800" max="1800" width="8.6640625" style="65" customWidth="1"/>
    <col min="1801" max="1801" width="4.6640625" style="65" customWidth="1"/>
    <col min="1802" max="1802" width="10.6640625" style="65" customWidth="1"/>
    <col min="1803" max="1803" width="11.6640625" style="65" customWidth="1"/>
    <col min="1804" max="1804" width="7.6640625" style="65" customWidth="1"/>
    <col min="1805" max="1805" width="4.6640625" style="65" customWidth="1"/>
    <col min="1806" max="1806" width="9.6640625" style="65" customWidth="1"/>
    <col min="1807" max="1807" width="4.6640625" style="65" customWidth="1"/>
    <col min="1808" max="1808" width="10.6640625" style="65" customWidth="1"/>
    <col min="1809" max="1809" width="4.6640625" style="65" customWidth="1"/>
    <col min="1810" max="1810" width="8.6640625" style="65" customWidth="1"/>
    <col min="1811" max="1811" width="3.6640625" style="65" customWidth="1"/>
    <col min="1812" max="1812" width="9.6640625" style="65" customWidth="1"/>
    <col min="1813" max="1813" width="4.6640625" style="65" customWidth="1"/>
    <col min="1814" max="1814" width="16.6640625" style="65" customWidth="1"/>
    <col min="1815" max="1815" width="15.6640625" style="65" customWidth="1"/>
    <col min="1816" max="1816" width="3.6640625" style="65" customWidth="1"/>
    <col min="1817" max="1817" width="10.6640625" style="65" customWidth="1"/>
    <col min="1818" max="1818" width="13.6640625" style="65" customWidth="1"/>
    <col min="1819" max="1819" width="50.6640625" style="65" customWidth="1"/>
    <col min="1820" max="2048" width="8.88671875" style="65"/>
    <col min="2049" max="2049" width="10.6640625" style="65" customWidth="1"/>
    <col min="2050" max="2050" width="8.6640625" style="65" customWidth="1"/>
    <col min="2051" max="2051" width="10.6640625" style="65" customWidth="1"/>
    <col min="2052" max="2052" width="4.6640625" style="65" customWidth="1"/>
    <col min="2053" max="2053" width="20.6640625" style="65" customWidth="1"/>
    <col min="2054" max="2054" width="3.6640625" style="65" customWidth="1"/>
    <col min="2055" max="2055" width="9.6640625" style="65" customWidth="1"/>
    <col min="2056" max="2056" width="8.6640625" style="65" customWidth="1"/>
    <col min="2057" max="2057" width="4.6640625" style="65" customWidth="1"/>
    <col min="2058" max="2058" width="10.6640625" style="65" customWidth="1"/>
    <col min="2059" max="2059" width="11.6640625" style="65" customWidth="1"/>
    <col min="2060" max="2060" width="7.6640625" style="65" customWidth="1"/>
    <col min="2061" max="2061" width="4.6640625" style="65" customWidth="1"/>
    <col min="2062" max="2062" width="9.6640625" style="65" customWidth="1"/>
    <col min="2063" max="2063" width="4.6640625" style="65" customWidth="1"/>
    <col min="2064" max="2064" width="10.6640625" style="65" customWidth="1"/>
    <col min="2065" max="2065" width="4.6640625" style="65" customWidth="1"/>
    <col min="2066" max="2066" width="8.6640625" style="65" customWidth="1"/>
    <col min="2067" max="2067" width="3.6640625" style="65" customWidth="1"/>
    <col min="2068" max="2068" width="9.6640625" style="65" customWidth="1"/>
    <col min="2069" max="2069" width="4.6640625" style="65" customWidth="1"/>
    <col min="2070" max="2070" width="16.6640625" style="65" customWidth="1"/>
    <col min="2071" max="2071" width="15.6640625" style="65" customWidth="1"/>
    <col min="2072" max="2072" width="3.6640625" style="65" customWidth="1"/>
    <col min="2073" max="2073" width="10.6640625" style="65" customWidth="1"/>
    <col min="2074" max="2074" width="13.6640625" style="65" customWidth="1"/>
    <col min="2075" max="2075" width="50.6640625" style="65" customWidth="1"/>
    <col min="2076" max="2304" width="8.88671875" style="65"/>
    <col min="2305" max="2305" width="10.6640625" style="65" customWidth="1"/>
    <col min="2306" max="2306" width="8.6640625" style="65" customWidth="1"/>
    <col min="2307" max="2307" width="10.6640625" style="65" customWidth="1"/>
    <col min="2308" max="2308" width="4.6640625" style="65" customWidth="1"/>
    <col min="2309" max="2309" width="20.6640625" style="65" customWidth="1"/>
    <col min="2310" max="2310" width="3.6640625" style="65" customWidth="1"/>
    <col min="2311" max="2311" width="9.6640625" style="65" customWidth="1"/>
    <col min="2312" max="2312" width="8.6640625" style="65" customWidth="1"/>
    <col min="2313" max="2313" width="4.6640625" style="65" customWidth="1"/>
    <col min="2314" max="2314" width="10.6640625" style="65" customWidth="1"/>
    <col min="2315" max="2315" width="11.6640625" style="65" customWidth="1"/>
    <col min="2316" max="2316" width="7.6640625" style="65" customWidth="1"/>
    <col min="2317" max="2317" width="4.6640625" style="65" customWidth="1"/>
    <col min="2318" max="2318" width="9.6640625" style="65" customWidth="1"/>
    <col min="2319" max="2319" width="4.6640625" style="65" customWidth="1"/>
    <col min="2320" max="2320" width="10.6640625" style="65" customWidth="1"/>
    <col min="2321" max="2321" width="4.6640625" style="65" customWidth="1"/>
    <col min="2322" max="2322" width="8.6640625" style="65" customWidth="1"/>
    <col min="2323" max="2323" width="3.6640625" style="65" customWidth="1"/>
    <col min="2324" max="2324" width="9.6640625" style="65" customWidth="1"/>
    <col min="2325" max="2325" width="4.6640625" style="65" customWidth="1"/>
    <col min="2326" max="2326" width="16.6640625" style="65" customWidth="1"/>
    <col min="2327" max="2327" width="15.6640625" style="65" customWidth="1"/>
    <col min="2328" max="2328" width="3.6640625" style="65" customWidth="1"/>
    <col min="2329" max="2329" width="10.6640625" style="65" customWidth="1"/>
    <col min="2330" max="2330" width="13.6640625" style="65" customWidth="1"/>
    <col min="2331" max="2331" width="50.6640625" style="65" customWidth="1"/>
    <col min="2332" max="2560" width="8.88671875" style="65"/>
    <col min="2561" max="2561" width="10.6640625" style="65" customWidth="1"/>
    <col min="2562" max="2562" width="8.6640625" style="65" customWidth="1"/>
    <col min="2563" max="2563" width="10.6640625" style="65" customWidth="1"/>
    <col min="2564" max="2564" width="4.6640625" style="65" customWidth="1"/>
    <col min="2565" max="2565" width="20.6640625" style="65" customWidth="1"/>
    <col min="2566" max="2566" width="3.6640625" style="65" customWidth="1"/>
    <col min="2567" max="2567" width="9.6640625" style="65" customWidth="1"/>
    <col min="2568" max="2568" width="8.6640625" style="65" customWidth="1"/>
    <col min="2569" max="2569" width="4.6640625" style="65" customWidth="1"/>
    <col min="2570" max="2570" width="10.6640625" style="65" customWidth="1"/>
    <col min="2571" max="2571" width="11.6640625" style="65" customWidth="1"/>
    <col min="2572" max="2572" width="7.6640625" style="65" customWidth="1"/>
    <col min="2573" max="2573" width="4.6640625" style="65" customWidth="1"/>
    <col min="2574" max="2574" width="9.6640625" style="65" customWidth="1"/>
    <col min="2575" max="2575" width="4.6640625" style="65" customWidth="1"/>
    <col min="2576" max="2576" width="10.6640625" style="65" customWidth="1"/>
    <col min="2577" max="2577" width="4.6640625" style="65" customWidth="1"/>
    <col min="2578" max="2578" width="8.6640625" style="65" customWidth="1"/>
    <col min="2579" max="2579" width="3.6640625" style="65" customWidth="1"/>
    <col min="2580" max="2580" width="9.6640625" style="65" customWidth="1"/>
    <col min="2581" max="2581" width="4.6640625" style="65" customWidth="1"/>
    <col min="2582" max="2582" width="16.6640625" style="65" customWidth="1"/>
    <col min="2583" max="2583" width="15.6640625" style="65" customWidth="1"/>
    <col min="2584" max="2584" width="3.6640625" style="65" customWidth="1"/>
    <col min="2585" max="2585" width="10.6640625" style="65" customWidth="1"/>
    <col min="2586" max="2586" width="13.6640625" style="65" customWidth="1"/>
    <col min="2587" max="2587" width="50.6640625" style="65" customWidth="1"/>
    <col min="2588" max="2816" width="8.88671875" style="65"/>
    <col min="2817" max="2817" width="10.6640625" style="65" customWidth="1"/>
    <col min="2818" max="2818" width="8.6640625" style="65" customWidth="1"/>
    <col min="2819" max="2819" width="10.6640625" style="65" customWidth="1"/>
    <col min="2820" max="2820" width="4.6640625" style="65" customWidth="1"/>
    <col min="2821" max="2821" width="20.6640625" style="65" customWidth="1"/>
    <col min="2822" max="2822" width="3.6640625" style="65" customWidth="1"/>
    <col min="2823" max="2823" width="9.6640625" style="65" customWidth="1"/>
    <col min="2824" max="2824" width="8.6640625" style="65" customWidth="1"/>
    <col min="2825" max="2825" width="4.6640625" style="65" customWidth="1"/>
    <col min="2826" max="2826" width="10.6640625" style="65" customWidth="1"/>
    <col min="2827" max="2827" width="11.6640625" style="65" customWidth="1"/>
    <col min="2828" max="2828" width="7.6640625" style="65" customWidth="1"/>
    <col min="2829" max="2829" width="4.6640625" style="65" customWidth="1"/>
    <col min="2830" max="2830" width="9.6640625" style="65" customWidth="1"/>
    <col min="2831" max="2831" width="4.6640625" style="65" customWidth="1"/>
    <col min="2832" max="2832" width="10.6640625" style="65" customWidth="1"/>
    <col min="2833" max="2833" width="4.6640625" style="65" customWidth="1"/>
    <col min="2834" max="2834" width="8.6640625" style="65" customWidth="1"/>
    <col min="2835" max="2835" width="3.6640625" style="65" customWidth="1"/>
    <col min="2836" max="2836" width="9.6640625" style="65" customWidth="1"/>
    <col min="2837" max="2837" width="4.6640625" style="65" customWidth="1"/>
    <col min="2838" max="2838" width="16.6640625" style="65" customWidth="1"/>
    <col min="2839" max="2839" width="15.6640625" style="65" customWidth="1"/>
    <col min="2840" max="2840" width="3.6640625" style="65" customWidth="1"/>
    <col min="2841" max="2841" width="10.6640625" style="65" customWidth="1"/>
    <col min="2842" max="2842" width="13.6640625" style="65" customWidth="1"/>
    <col min="2843" max="2843" width="50.6640625" style="65" customWidth="1"/>
    <col min="2844" max="3072" width="8.88671875" style="65"/>
    <col min="3073" max="3073" width="10.6640625" style="65" customWidth="1"/>
    <col min="3074" max="3074" width="8.6640625" style="65" customWidth="1"/>
    <col min="3075" max="3075" width="10.6640625" style="65" customWidth="1"/>
    <col min="3076" max="3076" width="4.6640625" style="65" customWidth="1"/>
    <col min="3077" max="3077" width="20.6640625" style="65" customWidth="1"/>
    <col min="3078" max="3078" width="3.6640625" style="65" customWidth="1"/>
    <col min="3079" max="3079" width="9.6640625" style="65" customWidth="1"/>
    <col min="3080" max="3080" width="8.6640625" style="65" customWidth="1"/>
    <col min="3081" max="3081" width="4.6640625" style="65" customWidth="1"/>
    <col min="3082" max="3082" width="10.6640625" style="65" customWidth="1"/>
    <col min="3083" max="3083" width="11.6640625" style="65" customWidth="1"/>
    <col min="3084" max="3084" width="7.6640625" style="65" customWidth="1"/>
    <col min="3085" max="3085" width="4.6640625" style="65" customWidth="1"/>
    <col min="3086" max="3086" width="9.6640625" style="65" customWidth="1"/>
    <col min="3087" max="3087" width="4.6640625" style="65" customWidth="1"/>
    <col min="3088" max="3088" width="10.6640625" style="65" customWidth="1"/>
    <col min="3089" max="3089" width="4.6640625" style="65" customWidth="1"/>
    <col min="3090" max="3090" width="8.6640625" style="65" customWidth="1"/>
    <col min="3091" max="3091" width="3.6640625" style="65" customWidth="1"/>
    <col min="3092" max="3092" width="9.6640625" style="65" customWidth="1"/>
    <col min="3093" max="3093" width="4.6640625" style="65" customWidth="1"/>
    <col min="3094" max="3094" width="16.6640625" style="65" customWidth="1"/>
    <col min="3095" max="3095" width="15.6640625" style="65" customWidth="1"/>
    <col min="3096" max="3096" width="3.6640625" style="65" customWidth="1"/>
    <col min="3097" max="3097" width="10.6640625" style="65" customWidth="1"/>
    <col min="3098" max="3098" width="13.6640625" style="65" customWidth="1"/>
    <col min="3099" max="3099" width="50.6640625" style="65" customWidth="1"/>
    <col min="3100" max="3328" width="8.88671875" style="65"/>
    <col min="3329" max="3329" width="10.6640625" style="65" customWidth="1"/>
    <col min="3330" max="3330" width="8.6640625" style="65" customWidth="1"/>
    <col min="3331" max="3331" width="10.6640625" style="65" customWidth="1"/>
    <col min="3332" max="3332" width="4.6640625" style="65" customWidth="1"/>
    <col min="3333" max="3333" width="20.6640625" style="65" customWidth="1"/>
    <col min="3334" max="3334" width="3.6640625" style="65" customWidth="1"/>
    <col min="3335" max="3335" width="9.6640625" style="65" customWidth="1"/>
    <col min="3336" max="3336" width="8.6640625" style="65" customWidth="1"/>
    <col min="3337" max="3337" width="4.6640625" style="65" customWidth="1"/>
    <col min="3338" max="3338" width="10.6640625" style="65" customWidth="1"/>
    <col min="3339" max="3339" width="11.6640625" style="65" customWidth="1"/>
    <col min="3340" max="3340" width="7.6640625" style="65" customWidth="1"/>
    <col min="3341" max="3341" width="4.6640625" style="65" customWidth="1"/>
    <col min="3342" max="3342" width="9.6640625" style="65" customWidth="1"/>
    <col min="3343" max="3343" width="4.6640625" style="65" customWidth="1"/>
    <col min="3344" max="3344" width="10.6640625" style="65" customWidth="1"/>
    <col min="3345" max="3345" width="4.6640625" style="65" customWidth="1"/>
    <col min="3346" max="3346" width="8.6640625" style="65" customWidth="1"/>
    <col min="3347" max="3347" width="3.6640625" style="65" customWidth="1"/>
    <col min="3348" max="3348" width="9.6640625" style="65" customWidth="1"/>
    <col min="3349" max="3349" width="4.6640625" style="65" customWidth="1"/>
    <col min="3350" max="3350" width="16.6640625" style="65" customWidth="1"/>
    <col min="3351" max="3351" width="15.6640625" style="65" customWidth="1"/>
    <col min="3352" max="3352" width="3.6640625" style="65" customWidth="1"/>
    <col min="3353" max="3353" width="10.6640625" style="65" customWidth="1"/>
    <col min="3354" max="3354" width="13.6640625" style="65" customWidth="1"/>
    <col min="3355" max="3355" width="50.6640625" style="65" customWidth="1"/>
    <col min="3356" max="3584" width="8.88671875" style="65"/>
    <col min="3585" max="3585" width="10.6640625" style="65" customWidth="1"/>
    <col min="3586" max="3586" width="8.6640625" style="65" customWidth="1"/>
    <col min="3587" max="3587" width="10.6640625" style="65" customWidth="1"/>
    <col min="3588" max="3588" width="4.6640625" style="65" customWidth="1"/>
    <col min="3589" max="3589" width="20.6640625" style="65" customWidth="1"/>
    <col min="3590" max="3590" width="3.6640625" style="65" customWidth="1"/>
    <col min="3591" max="3591" width="9.6640625" style="65" customWidth="1"/>
    <col min="3592" max="3592" width="8.6640625" style="65" customWidth="1"/>
    <col min="3593" max="3593" width="4.6640625" style="65" customWidth="1"/>
    <col min="3594" max="3594" width="10.6640625" style="65" customWidth="1"/>
    <col min="3595" max="3595" width="11.6640625" style="65" customWidth="1"/>
    <col min="3596" max="3596" width="7.6640625" style="65" customWidth="1"/>
    <col min="3597" max="3597" width="4.6640625" style="65" customWidth="1"/>
    <col min="3598" max="3598" width="9.6640625" style="65" customWidth="1"/>
    <col min="3599" max="3599" width="4.6640625" style="65" customWidth="1"/>
    <col min="3600" max="3600" width="10.6640625" style="65" customWidth="1"/>
    <col min="3601" max="3601" width="4.6640625" style="65" customWidth="1"/>
    <col min="3602" max="3602" width="8.6640625" style="65" customWidth="1"/>
    <col min="3603" max="3603" width="3.6640625" style="65" customWidth="1"/>
    <col min="3604" max="3604" width="9.6640625" style="65" customWidth="1"/>
    <col min="3605" max="3605" width="4.6640625" style="65" customWidth="1"/>
    <col min="3606" max="3606" width="16.6640625" style="65" customWidth="1"/>
    <col min="3607" max="3607" width="15.6640625" style="65" customWidth="1"/>
    <col min="3608" max="3608" width="3.6640625" style="65" customWidth="1"/>
    <col min="3609" max="3609" width="10.6640625" style="65" customWidth="1"/>
    <col min="3610" max="3610" width="13.6640625" style="65" customWidth="1"/>
    <col min="3611" max="3611" width="50.6640625" style="65" customWidth="1"/>
    <col min="3612" max="3840" width="8.88671875" style="65"/>
    <col min="3841" max="3841" width="10.6640625" style="65" customWidth="1"/>
    <col min="3842" max="3842" width="8.6640625" style="65" customWidth="1"/>
    <col min="3843" max="3843" width="10.6640625" style="65" customWidth="1"/>
    <col min="3844" max="3844" width="4.6640625" style="65" customWidth="1"/>
    <col min="3845" max="3845" width="20.6640625" style="65" customWidth="1"/>
    <col min="3846" max="3846" width="3.6640625" style="65" customWidth="1"/>
    <col min="3847" max="3847" width="9.6640625" style="65" customWidth="1"/>
    <col min="3848" max="3848" width="8.6640625" style="65" customWidth="1"/>
    <col min="3849" max="3849" width="4.6640625" style="65" customWidth="1"/>
    <col min="3850" max="3850" width="10.6640625" style="65" customWidth="1"/>
    <col min="3851" max="3851" width="11.6640625" style="65" customWidth="1"/>
    <col min="3852" max="3852" width="7.6640625" style="65" customWidth="1"/>
    <col min="3853" max="3853" width="4.6640625" style="65" customWidth="1"/>
    <col min="3854" max="3854" width="9.6640625" style="65" customWidth="1"/>
    <col min="3855" max="3855" width="4.6640625" style="65" customWidth="1"/>
    <col min="3856" max="3856" width="10.6640625" style="65" customWidth="1"/>
    <col min="3857" max="3857" width="4.6640625" style="65" customWidth="1"/>
    <col min="3858" max="3858" width="8.6640625" style="65" customWidth="1"/>
    <col min="3859" max="3859" width="3.6640625" style="65" customWidth="1"/>
    <col min="3860" max="3860" width="9.6640625" style="65" customWidth="1"/>
    <col min="3861" max="3861" width="4.6640625" style="65" customWidth="1"/>
    <col min="3862" max="3862" width="16.6640625" style="65" customWidth="1"/>
    <col min="3863" max="3863" width="15.6640625" style="65" customWidth="1"/>
    <col min="3864" max="3864" width="3.6640625" style="65" customWidth="1"/>
    <col min="3865" max="3865" width="10.6640625" style="65" customWidth="1"/>
    <col min="3866" max="3866" width="13.6640625" style="65" customWidth="1"/>
    <col min="3867" max="3867" width="50.6640625" style="65" customWidth="1"/>
    <col min="3868" max="4096" width="8.88671875" style="65"/>
    <col min="4097" max="4097" width="10.6640625" style="65" customWidth="1"/>
    <col min="4098" max="4098" width="8.6640625" style="65" customWidth="1"/>
    <col min="4099" max="4099" width="10.6640625" style="65" customWidth="1"/>
    <col min="4100" max="4100" width="4.6640625" style="65" customWidth="1"/>
    <col min="4101" max="4101" width="20.6640625" style="65" customWidth="1"/>
    <col min="4102" max="4102" width="3.6640625" style="65" customWidth="1"/>
    <col min="4103" max="4103" width="9.6640625" style="65" customWidth="1"/>
    <col min="4104" max="4104" width="8.6640625" style="65" customWidth="1"/>
    <col min="4105" max="4105" width="4.6640625" style="65" customWidth="1"/>
    <col min="4106" max="4106" width="10.6640625" style="65" customWidth="1"/>
    <col min="4107" max="4107" width="11.6640625" style="65" customWidth="1"/>
    <col min="4108" max="4108" width="7.6640625" style="65" customWidth="1"/>
    <col min="4109" max="4109" width="4.6640625" style="65" customWidth="1"/>
    <col min="4110" max="4110" width="9.6640625" style="65" customWidth="1"/>
    <col min="4111" max="4111" width="4.6640625" style="65" customWidth="1"/>
    <col min="4112" max="4112" width="10.6640625" style="65" customWidth="1"/>
    <col min="4113" max="4113" width="4.6640625" style="65" customWidth="1"/>
    <col min="4114" max="4114" width="8.6640625" style="65" customWidth="1"/>
    <col min="4115" max="4115" width="3.6640625" style="65" customWidth="1"/>
    <col min="4116" max="4116" width="9.6640625" style="65" customWidth="1"/>
    <col min="4117" max="4117" width="4.6640625" style="65" customWidth="1"/>
    <col min="4118" max="4118" width="16.6640625" style="65" customWidth="1"/>
    <col min="4119" max="4119" width="15.6640625" style="65" customWidth="1"/>
    <col min="4120" max="4120" width="3.6640625" style="65" customWidth="1"/>
    <col min="4121" max="4121" width="10.6640625" style="65" customWidth="1"/>
    <col min="4122" max="4122" width="13.6640625" style="65" customWidth="1"/>
    <col min="4123" max="4123" width="50.6640625" style="65" customWidth="1"/>
    <col min="4124" max="4352" width="8.88671875" style="65"/>
    <col min="4353" max="4353" width="10.6640625" style="65" customWidth="1"/>
    <col min="4354" max="4354" width="8.6640625" style="65" customWidth="1"/>
    <col min="4355" max="4355" width="10.6640625" style="65" customWidth="1"/>
    <col min="4356" max="4356" width="4.6640625" style="65" customWidth="1"/>
    <col min="4357" max="4357" width="20.6640625" style="65" customWidth="1"/>
    <col min="4358" max="4358" width="3.6640625" style="65" customWidth="1"/>
    <col min="4359" max="4359" width="9.6640625" style="65" customWidth="1"/>
    <col min="4360" max="4360" width="8.6640625" style="65" customWidth="1"/>
    <col min="4361" max="4361" width="4.6640625" style="65" customWidth="1"/>
    <col min="4362" max="4362" width="10.6640625" style="65" customWidth="1"/>
    <col min="4363" max="4363" width="11.6640625" style="65" customWidth="1"/>
    <col min="4364" max="4364" width="7.6640625" style="65" customWidth="1"/>
    <col min="4365" max="4365" width="4.6640625" style="65" customWidth="1"/>
    <col min="4366" max="4366" width="9.6640625" style="65" customWidth="1"/>
    <col min="4367" max="4367" width="4.6640625" style="65" customWidth="1"/>
    <col min="4368" max="4368" width="10.6640625" style="65" customWidth="1"/>
    <col min="4369" max="4369" width="4.6640625" style="65" customWidth="1"/>
    <col min="4370" max="4370" width="8.6640625" style="65" customWidth="1"/>
    <col min="4371" max="4371" width="3.6640625" style="65" customWidth="1"/>
    <col min="4372" max="4372" width="9.6640625" style="65" customWidth="1"/>
    <col min="4373" max="4373" width="4.6640625" style="65" customWidth="1"/>
    <col min="4374" max="4374" width="16.6640625" style="65" customWidth="1"/>
    <col min="4375" max="4375" width="15.6640625" style="65" customWidth="1"/>
    <col min="4376" max="4376" width="3.6640625" style="65" customWidth="1"/>
    <col min="4377" max="4377" width="10.6640625" style="65" customWidth="1"/>
    <col min="4378" max="4378" width="13.6640625" style="65" customWidth="1"/>
    <col min="4379" max="4379" width="50.6640625" style="65" customWidth="1"/>
    <col min="4380" max="4608" width="8.88671875" style="65"/>
    <col min="4609" max="4609" width="10.6640625" style="65" customWidth="1"/>
    <col min="4610" max="4610" width="8.6640625" style="65" customWidth="1"/>
    <col min="4611" max="4611" width="10.6640625" style="65" customWidth="1"/>
    <col min="4612" max="4612" width="4.6640625" style="65" customWidth="1"/>
    <col min="4613" max="4613" width="20.6640625" style="65" customWidth="1"/>
    <col min="4614" max="4614" width="3.6640625" style="65" customWidth="1"/>
    <col min="4615" max="4615" width="9.6640625" style="65" customWidth="1"/>
    <col min="4616" max="4616" width="8.6640625" style="65" customWidth="1"/>
    <col min="4617" max="4617" width="4.6640625" style="65" customWidth="1"/>
    <col min="4618" max="4618" width="10.6640625" style="65" customWidth="1"/>
    <col min="4619" max="4619" width="11.6640625" style="65" customWidth="1"/>
    <col min="4620" max="4620" width="7.6640625" style="65" customWidth="1"/>
    <col min="4621" max="4621" width="4.6640625" style="65" customWidth="1"/>
    <col min="4622" max="4622" width="9.6640625" style="65" customWidth="1"/>
    <col min="4623" max="4623" width="4.6640625" style="65" customWidth="1"/>
    <col min="4624" max="4624" width="10.6640625" style="65" customWidth="1"/>
    <col min="4625" max="4625" width="4.6640625" style="65" customWidth="1"/>
    <col min="4626" max="4626" width="8.6640625" style="65" customWidth="1"/>
    <col min="4627" max="4627" width="3.6640625" style="65" customWidth="1"/>
    <col min="4628" max="4628" width="9.6640625" style="65" customWidth="1"/>
    <col min="4629" max="4629" width="4.6640625" style="65" customWidth="1"/>
    <col min="4630" max="4630" width="16.6640625" style="65" customWidth="1"/>
    <col min="4631" max="4631" width="15.6640625" style="65" customWidth="1"/>
    <col min="4632" max="4632" width="3.6640625" style="65" customWidth="1"/>
    <col min="4633" max="4633" width="10.6640625" style="65" customWidth="1"/>
    <col min="4634" max="4634" width="13.6640625" style="65" customWidth="1"/>
    <col min="4635" max="4635" width="50.6640625" style="65" customWidth="1"/>
    <col min="4636" max="4864" width="8.88671875" style="65"/>
    <col min="4865" max="4865" width="10.6640625" style="65" customWidth="1"/>
    <col min="4866" max="4866" width="8.6640625" style="65" customWidth="1"/>
    <col min="4867" max="4867" width="10.6640625" style="65" customWidth="1"/>
    <col min="4868" max="4868" width="4.6640625" style="65" customWidth="1"/>
    <col min="4869" max="4869" width="20.6640625" style="65" customWidth="1"/>
    <col min="4870" max="4870" width="3.6640625" style="65" customWidth="1"/>
    <col min="4871" max="4871" width="9.6640625" style="65" customWidth="1"/>
    <col min="4872" max="4872" width="8.6640625" style="65" customWidth="1"/>
    <col min="4873" max="4873" width="4.6640625" style="65" customWidth="1"/>
    <col min="4874" max="4874" width="10.6640625" style="65" customWidth="1"/>
    <col min="4875" max="4875" width="11.6640625" style="65" customWidth="1"/>
    <col min="4876" max="4876" width="7.6640625" style="65" customWidth="1"/>
    <col min="4877" max="4877" width="4.6640625" style="65" customWidth="1"/>
    <col min="4878" max="4878" width="9.6640625" style="65" customWidth="1"/>
    <col min="4879" max="4879" width="4.6640625" style="65" customWidth="1"/>
    <col min="4880" max="4880" width="10.6640625" style="65" customWidth="1"/>
    <col min="4881" max="4881" width="4.6640625" style="65" customWidth="1"/>
    <col min="4882" max="4882" width="8.6640625" style="65" customWidth="1"/>
    <col min="4883" max="4883" width="3.6640625" style="65" customWidth="1"/>
    <col min="4884" max="4884" width="9.6640625" style="65" customWidth="1"/>
    <col min="4885" max="4885" width="4.6640625" style="65" customWidth="1"/>
    <col min="4886" max="4886" width="16.6640625" style="65" customWidth="1"/>
    <col min="4887" max="4887" width="15.6640625" style="65" customWidth="1"/>
    <col min="4888" max="4888" width="3.6640625" style="65" customWidth="1"/>
    <col min="4889" max="4889" width="10.6640625" style="65" customWidth="1"/>
    <col min="4890" max="4890" width="13.6640625" style="65" customWidth="1"/>
    <col min="4891" max="4891" width="50.6640625" style="65" customWidth="1"/>
    <col min="4892" max="5120" width="8.88671875" style="65"/>
    <col min="5121" max="5121" width="10.6640625" style="65" customWidth="1"/>
    <col min="5122" max="5122" width="8.6640625" style="65" customWidth="1"/>
    <col min="5123" max="5123" width="10.6640625" style="65" customWidth="1"/>
    <col min="5124" max="5124" width="4.6640625" style="65" customWidth="1"/>
    <col min="5125" max="5125" width="20.6640625" style="65" customWidth="1"/>
    <col min="5126" max="5126" width="3.6640625" style="65" customWidth="1"/>
    <col min="5127" max="5127" width="9.6640625" style="65" customWidth="1"/>
    <col min="5128" max="5128" width="8.6640625" style="65" customWidth="1"/>
    <col min="5129" max="5129" width="4.6640625" style="65" customWidth="1"/>
    <col min="5130" max="5130" width="10.6640625" style="65" customWidth="1"/>
    <col min="5131" max="5131" width="11.6640625" style="65" customWidth="1"/>
    <col min="5132" max="5132" width="7.6640625" style="65" customWidth="1"/>
    <col min="5133" max="5133" width="4.6640625" style="65" customWidth="1"/>
    <col min="5134" max="5134" width="9.6640625" style="65" customWidth="1"/>
    <col min="5135" max="5135" width="4.6640625" style="65" customWidth="1"/>
    <col min="5136" max="5136" width="10.6640625" style="65" customWidth="1"/>
    <col min="5137" max="5137" width="4.6640625" style="65" customWidth="1"/>
    <col min="5138" max="5138" width="8.6640625" style="65" customWidth="1"/>
    <col min="5139" max="5139" width="3.6640625" style="65" customWidth="1"/>
    <col min="5140" max="5140" width="9.6640625" style="65" customWidth="1"/>
    <col min="5141" max="5141" width="4.6640625" style="65" customWidth="1"/>
    <col min="5142" max="5142" width="16.6640625" style="65" customWidth="1"/>
    <col min="5143" max="5143" width="15.6640625" style="65" customWidth="1"/>
    <col min="5144" max="5144" width="3.6640625" style="65" customWidth="1"/>
    <col min="5145" max="5145" width="10.6640625" style="65" customWidth="1"/>
    <col min="5146" max="5146" width="13.6640625" style="65" customWidth="1"/>
    <col min="5147" max="5147" width="50.6640625" style="65" customWidth="1"/>
    <col min="5148" max="5376" width="8.88671875" style="65"/>
    <col min="5377" max="5377" width="10.6640625" style="65" customWidth="1"/>
    <col min="5378" max="5378" width="8.6640625" style="65" customWidth="1"/>
    <col min="5379" max="5379" width="10.6640625" style="65" customWidth="1"/>
    <col min="5380" max="5380" width="4.6640625" style="65" customWidth="1"/>
    <col min="5381" max="5381" width="20.6640625" style="65" customWidth="1"/>
    <col min="5382" max="5382" width="3.6640625" style="65" customWidth="1"/>
    <col min="5383" max="5383" width="9.6640625" style="65" customWidth="1"/>
    <col min="5384" max="5384" width="8.6640625" style="65" customWidth="1"/>
    <col min="5385" max="5385" width="4.6640625" style="65" customWidth="1"/>
    <col min="5386" max="5386" width="10.6640625" style="65" customWidth="1"/>
    <col min="5387" max="5387" width="11.6640625" style="65" customWidth="1"/>
    <col min="5388" max="5388" width="7.6640625" style="65" customWidth="1"/>
    <col min="5389" max="5389" width="4.6640625" style="65" customWidth="1"/>
    <col min="5390" max="5390" width="9.6640625" style="65" customWidth="1"/>
    <col min="5391" max="5391" width="4.6640625" style="65" customWidth="1"/>
    <col min="5392" max="5392" width="10.6640625" style="65" customWidth="1"/>
    <col min="5393" max="5393" width="4.6640625" style="65" customWidth="1"/>
    <col min="5394" max="5394" width="8.6640625" style="65" customWidth="1"/>
    <col min="5395" max="5395" width="3.6640625" style="65" customWidth="1"/>
    <col min="5396" max="5396" width="9.6640625" style="65" customWidth="1"/>
    <col min="5397" max="5397" width="4.6640625" style="65" customWidth="1"/>
    <col min="5398" max="5398" width="16.6640625" style="65" customWidth="1"/>
    <col min="5399" max="5399" width="15.6640625" style="65" customWidth="1"/>
    <col min="5400" max="5400" width="3.6640625" style="65" customWidth="1"/>
    <col min="5401" max="5401" width="10.6640625" style="65" customWidth="1"/>
    <col min="5402" max="5402" width="13.6640625" style="65" customWidth="1"/>
    <col min="5403" max="5403" width="50.6640625" style="65" customWidth="1"/>
    <col min="5404" max="5632" width="8.88671875" style="65"/>
    <col min="5633" max="5633" width="10.6640625" style="65" customWidth="1"/>
    <col min="5634" max="5634" width="8.6640625" style="65" customWidth="1"/>
    <col min="5635" max="5635" width="10.6640625" style="65" customWidth="1"/>
    <col min="5636" max="5636" width="4.6640625" style="65" customWidth="1"/>
    <col min="5637" max="5637" width="20.6640625" style="65" customWidth="1"/>
    <col min="5638" max="5638" width="3.6640625" style="65" customWidth="1"/>
    <col min="5639" max="5639" width="9.6640625" style="65" customWidth="1"/>
    <col min="5640" max="5640" width="8.6640625" style="65" customWidth="1"/>
    <col min="5641" max="5641" width="4.6640625" style="65" customWidth="1"/>
    <col min="5642" max="5642" width="10.6640625" style="65" customWidth="1"/>
    <col min="5643" max="5643" width="11.6640625" style="65" customWidth="1"/>
    <col min="5644" max="5644" width="7.6640625" style="65" customWidth="1"/>
    <col min="5645" max="5645" width="4.6640625" style="65" customWidth="1"/>
    <col min="5646" max="5646" width="9.6640625" style="65" customWidth="1"/>
    <col min="5647" max="5647" width="4.6640625" style="65" customWidth="1"/>
    <col min="5648" max="5648" width="10.6640625" style="65" customWidth="1"/>
    <col min="5649" max="5649" width="4.6640625" style="65" customWidth="1"/>
    <col min="5650" max="5650" width="8.6640625" style="65" customWidth="1"/>
    <col min="5651" max="5651" width="3.6640625" style="65" customWidth="1"/>
    <col min="5652" max="5652" width="9.6640625" style="65" customWidth="1"/>
    <col min="5653" max="5653" width="4.6640625" style="65" customWidth="1"/>
    <col min="5654" max="5654" width="16.6640625" style="65" customWidth="1"/>
    <col min="5655" max="5655" width="15.6640625" style="65" customWidth="1"/>
    <col min="5656" max="5656" width="3.6640625" style="65" customWidth="1"/>
    <col min="5657" max="5657" width="10.6640625" style="65" customWidth="1"/>
    <col min="5658" max="5658" width="13.6640625" style="65" customWidth="1"/>
    <col min="5659" max="5659" width="50.6640625" style="65" customWidth="1"/>
    <col min="5660" max="5888" width="8.88671875" style="65"/>
    <col min="5889" max="5889" width="10.6640625" style="65" customWidth="1"/>
    <col min="5890" max="5890" width="8.6640625" style="65" customWidth="1"/>
    <col min="5891" max="5891" width="10.6640625" style="65" customWidth="1"/>
    <col min="5892" max="5892" width="4.6640625" style="65" customWidth="1"/>
    <col min="5893" max="5893" width="20.6640625" style="65" customWidth="1"/>
    <col min="5894" max="5894" width="3.6640625" style="65" customWidth="1"/>
    <col min="5895" max="5895" width="9.6640625" style="65" customWidth="1"/>
    <col min="5896" max="5896" width="8.6640625" style="65" customWidth="1"/>
    <col min="5897" max="5897" width="4.6640625" style="65" customWidth="1"/>
    <col min="5898" max="5898" width="10.6640625" style="65" customWidth="1"/>
    <col min="5899" max="5899" width="11.6640625" style="65" customWidth="1"/>
    <col min="5900" max="5900" width="7.6640625" style="65" customWidth="1"/>
    <col min="5901" max="5901" width="4.6640625" style="65" customWidth="1"/>
    <col min="5902" max="5902" width="9.6640625" style="65" customWidth="1"/>
    <col min="5903" max="5903" width="4.6640625" style="65" customWidth="1"/>
    <col min="5904" max="5904" width="10.6640625" style="65" customWidth="1"/>
    <col min="5905" max="5905" width="4.6640625" style="65" customWidth="1"/>
    <col min="5906" max="5906" width="8.6640625" style="65" customWidth="1"/>
    <col min="5907" max="5907" width="3.6640625" style="65" customWidth="1"/>
    <col min="5908" max="5908" width="9.6640625" style="65" customWidth="1"/>
    <col min="5909" max="5909" width="4.6640625" style="65" customWidth="1"/>
    <col min="5910" max="5910" width="16.6640625" style="65" customWidth="1"/>
    <col min="5911" max="5911" width="15.6640625" style="65" customWidth="1"/>
    <col min="5912" max="5912" width="3.6640625" style="65" customWidth="1"/>
    <col min="5913" max="5913" width="10.6640625" style="65" customWidth="1"/>
    <col min="5914" max="5914" width="13.6640625" style="65" customWidth="1"/>
    <col min="5915" max="5915" width="50.6640625" style="65" customWidth="1"/>
    <col min="5916" max="6144" width="8.88671875" style="65"/>
    <col min="6145" max="6145" width="10.6640625" style="65" customWidth="1"/>
    <col min="6146" max="6146" width="8.6640625" style="65" customWidth="1"/>
    <col min="6147" max="6147" width="10.6640625" style="65" customWidth="1"/>
    <col min="6148" max="6148" width="4.6640625" style="65" customWidth="1"/>
    <col min="6149" max="6149" width="20.6640625" style="65" customWidth="1"/>
    <col min="6150" max="6150" width="3.6640625" style="65" customWidth="1"/>
    <col min="6151" max="6151" width="9.6640625" style="65" customWidth="1"/>
    <col min="6152" max="6152" width="8.6640625" style="65" customWidth="1"/>
    <col min="6153" max="6153" width="4.6640625" style="65" customWidth="1"/>
    <col min="6154" max="6154" width="10.6640625" style="65" customWidth="1"/>
    <col min="6155" max="6155" width="11.6640625" style="65" customWidth="1"/>
    <col min="6156" max="6156" width="7.6640625" style="65" customWidth="1"/>
    <col min="6157" max="6157" width="4.6640625" style="65" customWidth="1"/>
    <col min="6158" max="6158" width="9.6640625" style="65" customWidth="1"/>
    <col min="6159" max="6159" width="4.6640625" style="65" customWidth="1"/>
    <col min="6160" max="6160" width="10.6640625" style="65" customWidth="1"/>
    <col min="6161" max="6161" width="4.6640625" style="65" customWidth="1"/>
    <col min="6162" max="6162" width="8.6640625" style="65" customWidth="1"/>
    <col min="6163" max="6163" width="3.6640625" style="65" customWidth="1"/>
    <col min="6164" max="6164" width="9.6640625" style="65" customWidth="1"/>
    <col min="6165" max="6165" width="4.6640625" style="65" customWidth="1"/>
    <col min="6166" max="6166" width="16.6640625" style="65" customWidth="1"/>
    <col min="6167" max="6167" width="15.6640625" style="65" customWidth="1"/>
    <col min="6168" max="6168" width="3.6640625" style="65" customWidth="1"/>
    <col min="6169" max="6169" width="10.6640625" style="65" customWidth="1"/>
    <col min="6170" max="6170" width="13.6640625" style="65" customWidth="1"/>
    <col min="6171" max="6171" width="50.6640625" style="65" customWidth="1"/>
    <col min="6172" max="6400" width="8.88671875" style="65"/>
    <col min="6401" max="6401" width="10.6640625" style="65" customWidth="1"/>
    <col min="6402" max="6402" width="8.6640625" style="65" customWidth="1"/>
    <col min="6403" max="6403" width="10.6640625" style="65" customWidth="1"/>
    <col min="6404" max="6404" width="4.6640625" style="65" customWidth="1"/>
    <col min="6405" max="6405" width="20.6640625" style="65" customWidth="1"/>
    <col min="6406" max="6406" width="3.6640625" style="65" customWidth="1"/>
    <col min="6407" max="6407" width="9.6640625" style="65" customWidth="1"/>
    <col min="6408" max="6408" width="8.6640625" style="65" customWidth="1"/>
    <col min="6409" max="6409" width="4.6640625" style="65" customWidth="1"/>
    <col min="6410" max="6410" width="10.6640625" style="65" customWidth="1"/>
    <col min="6411" max="6411" width="11.6640625" style="65" customWidth="1"/>
    <col min="6412" max="6412" width="7.6640625" style="65" customWidth="1"/>
    <col min="6413" max="6413" width="4.6640625" style="65" customWidth="1"/>
    <col min="6414" max="6414" width="9.6640625" style="65" customWidth="1"/>
    <col min="6415" max="6415" width="4.6640625" style="65" customWidth="1"/>
    <col min="6416" max="6416" width="10.6640625" style="65" customWidth="1"/>
    <col min="6417" max="6417" width="4.6640625" style="65" customWidth="1"/>
    <col min="6418" max="6418" width="8.6640625" style="65" customWidth="1"/>
    <col min="6419" max="6419" width="3.6640625" style="65" customWidth="1"/>
    <col min="6420" max="6420" width="9.6640625" style="65" customWidth="1"/>
    <col min="6421" max="6421" width="4.6640625" style="65" customWidth="1"/>
    <col min="6422" max="6422" width="16.6640625" style="65" customWidth="1"/>
    <col min="6423" max="6423" width="15.6640625" style="65" customWidth="1"/>
    <col min="6424" max="6424" width="3.6640625" style="65" customWidth="1"/>
    <col min="6425" max="6425" width="10.6640625" style="65" customWidth="1"/>
    <col min="6426" max="6426" width="13.6640625" style="65" customWidth="1"/>
    <col min="6427" max="6427" width="50.6640625" style="65" customWidth="1"/>
    <col min="6428" max="6656" width="8.88671875" style="65"/>
    <col min="6657" max="6657" width="10.6640625" style="65" customWidth="1"/>
    <col min="6658" max="6658" width="8.6640625" style="65" customWidth="1"/>
    <col min="6659" max="6659" width="10.6640625" style="65" customWidth="1"/>
    <col min="6660" max="6660" width="4.6640625" style="65" customWidth="1"/>
    <col min="6661" max="6661" width="20.6640625" style="65" customWidth="1"/>
    <col min="6662" max="6662" width="3.6640625" style="65" customWidth="1"/>
    <col min="6663" max="6663" width="9.6640625" style="65" customWidth="1"/>
    <col min="6664" max="6664" width="8.6640625" style="65" customWidth="1"/>
    <col min="6665" max="6665" width="4.6640625" style="65" customWidth="1"/>
    <col min="6666" max="6666" width="10.6640625" style="65" customWidth="1"/>
    <col min="6667" max="6667" width="11.6640625" style="65" customWidth="1"/>
    <col min="6668" max="6668" width="7.6640625" style="65" customWidth="1"/>
    <col min="6669" max="6669" width="4.6640625" style="65" customWidth="1"/>
    <col min="6670" max="6670" width="9.6640625" style="65" customWidth="1"/>
    <col min="6671" max="6671" width="4.6640625" style="65" customWidth="1"/>
    <col min="6672" max="6672" width="10.6640625" style="65" customWidth="1"/>
    <col min="6673" max="6673" width="4.6640625" style="65" customWidth="1"/>
    <col min="6674" max="6674" width="8.6640625" style="65" customWidth="1"/>
    <col min="6675" max="6675" width="3.6640625" style="65" customWidth="1"/>
    <col min="6676" max="6676" width="9.6640625" style="65" customWidth="1"/>
    <col min="6677" max="6677" width="4.6640625" style="65" customWidth="1"/>
    <col min="6678" max="6678" width="16.6640625" style="65" customWidth="1"/>
    <col min="6679" max="6679" width="15.6640625" style="65" customWidth="1"/>
    <col min="6680" max="6680" width="3.6640625" style="65" customWidth="1"/>
    <col min="6681" max="6681" width="10.6640625" style="65" customWidth="1"/>
    <col min="6682" max="6682" width="13.6640625" style="65" customWidth="1"/>
    <col min="6683" max="6683" width="50.6640625" style="65" customWidth="1"/>
    <col min="6684" max="6912" width="8.88671875" style="65"/>
    <col min="6913" max="6913" width="10.6640625" style="65" customWidth="1"/>
    <col min="6914" max="6914" width="8.6640625" style="65" customWidth="1"/>
    <col min="6915" max="6915" width="10.6640625" style="65" customWidth="1"/>
    <col min="6916" max="6916" width="4.6640625" style="65" customWidth="1"/>
    <col min="6917" max="6917" width="20.6640625" style="65" customWidth="1"/>
    <col min="6918" max="6918" width="3.6640625" style="65" customWidth="1"/>
    <col min="6919" max="6919" width="9.6640625" style="65" customWidth="1"/>
    <col min="6920" max="6920" width="8.6640625" style="65" customWidth="1"/>
    <col min="6921" max="6921" width="4.6640625" style="65" customWidth="1"/>
    <col min="6922" max="6922" width="10.6640625" style="65" customWidth="1"/>
    <col min="6923" max="6923" width="11.6640625" style="65" customWidth="1"/>
    <col min="6924" max="6924" width="7.6640625" style="65" customWidth="1"/>
    <col min="6925" max="6925" width="4.6640625" style="65" customWidth="1"/>
    <col min="6926" max="6926" width="9.6640625" style="65" customWidth="1"/>
    <col min="6927" max="6927" width="4.6640625" style="65" customWidth="1"/>
    <col min="6928" max="6928" width="10.6640625" style="65" customWidth="1"/>
    <col min="6929" max="6929" width="4.6640625" style="65" customWidth="1"/>
    <col min="6930" max="6930" width="8.6640625" style="65" customWidth="1"/>
    <col min="6931" max="6931" width="3.6640625" style="65" customWidth="1"/>
    <col min="6932" max="6932" width="9.6640625" style="65" customWidth="1"/>
    <col min="6933" max="6933" width="4.6640625" style="65" customWidth="1"/>
    <col min="6934" max="6934" width="16.6640625" style="65" customWidth="1"/>
    <col min="6935" max="6935" width="15.6640625" style="65" customWidth="1"/>
    <col min="6936" max="6936" width="3.6640625" style="65" customWidth="1"/>
    <col min="6937" max="6937" width="10.6640625" style="65" customWidth="1"/>
    <col min="6938" max="6938" width="13.6640625" style="65" customWidth="1"/>
    <col min="6939" max="6939" width="50.6640625" style="65" customWidth="1"/>
    <col min="6940" max="7168" width="8.88671875" style="65"/>
    <col min="7169" max="7169" width="10.6640625" style="65" customWidth="1"/>
    <col min="7170" max="7170" width="8.6640625" style="65" customWidth="1"/>
    <col min="7171" max="7171" width="10.6640625" style="65" customWidth="1"/>
    <col min="7172" max="7172" width="4.6640625" style="65" customWidth="1"/>
    <col min="7173" max="7173" width="20.6640625" style="65" customWidth="1"/>
    <col min="7174" max="7174" width="3.6640625" style="65" customWidth="1"/>
    <col min="7175" max="7175" width="9.6640625" style="65" customWidth="1"/>
    <col min="7176" max="7176" width="8.6640625" style="65" customWidth="1"/>
    <col min="7177" max="7177" width="4.6640625" style="65" customWidth="1"/>
    <col min="7178" max="7178" width="10.6640625" style="65" customWidth="1"/>
    <col min="7179" max="7179" width="11.6640625" style="65" customWidth="1"/>
    <col min="7180" max="7180" width="7.6640625" style="65" customWidth="1"/>
    <col min="7181" max="7181" width="4.6640625" style="65" customWidth="1"/>
    <col min="7182" max="7182" width="9.6640625" style="65" customWidth="1"/>
    <col min="7183" max="7183" width="4.6640625" style="65" customWidth="1"/>
    <col min="7184" max="7184" width="10.6640625" style="65" customWidth="1"/>
    <col min="7185" max="7185" width="4.6640625" style="65" customWidth="1"/>
    <col min="7186" max="7186" width="8.6640625" style="65" customWidth="1"/>
    <col min="7187" max="7187" width="3.6640625" style="65" customWidth="1"/>
    <col min="7188" max="7188" width="9.6640625" style="65" customWidth="1"/>
    <col min="7189" max="7189" width="4.6640625" style="65" customWidth="1"/>
    <col min="7190" max="7190" width="16.6640625" style="65" customWidth="1"/>
    <col min="7191" max="7191" width="15.6640625" style="65" customWidth="1"/>
    <col min="7192" max="7192" width="3.6640625" style="65" customWidth="1"/>
    <col min="7193" max="7193" width="10.6640625" style="65" customWidth="1"/>
    <col min="7194" max="7194" width="13.6640625" style="65" customWidth="1"/>
    <col min="7195" max="7195" width="50.6640625" style="65" customWidth="1"/>
    <col min="7196" max="7424" width="8.88671875" style="65"/>
    <col min="7425" max="7425" width="10.6640625" style="65" customWidth="1"/>
    <col min="7426" max="7426" width="8.6640625" style="65" customWidth="1"/>
    <col min="7427" max="7427" width="10.6640625" style="65" customWidth="1"/>
    <col min="7428" max="7428" width="4.6640625" style="65" customWidth="1"/>
    <col min="7429" max="7429" width="20.6640625" style="65" customWidth="1"/>
    <col min="7430" max="7430" width="3.6640625" style="65" customWidth="1"/>
    <col min="7431" max="7431" width="9.6640625" style="65" customWidth="1"/>
    <col min="7432" max="7432" width="8.6640625" style="65" customWidth="1"/>
    <col min="7433" max="7433" width="4.6640625" style="65" customWidth="1"/>
    <col min="7434" max="7434" width="10.6640625" style="65" customWidth="1"/>
    <col min="7435" max="7435" width="11.6640625" style="65" customWidth="1"/>
    <col min="7436" max="7436" width="7.6640625" style="65" customWidth="1"/>
    <col min="7437" max="7437" width="4.6640625" style="65" customWidth="1"/>
    <col min="7438" max="7438" width="9.6640625" style="65" customWidth="1"/>
    <col min="7439" max="7439" width="4.6640625" style="65" customWidth="1"/>
    <col min="7440" max="7440" width="10.6640625" style="65" customWidth="1"/>
    <col min="7441" max="7441" width="4.6640625" style="65" customWidth="1"/>
    <col min="7442" max="7442" width="8.6640625" style="65" customWidth="1"/>
    <col min="7443" max="7443" width="3.6640625" style="65" customWidth="1"/>
    <col min="7444" max="7444" width="9.6640625" style="65" customWidth="1"/>
    <col min="7445" max="7445" width="4.6640625" style="65" customWidth="1"/>
    <col min="7446" max="7446" width="16.6640625" style="65" customWidth="1"/>
    <col min="7447" max="7447" width="15.6640625" style="65" customWidth="1"/>
    <col min="7448" max="7448" width="3.6640625" style="65" customWidth="1"/>
    <col min="7449" max="7449" width="10.6640625" style="65" customWidth="1"/>
    <col min="7450" max="7450" width="13.6640625" style="65" customWidth="1"/>
    <col min="7451" max="7451" width="50.6640625" style="65" customWidth="1"/>
    <col min="7452" max="7680" width="8.88671875" style="65"/>
    <col min="7681" max="7681" width="10.6640625" style="65" customWidth="1"/>
    <col min="7682" max="7682" width="8.6640625" style="65" customWidth="1"/>
    <col min="7683" max="7683" width="10.6640625" style="65" customWidth="1"/>
    <col min="7684" max="7684" width="4.6640625" style="65" customWidth="1"/>
    <col min="7685" max="7685" width="20.6640625" style="65" customWidth="1"/>
    <col min="7686" max="7686" width="3.6640625" style="65" customWidth="1"/>
    <col min="7687" max="7687" width="9.6640625" style="65" customWidth="1"/>
    <col min="7688" max="7688" width="8.6640625" style="65" customWidth="1"/>
    <col min="7689" max="7689" width="4.6640625" style="65" customWidth="1"/>
    <col min="7690" max="7690" width="10.6640625" style="65" customWidth="1"/>
    <col min="7691" max="7691" width="11.6640625" style="65" customWidth="1"/>
    <col min="7692" max="7692" width="7.6640625" style="65" customWidth="1"/>
    <col min="7693" max="7693" width="4.6640625" style="65" customWidth="1"/>
    <col min="7694" max="7694" width="9.6640625" style="65" customWidth="1"/>
    <col min="7695" max="7695" width="4.6640625" style="65" customWidth="1"/>
    <col min="7696" max="7696" width="10.6640625" style="65" customWidth="1"/>
    <col min="7697" max="7697" width="4.6640625" style="65" customWidth="1"/>
    <col min="7698" max="7698" width="8.6640625" style="65" customWidth="1"/>
    <col min="7699" max="7699" width="3.6640625" style="65" customWidth="1"/>
    <col min="7700" max="7700" width="9.6640625" style="65" customWidth="1"/>
    <col min="7701" max="7701" width="4.6640625" style="65" customWidth="1"/>
    <col min="7702" max="7702" width="16.6640625" style="65" customWidth="1"/>
    <col min="7703" max="7703" width="15.6640625" style="65" customWidth="1"/>
    <col min="7704" max="7704" width="3.6640625" style="65" customWidth="1"/>
    <col min="7705" max="7705" width="10.6640625" style="65" customWidth="1"/>
    <col min="7706" max="7706" width="13.6640625" style="65" customWidth="1"/>
    <col min="7707" max="7707" width="50.6640625" style="65" customWidth="1"/>
    <col min="7708" max="7936" width="8.88671875" style="65"/>
    <col min="7937" max="7937" width="10.6640625" style="65" customWidth="1"/>
    <col min="7938" max="7938" width="8.6640625" style="65" customWidth="1"/>
    <col min="7939" max="7939" width="10.6640625" style="65" customWidth="1"/>
    <col min="7940" max="7940" width="4.6640625" style="65" customWidth="1"/>
    <col min="7941" max="7941" width="20.6640625" style="65" customWidth="1"/>
    <col min="7942" max="7942" width="3.6640625" style="65" customWidth="1"/>
    <col min="7943" max="7943" width="9.6640625" style="65" customWidth="1"/>
    <col min="7944" max="7944" width="8.6640625" style="65" customWidth="1"/>
    <col min="7945" max="7945" width="4.6640625" style="65" customWidth="1"/>
    <col min="7946" max="7946" width="10.6640625" style="65" customWidth="1"/>
    <col min="7947" max="7947" width="11.6640625" style="65" customWidth="1"/>
    <col min="7948" max="7948" width="7.6640625" style="65" customWidth="1"/>
    <col min="7949" max="7949" width="4.6640625" style="65" customWidth="1"/>
    <col min="7950" max="7950" width="9.6640625" style="65" customWidth="1"/>
    <col min="7951" max="7951" width="4.6640625" style="65" customWidth="1"/>
    <col min="7952" max="7952" width="10.6640625" style="65" customWidth="1"/>
    <col min="7953" max="7953" width="4.6640625" style="65" customWidth="1"/>
    <col min="7954" max="7954" width="8.6640625" style="65" customWidth="1"/>
    <col min="7955" max="7955" width="3.6640625" style="65" customWidth="1"/>
    <col min="7956" max="7956" width="9.6640625" style="65" customWidth="1"/>
    <col min="7957" max="7957" width="4.6640625" style="65" customWidth="1"/>
    <col min="7958" max="7958" width="16.6640625" style="65" customWidth="1"/>
    <col min="7959" max="7959" width="15.6640625" style="65" customWidth="1"/>
    <col min="7960" max="7960" width="3.6640625" style="65" customWidth="1"/>
    <col min="7961" max="7961" width="10.6640625" style="65" customWidth="1"/>
    <col min="7962" max="7962" width="13.6640625" style="65" customWidth="1"/>
    <col min="7963" max="7963" width="50.6640625" style="65" customWidth="1"/>
    <col min="7964" max="8192" width="8.88671875" style="65"/>
    <col min="8193" max="8193" width="10.6640625" style="65" customWidth="1"/>
    <col min="8194" max="8194" width="8.6640625" style="65" customWidth="1"/>
    <col min="8195" max="8195" width="10.6640625" style="65" customWidth="1"/>
    <col min="8196" max="8196" width="4.6640625" style="65" customWidth="1"/>
    <col min="8197" max="8197" width="20.6640625" style="65" customWidth="1"/>
    <col min="8198" max="8198" width="3.6640625" style="65" customWidth="1"/>
    <col min="8199" max="8199" width="9.6640625" style="65" customWidth="1"/>
    <col min="8200" max="8200" width="8.6640625" style="65" customWidth="1"/>
    <col min="8201" max="8201" width="4.6640625" style="65" customWidth="1"/>
    <col min="8202" max="8202" width="10.6640625" style="65" customWidth="1"/>
    <col min="8203" max="8203" width="11.6640625" style="65" customWidth="1"/>
    <col min="8204" max="8204" width="7.6640625" style="65" customWidth="1"/>
    <col min="8205" max="8205" width="4.6640625" style="65" customWidth="1"/>
    <col min="8206" max="8206" width="9.6640625" style="65" customWidth="1"/>
    <col min="8207" max="8207" width="4.6640625" style="65" customWidth="1"/>
    <col min="8208" max="8208" width="10.6640625" style="65" customWidth="1"/>
    <col min="8209" max="8209" width="4.6640625" style="65" customWidth="1"/>
    <col min="8210" max="8210" width="8.6640625" style="65" customWidth="1"/>
    <col min="8211" max="8211" width="3.6640625" style="65" customWidth="1"/>
    <col min="8212" max="8212" width="9.6640625" style="65" customWidth="1"/>
    <col min="8213" max="8213" width="4.6640625" style="65" customWidth="1"/>
    <col min="8214" max="8214" width="16.6640625" style="65" customWidth="1"/>
    <col min="8215" max="8215" width="15.6640625" style="65" customWidth="1"/>
    <col min="8216" max="8216" width="3.6640625" style="65" customWidth="1"/>
    <col min="8217" max="8217" width="10.6640625" style="65" customWidth="1"/>
    <col min="8218" max="8218" width="13.6640625" style="65" customWidth="1"/>
    <col min="8219" max="8219" width="50.6640625" style="65" customWidth="1"/>
    <col min="8220" max="8448" width="8.88671875" style="65"/>
    <col min="8449" max="8449" width="10.6640625" style="65" customWidth="1"/>
    <col min="8450" max="8450" width="8.6640625" style="65" customWidth="1"/>
    <col min="8451" max="8451" width="10.6640625" style="65" customWidth="1"/>
    <col min="8452" max="8452" width="4.6640625" style="65" customWidth="1"/>
    <col min="8453" max="8453" width="20.6640625" style="65" customWidth="1"/>
    <col min="8454" max="8454" width="3.6640625" style="65" customWidth="1"/>
    <col min="8455" max="8455" width="9.6640625" style="65" customWidth="1"/>
    <col min="8456" max="8456" width="8.6640625" style="65" customWidth="1"/>
    <col min="8457" max="8457" width="4.6640625" style="65" customWidth="1"/>
    <col min="8458" max="8458" width="10.6640625" style="65" customWidth="1"/>
    <col min="8459" max="8459" width="11.6640625" style="65" customWidth="1"/>
    <col min="8460" max="8460" width="7.6640625" style="65" customWidth="1"/>
    <col min="8461" max="8461" width="4.6640625" style="65" customWidth="1"/>
    <col min="8462" max="8462" width="9.6640625" style="65" customWidth="1"/>
    <col min="8463" max="8463" width="4.6640625" style="65" customWidth="1"/>
    <col min="8464" max="8464" width="10.6640625" style="65" customWidth="1"/>
    <col min="8465" max="8465" width="4.6640625" style="65" customWidth="1"/>
    <col min="8466" max="8466" width="8.6640625" style="65" customWidth="1"/>
    <col min="8467" max="8467" width="3.6640625" style="65" customWidth="1"/>
    <col min="8468" max="8468" width="9.6640625" style="65" customWidth="1"/>
    <col min="8469" max="8469" width="4.6640625" style="65" customWidth="1"/>
    <col min="8470" max="8470" width="16.6640625" style="65" customWidth="1"/>
    <col min="8471" max="8471" width="15.6640625" style="65" customWidth="1"/>
    <col min="8472" max="8472" width="3.6640625" style="65" customWidth="1"/>
    <col min="8473" max="8473" width="10.6640625" style="65" customWidth="1"/>
    <col min="8474" max="8474" width="13.6640625" style="65" customWidth="1"/>
    <col min="8475" max="8475" width="50.6640625" style="65" customWidth="1"/>
    <col min="8476" max="8704" width="8.88671875" style="65"/>
    <col min="8705" max="8705" width="10.6640625" style="65" customWidth="1"/>
    <col min="8706" max="8706" width="8.6640625" style="65" customWidth="1"/>
    <col min="8707" max="8707" width="10.6640625" style="65" customWidth="1"/>
    <col min="8708" max="8708" width="4.6640625" style="65" customWidth="1"/>
    <col min="8709" max="8709" width="20.6640625" style="65" customWidth="1"/>
    <col min="8710" max="8710" width="3.6640625" style="65" customWidth="1"/>
    <col min="8711" max="8711" width="9.6640625" style="65" customWidth="1"/>
    <col min="8712" max="8712" width="8.6640625" style="65" customWidth="1"/>
    <col min="8713" max="8713" width="4.6640625" style="65" customWidth="1"/>
    <col min="8714" max="8714" width="10.6640625" style="65" customWidth="1"/>
    <col min="8715" max="8715" width="11.6640625" style="65" customWidth="1"/>
    <col min="8716" max="8716" width="7.6640625" style="65" customWidth="1"/>
    <col min="8717" max="8717" width="4.6640625" style="65" customWidth="1"/>
    <col min="8718" max="8718" width="9.6640625" style="65" customWidth="1"/>
    <col min="8719" max="8719" width="4.6640625" style="65" customWidth="1"/>
    <col min="8720" max="8720" width="10.6640625" style="65" customWidth="1"/>
    <col min="8721" max="8721" width="4.6640625" style="65" customWidth="1"/>
    <col min="8722" max="8722" width="8.6640625" style="65" customWidth="1"/>
    <col min="8723" max="8723" width="3.6640625" style="65" customWidth="1"/>
    <col min="8724" max="8724" width="9.6640625" style="65" customWidth="1"/>
    <col min="8725" max="8725" width="4.6640625" style="65" customWidth="1"/>
    <col min="8726" max="8726" width="16.6640625" style="65" customWidth="1"/>
    <col min="8727" max="8727" width="15.6640625" style="65" customWidth="1"/>
    <col min="8728" max="8728" width="3.6640625" style="65" customWidth="1"/>
    <col min="8729" max="8729" width="10.6640625" style="65" customWidth="1"/>
    <col min="8730" max="8730" width="13.6640625" style="65" customWidth="1"/>
    <col min="8731" max="8731" width="50.6640625" style="65" customWidth="1"/>
    <col min="8732" max="8960" width="8.88671875" style="65"/>
    <col min="8961" max="8961" width="10.6640625" style="65" customWidth="1"/>
    <col min="8962" max="8962" width="8.6640625" style="65" customWidth="1"/>
    <col min="8963" max="8963" width="10.6640625" style="65" customWidth="1"/>
    <col min="8964" max="8964" width="4.6640625" style="65" customWidth="1"/>
    <col min="8965" max="8965" width="20.6640625" style="65" customWidth="1"/>
    <col min="8966" max="8966" width="3.6640625" style="65" customWidth="1"/>
    <col min="8967" max="8967" width="9.6640625" style="65" customWidth="1"/>
    <col min="8968" max="8968" width="8.6640625" style="65" customWidth="1"/>
    <col min="8969" max="8969" width="4.6640625" style="65" customWidth="1"/>
    <col min="8970" max="8970" width="10.6640625" style="65" customWidth="1"/>
    <col min="8971" max="8971" width="11.6640625" style="65" customWidth="1"/>
    <col min="8972" max="8972" width="7.6640625" style="65" customWidth="1"/>
    <col min="8973" max="8973" width="4.6640625" style="65" customWidth="1"/>
    <col min="8974" max="8974" width="9.6640625" style="65" customWidth="1"/>
    <col min="8975" max="8975" width="4.6640625" style="65" customWidth="1"/>
    <col min="8976" max="8976" width="10.6640625" style="65" customWidth="1"/>
    <col min="8977" max="8977" width="4.6640625" style="65" customWidth="1"/>
    <col min="8978" max="8978" width="8.6640625" style="65" customWidth="1"/>
    <col min="8979" max="8979" width="3.6640625" style="65" customWidth="1"/>
    <col min="8980" max="8980" width="9.6640625" style="65" customWidth="1"/>
    <col min="8981" max="8981" width="4.6640625" style="65" customWidth="1"/>
    <col min="8982" max="8982" width="16.6640625" style="65" customWidth="1"/>
    <col min="8983" max="8983" width="15.6640625" style="65" customWidth="1"/>
    <col min="8984" max="8984" width="3.6640625" style="65" customWidth="1"/>
    <col min="8985" max="8985" width="10.6640625" style="65" customWidth="1"/>
    <col min="8986" max="8986" width="13.6640625" style="65" customWidth="1"/>
    <col min="8987" max="8987" width="50.6640625" style="65" customWidth="1"/>
    <col min="8988" max="9216" width="8.88671875" style="65"/>
    <col min="9217" max="9217" width="10.6640625" style="65" customWidth="1"/>
    <col min="9218" max="9218" width="8.6640625" style="65" customWidth="1"/>
    <col min="9219" max="9219" width="10.6640625" style="65" customWidth="1"/>
    <col min="9220" max="9220" width="4.6640625" style="65" customWidth="1"/>
    <col min="9221" max="9221" width="20.6640625" style="65" customWidth="1"/>
    <col min="9222" max="9222" width="3.6640625" style="65" customWidth="1"/>
    <col min="9223" max="9223" width="9.6640625" style="65" customWidth="1"/>
    <col min="9224" max="9224" width="8.6640625" style="65" customWidth="1"/>
    <col min="9225" max="9225" width="4.6640625" style="65" customWidth="1"/>
    <col min="9226" max="9226" width="10.6640625" style="65" customWidth="1"/>
    <col min="9227" max="9227" width="11.6640625" style="65" customWidth="1"/>
    <col min="9228" max="9228" width="7.6640625" style="65" customWidth="1"/>
    <col min="9229" max="9229" width="4.6640625" style="65" customWidth="1"/>
    <col min="9230" max="9230" width="9.6640625" style="65" customWidth="1"/>
    <col min="9231" max="9231" width="4.6640625" style="65" customWidth="1"/>
    <col min="9232" max="9232" width="10.6640625" style="65" customWidth="1"/>
    <col min="9233" max="9233" width="4.6640625" style="65" customWidth="1"/>
    <col min="9234" max="9234" width="8.6640625" style="65" customWidth="1"/>
    <col min="9235" max="9235" width="3.6640625" style="65" customWidth="1"/>
    <col min="9236" max="9236" width="9.6640625" style="65" customWidth="1"/>
    <col min="9237" max="9237" width="4.6640625" style="65" customWidth="1"/>
    <col min="9238" max="9238" width="16.6640625" style="65" customWidth="1"/>
    <col min="9239" max="9239" width="15.6640625" style="65" customWidth="1"/>
    <col min="9240" max="9240" width="3.6640625" style="65" customWidth="1"/>
    <col min="9241" max="9241" width="10.6640625" style="65" customWidth="1"/>
    <col min="9242" max="9242" width="13.6640625" style="65" customWidth="1"/>
    <col min="9243" max="9243" width="50.6640625" style="65" customWidth="1"/>
    <col min="9244" max="9472" width="8.88671875" style="65"/>
    <col min="9473" max="9473" width="10.6640625" style="65" customWidth="1"/>
    <col min="9474" max="9474" width="8.6640625" style="65" customWidth="1"/>
    <col min="9475" max="9475" width="10.6640625" style="65" customWidth="1"/>
    <col min="9476" max="9476" width="4.6640625" style="65" customWidth="1"/>
    <col min="9477" max="9477" width="20.6640625" style="65" customWidth="1"/>
    <col min="9478" max="9478" width="3.6640625" style="65" customWidth="1"/>
    <col min="9479" max="9479" width="9.6640625" style="65" customWidth="1"/>
    <col min="9480" max="9480" width="8.6640625" style="65" customWidth="1"/>
    <col min="9481" max="9481" width="4.6640625" style="65" customWidth="1"/>
    <col min="9482" max="9482" width="10.6640625" style="65" customWidth="1"/>
    <col min="9483" max="9483" width="11.6640625" style="65" customWidth="1"/>
    <col min="9484" max="9484" width="7.6640625" style="65" customWidth="1"/>
    <col min="9485" max="9485" width="4.6640625" style="65" customWidth="1"/>
    <col min="9486" max="9486" width="9.6640625" style="65" customWidth="1"/>
    <col min="9487" max="9487" width="4.6640625" style="65" customWidth="1"/>
    <col min="9488" max="9488" width="10.6640625" style="65" customWidth="1"/>
    <col min="9489" max="9489" width="4.6640625" style="65" customWidth="1"/>
    <col min="9490" max="9490" width="8.6640625" style="65" customWidth="1"/>
    <col min="9491" max="9491" width="3.6640625" style="65" customWidth="1"/>
    <col min="9492" max="9492" width="9.6640625" style="65" customWidth="1"/>
    <col min="9493" max="9493" width="4.6640625" style="65" customWidth="1"/>
    <col min="9494" max="9494" width="16.6640625" style="65" customWidth="1"/>
    <col min="9495" max="9495" width="15.6640625" style="65" customWidth="1"/>
    <col min="9496" max="9496" width="3.6640625" style="65" customWidth="1"/>
    <col min="9497" max="9497" width="10.6640625" style="65" customWidth="1"/>
    <col min="9498" max="9498" width="13.6640625" style="65" customWidth="1"/>
    <col min="9499" max="9499" width="50.6640625" style="65" customWidth="1"/>
    <col min="9500" max="9728" width="8.88671875" style="65"/>
    <col min="9729" max="9729" width="10.6640625" style="65" customWidth="1"/>
    <col min="9730" max="9730" width="8.6640625" style="65" customWidth="1"/>
    <col min="9731" max="9731" width="10.6640625" style="65" customWidth="1"/>
    <col min="9732" max="9732" width="4.6640625" style="65" customWidth="1"/>
    <col min="9733" max="9733" width="20.6640625" style="65" customWidth="1"/>
    <col min="9734" max="9734" width="3.6640625" style="65" customWidth="1"/>
    <col min="9735" max="9735" width="9.6640625" style="65" customWidth="1"/>
    <col min="9736" max="9736" width="8.6640625" style="65" customWidth="1"/>
    <col min="9737" max="9737" width="4.6640625" style="65" customWidth="1"/>
    <col min="9738" max="9738" width="10.6640625" style="65" customWidth="1"/>
    <col min="9739" max="9739" width="11.6640625" style="65" customWidth="1"/>
    <col min="9740" max="9740" width="7.6640625" style="65" customWidth="1"/>
    <col min="9741" max="9741" width="4.6640625" style="65" customWidth="1"/>
    <col min="9742" max="9742" width="9.6640625" style="65" customWidth="1"/>
    <col min="9743" max="9743" width="4.6640625" style="65" customWidth="1"/>
    <col min="9744" max="9744" width="10.6640625" style="65" customWidth="1"/>
    <col min="9745" max="9745" width="4.6640625" style="65" customWidth="1"/>
    <col min="9746" max="9746" width="8.6640625" style="65" customWidth="1"/>
    <col min="9747" max="9747" width="3.6640625" style="65" customWidth="1"/>
    <col min="9748" max="9748" width="9.6640625" style="65" customWidth="1"/>
    <col min="9749" max="9749" width="4.6640625" style="65" customWidth="1"/>
    <col min="9750" max="9750" width="16.6640625" style="65" customWidth="1"/>
    <col min="9751" max="9751" width="15.6640625" style="65" customWidth="1"/>
    <col min="9752" max="9752" width="3.6640625" style="65" customWidth="1"/>
    <col min="9753" max="9753" width="10.6640625" style="65" customWidth="1"/>
    <col min="9754" max="9754" width="13.6640625" style="65" customWidth="1"/>
    <col min="9755" max="9755" width="50.6640625" style="65" customWidth="1"/>
    <col min="9756" max="9984" width="8.88671875" style="65"/>
    <col min="9985" max="9985" width="10.6640625" style="65" customWidth="1"/>
    <col min="9986" max="9986" width="8.6640625" style="65" customWidth="1"/>
    <col min="9987" max="9987" width="10.6640625" style="65" customWidth="1"/>
    <col min="9988" max="9988" width="4.6640625" style="65" customWidth="1"/>
    <col min="9989" max="9989" width="20.6640625" style="65" customWidth="1"/>
    <col min="9990" max="9990" width="3.6640625" style="65" customWidth="1"/>
    <col min="9991" max="9991" width="9.6640625" style="65" customWidth="1"/>
    <col min="9992" max="9992" width="8.6640625" style="65" customWidth="1"/>
    <col min="9993" max="9993" width="4.6640625" style="65" customWidth="1"/>
    <col min="9994" max="9994" width="10.6640625" style="65" customWidth="1"/>
    <col min="9995" max="9995" width="11.6640625" style="65" customWidth="1"/>
    <col min="9996" max="9996" width="7.6640625" style="65" customWidth="1"/>
    <col min="9997" max="9997" width="4.6640625" style="65" customWidth="1"/>
    <col min="9998" max="9998" width="9.6640625" style="65" customWidth="1"/>
    <col min="9999" max="9999" width="4.6640625" style="65" customWidth="1"/>
    <col min="10000" max="10000" width="10.6640625" style="65" customWidth="1"/>
    <col min="10001" max="10001" width="4.6640625" style="65" customWidth="1"/>
    <col min="10002" max="10002" width="8.6640625" style="65" customWidth="1"/>
    <col min="10003" max="10003" width="3.6640625" style="65" customWidth="1"/>
    <col min="10004" max="10004" width="9.6640625" style="65" customWidth="1"/>
    <col min="10005" max="10005" width="4.6640625" style="65" customWidth="1"/>
    <col min="10006" max="10006" width="16.6640625" style="65" customWidth="1"/>
    <col min="10007" max="10007" width="15.6640625" style="65" customWidth="1"/>
    <col min="10008" max="10008" width="3.6640625" style="65" customWidth="1"/>
    <col min="10009" max="10009" width="10.6640625" style="65" customWidth="1"/>
    <col min="10010" max="10010" width="13.6640625" style="65" customWidth="1"/>
    <col min="10011" max="10011" width="50.6640625" style="65" customWidth="1"/>
    <col min="10012" max="10240" width="8.88671875" style="65"/>
    <col min="10241" max="10241" width="10.6640625" style="65" customWidth="1"/>
    <col min="10242" max="10242" width="8.6640625" style="65" customWidth="1"/>
    <col min="10243" max="10243" width="10.6640625" style="65" customWidth="1"/>
    <col min="10244" max="10244" width="4.6640625" style="65" customWidth="1"/>
    <col min="10245" max="10245" width="20.6640625" style="65" customWidth="1"/>
    <col min="10246" max="10246" width="3.6640625" style="65" customWidth="1"/>
    <col min="10247" max="10247" width="9.6640625" style="65" customWidth="1"/>
    <col min="10248" max="10248" width="8.6640625" style="65" customWidth="1"/>
    <col min="10249" max="10249" width="4.6640625" style="65" customWidth="1"/>
    <col min="10250" max="10250" width="10.6640625" style="65" customWidth="1"/>
    <col min="10251" max="10251" width="11.6640625" style="65" customWidth="1"/>
    <col min="10252" max="10252" width="7.6640625" style="65" customWidth="1"/>
    <col min="10253" max="10253" width="4.6640625" style="65" customWidth="1"/>
    <col min="10254" max="10254" width="9.6640625" style="65" customWidth="1"/>
    <col min="10255" max="10255" width="4.6640625" style="65" customWidth="1"/>
    <col min="10256" max="10256" width="10.6640625" style="65" customWidth="1"/>
    <col min="10257" max="10257" width="4.6640625" style="65" customWidth="1"/>
    <col min="10258" max="10258" width="8.6640625" style="65" customWidth="1"/>
    <col min="10259" max="10259" width="3.6640625" style="65" customWidth="1"/>
    <col min="10260" max="10260" width="9.6640625" style="65" customWidth="1"/>
    <col min="10261" max="10261" width="4.6640625" style="65" customWidth="1"/>
    <col min="10262" max="10262" width="16.6640625" style="65" customWidth="1"/>
    <col min="10263" max="10263" width="15.6640625" style="65" customWidth="1"/>
    <col min="10264" max="10264" width="3.6640625" style="65" customWidth="1"/>
    <col min="10265" max="10265" width="10.6640625" style="65" customWidth="1"/>
    <col min="10266" max="10266" width="13.6640625" style="65" customWidth="1"/>
    <col min="10267" max="10267" width="50.6640625" style="65" customWidth="1"/>
    <col min="10268" max="10496" width="8.88671875" style="65"/>
    <col min="10497" max="10497" width="10.6640625" style="65" customWidth="1"/>
    <col min="10498" max="10498" width="8.6640625" style="65" customWidth="1"/>
    <col min="10499" max="10499" width="10.6640625" style="65" customWidth="1"/>
    <col min="10500" max="10500" width="4.6640625" style="65" customWidth="1"/>
    <col min="10501" max="10501" width="20.6640625" style="65" customWidth="1"/>
    <col min="10502" max="10502" width="3.6640625" style="65" customWidth="1"/>
    <col min="10503" max="10503" width="9.6640625" style="65" customWidth="1"/>
    <col min="10504" max="10504" width="8.6640625" style="65" customWidth="1"/>
    <col min="10505" max="10505" width="4.6640625" style="65" customWidth="1"/>
    <col min="10506" max="10506" width="10.6640625" style="65" customWidth="1"/>
    <col min="10507" max="10507" width="11.6640625" style="65" customWidth="1"/>
    <col min="10508" max="10508" width="7.6640625" style="65" customWidth="1"/>
    <col min="10509" max="10509" width="4.6640625" style="65" customWidth="1"/>
    <col min="10510" max="10510" width="9.6640625" style="65" customWidth="1"/>
    <col min="10511" max="10511" width="4.6640625" style="65" customWidth="1"/>
    <col min="10512" max="10512" width="10.6640625" style="65" customWidth="1"/>
    <col min="10513" max="10513" width="4.6640625" style="65" customWidth="1"/>
    <col min="10514" max="10514" width="8.6640625" style="65" customWidth="1"/>
    <col min="10515" max="10515" width="3.6640625" style="65" customWidth="1"/>
    <col min="10516" max="10516" width="9.6640625" style="65" customWidth="1"/>
    <col min="10517" max="10517" width="4.6640625" style="65" customWidth="1"/>
    <col min="10518" max="10518" width="16.6640625" style="65" customWidth="1"/>
    <col min="10519" max="10519" width="15.6640625" style="65" customWidth="1"/>
    <col min="10520" max="10520" width="3.6640625" style="65" customWidth="1"/>
    <col min="10521" max="10521" width="10.6640625" style="65" customWidth="1"/>
    <col min="10522" max="10522" width="13.6640625" style="65" customWidth="1"/>
    <col min="10523" max="10523" width="50.6640625" style="65" customWidth="1"/>
    <col min="10524" max="10752" width="8.88671875" style="65"/>
    <col min="10753" max="10753" width="10.6640625" style="65" customWidth="1"/>
    <col min="10754" max="10754" width="8.6640625" style="65" customWidth="1"/>
    <col min="10755" max="10755" width="10.6640625" style="65" customWidth="1"/>
    <col min="10756" max="10756" width="4.6640625" style="65" customWidth="1"/>
    <col min="10757" max="10757" width="20.6640625" style="65" customWidth="1"/>
    <col min="10758" max="10758" width="3.6640625" style="65" customWidth="1"/>
    <col min="10759" max="10759" width="9.6640625" style="65" customWidth="1"/>
    <col min="10760" max="10760" width="8.6640625" style="65" customWidth="1"/>
    <col min="10761" max="10761" width="4.6640625" style="65" customWidth="1"/>
    <col min="10762" max="10762" width="10.6640625" style="65" customWidth="1"/>
    <col min="10763" max="10763" width="11.6640625" style="65" customWidth="1"/>
    <col min="10764" max="10764" width="7.6640625" style="65" customWidth="1"/>
    <col min="10765" max="10765" width="4.6640625" style="65" customWidth="1"/>
    <col min="10766" max="10766" width="9.6640625" style="65" customWidth="1"/>
    <col min="10767" max="10767" width="4.6640625" style="65" customWidth="1"/>
    <col min="10768" max="10768" width="10.6640625" style="65" customWidth="1"/>
    <col min="10769" max="10769" width="4.6640625" style="65" customWidth="1"/>
    <col min="10770" max="10770" width="8.6640625" style="65" customWidth="1"/>
    <col min="10771" max="10771" width="3.6640625" style="65" customWidth="1"/>
    <col min="10772" max="10772" width="9.6640625" style="65" customWidth="1"/>
    <col min="10773" max="10773" width="4.6640625" style="65" customWidth="1"/>
    <col min="10774" max="10774" width="16.6640625" style="65" customWidth="1"/>
    <col min="10775" max="10775" width="15.6640625" style="65" customWidth="1"/>
    <col min="10776" max="10776" width="3.6640625" style="65" customWidth="1"/>
    <col min="10777" max="10777" width="10.6640625" style="65" customWidth="1"/>
    <col min="10778" max="10778" width="13.6640625" style="65" customWidth="1"/>
    <col min="10779" max="10779" width="50.6640625" style="65" customWidth="1"/>
    <col min="10780" max="11008" width="8.88671875" style="65"/>
    <col min="11009" max="11009" width="10.6640625" style="65" customWidth="1"/>
    <col min="11010" max="11010" width="8.6640625" style="65" customWidth="1"/>
    <col min="11011" max="11011" width="10.6640625" style="65" customWidth="1"/>
    <col min="11012" max="11012" width="4.6640625" style="65" customWidth="1"/>
    <col min="11013" max="11013" width="20.6640625" style="65" customWidth="1"/>
    <col min="11014" max="11014" width="3.6640625" style="65" customWidth="1"/>
    <col min="11015" max="11015" width="9.6640625" style="65" customWidth="1"/>
    <col min="11016" max="11016" width="8.6640625" style="65" customWidth="1"/>
    <col min="11017" max="11017" width="4.6640625" style="65" customWidth="1"/>
    <col min="11018" max="11018" width="10.6640625" style="65" customWidth="1"/>
    <col min="11019" max="11019" width="11.6640625" style="65" customWidth="1"/>
    <col min="11020" max="11020" width="7.6640625" style="65" customWidth="1"/>
    <col min="11021" max="11021" width="4.6640625" style="65" customWidth="1"/>
    <col min="11022" max="11022" width="9.6640625" style="65" customWidth="1"/>
    <col min="11023" max="11023" width="4.6640625" style="65" customWidth="1"/>
    <col min="11024" max="11024" width="10.6640625" style="65" customWidth="1"/>
    <col min="11025" max="11025" width="4.6640625" style="65" customWidth="1"/>
    <col min="11026" max="11026" width="8.6640625" style="65" customWidth="1"/>
    <col min="11027" max="11027" width="3.6640625" style="65" customWidth="1"/>
    <col min="11028" max="11028" width="9.6640625" style="65" customWidth="1"/>
    <col min="11029" max="11029" width="4.6640625" style="65" customWidth="1"/>
    <col min="11030" max="11030" width="16.6640625" style="65" customWidth="1"/>
    <col min="11031" max="11031" width="15.6640625" style="65" customWidth="1"/>
    <col min="11032" max="11032" width="3.6640625" style="65" customWidth="1"/>
    <col min="11033" max="11033" width="10.6640625" style="65" customWidth="1"/>
    <col min="11034" max="11034" width="13.6640625" style="65" customWidth="1"/>
    <col min="11035" max="11035" width="50.6640625" style="65" customWidth="1"/>
    <col min="11036" max="11264" width="8.88671875" style="65"/>
    <col min="11265" max="11265" width="10.6640625" style="65" customWidth="1"/>
    <col min="11266" max="11266" width="8.6640625" style="65" customWidth="1"/>
    <col min="11267" max="11267" width="10.6640625" style="65" customWidth="1"/>
    <col min="11268" max="11268" width="4.6640625" style="65" customWidth="1"/>
    <col min="11269" max="11269" width="20.6640625" style="65" customWidth="1"/>
    <col min="11270" max="11270" width="3.6640625" style="65" customWidth="1"/>
    <col min="11271" max="11271" width="9.6640625" style="65" customWidth="1"/>
    <col min="11272" max="11272" width="8.6640625" style="65" customWidth="1"/>
    <col min="11273" max="11273" width="4.6640625" style="65" customWidth="1"/>
    <col min="11274" max="11274" width="10.6640625" style="65" customWidth="1"/>
    <col min="11275" max="11275" width="11.6640625" style="65" customWidth="1"/>
    <col min="11276" max="11276" width="7.6640625" style="65" customWidth="1"/>
    <col min="11277" max="11277" width="4.6640625" style="65" customWidth="1"/>
    <col min="11278" max="11278" width="9.6640625" style="65" customWidth="1"/>
    <col min="11279" max="11279" width="4.6640625" style="65" customWidth="1"/>
    <col min="11280" max="11280" width="10.6640625" style="65" customWidth="1"/>
    <col min="11281" max="11281" width="4.6640625" style="65" customWidth="1"/>
    <col min="11282" max="11282" width="8.6640625" style="65" customWidth="1"/>
    <col min="11283" max="11283" width="3.6640625" style="65" customWidth="1"/>
    <col min="11284" max="11284" width="9.6640625" style="65" customWidth="1"/>
    <col min="11285" max="11285" width="4.6640625" style="65" customWidth="1"/>
    <col min="11286" max="11286" width="16.6640625" style="65" customWidth="1"/>
    <col min="11287" max="11287" width="15.6640625" style="65" customWidth="1"/>
    <col min="11288" max="11288" width="3.6640625" style="65" customWidth="1"/>
    <col min="11289" max="11289" width="10.6640625" style="65" customWidth="1"/>
    <col min="11290" max="11290" width="13.6640625" style="65" customWidth="1"/>
    <col min="11291" max="11291" width="50.6640625" style="65" customWidth="1"/>
    <col min="11292" max="11520" width="8.88671875" style="65"/>
    <col min="11521" max="11521" width="10.6640625" style="65" customWidth="1"/>
    <col min="11522" max="11522" width="8.6640625" style="65" customWidth="1"/>
    <col min="11523" max="11523" width="10.6640625" style="65" customWidth="1"/>
    <col min="11524" max="11524" width="4.6640625" style="65" customWidth="1"/>
    <col min="11525" max="11525" width="20.6640625" style="65" customWidth="1"/>
    <col min="11526" max="11526" width="3.6640625" style="65" customWidth="1"/>
    <col min="11527" max="11527" width="9.6640625" style="65" customWidth="1"/>
    <col min="11528" max="11528" width="8.6640625" style="65" customWidth="1"/>
    <col min="11529" max="11529" width="4.6640625" style="65" customWidth="1"/>
    <col min="11530" max="11530" width="10.6640625" style="65" customWidth="1"/>
    <col min="11531" max="11531" width="11.6640625" style="65" customWidth="1"/>
    <col min="11532" max="11532" width="7.6640625" style="65" customWidth="1"/>
    <col min="11533" max="11533" width="4.6640625" style="65" customWidth="1"/>
    <col min="11534" max="11534" width="9.6640625" style="65" customWidth="1"/>
    <col min="11535" max="11535" width="4.6640625" style="65" customWidth="1"/>
    <col min="11536" max="11536" width="10.6640625" style="65" customWidth="1"/>
    <col min="11537" max="11537" width="4.6640625" style="65" customWidth="1"/>
    <col min="11538" max="11538" width="8.6640625" style="65" customWidth="1"/>
    <col min="11539" max="11539" width="3.6640625" style="65" customWidth="1"/>
    <col min="11540" max="11540" width="9.6640625" style="65" customWidth="1"/>
    <col min="11541" max="11541" width="4.6640625" style="65" customWidth="1"/>
    <col min="11542" max="11542" width="16.6640625" style="65" customWidth="1"/>
    <col min="11543" max="11543" width="15.6640625" style="65" customWidth="1"/>
    <col min="11544" max="11544" width="3.6640625" style="65" customWidth="1"/>
    <col min="11545" max="11545" width="10.6640625" style="65" customWidth="1"/>
    <col min="11546" max="11546" width="13.6640625" style="65" customWidth="1"/>
    <col min="11547" max="11547" width="50.6640625" style="65" customWidth="1"/>
    <col min="11548" max="11776" width="8.88671875" style="65"/>
    <col min="11777" max="11777" width="10.6640625" style="65" customWidth="1"/>
    <col min="11778" max="11778" width="8.6640625" style="65" customWidth="1"/>
    <col min="11779" max="11779" width="10.6640625" style="65" customWidth="1"/>
    <col min="11780" max="11780" width="4.6640625" style="65" customWidth="1"/>
    <col min="11781" max="11781" width="20.6640625" style="65" customWidth="1"/>
    <col min="11782" max="11782" width="3.6640625" style="65" customWidth="1"/>
    <col min="11783" max="11783" width="9.6640625" style="65" customWidth="1"/>
    <col min="11784" max="11784" width="8.6640625" style="65" customWidth="1"/>
    <col min="11785" max="11785" width="4.6640625" style="65" customWidth="1"/>
    <col min="11786" max="11786" width="10.6640625" style="65" customWidth="1"/>
    <col min="11787" max="11787" width="11.6640625" style="65" customWidth="1"/>
    <col min="11788" max="11788" width="7.6640625" style="65" customWidth="1"/>
    <col min="11789" max="11789" width="4.6640625" style="65" customWidth="1"/>
    <col min="11790" max="11790" width="9.6640625" style="65" customWidth="1"/>
    <col min="11791" max="11791" width="4.6640625" style="65" customWidth="1"/>
    <col min="11792" max="11792" width="10.6640625" style="65" customWidth="1"/>
    <col min="11793" max="11793" width="4.6640625" style="65" customWidth="1"/>
    <col min="11794" max="11794" width="8.6640625" style="65" customWidth="1"/>
    <col min="11795" max="11795" width="3.6640625" style="65" customWidth="1"/>
    <col min="11796" max="11796" width="9.6640625" style="65" customWidth="1"/>
    <col min="11797" max="11797" width="4.6640625" style="65" customWidth="1"/>
    <col min="11798" max="11798" width="16.6640625" style="65" customWidth="1"/>
    <col min="11799" max="11799" width="15.6640625" style="65" customWidth="1"/>
    <col min="11800" max="11800" width="3.6640625" style="65" customWidth="1"/>
    <col min="11801" max="11801" width="10.6640625" style="65" customWidth="1"/>
    <col min="11802" max="11802" width="13.6640625" style="65" customWidth="1"/>
    <col min="11803" max="11803" width="50.6640625" style="65" customWidth="1"/>
    <col min="11804" max="12032" width="8.88671875" style="65"/>
    <col min="12033" max="12033" width="10.6640625" style="65" customWidth="1"/>
    <col min="12034" max="12034" width="8.6640625" style="65" customWidth="1"/>
    <col min="12035" max="12035" width="10.6640625" style="65" customWidth="1"/>
    <col min="12036" max="12036" width="4.6640625" style="65" customWidth="1"/>
    <col min="12037" max="12037" width="20.6640625" style="65" customWidth="1"/>
    <col min="12038" max="12038" width="3.6640625" style="65" customWidth="1"/>
    <col min="12039" max="12039" width="9.6640625" style="65" customWidth="1"/>
    <col min="12040" max="12040" width="8.6640625" style="65" customWidth="1"/>
    <col min="12041" max="12041" width="4.6640625" style="65" customWidth="1"/>
    <col min="12042" max="12042" width="10.6640625" style="65" customWidth="1"/>
    <col min="12043" max="12043" width="11.6640625" style="65" customWidth="1"/>
    <col min="12044" max="12044" width="7.6640625" style="65" customWidth="1"/>
    <col min="12045" max="12045" width="4.6640625" style="65" customWidth="1"/>
    <col min="12046" max="12046" width="9.6640625" style="65" customWidth="1"/>
    <col min="12047" max="12047" width="4.6640625" style="65" customWidth="1"/>
    <col min="12048" max="12048" width="10.6640625" style="65" customWidth="1"/>
    <col min="12049" max="12049" width="4.6640625" style="65" customWidth="1"/>
    <col min="12050" max="12050" width="8.6640625" style="65" customWidth="1"/>
    <col min="12051" max="12051" width="3.6640625" style="65" customWidth="1"/>
    <col min="12052" max="12052" width="9.6640625" style="65" customWidth="1"/>
    <col min="12053" max="12053" width="4.6640625" style="65" customWidth="1"/>
    <col min="12054" max="12054" width="16.6640625" style="65" customWidth="1"/>
    <col min="12055" max="12055" width="15.6640625" style="65" customWidth="1"/>
    <col min="12056" max="12056" width="3.6640625" style="65" customWidth="1"/>
    <col min="12057" max="12057" width="10.6640625" style="65" customWidth="1"/>
    <col min="12058" max="12058" width="13.6640625" style="65" customWidth="1"/>
    <col min="12059" max="12059" width="50.6640625" style="65" customWidth="1"/>
    <col min="12060" max="12288" width="8.88671875" style="65"/>
    <col min="12289" max="12289" width="10.6640625" style="65" customWidth="1"/>
    <col min="12290" max="12290" width="8.6640625" style="65" customWidth="1"/>
    <col min="12291" max="12291" width="10.6640625" style="65" customWidth="1"/>
    <col min="12292" max="12292" width="4.6640625" style="65" customWidth="1"/>
    <col min="12293" max="12293" width="20.6640625" style="65" customWidth="1"/>
    <col min="12294" max="12294" width="3.6640625" style="65" customWidth="1"/>
    <col min="12295" max="12295" width="9.6640625" style="65" customWidth="1"/>
    <col min="12296" max="12296" width="8.6640625" style="65" customWidth="1"/>
    <col min="12297" max="12297" width="4.6640625" style="65" customWidth="1"/>
    <col min="12298" max="12298" width="10.6640625" style="65" customWidth="1"/>
    <col min="12299" max="12299" width="11.6640625" style="65" customWidth="1"/>
    <col min="12300" max="12300" width="7.6640625" style="65" customWidth="1"/>
    <col min="12301" max="12301" width="4.6640625" style="65" customWidth="1"/>
    <col min="12302" max="12302" width="9.6640625" style="65" customWidth="1"/>
    <col min="12303" max="12303" width="4.6640625" style="65" customWidth="1"/>
    <col min="12304" max="12304" width="10.6640625" style="65" customWidth="1"/>
    <col min="12305" max="12305" width="4.6640625" style="65" customWidth="1"/>
    <col min="12306" max="12306" width="8.6640625" style="65" customWidth="1"/>
    <col min="12307" max="12307" width="3.6640625" style="65" customWidth="1"/>
    <col min="12308" max="12308" width="9.6640625" style="65" customWidth="1"/>
    <col min="12309" max="12309" width="4.6640625" style="65" customWidth="1"/>
    <col min="12310" max="12310" width="16.6640625" style="65" customWidth="1"/>
    <col min="12311" max="12311" width="15.6640625" style="65" customWidth="1"/>
    <col min="12312" max="12312" width="3.6640625" style="65" customWidth="1"/>
    <col min="12313" max="12313" width="10.6640625" style="65" customWidth="1"/>
    <col min="12314" max="12314" width="13.6640625" style="65" customWidth="1"/>
    <col min="12315" max="12315" width="50.6640625" style="65" customWidth="1"/>
    <col min="12316" max="12544" width="8.88671875" style="65"/>
    <col min="12545" max="12545" width="10.6640625" style="65" customWidth="1"/>
    <col min="12546" max="12546" width="8.6640625" style="65" customWidth="1"/>
    <col min="12547" max="12547" width="10.6640625" style="65" customWidth="1"/>
    <col min="12548" max="12548" width="4.6640625" style="65" customWidth="1"/>
    <col min="12549" max="12549" width="20.6640625" style="65" customWidth="1"/>
    <col min="12550" max="12550" width="3.6640625" style="65" customWidth="1"/>
    <col min="12551" max="12551" width="9.6640625" style="65" customWidth="1"/>
    <col min="12552" max="12552" width="8.6640625" style="65" customWidth="1"/>
    <col min="12553" max="12553" width="4.6640625" style="65" customWidth="1"/>
    <col min="12554" max="12554" width="10.6640625" style="65" customWidth="1"/>
    <col min="12555" max="12555" width="11.6640625" style="65" customWidth="1"/>
    <col min="12556" max="12556" width="7.6640625" style="65" customWidth="1"/>
    <col min="12557" max="12557" width="4.6640625" style="65" customWidth="1"/>
    <col min="12558" max="12558" width="9.6640625" style="65" customWidth="1"/>
    <col min="12559" max="12559" width="4.6640625" style="65" customWidth="1"/>
    <col min="12560" max="12560" width="10.6640625" style="65" customWidth="1"/>
    <col min="12561" max="12561" width="4.6640625" style="65" customWidth="1"/>
    <col min="12562" max="12562" width="8.6640625" style="65" customWidth="1"/>
    <col min="12563" max="12563" width="3.6640625" style="65" customWidth="1"/>
    <col min="12564" max="12564" width="9.6640625" style="65" customWidth="1"/>
    <col min="12565" max="12565" width="4.6640625" style="65" customWidth="1"/>
    <col min="12566" max="12566" width="16.6640625" style="65" customWidth="1"/>
    <col min="12567" max="12567" width="15.6640625" style="65" customWidth="1"/>
    <col min="12568" max="12568" width="3.6640625" style="65" customWidth="1"/>
    <col min="12569" max="12569" width="10.6640625" style="65" customWidth="1"/>
    <col min="12570" max="12570" width="13.6640625" style="65" customWidth="1"/>
    <col min="12571" max="12571" width="50.6640625" style="65" customWidth="1"/>
    <col min="12572" max="12800" width="8.88671875" style="65"/>
    <col min="12801" max="12801" width="10.6640625" style="65" customWidth="1"/>
    <col min="12802" max="12802" width="8.6640625" style="65" customWidth="1"/>
    <col min="12803" max="12803" width="10.6640625" style="65" customWidth="1"/>
    <col min="12804" max="12804" width="4.6640625" style="65" customWidth="1"/>
    <col min="12805" max="12805" width="20.6640625" style="65" customWidth="1"/>
    <col min="12806" max="12806" width="3.6640625" style="65" customWidth="1"/>
    <col min="12807" max="12807" width="9.6640625" style="65" customWidth="1"/>
    <col min="12808" max="12808" width="8.6640625" style="65" customWidth="1"/>
    <col min="12809" max="12809" width="4.6640625" style="65" customWidth="1"/>
    <col min="12810" max="12810" width="10.6640625" style="65" customWidth="1"/>
    <col min="12811" max="12811" width="11.6640625" style="65" customWidth="1"/>
    <col min="12812" max="12812" width="7.6640625" style="65" customWidth="1"/>
    <col min="12813" max="12813" width="4.6640625" style="65" customWidth="1"/>
    <col min="12814" max="12814" width="9.6640625" style="65" customWidth="1"/>
    <col min="12815" max="12815" width="4.6640625" style="65" customWidth="1"/>
    <col min="12816" max="12816" width="10.6640625" style="65" customWidth="1"/>
    <col min="12817" max="12817" width="4.6640625" style="65" customWidth="1"/>
    <col min="12818" max="12818" width="8.6640625" style="65" customWidth="1"/>
    <col min="12819" max="12819" width="3.6640625" style="65" customWidth="1"/>
    <col min="12820" max="12820" width="9.6640625" style="65" customWidth="1"/>
    <col min="12821" max="12821" width="4.6640625" style="65" customWidth="1"/>
    <col min="12822" max="12822" width="16.6640625" style="65" customWidth="1"/>
    <col min="12823" max="12823" width="15.6640625" style="65" customWidth="1"/>
    <col min="12824" max="12824" width="3.6640625" style="65" customWidth="1"/>
    <col min="12825" max="12825" width="10.6640625" style="65" customWidth="1"/>
    <col min="12826" max="12826" width="13.6640625" style="65" customWidth="1"/>
    <col min="12827" max="12827" width="50.6640625" style="65" customWidth="1"/>
    <col min="12828" max="13056" width="8.88671875" style="65"/>
    <col min="13057" max="13057" width="10.6640625" style="65" customWidth="1"/>
    <col min="13058" max="13058" width="8.6640625" style="65" customWidth="1"/>
    <col min="13059" max="13059" width="10.6640625" style="65" customWidth="1"/>
    <col min="13060" max="13060" width="4.6640625" style="65" customWidth="1"/>
    <col min="13061" max="13061" width="20.6640625" style="65" customWidth="1"/>
    <col min="13062" max="13062" width="3.6640625" style="65" customWidth="1"/>
    <col min="13063" max="13063" width="9.6640625" style="65" customWidth="1"/>
    <col min="13064" max="13064" width="8.6640625" style="65" customWidth="1"/>
    <col min="13065" max="13065" width="4.6640625" style="65" customWidth="1"/>
    <col min="13066" max="13066" width="10.6640625" style="65" customWidth="1"/>
    <col min="13067" max="13067" width="11.6640625" style="65" customWidth="1"/>
    <col min="13068" max="13068" width="7.6640625" style="65" customWidth="1"/>
    <col min="13069" max="13069" width="4.6640625" style="65" customWidth="1"/>
    <col min="13070" max="13070" width="9.6640625" style="65" customWidth="1"/>
    <col min="13071" max="13071" width="4.6640625" style="65" customWidth="1"/>
    <col min="13072" max="13072" width="10.6640625" style="65" customWidth="1"/>
    <col min="13073" max="13073" width="4.6640625" style="65" customWidth="1"/>
    <col min="13074" max="13074" width="8.6640625" style="65" customWidth="1"/>
    <col min="13075" max="13075" width="3.6640625" style="65" customWidth="1"/>
    <col min="13076" max="13076" width="9.6640625" style="65" customWidth="1"/>
    <col min="13077" max="13077" width="4.6640625" style="65" customWidth="1"/>
    <col min="13078" max="13078" width="16.6640625" style="65" customWidth="1"/>
    <col min="13079" max="13079" width="15.6640625" style="65" customWidth="1"/>
    <col min="13080" max="13080" width="3.6640625" style="65" customWidth="1"/>
    <col min="13081" max="13081" width="10.6640625" style="65" customWidth="1"/>
    <col min="13082" max="13082" width="13.6640625" style="65" customWidth="1"/>
    <col min="13083" max="13083" width="50.6640625" style="65" customWidth="1"/>
    <col min="13084" max="13312" width="8.88671875" style="65"/>
    <col min="13313" max="13313" width="10.6640625" style="65" customWidth="1"/>
    <col min="13314" max="13314" width="8.6640625" style="65" customWidth="1"/>
    <col min="13315" max="13315" width="10.6640625" style="65" customWidth="1"/>
    <col min="13316" max="13316" width="4.6640625" style="65" customWidth="1"/>
    <col min="13317" max="13317" width="20.6640625" style="65" customWidth="1"/>
    <col min="13318" max="13318" width="3.6640625" style="65" customWidth="1"/>
    <col min="13319" max="13319" width="9.6640625" style="65" customWidth="1"/>
    <col min="13320" max="13320" width="8.6640625" style="65" customWidth="1"/>
    <col min="13321" max="13321" width="4.6640625" style="65" customWidth="1"/>
    <col min="13322" max="13322" width="10.6640625" style="65" customWidth="1"/>
    <col min="13323" max="13323" width="11.6640625" style="65" customWidth="1"/>
    <col min="13324" max="13324" width="7.6640625" style="65" customWidth="1"/>
    <col min="13325" max="13325" width="4.6640625" style="65" customWidth="1"/>
    <col min="13326" max="13326" width="9.6640625" style="65" customWidth="1"/>
    <col min="13327" max="13327" width="4.6640625" style="65" customWidth="1"/>
    <col min="13328" max="13328" width="10.6640625" style="65" customWidth="1"/>
    <col min="13329" max="13329" width="4.6640625" style="65" customWidth="1"/>
    <col min="13330" max="13330" width="8.6640625" style="65" customWidth="1"/>
    <col min="13331" max="13331" width="3.6640625" style="65" customWidth="1"/>
    <col min="13332" max="13332" width="9.6640625" style="65" customWidth="1"/>
    <col min="13333" max="13333" width="4.6640625" style="65" customWidth="1"/>
    <col min="13334" max="13334" width="16.6640625" style="65" customWidth="1"/>
    <col min="13335" max="13335" width="15.6640625" style="65" customWidth="1"/>
    <col min="13336" max="13336" width="3.6640625" style="65" customWidth="1"/>
    <col min="13337" max="13337" width="10.6640625" style="65" customWidth="1"/>
    <col min="13338" max="13338" width="13.6640625" style="65" customWidth="1"/>
    <col min="13339" max="13339" width="50.6640625" style="65" customWidth="1"/>
    <col min="13340" max="13568" width="8.88671875" style="65"/>
    <col min="13569" max="13569" width="10.6640625" style="65" customWidth="1"/>
    <col min="13570" max="13570" width="8.6640625" style="65" customWidth="1"/>
    <col min="13571" max="13571" width="10.6640625" style="65" customWidth="1"/>
    <col min="13572" max="13572" width="4.6640625" style="65" customWidth="1"/>
    <col min="13573" max="13573" width="20.6640625" style="65" customWidth="1"/>
    <col min="13574" max="13574" width="3.6640625" style="65" customWidth="1"/>
    <col min="13575" max="13575" width="9.6640625" style="65" customWidth="1"/>
    <col min="13576" max="13576" width="8.6640625" style="65" customWidth="1"/>
    <col min="13577" max="13577" width="4.6640625" style="65" customWidth="1"/>
    <col min="13578" max="13578" width="10.6640625" style="65" customWidth="1"/>
    <col min="13579" max="13579" width="11.6640625" style="65" customWidth="1"/>
    <col min="13580" max="13580" width="7.6640625" style="65" customWidth="1"/>
    <col min="13581" max="13581" width="4.6640625" style="65" customWidth="1"/>
    <col min="13582" max="13582" width="9.6640625" style="65" customWidth="1"/>
    <col min="13583" max="13583" width="4.6640625" style="65" customWidth="1"/>
    <col min="13584" max="13584" width="10.6640625" style="65" customWidth="1"/>
    <col min="13585" max="13585" width="4.6640625" style="65" customWidth="1"/>
    <col min="13586" max="13586" width="8.6640625" style="65" customWidth="1"/>
    <col min="13587" max="13587" width="3.6640625" style="65" customWidth="1"/>
    <col min="13588" max="13588" width="9.6640625" style="65" customWidth="1"/>
    <col min="13589" max="13589" width="4.6640625" style="65" customWidth="1"/>
    <col min="13590" max="13590" width="16.6640625" style="65" customWidth="1"/>
    <col min="13591" max="13591" width="15.6640625" style="65" customWidth="1"/>
    <col min="13592" max="13592" width="3.6640625" style="65" customWidth="1"/>
    <col min="13593" max="13593" width="10.6640625" style="65" customWidth="1"/>
    <col min="13594" max="13594" width="13.6640625" style="65" customWidth="1"/>
    <col min="13595" max="13595" width="50.6640625" style="65" customWidth="1"/>
    <col min="13596" max="13824" width="8.88671875" style="65"/>
    <col min="13825" max="13825" width="10.6640625" style="65" customWidth="1"/>
    <col min="13826" max="13826" width="8.6640625" style="65" customWidth="1"/>
    <col min="13827" max="13827" width="10.6640625" style="65" customWidth="1"/>
    <col min="13828" max="13828" width="4.6640625" style="65" customWidth="1"/>
    <col min="13829" max="13829" width="20.6640625" style="65" customWidth="1"/>
    <col min="13830" max="13830" width="3.6640625" style="65" customWidth="1"/>
    <col min="13831" max="13831" width="9.6640625" style="65" customWidth="1"/>
    <col min="13832" max="13832" width="8.6640625" style="65" customWidth="1"/>
    <col min="13833" max="13833" width="4.6640625" style="65" customWidth="1"/>
    <col min="13834" max="13834" width="10.6640625" style="65" customWidth="1"/>
    <col min="13835" max="13835" width="11.6640625" style="65" customWidth="1"/>
    <col min="13836" max="13836" width="7.6640625" style="65" customWidth="1"/>
    <col min="13837" max="13837" width="4.6640625" style="65" customWidth="1"/>
    <col min="13838" max="13838" width="9.6640625" style="65" customWidth="1"/>
    <col min="13839" max="13839" width="4.6640625" style="65" customWidth="1"/>
    <col min="13840" max="13840" width="10.6640625" style="65" customWidth="1"/>
    <col min="13841" max="13841" width="4.6640625" style="65" customWidth="1"/>
    <col min="13842" max="13842" width="8.6640625" style="65" customWidth="1"/>
    <col min="13843" max="13843" width="3.6640625" style="65" customWidth="1"/>
    <col min="13844" max="13844" width="9.6640625" style="65" customWidth="1"/>
    <col min="13845" max="13845" width="4.6640625" style="65" customWidth="1"/>
    <col min="13846" max="13846" width="16.6640625" style="65" customWidth="1"/>
    <col min="13847" max="13847" width="15.6640625" style="65" customWidth="1"/>
    <col min="13848" max="13848" width="3.6640625" style="65" customWidth="1"/>
    <col min="13849" max="13849" width="10.6640625" style="65" customWidth="1"/>
    <col min="13850" max="13850" width="13.6640625" style="65" customWidth="1"/>
    <col min="13851" max="13851" width="50.6640625" style="65" customWidth="1"/>
    <col min="13852" max="14080" width="8.88671875" style="65"/>
    <col min="14081" max="14081" width="10.6640625" style="65" customWidth="1"/>
    <col min="14082" max="14082" width="8.6640625" style="65" customWidth="1"/>
    <col min="14083" max="14083" width="10.6640625" style="65" customWidth="1"/>
    <col min="14084" max="14084" width="4.6640625" style="65" customWidth="1"/>
    <col min="14085" max="14085" width="20.6640625" style="65" customWidth="1"/>
    <col min="14086" max="14086" width="3.6640625" style="65" customWidth="1"/>
    <col min="14087" max="14087" width="9.6640625" style="65" customWidth="1"/>
    <col min="14088" max="14088" width="8.6640625" style="65" customWidth="1"/>
    <col min="14089" max="14089" width="4.6640625" style="65" customWidth="1"/>
    <col min="14090" max="14090" width="10.6640625" style="65" customWidth="1"/>
    <col min="14091" max="14091" width="11.6640625" style="65" customWidth="1"/>
    <col min="14092" max="14092" width="7.6640625" style="65" customWidth="1"/>
    <col min="14093" max="14093" width="4.6640625" style="65" customWidth="1"/>
    <col min="14094" max="14094" width="9.6640625" style="65" customWidth="1"/>
    <col min="14095" max="14095" width="4.6640625" style="65" customWidth="1"/>
    <col min="14096" max="14096" width="10.6640625" style="65" customWidth="1"/>
    <col min="14097" max="14097" width="4.6640625" style="65" customWidth="1"/>
    <col min="14098" max="14098" width="8.6640625" style="65" customWidth="1"/>
    <col min="14099" max="14099" width="3.6640625" style="65" customWidth="1"/>
    <col min="14100" max="14100" width="9.6640625" style="65" customWidth="1"/>
    <col min="14101" max="14101" width="4.6640625" style="65" customWidth="1"/>
    <col min="14102" max="14102" width="16.6640625" style="65" customWidth="1"/>
    <col min="14103" max="14103" width="15.6640625" style="65" customWidth="1"/>
    <col min="14104" max="14104" width="3.6640625" style="65" customWidth="1"/>
    <col min="14105" max="14105" width="10.6640625" style="65" customWidth="1"/>
    <col min="14106" max="14106" width="13.6640625" style="65" customWidth="1"/>
    <col min="14107" max="14107" width="50.6640625" style="65" customWidth="1"/>
    <col min="14108" max="14336" width="8.88671875" style="65"/>
    <col min="14337" max="14337" width="10.6640625" style="65" customWidth="1"/>
    <col min="14338" max="14338" width="8.6640625" style="65" customWidth="1"/>
    <col min="14339" max="14339" width="10.6640625" style="65" customWidth="1"/>
    <col min="14340" max="14340" width="4.6640625" style="65" customWidth="1"/>
    <col min="14341" max="14341" width="20.6640625" style="65" customWidth="1"/>
    <col min="14342" max="14342" width="3.6640625" style="65" customWidth="1"/>
    <col min="14343" max="14343" width="9.6640625" style="65" customWidth="1"/>
    <col min="14344" max="14344" width="8.6640625" style="65" customWidth="1"/>
    <col min="14345" max="14345" width="4.6640625" style="65" customWidth="1"/>
    <col min="14346" max="14346" width="10.6640625" style="65" customWidth="1"/>
    <col min="14347" max="14347" width="11.6640625" style="65" customWidth="1"/>
    <col min="14348" max="14348" width="7.6640625" style="65" customWidth="1"/>
    <col min="14349" max="14349" width="4.6640625" style="65" customWidth="1"/>
    <col min="14350" max="14350" width="9.6640625" style="65" customWidth="1"/>
    <col min="14351" max="14351" width="4.6640625" style="65" customWidth="1"/>
    <col min="14352" max="14352" width="10.6640625" style="65" customWidth="1"/>
    <col min="14353" max="14353" width="4.6640625" style="65" customWidth="1"/>
    <col min="14354" max="14354" width="8.6640625" style="65" customWidth="1"/>
    <col min="14355" max="14355" width="3.6640625" style="65" customWidth="1"/>
    <col min="14356" max="14356" width="9.6640625" style="65" customWidth="1"/>
    <col min="14357" max="14357" width="4.6640625" style="65" customWidth="1"/>
    <col min="14358" max="14358" width="16.6640625" style="65" customWidth="1"/>
    <col min="14359" max="14359" width="15.6640625" style="65" customWidth="1"/>
    <col min="14360" max="14360" width="3.6640625" style="65" customWidth="1"/>
    <col min="14361" max="14361" width="10.6640625" style="65" customWidth="1"/>
    <col min="14362" max="14362" width="13.6640625" style="65" customWidth="1"/>
    <col min="14363" max="14363" width="50.6640625" style="65" customWidth="1"/>
    <col min="14364" max="14592" width="8.88671875" style="65"/>
    <col min="14593" max="14593" width="10.6640625" style="65" customWidth="1"/>
    <col min="14594" max="14594" width="8.6640625" style="65" customWidth="1"/>
    <col min="14595" max="14595" width="10.6640625" style="65" customWidth="1"/>
    <col min="14596" max="14596" width="4.6640625" style="65" customWidth="1"/>
    <col min="14597" max="14597" width="20.6640625" style="65" customWidth="1"/>
    <col min="14598" max="14598" width="3.6640625" style="65" customWidth="1"/>
    <col min="14599" max="14599" width="9.6640625" style="65" customWidth="1"/>
    <col min="14600" max="14600" width="8.6640625" style="65" customWidth="1"/>
    <col min="14601" max="14601" width="4.6640625" style="65" customWidth="1"/>
    <col min="14602" max="14602" width="10.6640625" style="65" customWidth="1"/>
    <col min="14603" max="14603" width="11.6640625" style="65" customWidth="1"/>
    <col min="14604" max="14604" width="7.6640625" style="65" customWidth="1"/>
    <col min="14605" max="14605" width="4.6640625" style="65" customWidth="1"/>
    <col min="14606" max="14606" width="9.6640625" style="65" customWidth="1"/>
    <col min="14607" max="14607" width="4.6640625" style="65" customWidth="1"/>
    <col min="14608" max="14608" width="10.6640625" style="65" customWidth="1"/>
    <col min="14609" max="14609" width="4.6640625" style="65" customWidth="1"/>
    <col min="14610" max="14610" width="8.6640625" style="65" customWidth="1"/>
    <col min="14611" max="14611" width="3.6640625" style="65" customWidth="1"/>
    <col min="14612" max="14612" width="9.6640625" style="65" customWidth="1"/>
    <col min="14613" max="14613" width="4.6640625" style="65" customWidth="1"/>
    <col min="14614" max="14614" width="16.6640625" style="65" customWidth="1"/>
    <col min="14615" max="14615" width="15.6640625" style="65" customWidth="1"/>
    <col min="14616" max="14616" width="3.6640625" style="65" customWidth="1"/>
    <col min="14617" max="14617" width="10.6640625" style="65" customWidth="1"/>
    <col min="14618" max="14618" width="13.6640625" style="65" customWidth="1"/>
    <col min="14619" max="14619" width="50.6640625" style="65" customWidth="1"/>
    <col min="14620" max="14848" width="8.88671875" style="65"/>
    <col min="14849" max="14849" width="10.6640625" style="65" customWidth="1"/>
    <col min="14850" max="14850" width="8.6640625" style="65" customWidth="1"/>
    <col min="14851" max="14851" width="10.6640625" style="65" customWidth="1"/>
    <col min="14852" max="14852" width="4.6640625" style="65" customWidth="1"/>
    <col min="14853" max="14853" width="20.6640625" style="65" customWidth="1"/>
    <col min="14854" max="14854" width="3.6640625" style="65" customWidth="1"/>
    <col min="14855" max="14855" width="9.6640625" style="65" customWidth="1"/>
    <col min="14856" max="14856" width="8.6640625" style="65" customWidth="1"/>
    <col min="14857" max="14857" width="4.6640625" style="65" customWidth="1"/>
    <col min="14858" max="14858" width="10.6640625" style="65" customWidth="1"/>
    <col min="14859" max="14859" width="11.6640625" style="65" customWidth="1"/>
    <col min="14860" max="14860" width="7.6640625" style="65" customWidth="1"/>
    <col min="14861" max="14861" width="4.6640625" style="65" customWidth="1"/>
    <col min="14862" max="14862" width="9.6640625" style="65" customWidth="1"/>
    <col min="14863" max="14863" width="4.6640625" style="65" customWidth="1"/>
    <col min="14864" max="14864" width="10.6640625" style="65" customWidth="1"/>
    <col min="14865" max="14865" width="4.6640625" style="65" customWidth="1"/>
    <col min="14866" max="14866" width="8.6640625" style="65" customWidth="1"/>
    <col min="14867" max="14867" width="3.6640625" style="65" customWidth="1"/>
    <col min="14868" max="14868" width="9.6640625" style="65" customWidth="1"/>
    <col min="14869" max="14869" width="4.6640625" style="65" customWidth="1"/>
    <col min="14870" max="14870" width="16.6640625" style="65" customWidth="1"/>
    <col min="14871" max="14871" width="15.6640625" style="65" customWidth="1"/>
    <col min="14872" max="14872" width="3.6640625" style="65" customWidth="1"/>
    <col min="14873" max="14873" width="10.6640625" style="65" customWidth="1"/>
    <col min="14874" max="14874" width="13.6640625" style="65" customWidth="1"/>
    <col min="14875" max="14875" width="50.6640625" style="65" customWidth="1"/>
    <col min="14876" max="15104" width="8.88671875" style="65"/>
    <col min="15105" max="15105" width="10.6640625" style="65" customWidth="1"/>
    <col min="15106" max="15106" width="8.6640625" style="65" customWidth="1"/>
    <col min="15107" max="15107" width="10.6640625" style="65" customWidth="1"/>
    <col min="15108" max="15108" width="4.6640625" style="65" customWidth="1"/>
    <col min="15109" max="15109" width="20.6640625" style="65" customWidth="1"/>
    <col min="15110" max="15110" width="3.6640625" style="65" customWidth="1"/>
    <col min="15111" max="15111" width="9.6640625" style="65" customWidth="1"/>
    <col min="15112" max="15112" width="8.6640625" style="65" customWidth="1"/>
    <col min="15113" max="15113" width="4.6640625" style="65" customWidth="1"/>
    <col min="15114" max="15114" width="10.6640625" style="65" customWidth="1"/>
    <col min="15115" max="15115" width="11.6640625" style="65" customWidth="1"/>
    <col min="15116" max="15116" width="7.6640625" style="65" customWidth="1"/>
    <col min="15117" max="15117" width="4.6640625" style="65" customWidth="1"/>
    <col min="15118" max="15118" width="9.6640625" style="65" customWidth="1"/>
    <col min="15119" max="15119" width="4.6640625" style="65" customWidth="1"/>
    <col min="15120" max="15120" width="10.6640625" style="65" customWidth="1"/>
    <col min="15121" max="15121" width="4.6640625" style="65" customWidth="1"/>
    <col min="15122" max="15122" width="8.6640625" style="65" customWidth="1"/>
    <col min="15123" max="15123" width="3.6640625" style="65" customWidth="1"/>
    <col min="15124" max="15124" width="9.6640625" style="65" customWidth="1"/>
    <col min="15125" max="15125" width="4.6640625" style="65" customWidth="1"/>
    <col min="15126" max="15126" width="16.6640625" style="65" customWidth="1"/>
    <col min="15127" max="15127" width="15.6640625" style="65" customWidth="1"/>
    <col min="15128" max="15128" width="3.6640625" style="65" customWidth="1"/>
    <col min="15129" max="15129" width="10.6640625" style="65" customWidth="1"/>
    <col min="15130" max="15130" width="13.6640625" style="65" customWidth="1"/>
    <col min="15131" max="15131" width="50.6640625" style="65" customWidth="1"/>
    <col min="15132" max="15360" width="8.88671875" style="65"/>
    <col min="15361" max="15361" width="10.6640625" style="65" customWidth="1"/>
    <col min="15362" max="15362" width="8.6640625" style="65" customWidth="1"/>
    <col min="15363" max="15363" width="10.6640625" style="65" customWidth="1"/>
    <col min="15364" max="15364" width="4.6640625" style="65" customWidth="1"/>
    <col min="15365" max="15365" width="20.6640625" style="65" customWidth="1"/>
    <col min="15366" max="15366" width="3.6640625" style="65" customWidth="1"/>
    <col min="15367" max="15367" width="9.6640625" style="65" customWidth="1"/>
    <col min="15368" max="15368" width="8.6640625" style="65" customWidth="1"/>
    <col min="15369" max="15369" width="4.6640625" style="65" customWidth="1"/>
    <col min="15370" max="15370" width="10.6640625" style="65" customWidth="1"/>
    <col min="15371" max="15371" width="11.6640625" style="65" customWidth="1"/>
    <col min="15372" max="15372" width="7.6640625" style="65" customWidth="1"/>
    <col min="15373" max="15373" width="4.6640625" style="65" customWidth="1"/>
    <col min="15374" max="15374" width="9.6640625" style="65" customWidth="1"/>
    <col min="15375" max="15375" width="4.6640625" style="65" customWidth="1"/>
    <col min="15376" max="15376" width="10.6640625" style="65" customWidth="1"/>
    <col min="15377" max="15377" width="4.6640625" style="65" customWidth="1"/>
    <col min="15378" max="15378" width="8.6640625" style="65" customWidth="1"/>
    <col min="15379" max="15379" width="3.6640625" style="65" customWidth="1"/>
    <col min="15380" max="15380" width="9.6640625" style="65" customWidth="1"/>
    <col min="15381" max="15381" width="4.6640625" style="65" customWidth="1"/>
    <col min="15382" max="15382" width="16.6640625" style="65" customWidth="1"/>
    <col min="15383" max="15383" width="15.6640625" style="65" customWidth="1"/>
    <col min="15384" max="15384" width="3.6640625" style="65" customWidth="1"/>
    <col min="15385" max="15385" width="10.6640625" style="65" customWidth="1"/>
    <col min="15386" max="15386" width="13.6640625" style="65" customWidth="1"/>
    <col min="15387" max="15387" width="50.6640625" style="65" customWidth="1"/>
    <col min="15388" max="15616" width="8.88671875" style="65"/>
    <col min="15617" max="15617" width="10.6640625" style="65" customWidth="1"/>
    <col min="15618" max="15618" width="8.6640625" style="65" customWidth="1"/>
    <col min="15619" max="15619" width="10.6640625" style="65" customWidth="1"/>
    <col min="15620" max="15620" width="4.6640625" style="65" customWidth="1"/>
    <col min="15621" max="15621" width="20.6640625" style="65" customWidth="1"/>
    <col min="15622" max="15622" width="3.6640625" style="65" customWidth="1"/>
    <col min="15623" max="15623" width="9.6640625" style="65" customWidth="1"/>
    <col min="15624" max="15624" width="8.6640625" style="65" customWidth="1"/>
    <col min="15625" max="15625" width="4.6640625" style="65" customWidth="1"/>
    <col min="15626" max="15626" width="10.6640625" style="65" customWidth="1"/>
    <col min="15627" max="15627" width="11.6640625" style="65" customWidth="1"/>
    <col min="15628" max="15628" width="7.6640625" style="65" customWidth="1"/>
    <col min="15629" max="15629" width="4.6640625" style="65" customWidth="1"/>
    <col min="15630" max="15630" width="9.6640625" style="65" customWidth="1"/>
    <col min="15631" max="15631" width="4.6640625" style="65" customWidth="1"/>
    <col min="15632" max="15632" width="10.6640625" style="65" customWidth="1"/>
    <col min="15633" max="15633" width="4.6640625" style="65" customWidth="1"/>
    <col min="15634" max="15634" width="8.6640625" style="65" customWidth="1"/>
    <col min="15635" max="15635" width="3.6640625" style="65" customWidth="1"/>
    <col min="15636" max="15636" width="9.6640625" style="65" customWidth="1"/>
    <col min="15637" max="15637" width="4.6640625" style="65" customWidth="1"/>
    <col min="15638" max="15638" width="16.6640625" style="65" customWidth="1"/>
    <col min="15639" max="15639" width="15.6640625" style="65" customWidth="1"/>
    <col min="15640" max="15640" width="3.6640625" style="65" customWidth="1"/>
    <col min="15641" max="15641" width="10.6640625" style="65" customWidth="1"/>
    <col min="15642" max="15642" width="13.6640625" style="65" customWidth="1"/>
    <col min="15643" max="15643" width="50.6640625" style="65" customWidth="1"/>
    <col min="15644" max="15872" width="8.88671875" style="65"/>
    <col min="15873" max="15873" width="10.6640625" style="65" customWidth="1"/>
    <col min="15874" max="15874" width="8.6640625" style="65" customWidth="1"/>
    <col min="15875" max="15875" width="10.6640625" style="65" customWidth="1"/>
    <col min="15876" max="15876" width="4.6640625" style="65" customWidth="1"/>
    <col min="15877" max="15877" width="20.6640625" style="65" customWidth="1"/>
    <col min="15878" max="15878" width="3.6640625" style="65" customWidth="1"/>
    <col min="15879" max="15879" width="9.6640625" style="65" customWidth="1"/>
    <col min="15880" max="15880" width="8.6640625" style="65" customWidth="1"/>
    <col min="15881" max="15881" width="4.6640625" style="65" customWidth="1"/>
    <col min="15882" max="15882" width="10.6640625" style="65" customWidth="1"/>
    <col min="15883" max="15883" width="11.6640625" style="65" customWidth="1"/>
    <col min="15884" max="15884" width="7.6640625" style="65" customWidth="1"/>
    <col min="15885" max="15885" width="4.6640625" style="65" customWidth="1"/>
    <col min="15886" max="15886" width="9.6640625" style="65" customWidth="1"/>
    <col min="15887" max="15887" width="4.6640625" style="65" customWidth="1"/>
    <col min="15888" max="15888" width="10.6640625" style="65" customWidth="1"/>
    <col min="15889" max="15889" width="4.6640625" style="65" customWidth="1"/>
    <col min="15890" max="15890" width="8.6640625" style="65" customWidth="1"/>
    <col min="15891" max="15891" width="3.6640625" style="65" customWidth="1"/>
    <col min="15892" max="15892" width="9.6640625" style="65" customWidth="1"/>
    <col min="15893" max="15893" width="4.6640625" style="65" customWidth="1"/>
    <col min="15894" max="15894" width="16.6640625" style="65" customWidth="1"/>
    <col min="15895" max="15895" width="15.6640625" style="65" customWidth="1"/>
    <col min="15896" max="15896" width="3.6640625" style="65" customWidth="1"/>
    <col min="15897" max="15897" width="10.6640625" style="65" customWidth="1"/>
    <col min="15898" max="15898" width="13.6640625" style="65" customWidth="1"/>
    <col min="15899" max="15899" width="50.6640625" style="65" customWidth="1"/>
    <col min="15900" max="16128" width="8.88671875" style="65"/>
    <col min="16129" max="16129" width="10.6640625" style="65" customWidth="1"/>
    <col min="16130" max="16130" width="8.6640625" style="65" customWidth="1"/>
    <col min="16131" max="16131" width="10.6640625" style="65" customWidth="1"/>
    <col min="16132" max="16132" width="4.6640625" style="65" customWidth="1"/>
    <col min="16133" max="16133" width="20.6640625" style="65" customWidth="1"/>
    <col min="16134" max="16134" width="3.6640625" style="65" customWidth="1"/>
    <col min="16135" max="16135" width="9.6640625" style="65" customWidth="1"/>
    <col min="16136" max="16136" width="8.6640625" style="65" customWidth="1"/>
    <col min="16137" max="16137" width="4.6640625" style="65" customWidth="1"/>
    <col min="16138" max="16138" width="10.6640625" style="65" customWidth="1"/>
    <col min="16139" max="16139" width="11.6640625" style="65" customWidth="1"/>
    <col min="16140" max="16140" width="7.6640625" style="65" customWidth="1"/>
    <col min="16141" max="16141" width="4.6640625" style="65" customWidth="1"/>
    <col min="16142" max="16142" width="9.6640625" style="65" customWidth="1"/>
    <col min="16143" max="16143" width="4.6640625" style="65" customWidth="1"/>
    <col min="16144" max="16144" width="10.6640625" style="65" customWidth="1"/>
    <col min="16145" max="16145" width="4.6640625" style="65" customWidth="1"/>
    <col min="16146" max="16146" width="8.6640625" style="65" customWidth="1"/>
    <col min="16147" max="16147" width="3.6640625" style="65" customWidth="1"/>
    <col min="16148" max="16148" width="9.6640625" style="65" customWidth="1"/>
    <col min="16149" max="16149" width="4.6640625" style="65" customWidth="1"/>
    <col min="16150" max="16150" width="16.6640625" style="65" customWidth="1"/>
    <col min="16151" max="16151" width="15.6640625" style="65" customWidth="1"/>
    <col min="16152" max="16152" width="3.6640625" style="65" customWidth="1"/>
    <col min="16153" max="16153" width="10.6640625" style="65" customWidth="1"/>
    <col min="16154" max="16154" width="13.6640625" style="65" customWidth="1"/>
    <col min="16155" max="16155" width="50.6640625" style="65" customWidth="1"/>
    <col min="16156" max="16384" width="8.88671875" style="65"/>
  </cols>
  <sheetData>
    <row r="1" spans="1:27" x14ac:dyDescent="0.25">
      <c r="A1" s="64" t="s">
        <v>1066</v>
      </c>
      <c r="K1" s="64" t="s">
        <v>1067</v>
      </c>
    </row>
    <row r="2" spans="1:27" x14ac:dyDescent="0.25">
      <c r="A2" s="64" t="s">
        <v>493</v>
      </c>
    </row>
    <row r="4" spans="1:27" x14ac:dyDescent="0.25">
      <c r="A4" s="66" t="s">
        <v>494</v>
      </c>
      <c r="B4" s="66" t="s">
        <v>495</v>
      </c>
      <c r="C4" s="66" t="s">
        <v>496</v>
      </c>
      <c r="D4" s="66" t="s">
        <v>497</v>
      </c>
      <c r="E4" s="66" t="s">
        <v>498</v>
      </c>
      <c r="F4" s="66" t="s">
        <v>169</v>
      </c>
      <c r="G4" s="66" t="s">
        <v>170</v>
      </c>
      <c r="H4" s="66" t="s">
        <v>171</v>
      </c>
      <c r="I4" s="66" t="s">
        <v>1033</v>
      </c>
      <c r="J4" s="66" t="s">
        <v>1021</v>
      </c>
      <c r="K4" s="66" t="s">
        <v>499</v>
      </c>
      <c r="L4" s="66" t="s">
        <v>177</v>
      </c>
      <c r="M4" s="66" t="s">
        <v>1034</v>
      </c>
      <c r="N4" s="66" t="s">
        <v>1023</v>
      </c>
      <c r="O4" s="66" t="s">
        <v>1035</v>
      </c>
      <c r="P4" s="66" t="s">
        <v>1025</v>
      </c>
      <c r="Q4" s="66" t="s">
        <v>500</v>
      </c>
      <c r="R4" s="66" t="s">
        <v>501</v>
      </c>
      <c r="S4" s="66" t="s">
        <v>169</v>
      </c>
      <c r="T4" s="66" t="s">
        <v>502</v>
      </c>
      <c r="U4" s="66" t="s">
        <v>174</v>
      </c>
      <c r="V4" s="66" t="s">
        <v>175</v>
      </c>
      <c r="W4" s="66" t="s">
        <v>178</v>
      </c>
      <c r="X4" s="66" t="s">
        <v>179</v>
      </c>
      <c r="Y4" s="66" t="s">
        <v>180</v>
      </c>
      <c r="Z4" s="66" t="s">
        <v>181</v>
      </c>
      <c r="AA4" s="66" t="s">
        <v>185</v>
      </c>
    </row>
    <row r="5" spans="1:27" x14ac:dyDescent="0.25">
      <c r="A5" s="67" t="s">
        <v>711</v>
      </c>
      <c r="B5" s="68" t="s">
        <v>833</v>
      </c>
      <c r="C5" s="68" t="s">
        <v>834</v>
      </c>
      <c r="D5" s="68" t="s">
        <v>714</v>
      </c>
      <c r="E5" s="68" t="s">
        <v>715</v>
      </c>
      <c r="F5" s="68" t="s">
        <v>191</v>
      </c>
      <c r="G5" s="68" t="s">
        <v>192</v>
      </c>
      <c r="H5" s="68" t="s">
        <v>193</v>
      </c>
      <c r="I5" s="68" t="s">
        <v>1044</v>
      </c>
      <c r="J5" s="68" t="s">
        <v>1045</v>
      </c>
      <c r="K5" s="68" t="s">
        <v>835</v>
      </c>
      <c r="L5" s="68" t="s">
        <v>252</v>
      </c>
      <c r="M5" s="68" t="s">
        <v>1038</v>
      </c>
      <c r="N5" s="75">
        <v>107.74</v>
      </c>
      <c r="O5" s="68" t="s">
        <v>1068</v>
      </c>
      <c r="P5" s="67"/>
      <c r="Q5" s="70">
        <v>433</v>
      </c>
      <c r="R5" s="68" t="s">
        <v>837</v>
      </c>
      <c r="S5" s="70">
        <v>9</v>
      </c>
      <c r="T5" s="68" t="s">
        <v>838</v>
      </c>
      <c r="U5" s="68" t="s">
        <v>839</v>
      </c>
      <c r="V5" s="68" t="s">
        <v>1069</v>
      </c>
      <c r="W5" s="75">
        <v>3682</v>
      </c>
      <c r="X5" s="68" t="s">
        <v>199</v>
      </c>
      <c r="Y5" s="70">
        <v>1</v>
      </c>
      <c r="Z5" s="69">
        <v>3682</v>
      </c>
      <c r="AA5" s="68" t="s">
        <v>1070</v>
      </c>
    </row>
    <row r="6" spans="1:27" x14ac:dyDescent="0.25">
      <c r="A6" s="67" t="s">
        <v>711</v>
      </c>
      <c r="B6" s="68" t="s">
        <v>833</v>
      </c>
      <c r="C6" s="68" t="s">
        <v>834</v>
      </c>
      <c r="D6" s="68" t="s">
        <v>714</v>
      </c>
      <c r="E6" s="68" t="s">
        <v>715</v>
      </c>
      <c r="F6" s="68" t="s">
        <v>191</v>
      </c>
      <c r="G6" s="68" t="s">
        <v>192</v>
      </c>
      <c r="H6" s="68" t="s">
        <v>193</v>
      </c>
      <c r="I6" s="68" t="s">
        <v>1044</v>
      </c>
      <c r="J6" s="68" t="s">
        <v>1045</v>
      </c>
      <c r="K6" s="68" t="s">
        <v>835</v>
      </c>
      <c r="L6" s="68" t="s">
        <v>252</v>
      </c>
      <c r="M6" s="68" t="s">
        <v>1038</v>
      </c>
      <c r="N6" s="75">
        <v>107.74</v>
      </c>
      <c r="O6" s="68" t="s">
        <v>1068</v>
      </c>
      <c r="P6" s="67"/>
      <c r="Q6" s="70">
        <v>433</v>
      </c>
      <c r="R6" s="68" t="s">
        <v>837</v>
      </c>
      <c r="S6" s="70">
        <v>1</v>
      </c>
      <c r="T6" s="68" t="s">
        <v>842</v>
      </c>
      <c r="U6" s="68" t="s">
        <v>839</v>
      </c>
      <c r="V6" s="68" t="s">
        <v>1069</v>
      </c>
      <c r="W6" s="75">
        <v>9044</v>
      </c>
      <c r="X6" s="68" t="s">
        <v>199</v>
      </c>
      <c r="Y6" s="70">
        <v>1</v>
      </c>
      <c r="Z6" s="69">
        <v>9044</v>
      </c>
      <c r="AA6" s="68" t="s">
        <v>1071</v>
      </c>
    </row>
    <row r="7" spans="1:27" x14ac:dyDescent="0.25">
      <c r="A7" s="67" t="s">
        <v>711</v>
      </c>
      <c r="B7" s="68" t="s">
        <v>833</v>
      </c>
      <c r="C7" s="68" t="s">
        <v>834</v>
      </c>
      <c r="D7" s="68" t="s">
        <v>714</v>
      </c>
      <c r="E7" s="68" t="s">
        <v>715</v>
      </c>
      <c r="F7" s="68" t="s">
        <v>191</v>
      </c>
      <c r="G7" s="68" t="s">
        <v>192</v>
      </c>
      <c r="H7" s="68" t="s">
        <v>193</v>
      </c>
      <c r="I7" s="68" t="s">
        <v>1044</v>
      </c>
      <c r="J7" s="68" t="s">
        <v>1045</v>
      </c>
      <c r="K7" s="68" t="s">
        <v>835</v>
      </c>
      <c r="L7" s="68" t="s">
        <v>252</v>
      </c>
      <c r="M7" s="68" t="s">
        <v>1038</v>
      </c>
      <c r="N7" s="75">
        <v>107.74</v>
      </c>
      <c r="O7" s="68" t="s">
        <v>1068</v>
      </c>
      <c r="P7" s="67"/>
      <c r="Q7" s="70">
        <v>433</v>
      </c>
      <c r="R7" s="68" t="s">
        <v>837</v>
      </c>
      <c r="S7" s="70">
        <v>1</v>
      </c>
      <c r="T7" s="68" t="s">
        <v>842</v>
      </c>
      <c r="U7" s="68" t="s">
        <v>839</v>
      </c>
      <c r="V7" s="68" t="s">
        <v>1069</v>
      </c>
      <c r="W7" s="75">
        <v>9690</v>
      </c>
      <c r="X7" s="68" t="s">
        <v>199</v>
      </c>
      <c r="Y7" s="70">
        <v>1</v>
      </c>
      <c r="Z7" s="69">
        <v>9690</v>
      </c>
      <c r="AA7" s="68" t="s">
        <v>1072</v>
      </c>
    </row>
    <row r="8" spans="1:27" x14ac:dyDescent="0.25">
      <c r="A8" s="67" t="s">
        <v>711</v>
      </c>
      <c r="B8" s="68" t="s">
        <v>833</v>
      </c>
      <c r="C8" s="68" t="s">
        <v>834</v>
      </c>
      <c r="D8" s="68" t="s">
        <v>714</v>
      </c>
      <c r="E8" s="68" t="s">
        <v>715</v>
      </c>
      <c r="F8" s="68" t="s">
        <v>191</v>
      </c>
      <c r="G8" s="68" t="s">
        <v>192</v>
      </c>
      <c r="H8" s="68" t="s">
        <v>193</v>
      </c>
      <c r="I8" s="68" t="s">
        <v>1044</v>
      </c>
      <c r="J8" s="68" t="s">
        <v>1045</v>
      </c>
      <c r="K8" s="68" t="s">
        <v>835</v>
      </c>
      <c r="L8" s="68" t="s">
        <v>252</v>
      </c>
      <c r="M8" s="68" t="s">
        <v>1038</v>
      </c>
      <c r="N8" s="75">
        <v>107.74</v>
      </c>
      <c r="O8" s="68" t="s">
        <v>1068</v>
      </c>
      <c r="P8" s="67"/>
      <c r="Q8" s="70">
        <v>433</v>
      </c>
      <c r="R8" s="68" t="s">
        <v>837</v>
      </c>
      <c r="S8" s="70">
        <v>1</v>
      </c>
      <c r="T8" s="68" t="s">
        <v>842</v>
      </c>
      <c r="U8" s="68" t="s">
        <v>839</v>
      </c>
      <c r="V8" s="68" t="s">
        <v>1069</v>
      </c>
      <c r="W8" s="75">
        <v>9173</v>
      </c>
      <c r="X8" s="68" t="s">
        <v>199</v>
      </c>
      <c r="Y8" s="70">
        <v>1</v>
      </c>
      <c r="Z8" s="69">
        <v>9173</v>
      </c>
      <c r="AA8" s="68" t="s">
        <v>1073</v>
      </c>
    </row>
    <row r="9" spans="1:27" x14ac:dyDescent="0.25">
      <c r="A9" s="67" t="s">
        <v>711</v>
      </c>
      <c r="B9" s="68" t="s">
        <v>833</v>
      </c>
      <c r="C9" s="68" t="s">
        <v>834</v>
      </c>
      <c r="D9" s="68" t="s">
        <v>714</v>
      </c>
      <c r="E9" s="68" t="s">
        <v>715</v>
      </c>
      <c r="F9" s="68" t="s">
        <v>191</v>
      </c>
      <c r="G9" s="68" t="s">
        <v>192</v>
      </c>
      <c r="H9" s="68" t="s">
        <v>193</v>
      </c>
      <c r="I9" s="68" t="s">
        <v>1044</v>
      </c>
      <c r="J9" s="68" t="s">
        <v>1045</v>
      </c>
      <c r="K9" s="68" t="s">
        <v>835</v>
      </c>
      <c r="L9" s="68" t="s">
        <v>252</v>
      </c>
      <c r="M9" s="68" t="s">
        <v>1038</v>
      </c>
      <c r="N9" s="75">
        <v>107.74</v>
      </c>
      <c r="O9" s="68" t="s">
        <v>1068</v>
      </c>
      <c r="P9" s="67"/>
      <c r="Q9" s="70">
        <v>433</v>
      </c>
      <c r="R9" s="68" t="s">
        <v>837</v>
      </c>
      <c r="S9" s="70">
        <v>1</v>
      </c>
      <c r="T9" s="68" t="s">
        <v>842</v>
      </c>
      <c r="U9" s="68" t="s">
        <v>839</v>
      </c>
      <c r="V9" s="68" t="s">
        <v>1069</v>
      </c>
      <c r="W9" s="75">
        <v>6202</v>
      </c>
      <c r="X9" s="68" t="s">
        <v>199</v>
      </c>
      <c r="Y9" s="70">
        <v>1</v>
      </c>
      <c r="Z9" s="69">
        <v>6202</v>
      </c>
      <c r="AA9" s="68" t="s">
        <v>1074</v>
      </c>
    </row>
    <row r="10" spans="1:27" x14ac:dyDescent="0.25">
      <c r="A10" s="67" t="s">
        <v>711</v>
      </c>
      <c r="B10" s="68" t="s">
        <v>833</v>
      </c>
      <c r="C10" s="68" t="s">
        <v>834</v>
      </c>
      <c r="D10" s="68" t="s">
        <v>714</v>
      </c>
      <c r="E10" s="68" t="s">
        <v>715</v>
      </c>
      <c r="F10" s="68" t="s">
        <v>191</v>
      </c>
      <c r="G10" s="68" t="s">
        <v>192</v>
      </c>
      <c r="H10" s="68" t="s">
        <v>193</v>
      </c>
      <c r="I10" s="68" t="s">
        <v>1044</v>
      </c>
      <c r="J10" s="68" t="s">
        <v>1045</v>
      </c>
      <c r="K10" s="68" t="s">
        <v>835</v>
      </c>
      <c r="L10" s="68" t="s">
        <v>252</v>
      </c>
      <c r="M10" s="68" t="s">
        <v>1038</v>
      </c>
      <c r="N10" s="75">
        <v>107.74</v>
      </c>
      <c r="O10" s="68" t="s">
        <v>1068</v>
      </c>
      <c r="P10" s="67"/>
      <c r="Q10" s="70">
        <v>433</v>
      </c>
      <c r="R10" s="68" t="s">
        <v>837</v>
      </c>
      <c r="S10" s="70">
        <v>99</v>
      </c>
      <c r="T10" s="68" t="s">
        <v>193</v>
      </c>
      <c r="U10" s="68" t="s">
        <v>839</v>
      </c>
      <c r="V10" s="68" t="s">
        <v>1069</v>
      </c>
      <c r="W10" s="75">
        <v>4391</v>
      </c>
      <c r="X10" s="68" t="s">
        <v>199</v>
      </c>
      <c r="Y10" s="70">
        <v>1</v>
      </c>
      <c r="Z10" s="69">
        <v>4391</v>
      </c>
      <c r="AA10" s="68" t="s">
        <v>1075</v>
      </c>
    </row>
    <row r="11" spans="1:27" x14ac:dyDescent="0.25">
      <c r="A11" s="67" t="s">
        <v>614</v>
      </c>
      <c r="B11" s="68" t="s">
        <v>720</v>
      </c>
      <c r="C11" s="68" t="s">
        <v>721</v>
      </c>
      <c r="D11" s="68" t="s">
        <v>714</v>
      </c>
      <c r="E11" s="68" t="s">
        <v>715</v>
      </c>
      <c r="F11" s="68" t="s">
        <v>333</v>
      </c>
      <c r="G11" s="68" t="s">
        <v>334</v>
      </c>
      <c r="H11" s="68" t="s">
        <v>204</v>
      </c>
      <c r="I11" s="68" t="s">
        <v>1036</v>
      </c>
      <c r="J11" s="68" t="s">
        <v>1037</v>
      </c>
      <c r="K11" s="68" t="s">
        <v>722</v>
      </c>
      <c r="L11" s="68" t="s">
        <v>252</v>
      </c>
      <c r="M11" s="68" t="s">
        <v>1038</v>
      </c>
      <c r="N11" s="75">
        <v>107.74</v>
      </c>
      <c r="O11" s="68" t="s">
        <v>1068</v>
      </c>
      <c r="P11" s="67" t="s">
        <v>1076</v>
      </c>
      <c r="Q11" s="70">
        <v>402</v>
      </c>
      <c r="R11" s="68" t="s">
        <v>550</v>
      </c>
      <c r="S11" s="70">
        <v>1</v>
      </c>
      <c r="T11" s="68" t="s">
        <v>562</v>
      </c>
      <c r="U11" s="68" t="s">
        <v>717</v>
      </c>
      <c r="V11" s="68" t="s">
        <v>1077</v>
      </c>
      <c r="W11" s="75">
        <v>13.222200000000001</v>
      </c>
      <c r="X11" s="68" t="s">
        <v>199</v>
      </c>
      <c r="Y11" s="70">
        <v>1524</v>
      </c>
      <c r="Z11" s="69">
        <v>20150.63</v>
      </c>
      <c r="AA11" s="68" t="s">
        <v>351</v>
      </c>
    </row>
    <row r="12" spans="1:27" x14ac:dyDescent="0.25">
      <c r="A12" s="67" t="s">
        <v>614</v>
      </c>
      <c r="B12" s="68" t="s">
        <v>720</v>
      </c>
      <c r="C12" s="68" t="s">
        <v>721</v>
      </c>
      <c r="D12" s="68" t="s">
        <v>714</v>
      </c>
      <c r="E12" s="68" t="s">
        <v>715</v>
      </c>
      <c r="F12" s="68" t="s">
        <v>333</v>
      </c>
      <c r="G12" s="68" t="s">
        <v>334</v>
      </c>
      <c r="H12" s="68" t="s">
        <v>204</v>
      </c>
      <c r="I12" s="68" t="s">
        <v>1036</v>
      </c>
      <c r="J12" s="68" t="s">
        <v>1037</v>
      </c>
      <c r="K12" s="68" t="s">
        <v>722</v>
      </c>
      <c r="L12" s="68" t="s">
        <v>252</v>
      </c>
      <c r="M12" s="68" t="s">
        <v>1038</v>
      </c>
      <c r="N12" s="75">
        <v>107.74</v>
      </c>
      <c r="O12" s="68" t="s">
        <v>1068</v>
      </c>
      <c r="P12" s="67" t="s">
        <v>1076</v>
      </c>
      <c r="Q12" s="70">
        <v>402</v>
      </c>
      <c r="R12" s="68" t="s">
        <v>550</v>
      </c>
      <c r="S12" s="70">
        <v>1</v>
      </c>
      <c r="T12" s="68" t="s">
        <v>562</v>
      </c>
      <c r="U12" s="68" t="s">
        <v>717</v>
      </c>
      <c r="V12" s="68" t="s">
        <v>1077</v>
      </c>
      <c r="W12" s="75">
        <v>13.222200000000001</v>
      </c>
      <c r="X12" s="68" t="s">
        <v>199</v>
      </c>
      <c r="Y12" s="70">
        <v>24</v>
      </c>
      <c r="Z12" s="69">
        <v>317.33</v>
      </c>
      <c r="AA12" s="68" t="s">
        <v>352</v>
      </c>
    </row>
    <row r="13" spans="1:27" x14ac:dyDescent="0.25">
      <c r="A13" s="67" t="s">
        <v>614</v>
      </c>
      <c r="B13" s="68" t="s">
        <v>720</v>
      </c>
      <c r="C13" s="68" t="s">
        <v>721</v>
      </c>
      <c r="D13" s="68" t="s">
        <v>714</v>
      </c>
      <c r="E13" s="68" t="s">
        <v>715</v>
      </c>
      <c r="F13" s="68" t="s">
        <v>333</v>
      </c>
      <c r="G13" s="68" t="s">
        <v>334</v>
      </c>
      <c r="H13" s="68" t="s">
        <v>204</v>
      </c>
      <c r="I13" s="68" t="s">
        <v>1036</v>
      </c>
      <c r="J13" s="68" t="s">
        <v>1037</v>
      </c>
      <c r="K13" s="68" t="s">
        <v>722</v>
      </c>
      <c r="L13" s="68" t="s">
        <v>252</v>
      </c>
      <c r="M13" s="68" t="s">
        <v>1038</v>
      </c>
      <c r="N13" s="75">
        <v>107.74</v>
      </c>
      <c r="O13" s="68" t="s">
        <v>1068</v>
      </c>
      <c r="P13" s="67" t="s">
        <v>1076</v>
      </c>
      <c r="Q13" s="70">
        <v>402</v>
      </c>
      <c r="R13" s="68" t="s">
        <v>550</v>
      </c>
      <c r="S13" s="70">
        <v>1</v>
      </c>
      <c r="T13" s="68" t="s">
        <v>562</v>
      </c>
      <c r="U13" s="68" t="s">
        <v>717</v>
      </c>
      <c r="V13" s="68" t="s">
        <v>1077</v>
      </c>
      <c r="W13" s="75">
        <v>13.222200000000001</v>
      </c>
      <c r="X13" s="68" t="s">
        <v>199</v>
      </c>
      <c r="Y13" s="70">
        <v>24</v>
      </c>
      <c r="Z13" s="69">
        <v>317.33</v>
      </c>
      <c r="AA13" s="68" t="s">
        <v>353</v>
      </c>
    </row>
    <row r="14" spans="1:27" x14ac:dyDescent="0.25">
      <c r="A14" s="67" t="s">
        <v>614</v>
      </c>
      <c r="B14" s="68" t="s">
        <v>720</v>
      </c>
      <c r="C14" s="68" t="s">
        <v>721</v>
      </c>
      <c r="D14" s="68" t="s">
        <v>714</v>
      </c>
      <c r="E14" s="68" t="s">
        <v>715</v>
      </c>
      <c r="F14" s="68" t="s">
        <v>333</v>
      </c>
      <c r="G14" s="68" t="s">
        <v>334</v>
      </c>
      <c r="H14" s="68" t="s">
        <v>204</v>
      </c>
      <c r="I14" s="68" t="s">
        <v>1036</v>
      </c>
      <c r="J14" s="68" t="s">
        <v>1037</v>
      </c>
      <c r="K14" s="68" t="s">
        <v>722</v>
      </c>
      <c r="L14" s="68" t="s">
        <v>252</v>
      </c>
      <c r="M14" s="68" t="s">
        <v>1038</v>
      </c>
      <c r="N14" s="75">
        <v>107.74</v>
      </c>
      <c r="O14" s="68" t="s">
        <v>1068</v>
      </c>
      <c r="P14" s="67" t="s">
        <v>1076</v>
      </c>
      <c r="Q14" s="70">
        <v>402</v>
      </c>
      <c r="R14" s="68" t="s">
        <v>550</v>
      </c>
      <c r="S14" s="70">
        <v>1</v>
      </c>
      <c r="T14" s="68" t="s">
        <v>562</v>
      </c>
      <c r="U14" s="68" t="s">
        <v>717</v>
      </c>
      <c r="V14" s="68" t="s">
        <v>1077</v>
      </c>
      <c r="W14" s="75">
        <v>13.222200000000001</v>
      </c>
      <c r="X14" s="68" t="s">
        <v>199</v>
      </c>
      <c r="Y14" s="70">
        <v>24</v>
      </c>
      <c r="Z14" s="69">
        <v>317.33</v>
      </c>
      <c r="AA14" s="68" t="s">
        <v>1078</v>
      </c>
    </row>
    <row r="15" spans="1:27" x14ac:dyDescent="0.25">
      <c r="A15" s="67" t="s">
        <v>614</v>
      </c>
      <c r="B15" s="68" t="s">
        <v>720</v>
      </c>
      <c r="C15" s="68" t="s">
        <v>721</v>
      </c>
      <c r="D15" s="68" t="s">
        <v>714</v>
      </c>
      <c r="E15" s="68" t="s">
        <v>715</v>
      </c>
      <c r="F15" s="68" t="s">
        <v>333</v>
      </c>
      <c r="G15" s="68" t="s">
        <v>334</v>
      </c>
      <c r="H15" s="68" t="s">
        <v>204</v>
      </c>
      <c r="I15" s="68" t="s">
        <v>1036</v>
      </c>
      <c r="J15" s="68" t="s">
        <v>1037</v>
      </c>
      <c r="K15" s="68" t="s">
        <v>722</v>
      </c>
      <c r="L15" s="68" t="s">
        <v>252</v>
      </c>
      <c r="M15" s="68" t="s">
        <v>1038</v>
      </c>
      <c r="N15" s="75">
        <v>107.74</v>
      </c>
      <c r="O15" s="68" t="s">
        <v>1068</v>
      </c>
      <c r="P15" s="67" t="s">
        <v>1076</v>
      </c>
      <c r="Q15" s="70">
        <v>402</v>
      </c>
      <c r="R15" s="68" t="s">
        <v>550</v>
      </c>
      <c r="S15" s="70">
        <v>1</v>
      </c>
      <c r="T15" s="68" t="s">
        <v>562</v>
      </c>
      <c r="U15" s="68" t="s">
        <v>717</v>
      </c>
      <c r="V15" s="68" t="s">
        <v>1077</v>
      </c>
      <c r="W15" s="75">
        <v>13.222200000000001</v>
      </c>
      <c r="X15" s="68" t="s">
        <v>199</v>
      </c>
      <c r="Y15" s="70">
        <v>96</v>
      </c>
      <c r="Z15" s="69">
        <v>1269.33</v>
      </c>
      <c r="AA15" s="68" t="s">
        <v>1079</v>
      </c>
    </row>
    <row r="16" spans="1:27" x14ac:dyDescent="0.25">
      <c r="A16" s="67" t="s">
        <v>614</v>
      </c>
      <c r="B16" s="68" t="s">
        <v>720</v>
      </c>
      <c r="C16" s="68" t="s">
        <v>721</v>
      </c>
      <c r="D16" s="68" t="s">
        <v>714</v>
      </c>
      <c r="E16" s="68" t="s">
        <v>715</v>
      </c>
      <c r="F16" s="68" t="s">
        <v>333</v>
      </c>
      <c r="G16" s="68" t="s">
        <v>334</v>
      </c>
      <c r="H16" s="68" t="s">
        <v>204</v>
      </c>
      <c r="I16" s="68" t="s">
        <v>1036</v>
      </c>
      <c r="J16" s="68" t="s">
        <v>1037</v>
      </c>
      <c r="K16" s="68" t="s">
        <v>722</v>
      </c>
      <c r="L16" s="68" t="s">
        <v>252</v>
      </c>
      <c r="M16" s="68" t="s">
        <v>1038</v>
      </c>
      <c r="N16" s="75">
        <v>107.74</v>
      </c>
      <c r="O16" s="68" t="s">
        <v>1068</v>
      </c>
      <c r="P16" s="67" t="s">
        <v>1076</v>
      </c>
      <c r="Q16" s="70">
        <v>402</v>
      </c>
      <c r="R16" s="68" t="s">
        <v>550</v>
      </c>
      <c r="S16" s="70">
        <v>1</v>
      </c>
      <c r="T16" s="68" t="s">
        <v>562</v>
      </c>
      <c r="U16" s="68" t="s">
        <v>717</v>
      </c>
      <c r="V16" s="68" t="s">
        <v>1077</v>
      </c>
      <c r="W16" s="75">
        <v>13.222200000000001</v>
      </c>
      <c r="X16" s="68" t="s">
        <v>199</v>
      </c>
      <c r="Y16" s="70">
        <v>48</v>
      </c>
      <c r="Z16" s="69">
        <v>634.66</v>
      </c>
      <c r="AA16" s="68" t="s">
        <v>348</v>
      </c>
    </row>
    <row r="17" spans="1:27" x14ac:dyDescent="0.25">
      <c r="A17" s="67" t="s">
        <v>614</v>
      </c>
      <c r="B17" s="68" t="s">
        <v>720</v>
      </c>
      <c r="C17" s="68" t="s">
        <v>721</v>
      </c>
      <c r="D17" s="68" t="s">
        <v>714</v>
      </c>
      <c r="E17" s="68" t="s">
        <v>715</v>
      </c>
      <c r="F17" s="68" t="s">
        <v>333</v>
      </c>
      <c r="G17" s="68" t="s">
        <v>334</v>
      </c>
      <c r="H17" s="68" t="s">
        <v>204</v>
      </c>
      <c r="I17" s="68" t="s">
        <v>1036</v>
      </c>
      <c r="J17" s="68" t="s">
        <v>1037</v>
      </c>
      <c r="K17" s="68" t="s">
        <v>722</v>
      </c>
      <c r="L17" s="68" t="s">
        <v>252</v>
      </c>
      <c r="M17" s="68" t="s">
        <v>1038</v>
      </c>
      <c r="N17" s="75">
        <v>107.74</v>
      </c>
      <c r="O17" s="68" t="s">
        <v>1068</v>
      </c>
      <c r="P17" s="67" t="s">
        <v>1076</v>
      </c>
      <c r="Q17" s="70">
        <v>402</v>
      </c>
      <c r="R17" s="68" t="s">
        <v>550</v>
      </c>
      <c r="S17" s="70">
        <v>1</v>
      </c>
      <c r="T17" s="68" t="s">
        <v>562</v>
      </c>
      <c r="U17" s="68" t="s">
        <v>717</v>
      </c>
      <c r="V17" s="68" t="s">
        <v>1077</v>
      </c>
      <c r="W17" s="75">
        <v>13.222200000000001</v>
      </c>
      <c r="X17" s="68" t="s">
        <v>199</v>
      </c>
      <c r="Y17" s="70">
        <v>24</v>
      </c>
      <c r="Z17" s="69">
        <v>317.33</v>
      </c>
      <c r="AA17" s="68" t="s">
        <v>361</v>
      </c>
    </row>
    <row r="18" spans="1:27" x14ac:dyDescent="0.25">
      <c r="A18" s="67" t="s">
        <v>614</v>
      </c>
      <c r="B18" s="68" t="s">
        <v>720</v>
      </c>
      <c r="C18" s="68" t="s">
        <v>721</v>
      </c>
      <c r="D18" s="68" t="s">
        <v>714</v>
      </c>
      <c r="E18" s="68" t="s">
        <v>715</v>
      </c>
      <c r="F18" s="68" t="s">
        <v>333</v>
      </c>
      <c r="G18" s="68" t="s">
        <v>334</v>
      </c>
      <c r="H18" s="68" t="s">
        <v>204</v>
      </c>
      <c r="I18" s="68" t="s">
        <v>1036</v>
      </c>
      <c r="J18" s="68" t="s">
        <v>1037</v>
      </c>
      <c r="K18" s="68" t="s">
        <v>722</v>
      </c>
      <c r="L18" s="68" t="s">
        <v>252</v>
      </c>
      <c r="M18" s="68" t="s">
        <v>1038</v>
      </c>
      <c r="N18" s="75">
        <v>107.74</v>
      </c>
      <c r="O18" s="68" t="s">
        <v>1068</v>
      </c>
      <c r="P18" s="67" t="s">
        <v>1076</v>
      </c>
      <c r="Q18" s="70">
        <v>402</v>
      </c>
      <c r="R18" s="68" t="s">
        <v>550</v>
      </c>
      <c r="S18" s="70">
        <v>1</v>
      </c>
      <c r="T18" s="68" t="s">
        <v>562</v>
      </c>
      <c r="U18" s="68" t="s">
        <v>717</v>
      </c>
      <c r="V18" s="68" t="s">
        <v>1077</v>
      </c>
      <c r="W18" s="75">
        <v>13.222200000000001</v>
      </c>
      <c r="X18" s="68" t="s">
        <v>199</v>
      </c>
      <c r="Y18" s="70">
        <v>12</v>
      </c>
      <c r="Z18" s="69">
        <v>158.66</v>
      </c>
      <c r="AA18" s="68" t="s">
        <v>1080</v>
      </c>
    </row>
    <row r="19" spans="1:27" x14ac:dyDescent="0.25">
      <c r="A19" s="67" t="s">
        <v>711</v>
      </c>
      <c r="B19" s="68" t="s">
        <v>712</v>
      </c>
      <c r="C19" s="68" t="s">
        <v>713</v>
      </c>
      <c r="D19" s="68" t="s">
        <v>714</v>
      </c>
      <c r="E19" s="68" t="s">
        <v>715</v>
      </c>
      <c r="F19" s="68" t="s">
        <v>333</v>
      </c>
      <c r="G19" s="68" t="s">
        <v>334</v>
      </c>
      <c r="H19" s="68" t="s">
        <v>204</v>
      </c>
      <c r="I19" s="68" t="s">
        <v>1036</v>
      </c>
      <c r="J19" s="68" t="s">
        <v>1037</v>
      </c>
      <c r="K19" s="68" t="s">
        <v>716</v>
      </c>
      <c r="L19" s="68" t="s">
        <v>252</v>
      </c>
      <c r="M19" s="68" t="s">
        <v>1038</v>
      </c>
      <c r="N19" s="75">
        <v>107.74</v>
      </c>
      <c r="O19" s="68" t="s">
        <v>1068</v>
      </c>
      <c r="P19" s="67" t="s">
        <v>1081</v>
      </c>
      <c r="Q19" s="70">
        <v>402</v>
      </c>
      <c r="R19" s="68" t="s">
        <v>550</v>
      </c>
      <c r="S19" s="70">
        <v>1</v>
      </c>
      <c r="T19" s="68" t="s">
        <v>562</v>
      </c>
      <c r="U19" s="68" t="s">
        <v>717</v>
      </c>
      <c r="V19" s="68" t="s">
        <v>1077</v>
      </c>
      <c r="W19" s="75">
        <v>13.222200000000001</v>
      </c>
      <c r="X19" s="68" t="s">
        <v>199</v>
      </c>
      <c r="Y19" s="70">
        <v>24</v>
      </c>
      <c r="Z19" s="69">
        <v>317.33</v>
      </c>
      <c r="AA19" s="68" t="s">
        <v>1082</v>
      </c>
    </row>
    <row r="20" spans="1:27" x14ac:dyDescent="0.25">
      <c r="A20" s="67" t="s">
        <v>614</v>
      </c>
      <c r="B20" s="68" t="s">
        <v>720</v>
      </c>
      <c r="C20" s="68" t="s">
        <v>721</v>
      </c>
      <c r="D20" s="68" t="s">
        <v>714</v>
      </c>
      <c r="E20" s="68" t="s">
        <v>715</v>
      </c>
      <c r="F20" s="68" t="s">
        <v>333</v>
      </c>
      <c r="G20" s="68" t="s">
        <v>334</v>
      </c>
      <c r="H20" s="68" t="s">
        <v>204</v>
      </c>
      <c r="I20" s="68" t="s">
        <v>1036</v>
      </c>
      <c r="J20" s="68" t="s">
        <v>1037</v>
      </c>
      <c r="K20" s="68" t="s">
        <v>722</v>
      </c>
      <c r="L20" s="68" t="s">
        <v>252</v>
      </c>
      <c r="M20" s="68" t="s">
        <v>1038</v>
      </c>
      <c r="N20" s="75">
        <v>107.74</v>
      </c>
      <c r="O20" s="68" t="s">
        <v>1068</v>
      </c>
      <c r="P20" s="67" t="s">
        <v>1076</v>
      </c>
      <c r="Q20" s="70">
        <v>402</v>
      </c>
      <c r="R20" s="68" t="s">
        <v>550</v>
      </c>
      <c r="S20" s="70">
        <v>1</v>
      </c>
      <c r="T20" s="68" t="s">
        <v>562</v>
      </c>
      <c r="U20" s="68" t="s">
        <v>717</v>
      </c>
      <c r="V20" s="68" t="s">
        <v>1077</v>
      </c>
      <c r="W20" s="75">
        <v>13.222200000000001</v>
      </c>
      <c r="X20" s="68" t="s">
        <v>199</v>
      </c>
      <c r="Y20" s="70">
        <v>48</v>
      </c>
      <c r="Z20" s="69">
        <v>634.66</v>
      </c>
      <c r="AA20" s="68" t="s">
        <v>1083</v>
      </c>
    </row>
    <row r="21" spans="1:27" x14ac:dyDescent="0.25">
      <c r="A21" s="67" t="s">
        <v>614</v>
      </c>
      <c r="B21" s="68" t="s">
        <v>720</v>
      </c>
      <c r="C21" s="68" t="s">
        <v>721</v>
      </c>
      <c r="D21" s="68" t="s">
        <v>714</v>
      </c>
      <c r="E21" s="68" t="s">
        <v>715</v>
      </c>
      <c r="F21" s="68" t="s">
        <v>333</v>
      </c>
      <c r="G21" s="68" t="s">
        <v>334</v>
      </c>
      <c r="H21" s="68" t="s">
        <v>204</v>
      </c>
      <c r="I21" s="68" t="s">
        <v>1036</v>
      </c>
      <c r="J21" s="68" t="s">
        <v>1037</v>
      </c>
      <c r="K21" s="68" t="s">
        <v>722</v>
      </c>
      <c r="L21" s="68" t="s">
        <v>252</v>
      </c>
      <c r="M21" s="68" t="s">
        <v>1038</v>
      </c>
      <c r="N21" s="75">
        <v>107.74</v>
      </c>
      <c r="O21" s="68" t="s">
        <v>1068</v>
      </c>
      <c r="P21" s="67" t="s">
        <v>1076</v>
      </c>
      <c r="Q21" s="70">
        <v>402</v>
      </c>
      <c r="R21" s="68" t="s">
        <v>550</v>
      </c>
      <c r="S21" s="70">
        <v>1</v>
      </c>
      <c r="T21" s="68" t="s">
        <v>562</v>
      </c>
      <c r="U21" s="68" t="s">
        <v>717</v>
      </c>
      <c r="V21" s="68" t="s">
        <v>1077</v>
      </c>
      <c r="W21" s="75">
        <v>13.222200000000001</v>
      </c>
      <c r="X21" s="68" t="s">
        <v>199</v>
      </c>
      <c r="Y21" s="70">
        <v>60</v>
      </c>
      <c r="Z21" s="69">
        <v>793.33</v>
      </c>
      <c r="AA21" s="68" t="s">
        <v>359</v>
      </c>
    </row>
    <row r="22" spans="1:27" x14ac:dyDescent="0.25">
      <c r="A22" s="67" t="s">
        <v>711</v>
      </c>
      <c r="B22" s="68" t="s">
        <v>712</v>
      </c>
      <c r="C22" s="68" t="s">
        <v>713</v>
      </c>
      <c r="D22" s="68" t="s">
        <v>714</v>
      </c>
      <c r="E22" s="68" t="s">
        <v>715</v>
      </c>
      <c r="F22" s="68" t="s">
        <v>333</v>
      </c>
      <c r="G22" s="68" t="s">
        <v>334</v>
      </c>
      <c r="H22" s="68" t="s">
        <v>204</v>
      </c>
      <c r="I22" s="68" t="s">
        <v>1036</v>
      </c>
      <c r="J22" s="68" t="s">
        <v>1037</v>
      </c>
      <c r="K22" s="68" t="s">
        <v>716</v>
      </c>
      <c r="L22" s="68" t="s">
        <v>252</v>
      </c>
      <c r="M22" s="68" t="s">
        <v>1038</v>
      </c>
      <c r="N22" s="75">
        <v>107.74</v>
      </c>
      <c r="O22" s="68" t="s">
        <v>1068</v>
      </c>
      <c r="P22" s="67" t="s">
        <v>1081</v>
      </c>
      <c r="Q22" s="70">
        <v>402</v>
      </c>
      <c r="R22" s="68" t="s">
        <v>550</v>
      </c>
      <c r="S22" s="70">
        <v>1</v>
      </c>
      <c r="T22" s="68" t="s">
        <v>562</v>
      </c>
      <c r="U22" s="68" t="s">
        <v>717</v>
      </c>
      <c r="V22" s="68" t="s">
        <v>1077</v>
      </c>
      <c r="W22" s="75">
        <v>13.222200000000001</v>
      </c>
      <c r="X22" s="68" t="s">
        <v>199</v>
      </c>
      <c r="Y22" s="70">
        <v>12</v>
      </c>
      <c r="Z22" s="69">
        <v>158.66</v>
      </c>
      <c r="AA22" s="68" t="s">
        <v>1084</v>
      </c>
    </row>
    <row r="23" spans="1:27" x14ac:dyDescent="0.25">
      <c r="A23" s="67" t="s">
        <v>711</v>
      </c>
      <c r="B23" s="68" t="s">
        <v>712</v>
      </c>
      <c r="C23" s="68" t="s">
        <v>713</v>
      </c>
      <c r="D23" s="68" t="s">
        <v>714</v>
      </c>
      <c r="E23" s="68" t="s">
        <v>715</v>
      </c>
      <c r="F23" s="68" t="s">
        <v>333</v>
      </c>
      <c r="G23" s="68" t="s">
        <v>334</v>
      </c>
      <c r="H23" s="68" t="s">
        <v>204</v>
      </c>
      <c r="I23" s="68" t="s">
        <v>1036</v>
      </c>
      <c r="J23" s="68" t="s">
        <v>1037</v>
      </c>
      <c r="K23" s="68" t="s">
        <v>716</v>
      </c>
      <c r="L23" s="68" t="s">
        <v>252</v>
      </c>
      <c r="M23" s="68" t="s">
        <v>1038</v>
      </c>
      <c r="N23" s="75">
        <v>107.74</v>
      </c>
      <c r="O23" s="68" t="s">
        <v>1068</v>
      </c>
      <c r="P23" s="67" t="s">
        <v>1081</v>
      </c>
      <c r="Q23" s="70">
        <v>402</v>
      </c>
      <c r="R23" s="68" t="s">
        <v>550</v>
      </c>
      <c r="S23" s="70">
        <v>1</v>
      </c>
      <c r="T23" s="68" t="s">
        <v>562</v>
      </c>
      <c r="U23" s="68" t="s">
        <v>717</v>
      </c>
      <c r="V23" s="68" t="s">
        <v>1077</v>
      </c>
      <c r="W23" s="75">
        <v>13.222200000000001</v>
      </c>
      <c r="X23" s="68" t="s">
        <v>199</v>
      </c>
      <c r="Y23" s="70">
        <v>24</v>
      </c>
      <c r="Z23" s="69">
        <v>317.33</v>
      </c>
      <c r="AA23" s="68" t="s">
        <v>1085</v>
      </c>
    </row>
    <row r="24" spans="1:27" x14ac:dyDescent="0.25">
      <c r="A24" s="67" t="s">
        <v>711</v>
      </c>
      <c r="B24" s="68" t="s">
        <v>712</v>
      </c>
      <c r="C24" s="68" t="s">
        <v>713</v>
      </c>
      <c r="D24" s="68" t="s">
        <v>714</v>
      </c>
      <c r="E24" s="68" t="s">
        <v>715</v>
      </c>
      <c r="F24" s="68" t="s">
        <v>333</v>
      </c>
      <c r="G24" s="68" t="s">
        <v>334</v>
      </c>
      <c r="H24" s="68" t="s">
        <v>204</v>
      </c>
      <c r="I24" s="68" t="s">
        <v>1036</v>
      </c>
      <c r="J24" s="68" t="s">
        <v>1037</v>
      </c>
      <c r="K24" s="68" t="s">
        <v>716</v>
      </c>
      <c r="L24" s="68" t="s">
        <v>252</v>
      </c>
      <c r="M24" s="68" t="s">
        <v>1038</v>
      </c>
      <c r="N24" s="75">
        <v>107.74</v>
      </c>
      <c r="O24" s="68" t="s">
        <v>1068</v>
      </c>
      <c r="P24" s="67" t="s">
        <v>1081</v>
      </c>
      <c r="Q24" s="70">
        <v>402</v>
      </c>
      <c r="R24" s="68" t="s">
        <v>550</v>
      </c>
      <c r="S24" s="70">
        <v>9</v>
      </c>
      <c r="T24" s="68" t="s">
        <v>660</v>
      </c>
      <c r="U24" s="68" t="s">
        <v>717</v>
      </c>
      <c r="V24" s="68" t="s">
        <v>1077</v>
      </c>
      <c r="W24" s="75">
        <v>13.222200000000001</v>
      </c>
      <c r="X24" s="68" t="s">
        <v>199</v>
      </c>
      <c r="Y24" s="70">
        <v>4</v>
      </c>
      <c r="Z24" s="69">
        <v>52.88</v>
      </c>
      <c r="AA24" s="68" t="s">
        <v>1086</v>
      </c>
    </row>
    <row r="25" spans="1:27" x14ac:dyDescent="0.25">
      <c r="A25" s="67" t="s">
        <v>711</v>
      </c>
      <c r="B25" s="68" t="s">
        <v>712</v>
      </c>
      <c r="C25" s="68" t="s">
        <v>713</v>
      </c>
      <c r="D25" s="68" t="s">
        <v>714</v>
      </c>
      <c r="E25" s="68" t="s">
        <v>715</v>
      </c>
      <c r="F25" s="68" t="s">
        <v>333</v>
      </c>
      <c r="G25" s="68" t="s">
        <v>334</v>
      </c>
      <c r="H25" s="68" t="s">
        <v>204</v>
      </c>
      <c r="I25" s="68" t="s">
        <v>1036</v>
      </c>
      <c r="J25" s="68" t="s">
        <v>1037</v>
      </c>
      <c r="K25" s="68" t="s">
        <v>716</v>
      </c>
      <c r="L25" s="68" t="s">
        <v>252</v>
      </c>
      <c r="M25" s="68" t="s">
        <v>1038</v>
      </c>
      <c r="N25" s="75">
        <v>107.74</v>
      </c>
      <c r="O25" s="68" t="s">
        <v>1068</v>
      </c>
      <c r="P25" s="67" t="s">
        <v>1081</v>
      </c>
      <c r="Q25" s="70">
        <v>402</v>
      </c>
      <c r="R25" s="68" t="s">
        <v>550</v>
      </c>
      <c r="S25" s="70">
        <v>9</v>
      </c>
      <c r="T25" s="68" t="s">
        <v>660</v>
      </c>
      <c r="U25" s="68" t="s">
        <v>717</v>
      </c>
      <c r="V25" s="68" t="s">
        <v>1077</v>
      </c>
      <c r="W25" s="75">
        <v>13.222200000000001</v>
      </c>
      <c r="X25" s="68" t="s">
        <v>199</v>
      </c>
      <c r="Y25" s="70">
        <v>4</v>
      </c>
      <c r="Z25" s="69">
        <v>52.88</v>
      </c>
      <c r="AA25" s="68" t="s">
        <v>1087</v>
      </c>
    </row>
    <row r="26" spans="1:27" x14ac:dyDescent="0.25">
      <c r="A26" s="67" t="s">
        <v>711</v>
      </c>
      <c r="B26" s="68" t="s">
        <v>712</v>
      </c>
      <c r="C26" s="68" t="s">
        <v>713</v>
      </c>
      <c r="D26" s="68" t="s">
        <v>714</v>
      </c>
      <c r="E26" s="68" t="s">
        <v>715</v>
      </c>
      <c r="F26" s="68" t="s">
        <v>333</v>
      </c>
      <c r="G26" s="68" t="s">
        <v>334</v>
      </c>
      <c r="H26" s="68" t="s">
        <v>204</v>
      </c>
      <c r="I26" s="68" t="s">
        <v>1036</v>
      </c>
      <c r="J26" s="68" t="s">
        <v>1037</v>
      </c>
      <c r="K26" s="68" t="s">
        <v>716</v>
      </c>
      <c r="L26" s="68" t="s">
        <v>252</v>
      </c>
      <c r="M26" s="68" t="s">
        <v>1038</v>
      </c>
      <c r="N26" s="75">
        <v>107.74</v>
      </c>
      <c r="O26" s="68" t="s">
        <v>1068</v>
      </c>
      <c r="P26" s="67" t="s">
        <v>1081</v>
      </c>
      <c r="Q26" s="70">
        <v>402</v>
      </c>
      <c r="R26" s="68" t="s">
        <v>550</v>
      </c>
      <c r="S26" s="70">
        <v>12</v>
      </c>
      <c r="T26" s="68" t="s">
        <v>724</v>
      </c>
      <c r="U26" s="68" t="s">
        <v>717</v>
      </c>
      <c r="V26" s="68" t="s">
        <v>1077</v>
      </c>
      <c r="W26" s="75">
        <v>0</v>
      </c>
      <c r="X26" s="68" t="s">
        <v>199</v>
      </c>
      <c r="Y26" s="70">
        <v>20</v>
      </c>
      <c r="Z26" s="69">
        <v>0</v>
      </c>
      <c r="AA26" s="68" t="s">
        <v>1088</v>
      </c>
    </row>
    <row r="27" spans="1:27" x14ac:dyDescent="0.25">
      <c r="A27" s="67" t="s">
        <v>614</v>
      </c>
      <c r="B27" s="68" t="s">
        <v>720</v>
      </c>
      <c r="C27" s="68" t="s">
        <v>721</v>
      </c>
      <c r="D27" s="68" t="s">
        <v>714</v>
      </c>
      <c r="E27" s="68" t="s">
        <v>715</v>
      </c>
      <c r="F27" s="68" t="s">
        <v>333</v>
      </c>
      <c r="G27" s="68" t="s">
        <v>334</v>
      </c>
      <c r="H27" s="68" t="s">
        <v>204</v>
      </c>
      <c r="I27" s="68" t="s">
        <v>1036</v>
      </c>
      <c r="J27" s="68" t="s">
        <v>1037</v>
      </c>
      <c r="K27" s="68" t="s">
        <v>722</v>
      </c>
      <c r="L27" s="68" t="s">
        <v>252</v>
      </c>
      <c r="M27" s="68" t="s">
        <v>1038</v>
      </c>
      <c r="N27" s="75">
        <v>107.74</v>
      </c>
      <c r="O27" s="68" t="s">
        <v>1068</v>
      </c>
      <c r="P27" s="67" t="s">
        <v>1076</v>
      </c>
      <c r="Q27" s="70">
        <v>402</v>
      </c>
      <c r="R27" s="68" t="s">
        <v>550</v>
      </c>
      <c r="S27" s="70">
        <v>1</v>
      </c>
      <c r="T27" s="68" t="s">
        <v>562</v>
      </c>
      <c r="U27" s="68" t="s">
        <v>717</v>
      </c>
      <c r="V27" s="68" t="s">
        <v>1077</v>
      </c>
      <c r="W27" s="75">
        <v>13.222200000000001</v>
      </c>
      <c r="X27" s="68" t="s">
        <v>199</v>
      </c>
      <c r="Y27" s="70">
        <v>12</v>
      </c>
      <c r="Z27" s="69">
        <v>158.66</v>
      </c>
      <c r="AA27" s="68" t="s">
        <v>363</v>
      </c>
    </row>
    <row r="28" spans="1:27" x14ac:dyDescent="0.25">
      <c r="A28" s="67" t="s">
        <v>614</v>
      </c>
      <c r="B28" s="68" t="s">
        <v>720</v>
      </c>
      <c r="C28" s="68" t="s">
        <v>721</v>
      </c>
      <c r="D28" s="68" t="s">
        <v>714</v>
      </c>
      <c r="E28" s="68" t="s">
        <v>715</v>
      </c>
      <c r="F28" s="68" t="s">
        <v>333</v>
      </c>
      <c r="G28" s="68" t="s">
        <v>334</v>
      </c>
      <c r="H28" s="68" t="s">
        <v>204</v>
      </c>
      <c r="I28" s="68" t="s">
        <v>1036</v>
      </c>
      <c r="J28" s="68" t="s">
        <v>1037</v>
      </c>
      <c r="K28" s="68" t="s">
        <v>722</v>
      </c>
      <c r="L28" s="68" t="s">
        <v>252</v>
      </c>
      <c r="M28" s="68" t="s">
        <v>1038</v>
      </c>
      <c r="N28" s="75">
        <v>107.74</v>
      </c>
      <c r="O28" s="68" t="s">
        <v>1068</v>
      </c>
      <c r="P28" s="67" t="s">
        <v>1076</v>
      </c>
      <c r="Q28" s="70">
        <v>402</v>
      </c>
      <c r="R28" s="68" t="s">
        <v>550</v>
      </c>
      <c r="S28" s="70">
        <v>1</v>
      </c>
      <c r="T28" s="68" t="s">
        <v>562</v>
      </c>
      <c r="U28" s="68" t="s">
        <v>717</v>
      </c>
      <c r="V28" s="68" t="s">
        <v>1077</v>
      </c>
      <c r="W28" s="75">
        <v>13.222200000000001</v>
      </c>
      <c r="X28" s="68" t="s">
        <v>199</v>
      </c>
      <c r="Y28" s="70">
        <v>12</v>
      </c>
      <c r="Z28" s="69">
        <v>158.66</v>
      </c>
      <c r="AA28" s="68" t="s">
        <v>357</v>
      </c>
    </row>
    <row r="29" spans="1:27" x14ac:dyDescent="0.25">
      <c r="A29" s="67" t="s">
        <v>614</v>
      </c>
      <c r="B29" s="68" t="s">
        <v>720</v>
      </c>
      <c r="C29" s="68" t="s">
        <v>721</v>
      </c>
      <c r="D29" s="68" t="s">
        <v>714</v>
      </c>
      <c r="E29" s="68" t="s">
        <v>715</v>
      </c>
      <c r="F29" s="68" t="s">
        <v>333</v>
      </c>
      <c r="G29" s="68" t="s">
        <v>334</v>
      </c>
      <c r="H29" s="68" t="s">
        <v>204</v>
      </c>
      <c r="I29" s="68" t="s">
        <v>1036</v>
      </c>
      <c r="J29" s="68" t="s">
        <v>1037</v>
      </c>
      <c r="K29" s="68" t="s">
        <v>722</v>
      </c>
      <c r="L29" s="68" t="s">
        <v>252</v>
      </c>
      <c r="M29" s="68" t="s">
        <v>1038</v>
      </c>
      <c r="N29" s="75">
        <v>107.74</v>
      </c>
      <c r="O29" s="68" t="s">
        <v>1068</v>
      </c>
      <c r="P29" s="67" t="s">
        <v>1076</v>
      </c>
      <c r="Q29" s="70">
        <v>402</v>
      </c>
      <c r="R29" s="68" t="s">
        <v>550</v>
      </c>
      <c r="S29" s="70">
        <v>1</v>
      </c>
      <c r="T29" s="68" t="s">
        <v>562</v>
      </c>
      <c r="U29" s="68" t="s">
        <v>717</v>
      </c>
      <c r="V29" s="68" t="s">
        <v>1077</v>
      </c>
      <c r="W29" s="75">
        <v>13.222200000000001</v>
      </c>
      <c r="X29" s="68" t="s">
        <v>199</v>
      </c>
      <c r="Y29" s="70">
        <v>12</v>
      </c>
      <c r="Z29" s="69">
        <v>158.66</v>
      </c>
      <c r="AA29" s="68" t="s">
        <v>1089</v>
      </c>
    </row>
    <row r="30" spans="1:27" x14ac:dyDescent="0.25">
      <c r="A30" s="67" t="s">
        <v>711</v>
      </c>
      <c r="B30" s="68" t="s">
        <v>712</v>
      </c>
      <c r="C30" s="68" t="s">
        <v>713</v>
      </c>
      <c r="D30" s="68" t="s">
        <v>714</v>
      </c>
      <c r="E30" s="68" t="s">
        <v>715</v>
      </c>
      <c r="F30" s="68" t="s">
        <v>333</v>
      </c>
      <c r="G30" s="68" t="s">
        <v>334</v>
      </c>
      <c r="H30" s="68" t="s">
        <v>204</v>
      </c>
      <c r="I30" s="68" t="s">
        <v>1036</v>
      </c>
      <c r="J30" s="68" t="s">
        <v>1037</v>
      </c>
      <c r="K30" s="68" t="s">
        <v>716</v>
      </c>
      <c r="L30" s="68" t="s">
        <v>252</v>
      </c>
      <c r="M30" s="68" t="s">
        <v>1038</v>
      </c>
      <c r="N30" s="75">
        <v>107.74</v>
      </c>
      <c r="O30" s="68" t="s">
        <v>1068</v>
      </c>
      <c r="P30" s="67" t="s">
        <v>1081</v>
      </c>
      <c r="Q30" s="70">
        <v>402</v>
      </c>
      <c r="R30" s="68" t="s">
        <v>550</v>
      </c>
      <c r="S30" s="70">
        <v>1</v>
      </c>
      <c r="T30" s="68" t="s">
        <v>562</v>
      </c>
      <c r="U30" s="68" t="s">
        <v>717</v>
      </c>
      <c r="V30" s="68" t="s">
        <v>1077</v>
      </c>
      <c r="W30" s="75">
        <v>13.222200000000001</v>
      </c>
      <c r="X30" s="68" t="s">
        <v>199</v>
      </c>
      <c r="Y30" s="70">
        <v>168</v>
      </c>
      <c r="Z30" s="69">
        <v>2221.3200000000002</v>
      </c>
      <c r="AA30" s="68" t="s">
        <v>1090</v>
      </c>
    </row>
    <row r="31" spans="1:27" x14ac:dyDescent="0.25">
      <c r="A31" s="67" t="s">
        <v>711</v>
      </c>
      <c r="B31" s="68" t="s">
        <v>712</v>
      </c>
      <c r="C31" s="68" t="s">
        <v>713</v>
      </c>
      <c r="D31" s="68" t="s">
        <v>714</v>
      </c>
      <c r="E31" s="68" t="s">
        <v>715</v>
      </c>
      <c r="F31" s="68" t="s">
        <v>333</v>
      </c>
      <c r="G31" s="68" t="s">
        <v>334</v>
      </c>
      <c r="H31" s="68" t="s">
        <v>204</v>
      </c>
      <c r="I31" s="68" t="s">
        <v>1036</v>
      </c>
      <c r="J31" s="68" t="s">
        <v>1037</v>
      </c>
      <c r="K31" s="68" t="s">
        <v>716</v>
      </c>
      <c r="L31" s="68" t="s">
        <v>252</v>
      </c>
      <c r="M31" s="68" t="s">
        <v>1038</v>
      </c>
      <c r="N31" s="75">
        <v>107.74</v>
      </c>
      <c r="O31" s="68" t="s">
        <v>1068</v>
      </c>
      <c r="P31" s="67" t="s">
        <v>1081</v>
      </c>
      <c r="Q31" s="70">
        <v>402</v>
      </c>
      <c r="R31" s="68" t="s">
        <v>550</v>
      </c>
      <c r="S31" s="70">
        <v>1</v>
      </c>
      <c r="T31" s="68" t="s">
        <v>562</v>
      </c>
      <c r="U31" s="68" t="s">
        <v>717</v>
      </c>
      <c r="V31" s="68" t="s">
        <v>1077</v>
      </c>
      <c r="W31" s="75">
        <v>13.222200000000001</v>
      </c>
      <c r="X31" s="68" t="s">
        <v>199</v>
      </c>
      <c r="Y31" s="70">
        <v>48</v>
      </c>
      <c r="Z31" s="69">
        <v>634.66</v>
      </c>
      <c r="AA31" s="68" t="s">
        <v>1091</v>
      </c>
    </row>
    <row r="32" spans="1:27" x14ac:dyDescent="0.25">
      <c r="A32" s="67" t="s">
        <v>711</v>
      </c>
      <c r="B32" s="68" t="s">
        <v>712</v>
      </c>
      <c r="C32" s="68" t="s">
        <v>713</v>
      </c>
      <c r="D32" s="68" t="s">
        <v>714</v>
      </c>
      <c r="E32" s="68" t="s">
        <v>715</v>
      </c>
      <c r="F32" s="68" t="s">
        <v>333</v>
      </c>
      <c r="G32" s="68" t="s">
        <v>334</v>
      </c>
      <c r="H32" s="68" t="s">
        <v>204</v>
      </c>
      <c r="I32" s="68" t="s">
        <v>1036</v>
      </c>
      <c r="J32" s="68" t="s">
        <v>1037</v>
      </c>
      <c r="K32" s="68" t="s">
        <v>716</v>
      </c>
      <c r="L32" s="68" t="s">
        <v>252</v>
      </c>
      <c r="M32" s="68" t="s">
        <v>1038</v>
      </c>
      <c r="N32" s="75">
        <v>107.74</v>
      </c>
      <c r="O32" s="68" t="s">
        <v>1068</v>
      </c>
      <c r="P32" s="67" t="s">
        <v>1081</v>
      </c>
      <c r="Q32" s="70">
        <v>402</v>
      </c>
      <c r="R32" s="68" t="s">
        <v>550</v>
      </c>
      <c r="S32" s="70">
        <v>1</v>
      </c>
      <c r="T32" s="68" t="s">
        <v>562</v>
      </c>
      <c r="U32" s="68" t="s">
        <v>717</v>
      </c>
      <c r="V32" s="68" t="s">
        <v>1077</v>
      </c>
      <c r="W32" s="75">
        <v>13.222200000000001</v>
      </c>
      <c r="X32" s="68" t="s">
        <v>199</v>
      </c>
      <c r="Y32" s="70">
        <v>540</v>
      </c>
      <c r="Z32" s="69">
        <v>7139.98</v>
      </c>
      <c r="AA32" s="68" t="s">
        <v>1092</v>
      </c>
    </row>
    <row r="33" spans="1:27" x14ac:dyDescent="0.25">
      <c r="A33" s="67" t="s">
        <v>711</v>
      </c>
      <c r="B33" s="68" t="s">
        <v>712</v>
      </c>
      <c r="C33" s="68" t="s">
        <v>713</v>
      </c>
      <c r="D33" s="68" t="s">
        <v>714</v>
      </c>
      <c r="E33" s="68" t="s">
        <v>715</v>
      </c>
      <c r="F33" s="68" t="s">
        <v>333</v>
      </c>
      <c r="G33" s="68" t="s">
        <v>334</v>
      </c>
      <c r="H33" s="68" t="s">
        <v>204</v>
      </c>
      <c r="I33" s="68" t="s">
        <v>1036</v>
      </c>
      <c r="J33" s="68" t="s">
        <v>1037</v>
      </c>
      <c r="K33" s="68" t="s">
        <v>716</v>
      </c>
      <c r="L33" s="68" t="s">
        <v>252</v>
      </c>
      <c r="M33" s="68" t="s">
        <v>1038</v>
      </c>
      <c r="N33" s="75">
        <v>107.74</v>
      </c>
      <c r="O33" s="68" t="s">
        <v>1068</v>
      </c>
      <c r="P33" s="67" t="s">
        <v>1081</v>
      </c>
      <c r="Q33" s="70">
        <v>402</v>
      </c>
      <c r="R33" s="68" t="s">
        <v>550</v>
      </c>
      <c r="S33" s="70">
        <v>1</v>
      </c>
      <c r="T33" s="68" t="s">
        <v>562</v>
      </c>
      <c r="U33" s="68" t="s">
        <v>717</v>
      </c>
      <c r="V33" s="68" t="s">
        <v>1077</v>
      </c>
      <c r="W33" s="75">
        <v>13.222200000000001</v>
      </c>
      <c r="X33" s="68" t="s">
        <v>199</v>
      </c>
      <c r="Y33" s="70">
        <v>144</v>
      </c>
      <c r="Z33" s="69">
        <v>1903.99</v>
      </c>
      <c r="AA33" s="68" t="s">
        <v>1093</v>
      </c>
    </row>
    <row r="34" spans="1:27" x14ac:dyDescent="0.25">
      <c r="A34" s="67" t="s">
        <v>711</v>
      </c>
      <c r="B34" s="68" t="s">
        <v>712</v>
      </c>
      <c r="C34" s="68" t="s">
        <v>713</v>
      </c>
      <c r="D34" s="68" t="s">
        <v>714</v>
      </c>
      <c r="E34" s="68" t="s">
        <v>715</v>
      </c>
      <c r="F34" s="68" t="s">
        <v>333</v>
      </c>
      <c r="G34" s="68" t="s">
        <v>334</v>
      </c>
      <c r="H34" s="68" t="s">
        <v>204</v>
      </c>
      <c r="I34" s="68" t="s">
        <v>1036</v>
      </c>
      <c r="J34" s="68" t="s">
        <v>1037</v>
      </c>
      <c r="K34" s="68" t="s">
        <v>716</v>
      </c>
      <c r="L34" s="68" t="s">
        <v>252</v>
      </c>
      <c r="M34" s="68" t="s">
        <v>1038</v>
      </c>
      <c r="N34" s="75">
        <v>107.74</v>
      </c>
      <c r="O34" s="68" t="s">
        <v>1068</v>
      </c>
      <c r="P34" s="67" t="s">
        <v>1081</v>
      </c>
      <c r="Q34" s="70">
        <v>402</v>
      </c>
      <c r="R34" s="68" t="s">
        <v>550</v>
      </c>
      <c r="S34" s="70">
        <v>1</v>
      </c>
      <c r="T34" s="68" t="s">
        <v>562</v>
      </c>
      <c r="U34" s="68" t="s">
        <v>717</v>
      </c>
      <c r="V34" s="68" t="s">
        <v>1077</v>
      </c>
      <c r="W34" s="75">
        <v>13.222200000000001</v>
      </c>
      <c r="X34" s="68" t="s">
        <v>199</v>
      </c>
      <c r="Y34" s="70">
        <v>24</v>
      </c>
      <c r="Z34" s="69">
        <v>317.33</v>
      </c>
      <c r="AA34" s="68" t="s">
        <v>1094</v>
      </c>
    </row>
    <row r="35" spans="1:27" x14ac:dyDescent="0.25">
      <c r="A35" s="67" t="s">
        <v>711</v>
      </c>
      <c r="B35" s="68" t="s">
        <v>712</v>
      </c>
      <c r="C35" s="68" t="s">
        <v>713</v>
      </c>
      <c r="D35" s="68" t="s">
        <v>714</v>
      </c>
      <c r="E35" s="68" t="s">
        <v>715</v>
      </c>
      <c r="F35" s="68" t="s">
        <v>333</v>
      </c>
      <c r="G35" s="68" t="s">
        <v>334</v>
      </c>
      <c r="H35" s="68" t="s">
        <v>204</v>
      </c>
      <c r="I35" s="68" t="s">
        <v>1036</v>
      </c>
      <c r="J35" s="68" t="s">
        <v>1037</v>
      </c>
      <c r="K35" s="68" t="s">
        <v>716</v>
      </c>
      <c r="L35" s="68" t="s">
        <v>252</v>
      </c>
      <c r="M35" s="68" t="s">
        <v>1038</v>
      </c>
      <c r="N35" s="75">
        <v>107.74</v>
      </c>
      <c r="O35" s="68" t="s">
        <v>1068</v>
      </c>
      <c r="P35" s="67" t="s">
        <v>1081</v>
      </c>
      <c r="Q35" s="70">
        <v>402</v>
      </c>
      <c r="R35" s="68" t="s">
        <v>550</v>
      </c>
      <c r="S35" s="70">
        <v>1</v>
      </c>
      <c r="T35" s="68" t="s">
        <v>562</v>
      </c>
      <c r="U35" s="68" t="s">
        <v>717</v>
      </c>
      <c r="V35" s="68" t="s">
        <v>1077</v>
      </c>
      <c r="W35" s="75">
        <v>13.222200000000001</v>
      </c>
      <c r="X35" s="68" t="s">
        <v>199</v>
      </c>
      <c r="Y35" s="70">
        <v>24</v>
      </c>
      <c r="Z35" s="69">
        <v>317.33</v>
      </c>
      <c r="AA35" s="68" t="s">
        <v>1095</v>
      </c>
    </row>
    <row r="36" spans="1:27" x14ac:dyDescent="0.25">
      <c r="A36" s="67" t="s">
        <v>711</v>
      </c>
      <c r="B36" s="68" t="s">
        <v>739</v>
      </c>
      <c r="C36" s="68" t="s">
        <v>740</v>
      </c>
      <c r="D36" s="68" t="s">
        <v>714</v>
      </c>
      <c r="E36" s="68" t="s">
        <v>715</v>
      </c>
      <c r="F36" s="68" t="s">
        <v>333</v>
      </c>
      <c r="G36" s="68" t="s">
        <v>334</v>
      </c>
      <c r="H36" s="68" t="s">
        <v>204</v>
      </c>
      <c r="I36" s="68" t="s">
        <v>1036</v>
      </c>
      <c r="J36" s="68" t="s">
        <v>1037</v>
      </c>
      <c r="K36" s="68" t="s">
        <v>741</v>
      </c>
      <c r="L36" s="68" t="s">
        <v>252</v>
      </c>
      <c r="M36" s="68" t="s">
        <v>1038</v>
      </c>
      <c r="N36" s="75">
        <v>107.74</v>
      </c>
      <c r="O36" s="68" t="s">
        <v>1068</v>
      </c>
      <c r="P36" s="67" t="s">
        <v>1081</v>
      </c>
      <c r="Q36" s="70">
        <v>402</v>
      </c>
      <c r="R36" s="68" t="s">
        <v>550</v>
      </c>
      <c r="S36" s="70">
        <v>9</v>
      </c>
      <c r="T36" s="68" t="s">
        <v>660</v>
      </c>
      <c r="U36" s="68" t="s">
        <v>742</v>
      </c>
      <c r="V36" s="68" t="s">
        <v>1096</v>
      </c>
      <c r="W36" s="75">
        <v>16.4374</v>
      </c>
      <c r="X36" s="68" t="s">
        <v>199</v>
      </c>
      <c r="Y36" s="70">
        <v>4</v>
      </c>
      <c r="Z36" s="69">
        <v>65.739999999999995</v>
      </c>
      <c r="AA36" s="68" t="s">
        <v>1086</v>
      </c>
    </row>
    <row r="37" spans="1:27" x14ac:dyDescent="0.25">
      <c r="A37" s="67" t="s">
        <v>711</v>
      </c>
      <c r="B37" s="68" t="s">
        <v>739</v>
      </c>
      <c r="C37" s="68" t="s">
        <v>740</v>
      </c>
      <c r="D37" s="68" t="s">
        <v>714</v>
      </c>
      <c r="E37" s="68" t="s">
        <v>715</v>
      </c>
      <c r="F37" s="68" t="s">
        <v>333</v>
      </c>
      <c r="G37" s="68" t="s">
        <v>334</v>
      </c>
      <c r="H37" s="68" t="s">
        <v>204</v>
      </c>
      <c r="I37" s="68" t="s">
        <v>1036</v>
      </c>
      <c r="J37" s="68" t="s">
        <v>1037</v>
      </c>
      <c r="K37" s="68" t="s">
        <v>741</v>
      </c>
      <c r="L37" s="68" t="s">
        <v>252</v>
      </c>
      <c r="M37" s="68" t="s">
        <v>1038</v>
      </c>
      <c r="N37" s="75">
        <v>107.74</v>
      </c>
      <c r="O37" s="68" t="s">
        <v>1068</v>
      </c>
      <c r="P37" s="67" t="s">
        <v>1081</v>
      </c>
      <c r="Q37" s="70">
        <v>402</v>
      </c>
      <c r="R37" s="68" t="s">
        <v>550</v>
      </c>
      <c r="S37" s="70">
        <v>1</v>
      </c>
      <c r="T37" s="68" t="s">
        <v>562</v>
      </c>
      <c r="U37" s="68" t="s">
        <v>742</v>
      </c>
      <c r="V37" s="68" t="s">
        <v>1096</v>
      </c>
      <c r="W37" s="75">
        <v>16.4374</v>
      </c>
      <c r="X37" s="68" t="s">
        <v>199</v>
      </c>
      <c r="Y37" s="70">
        <v>24</v>
      </c>
      <c r="Z37" s="69">
        <v>394.49</v>
      </c>
      <c r="AA37" s="68" t="s">
        <v>1085</v>
      </c>
    </row>
    <row r="38" spans="1:27" x14ac:dyDescent="0.25">
      <c r="A38" s="67" t="s">
        <v>711</v>
      </c>
      <c r="B38" s="68" t="s">
        <v>739</v>
      </c>
      <c r="C38" s="68" t="s">
        <v>740</v>
      </c>
      <c r="D38" s="68" t="s">
        <v>714</v>
      </c>
      <c r="E38" s="68" t="s">
        <v>715</v>
      </c>
      <c r="F38" s="68" t="s">
        <v>333</v>
      </c>
      <c r="G38" s="68" t="s">
        <v>334</v>
      </c>
      <c r="H38" s="68" t="s">
        <v>204</v>
      </c>
      <c r="I38" s="68" t="s">
        <v>1036</v>
      </c>
      <c r="J38" s="68" t="s">
        <v>1037</v>
      </c>
      <c r="K38" s="68" t="s">
        <v>741</v>
      </c>
      <c r="L38" s="68" t="s">
        <v>252</v>
      </c>
      <c r="M38" s="68" t="s">
        <v>1038</v>
      </c>
      <c r="N38" s="75">
        <v>107.74</v>
      </c>
      <c r="O38" s="68" t="s">
        <v>1068</v>
      </c>
      <c r="P38" s="67" t="s">
        <v>1081</v>
      </c>
      <c r="Q38" s="70">
        <v>402</v>
      </c>
      <c r="R38" s="68" t="s">
        <v>550</v>
      </c>
      <c r="S38" s="70">
        <v>1</v>
      </c>
      <c r="T38" s="68" t="s">
        <v>562</v>
      </c>
      <c r="U38" s="68" t="s">
        <v>742</v>
      </c>
      <c r="V38" s="68" t="s">
        <v>1096</v>
      </c>
      <c r="W38" s="75">
        <v>16.4374</v>
      </c>
      <c r="X38" s="68" t="s">
        <v>199</v>
      </c>
      <c r="Y38" s="70">
        <v>48</v>
      </c>
      <c r="Z38" s="69">
        <v>788.99</v>
      </c>
      <c r="AA38" s="68" t="s">
        <v>1084</v>
      </c>
    </row>
    <row r="39" spans="1:27" x14ac:dyDescent="0.25">
      <c r="A39" s="67" t="s">
        <v>711</v>
      </c>
      <c r="B39" s="68" t="s">
        <v>739</v>
      </c>
      <c r="C39" s="68" t="s">
        <v>740</v>
      </c>
      <c r="D39" s="68" t="s">
        <v>714</v>
      </c>
      <c r="E39" s="68" t="s">
        <v>715</v>
      </c>
      <c r="F39" s="68" t="s">
        <v>333</v>
      </c>
      <c r="G39" s="68" t="s">
        <v>334</v>
      </c>
      <c r="H39" s="68" t="s">
        <v>204</v>
      </c>
      <c r="I39" s="68" t="s">
        <v>1036</v>
      </c>
      <c r="J39" s="68" t="s">
        <v>1037</v>
      </c>
      <c r="K39" s="68" t="s">
        <v>741</v>
      </c>
      <c r="L39" s="68" t="s">
        <v>252</v>
      </c>
      <c r="M39" s="68" t="s">
        <v>1038</v>
      </c>
      <c r="N39" s="75">
        <v>107.74</v>
      </c>
      <c r="O39" s="68" t="s">
        <v>1068</v>
      </c>
      <c r="P39" s="67" t="s">
        <v>1081</v>
      </c>
      <c r="Q39" s="70">
        <v>402</v>
      </c>
      <c r="R39" s="68" t="s">
        <v>550</v>
      </c>
      <c r="S39" s="70">
        <v>1</v>
      </c>
      <c r="T39" s="68" t="s">
        <v>562</v>
      </c>
      <c r="U39" s="68" t="s">
        <v>742</v>
      </c>
      <c r="V39" s="68" t="s">
        <v>1096</v>
      </c>
      <c r="W39" s="75">
        <v>16.4374</v>
      </c>
      <c r="X39" s="68" t="s">
        <v>199</v>
      </c>
      <c r="Y39" s="70">
        <v>24</v>
      </c>
      <c r="Z39" s="69">
        <v>394.49</v>
      </c>
      <c r="AA39" s="68" t="s">
        <v>1082</v>
      </c>
    </row>
    <row r="40" spans="1:27" x14ac:dyDescent="0.25">
      <c r="A40" s="67" t="s">
        <v>711</v>
      </c>
      <c r="B40" s="68" t="s">
        <v>739</v>
      </c>
      <c r="C40" s="68" t="s">
        <v>740</v>
      </c>
      <c r="D40" s="68" t="s">
        <v>714</v>
      </c>
      <c r="E40" s="68" t="s">
        <v>715</v>
      </c>
      <c r="F40" s="68" t="s">
        <v>333</v>
      </c>
      <c r="G40" s="68" t="s">
        <v>334</v>
      </c>
      <c r="H40" s="68" t="s">
        <v>204</v>
      </c>
      <c r="I40" s="68" t="s">
        <v>1036</v>
      </c>
      <c r="J40" s="68" t="s">
        <v>1037</v>
      </c>
      <c r="K40" s="68" t="s">
        <v>741</v>
      </c>
      <c r="L40" s="68" t="s">
        <v>252</v>
      </c>
      <c r="M40" s="68" t="s">
        <v>1038</v>
      </c>
      <c r="N40" s="75">
        <v>107.74</v>
      </c>
      <c r="O40" s="68" t="s">
        <v>1068</v>
      </c>
      <c r="P40" s="67" t="s">
        <v>1081</v>
      </c>
      <c r="Q40" s="70">
        <v>402</v>
      </c>
      <c r="R40" s="68" t="s">
        <v>550</v>
      </c>
      <c r="S40" s="70">
        <v>1</v>
      </c>
      <c r="T40" s="68" t="s">
        <v>562</v>
      </c>
      <c r="U40" s="68" t="s">
        <v>742</v>
      </c>
      <c r="V40" s="68" t="s">
        <v>1096</v>
      </c>
      <c r="W40" s="75">
        <v>16.4374</v>
      </c>
      <c r="X40" s="68" t="s">
        <v>199</v>
      </c>
      <c r="Y40" s="70">
        <v>60</v>
      </c>
      <c r="Z40" s="69">
        <v>986.24</v>
      </c>
      <c r="AA40" s="68" t="s">
        <v>1095</v>
      </c>
    </row>
    <row r="41" spans="1:27" x14ac:dyDescent="0.25">
      <c r="A41" s="67" t="s">
        <v>711</v>
      </c>
      <c r="B41" s="68" t="s">
        <v>739</v>
      </c>
      <c r="C41" s="68" t="s">
        <v>740</v>
      </c>
      <c r="D41" s="68" t="s">
        <v>714</v>
      </c>
      <c r="E41" s="68" t="s">
        <v>715</v>
      </c>
      <c r="F41" s="68" t="s">
        <v>333</v>
      </c>
      <c r="G41" s="68" t="s">
        <v>334</v>
      </c>
      <c r="H41" s="68" t="s">
        <v>204</v>
      </c>
      <c r="I41" s="68" t="s">
        <v>1036</v>
      </c>
      <c r="J41" s="68" t="s">
        <v>1037</v>
      </c>
      <c r="K41" s="68" t="s">
        <v>741</v>
      </c>
      <c r="L41" s="68" t="s">
        <v>252</v>
      </c>
      <c r="M41" s="68" t="s">
        <v>1038</v>
      </c>
      <c r="N41" s="75">
        <v>107.74</v>
      </c>
      <c r="O41" s="68" t="s">
        <v>1068</v>
      </c>
      <c r="P41" s="67" t="s">
        <v>1081</v>
      </c>
      <c r="Q41" s="70">
        <v>402</v>
      </c>
      <c r="R41" s="68" t="s">
        <v>550</v>
      </c>
      <c r="S41" s="70">
        <v>1</v>
      </c>
      <c r="T41" s="68" t="s">
        <v>562</v>
      </c>
      <c r="U41" s="68" t="s">
        <v>742</v>
      </c>
      <c r="V41" s="68" t="s">
        <v>1096</v>
      </c>
      <c r="W41" s="75">
        <v>16.4374</v>
      </c>
      <c r="X41" s="68" t="s">
        <v>199</v>
      </c>
      <c r="Y41" s="70">
        <v>234</v>
      </c>
      <c r="Z41" s="69">
        <v>3846.35</v>
      </c>
      <c r="AA41" s="68" t="s">
        <v>1094</v>
      </c>
    </row>
    <row r="42" spans="1:27" x14ac:dyDescent="0.25">
      <c r="A42" s="67" t="s">
        <v>711</v>
      </c>
      <c r="B42" s="68" t="s">
        <v>739</v>
      </c>
      <c r="C42" s="68" t="s">
        <v>740</v>
      </c>
      <c r="D42" s="68" t="s">
        <v>714</v>
      </c>
      <c r="E42" s="68" t="s">
        <v>715</v>
      </c>
      <c r="F42" s="68" t="s">
        <v>333</v>
      </c>
      <c r="G42" s="68" t="s">
        <v>334</v>
      </c>
      <c r="H42" s="68" t="s">
        <v>204</v>
      </c>
      <c r="I42" s="68" t="s">
        <v>1036</v>
      </c>
      <c r="J42" s="68" t="s">
        <v>1037</v>
      </c>
      <c r="K42" s="68" t="s">
        <v>741</v>
      </c>
      <c r="L42" s="68" t="s">
        <v>252</v>
      </c>
      <c r="M42" s="68" t="s">
        <v>1038</v>
      </c>
      <c r="N42" s="75">
        <v>107.74</v>
      </c>
      <c r="O42" s="68" t="s">
        <v>1068</v>
      </c>
      <c r="P42" s="67" t="s">
        <v>1081</v>
      </c>
      <c r="Q42" s="70">
        <v>402</v>
      </c>
      <c r="R42" s="68" t="s">
        <v>550</v>
      </c>
      <c r="S42" s="70">
        <v>1</v>
      </c>
      <c r="T42" s="68" t="s">
        <v>562</v>
      </c>
      <c r="U42" s="68" t="s">
        <v>742</v>
      </c>
      <c r="V42" s="68" t="s">
        <v>1096</v>
      </c>
      <c r="W42" s="75">
        <v>16.4374</v>
      </c>
      <c r="X42" s="68" t="s">
        <v>199</v>
      </c>
      <c r="Y42" s="70">
        <v>258</v>
      </c>
      <c r="Z42" s="69">
        <v>4240.84</v>
      </c>
      <c r="AA42" s="68" t="s">
        <v>1093</v>
      </c>
    </row>
    <row r="43" spans="1:27" x14ac:dyDescent="0.25">
      <c r="A43" s="67" t="s">
        <v>711</v>
      </c>
      <c r="B43" s="68" t="s">
        <v>739</v>
      </c>
      <c r="C43" s="68" t="s">
        <v>740</v>
      </c>
      <c r="D43" s="68" t="s">
        <v>714</v>
      </c>
      <c r="E43" s="68" t="s">
        <v>715</v>
      </c>
      <c r="F43" s="68" t="s">
        <v>333</v>
      </c>
      <c r="G43" s="68" t="s">
        <v>334</v>
      </c>
      <c r="H43" s="68" t="s">
        <v>204</v>
      </c>
      <c r="I43" s="68" t="s">
        <v>1036</v>
      </c>
      <c r="J43" s="68" t="s">
        <v>1037</v>
      </c>
      <c r="K43" s="68" t="s">
        <v>741</v>
      </c>
      <c r="L43" s="68" t="s">
        <v>252</v>
      </c>
      <c r="M43" s="68" t="s">
        <v>1038</v>
      </c>
      <c r="N43" s="75">
        <v>107.74</v>
      </c>
      <c r="O43" s="68" t="s">
        <v>1068</v>
      </c>
      <c r="P43" s="67" t="s">
        <v>1081</v>
      </c>
      <c r="Q43" s="70">
        <v>402</v>
      </c>
      <c r="R43" s="68" t="s">
        <v>550</v>
      </c>
      <c r="S43" s="70">
        <v>1</v>
      </c>
      <c r="T43" s="68" t="s">
        <v>562</v>
      </c>
      <c r="U43" s="68" t="s">
        <v>742</v>
      </c>
      <c r="V43" s="68" t="s">
        <v>1096</v>
      </c>
      <c r="W43" s="75">
        <v>16.4374</v>
      </c>
      <c r="X43" s="68" t="s">
        <v>199</v>
      </c>
      <c r="Y43" s="70">
        <v>984</v>
      </c>
      <c r="Z43" s="69">
        <v>16174.4</v>
      </c>
      <c r="AA43" s="68" t="s">
        <v>1092</v>
      </c>
    </row>
    <row r="44" spans="1:27" x14ac:dyDescent="0.25">
      <c r="A44" s="67" t="s">
        <v>711</v>
      </c>
      <c r="B44" s="68" t="s">
        <v>739</v>
      </c>
      <c r="C44" s="68" t="s">
        <v>740</v>
      </c>
      <c r="D44" s="68" t="s">
        <v>714</v>
      </c>
      <c r="E44" s="68" t="s">
        <v>715</v>
      </c>
      <c r="F44" s="68" t="s">
        <v>333</v>
      </c>
      <c r="G44" s="68" t="s">
        <v>334</v>
      </c>
      <c r="H44" s="68" t="s">
        <v>204</v>
      </c>
      <c r="I44" s="68" t="s">
        <v>1036</v>
      </c>
      <c r="J44" s="68" t="s">
        <v>1037</v>
      </c>
      <c r="K44" s="68" t="s">
        <v>741</v>
      </c>
      <c r="L44" s="68" t="s">
        <v>252</v>
      </c>
      <c r="M44" s="68" t="s">
        <v>1038</v>
      </c>
      <c r="N44" s="75">
        <v>107.74</v>
      </c>
      <c r="O44" s="68" t="s">
        <v>1068</v>
      </c>
      <c r="P44" s="67" t="s">
        <v>1081</v>
      </c>
      <c r="Q44" s="70">
        <v>402</v>
      </c>
      <c r="R44" s="68" t="s">
        <v>550</v>
      </c>
      <c r="S44" s="70">
        <v>1</v>
      </c>
      <c r="T44" s="68" t="s">
        <v>562</v>
      </c>
      <c r="U44" s="68" t="s">
        <v>742</v>
      </c>
      <c r="V44" s="68" t="s">
        <v>1096</v>
      </c>
      <c r="W44" s="75">
        <v>16.4374</v>
      </c>
      <c r="X44" s="68" t="s">
        <v>199</v>
      </c>
      <c r="Y44" s="70">
        <v>72</v>
      </c>
      <c r="Z44" s="69">
        <v>1183.49</v>
      </c>
      <c r="AA44" s="68" t="s">
        <v>1091</v>
      </c>
    </row>
    <row r="45" spans="1:27" x14ac:dyDescent="0.25">
      <c r="A45" s="67" t="s">
        <v>711</v>
      </c>
      <c r="B45" s="68" t="s">
        <v>739</v>
      </c>
      <c r="C45" s="68" t="s">
        <v>740</v>
      </c>
      <c r="D45" s="68" t="s">
        <v>714</v>
      </c>
      <c r="E45" s="68" t="s">
        <v>715</v>
      </c>
      <c r="F45" s="68" t="s">
        <v>333</v>
      </c>
      <c r="G45" s="68" t="s">
        <v>334</v>
      </c>
      <c r="H45" s="68" t="s">
        <v>204</v>
      </c>
      <c r="I45" s="68" t="s">
        <v>1036</v>
      </c>
      <c r="J45" s="68" t="s">
        <v>1037</v>
      </c>
      <c r="K45" s="68" t="s">
        <v>741</v>
      </c>
      <c r="L45" s="68" t="s">
        <v>252</v>
      </c>
      <c r="M45" s="68" t="s">
        <v>1038</v>
      </c>
      <c r="N45" s="75">
        <v>107.74</v>
      </c>
      <c r="O45" s="68" t="s">
        <v>1068</v>
      </c>
      <c r="P45" s="67" t="s">
        <v>1081</v>
      </c>
      <c r="Q45" s="70">
        <v>402</v>
      </c>
      <c r="R45" s="68" t="s">
        <v>550</v>
      </c>
      <c r="S45" s="70">
        <v>1</v>
      </c>
      <c r="T45" s="68" t="s">
        <v>562</v>
      </c>
      <c r="U45" s="68" t="s">
        <v>742</v>
      </c>
      <c r="V45" s="68" t="s">
        <v>1096</v>
      </c>
      <c r="W45" s="75">
        <v>16.4374</v>
      </c>
      <c r="X45" s="68" t="s">
        <v>199</v>
      </c>
      <c r="Y45" s="70">
        <v>300</v>
      </c>
      <c r="Z45" s="69">
        <v>4931.22</v>
      </c>
      <c r="AA45" s="68" t="s">
        <v>1090</v>
      </c>
    </row>
    <row r="46" spans="1:27" x14ac:dyDescent="0.25">
      <c r="A46" s="67" t="s">
        <v>614</v>
      </c>
      <c r="B46" s="68" t="s">
        <v>745</v>
      </c>
      <c r="C46" s="68" t="s">
        <v>746</v>
      </c>
      <c r="D46" s="68" t="s">
        <v>714</v>
      </c>
      <c r="E46" s="68" t="s">
        <v>715</v>
      </c>
      <c r="F46" s="68" t="s">
        <v>333</v>
      </c>
      <c r="G46" s="68" t="s">
        <v>334</v>
      </c>
      <c r="H46" s="68" t="s">
        <v>204</v>
      </c>
      <c r="I46" s="68" t="s">
        <v>1036</v>
      </c>
      <c r="J46" s="68" t="s">
        <v>1037</v>
      </c>
      <c r="K46" s="68" t="s">
        <v>747</v>
      </c>
      <c r="L46" s="68" t="s">
        <v>252</v>
      </c>
      <c r="M46" s="68" t="s">
        <v>1038</v>
      </c>
      <c r="N46" s="75">
        <v>107.74</v>
      </c>
      <c r="O46" s="68" t="s">
        <v>1068</v>
      </c>
      <c r="P46" s="67" t="s">
        <v>1076</v>
      </c>
      <c r="Q46" s="70">
        <v>402</v>
      </c>
      <c r="R46" s="68" t="s">
        <v>550</v>
      </c>
      <c r="S46" s="70">
        <v>1</v>
      </c>
      <c r="T46" s="68" t="s">
        <v>562</v>
      </c>
      <c r="U46" s="68" t="s">
        <v>742</v>
      </c>
      <c r="V46" s="68" t="s">
        <v>1096</v>
      </c>
      <c r="W46" s="75">
        <v>16.4374</v>
      </c>
      <c r="X46" s="68" t="s">
        <v>199</v>
      </c>
      <c r="Y46" s="70">
        <v>12</v>
      </c>
      <c r="Z46" s="69">
        <v>197.24</v>
      </c>
      <c r="AA46" s="68" t="s">
        <v>1080</v>
      </c>
    </row>
    <row r="47" spans="1:27" x14ac:dyDescent="0.25">
      <c r="A47" s="67" t="s">
        <v>614</v>
      </c>
      <c r="B47" s="68" t="s">
        <v>745</v>
      </c>
      <c r="C47" s="68" t="s">
        <v>746</v>
      </c>
      <c r="D47" s="68" t="s">
        <v>714</v>
      </c>
      <c r="E47" s="68" t="s">
        <v>715</v>
      </c>
      <c r="F47" s="68" t="s">
        <v>333</v>
      </c>
      <c r="G47" s="68" t="s">
        <v>334</v>
      </c>
      <c r="H47" s="68" t="s">
        <v>204</v>
      </c>
      <c r="I47" s="68" t="s">
        <v>1036</v>
      </c>
      <c r="J47" s="68" t="s">
        <v>1037</v>
      </c>
      <c r="K47" s="68" t="s">
        <v>747</v>
      </c>
      <c r="L47" s="68" t="s">
        <v>252</v>
      </c>
      <c r="M47" s="68" t="s">
        <v>1038</v>
      </c>
      <c r="N47" s="75">
        <v>107.74</v>
      </c>
      <c r="O47" s="68" t="s">
        <v>1068</v>
      </c>
      <c r="P47" s="67" t="s">
        <v>1076</v>
      </c>
      <c r="Q47" s="70">
        <v>402</v>
      </c>
      <c r="R47" s="68" t="s">
        <v>550</v>
      </c>
      <c r="S47" s="70">
        <v>1</v>
      </c>
      <c r="T47" s="68" t="s">
        <v>562</v>
      </c>
      <c r="U47" s="68" t="s">
        <v>742</v>
      </c>
      <c r="V47" s="68" t="s">
        <v>1096</v>
      </c>
      <c r="W47" s="75">
        <v>16.4374</v>
      </c>
      <c r="X47" s="68" t="s">
        <v>199</v>
      </c>
      <c r="Y47" s="70">
        <v>60</v>
      </c>
      <c r="Z47" s="69">
        <v>986.24</v>
      </c>
      <c r="AA47" s="68" t="s">
        <v>359</v>
      </c>
    </row>
    <row r="48" spans="1:27" x14ac:dyDescent="0.25">
      <c r="A48" s="67" t="s">
        <v>614</v>
      </c>
      <c r="B48" s="68" t="s">
        <v>745</v>
      </c>
      <c r="C48" s="68" t="s">
        <v>746</v>
      </c>
      <c r="D48" s="68" t="s">
        <v>714</v>
      </c>
      <c r="E48" s="68" t="s">
        <v>715</v>
      </c>
      <c r="F48" s="68" t="s">
        <v>333</v>
      </c>
      <c r="G48" s="68" t="s">
        <v>334</v>
      </c>
      <c r="H48" s="68" t="s">
        <v>204</v>
      </c>
      <c r="I48" s="68" t="s">
        <v>1036</v>
      </c>
      <c r="J48" s="68" t="s">
        <v>1037</v>
      </c>
      <c r="K48" s="68" t="s">
        <v>747</v>
      </c>
      <c r="L48" s="68" t="s">
        <v>252</v>
      </c>
      <c r="M48" s="68" t="s">
        <v>1038</v>
      </c>
      <c r="N48" s="75">
        <v>107.74</v>
      </c>
      <c r="O48" s="68" t="s">
        <v>1068</v>
      </c>
      <c r="P48" s="67" t="s">
        <v>1076</v>
      </c>
      <c r="Q48" s="70">
        <v>402</v>
      </c>
      <c r="R48" s="68" t="s">
        <v>550</v>
      </c>
      <c r="S48" s="70">
        <v>1</v>
      </c>
      <c r="T48" s="68" t="s">
        <v>562</v>
      </c>
      <c r="U48" s="68" t="s">
        <v>742</v>
      </c>
      <c r="V48" s="68" t="s">
        <v>1096</v>
      </c>
      <c r="W48" s="75">
        <v>16.4374</v>
      </c>
      <c r="X48" s="68" t="s">
        <v>199</v>
      </c>
      <c r="Y48" s="70">
        <v>48</v>
      </c>
      <c r="Z48" s="69">
        <v>788.99</v>
      </c>
      <c r="AA48" s="68" t="s">
        <v>1083</v>
      </c>
    </row>
    <row r="49" spans="1:27" x14ac:dyDescent="0.25">
      <c r="A49" s="67" t="s">
        <v>614</v>
      </c>
      <c r="B49" s="68" t="s">
        <v>745</v>
      </c>
      <c r="C49" s="68" t="s">
        <v>746</v>
      </c>
      <c r="D49" s="68" t="s">
        <v>714</v>
      </c>
      <c r="E49" s="68" t="s">
        <v>715</v>
      </c>
      <c r="F49" s="68" t="s">
        <v>333</v>
      </c>
      <c r="G49" s="68" t="s">
        <v>334</v>
      </c>
      <c r="H49" s="68" t="s">
        <v>204</v>
      </c>
      <c r="I49" s="68" t="s">
        <v>1036</v>
      </c>
      <c r="J49" s="68" t="s">
        <v>1037</v>
      </c>
      <c r="K49" s="68" t="s">
        <v>747</v>
      </c>
      <c r="L49" s="68" t="s">
        <v>252</v>
      </c>
      <c r="M49" s="68" t="s">
        <v>1038</v>
      </c>
      <c r="N49" s="75">
        <v>107.74</v>
      </c>
      <c r="O49" s="68" t="s">
        <v>1068</v>
      </c>
      <c r="P49" s="67" t="s">
        <v>1076</v>
      </c>
      <c r="Q49" s="70">
        <v>402</v>
      </c>
      <c r="R49" s="68" t="s">
        <v>550</v>
      </c>
      <c r="S49" s="70">
        <v>1</v>
      </c>
      <c r="T49" s="68" t="s">
        <v>562</v>
      </c>
      <c r="U49" s="68" t="s">
        <v>742</v>
      </c>
      <c r="V49" s="68" t="s">
        <v>1096</v>
      </c>
      <c r="W49" s="75">
        <v>16.4374</v>
      </c>
      <c r="X49" s="68" t="s">
        <v>199</v>
      </c>
      <c r="Y49" s="70">
        <v>12</v>
      </c>
      <c r="Z49" s="69">
        <v>197.24</v>
      </c>
      <c r="AA49" s="68" t="s">
        <v>356</v>
      </c>
    </row>
    <row r="50" spans="1:27" x14ac:dyDescent="0.25">
      <c r="A50" s="67" t="s">
        <v>614</v>
      </c>
      <c r="B50" s="68" t="s">
        <v>745</v>
      </c>
      <c r="C50" s="68" t="s">
        <v>746</v>
      </c>
      <c r="D50" s="68" t="s">
        <v>714</v>
      </c>
      <c r="E50" s="68" t="s">
        <v>715</v>
      </c>
      <c r="F50" s="68" t="s">
        <v>333</v>
      </c>
      <c r="G50" s="68" t="s">
        <v>334</v>
      </c>
      <c r="H50" s="68" t="s">
        <v>204</v>
      </c>
      <c r="I50" s="68" t="s">
        <v>1036</v>
      </c>
      <c r="J50" s="68" t="s">
        <v>1037</v>
      </c>
      <c r="K50" s="68" t="s">
        <v>747</v>
      </c>
      <c r="L50" s="68" t="s">
        <v>252</v>
      </c>
      <c r="M50" s="68" t="s">
        <v>1038</v>
      </c>
      <c r="N50" s="75">
        <v>107.74</v>
      </c>
      <c r="O50" s="68" t="s">
        <v>1068</v>
      </c>
      <c r="P50" s="67" t="s">
        <v>1076</v>
      </c>
      <c r="Q50" s="70">
        <v>402</v>
      </c>
      <c r="R50" s="68" t="s">
        <v>550</v>
      </c>
      <c r="S50" s="70">
        <v>1</v>
      </c>
      <c r="T50" s="68" t="s">
        <v>562</v>
      </c>
      <c r="U50" s="68" t="s">
        <v>742</v>
      </c>
      <c r="V50" s="68" t="s">
        <v>1096</v>
      </c>
      <c r="W50" s="75">
        <v>16.4374</v>
      </c>
      <c r="X50" s="68" t="s">
        <v>199</v>
      </c>
      <c r="Y50" s="70">
        <v>12</v>
      </c>
      <c r="Z50" s="69">
        <v>197.24</v>
      </c>
      <c r="AA50" s="68" t="s">
        <v>357</v>
      </c>
    </row>
    <row r="51" spans="1:27" x14ac:dyDescent="0.25">
      <c r="A51" s="67" t="s">
        <v>614</v>
      </c>
      <c r="B51" s="68" t="s">
        <v>745</v>
      </c>
      <c r="C51" s="68" t="s">
        <v>746</v>
      </c>
      <c r="D51" s="68" t="s">
        <v>714</v>
      </c>
      <c r="E51" s="68" t="s">
        <v>715</v>
      </c>
      <c r="F51" s="68" t="s">
        <v>333</v>
      </c>
      <c r="G51" s="68" t="s">
        <v>334</v>
      </c>
      <c r="H51" s="68" t="s">
        <v>204</v>
      </c>
      <c r="I51" s="68" t="s">
        <v>1036</v>
      </c>
      <c r="J51" s="68" t="s">
        <v>1037</v>
      </c>
      <c r="K51" s="68" t="s">
        <v>747</v>
      </c>
      <c r="L51" s="68" t="s">
        <v>252</v>
      </c>
      <c r="M51" s="68" t="s">
        <v>1038</v>
      </c>
      <c r="N51" s="75">
        <v>107.74</v>
      </c>
      <c r="O51" s="68" t="s">
        <v>1068</v>
      </c>
      <c r="P51" s="67" t="s">
        <v>1076</v>
      </c>
      <c r="Q51" s="70">
        <v>402</v>
      </c>
      <c r="R51" s="68" t="s">
        <v>550</v>
      </c>
      <c r="S51" s="70">
        <v>1</v>
      </c>
      <c r="T51" s="68" t="s">
        <v>562</v>
      </c>
      <c r="U51" s="68" t="s">
        <v>742</v>
      </c>
      <c r="V51" s="68" t="s">
        <v>1096</v>
      </c>
      <c r="W51" s="75">
        <v>16.4374</v>
      </c>
      <c r="X51" s="68" t="s">
        <v>199</v>
      </c>
      <c r="Y51" s="70">
        <v>12</v>
      </c>
      <c r="Z51" s="69">
        <v>197.24</v>
      </c>
      <c r="AA51" s="68" t="s">
        <v>363</v>
      </c>
    </row>
    <row r="52" spans="1:27" x14ac:dyDescent="0.25">
      <c r="A52" s="67" t="s">
        <v>614</v>
      </c>
      <c r="B52" s="68" t="s">
        <v>745</v>
      </c>
      <c r="C52" s="68" t="s">
        <v>746</v>
      </c>
      <c r="D52" s="68" t="s">
        <v>714</v>
      </c>
      <c r="E52" s="68" t="s">
        <v>715</v>
      </c>
      <c r="F52" s="68" t="s">
        <v>333</v>
      </c>
      <c r="G52" s="68" t="s">
        <v>334</v>
      </c>
      <c r="H52" s="68" t="s">
        <v>204</v>
      </c>
      <c r="I52" s="68" t="s">
        <v>1036</v>
      </c>
      <c r="J52" s="68" t="s">
        <v>1037</v>
      </c>
      <c r="K52" s="68" t="s">
        <v>747</v>
      </c>
      <c r="L52" s="68" t="s">
        <v>252</v>
      </c>
      <c r="M52" s="68" t="s">
        <v>1038</v>
      </c>
      <c r="N52" s="75">
        <v>107.74</v>
      </c>
      <c r="O52" s="68" t="s">
        <v>1068</v>
      </c>
      <c r="P52" s="67" t="s">
        <v>1076</v>
      </c>
      <c r="Q52" s="70">
        <v>402</v>
      </c>
      <c r="R52" s="68" t="s">
        <v>550</v>
      </c>
      <c r="S52" s="70">
        <v>1</v>
      </c>
      <c r="T52" s="68" t="s">
        <v>562</v>
      </c>
      <c r="U52" s="68" t="s">
        <v>742</v>
      </c>
      <c r="V52" s="68" t="s">
        <v>1096</v>
      </c>
      <c r="W52" s="75">
        <v>16.4374</v>
      </c>
      <c r="X52" s="68" t="s">
        <v>199</v>
      </c>
      <c r="Y52" s="70">
        <v>24</v>
      </c>
      <c r="Z52" s="69">
        <v>394.49</v>
      </c>
      <c r="AA52" s="68" t="s">
        <v>361</v>
      </c>
    </row>
    <row r="53" spans="1:27" x14ac:dyDescent="0.25">
      <c r="A53" s="67" t="s">
        <v>614</v>
      </c>
      <c r="B53" s="68" t="s">
        <v>745</v>
      </c>
      <c r="C53" s="68" t="s">
        <v>746</v>
      </c>
      <c r="D53" s="68" t="s">
        <v>714</v>
      </c>
      <c r="E53" s="68" t="s">
        <v>715</v>
      </c>
      <c r="F53" s="68" t="s">
        <v>333</v>
      </c>
      <c r="G53" s="68" t="s">
        <v>334</v>
      </c>
      <c r="H53" s="68" t="s">
        <v>204</v>
      </c>
      <c r="I53" s="68" t="s">
        <v>1036</v>
      </c>
      <c r="J53" s="68" t="s">
        <v>1037</v>
      </c>
      <c r="K53" s="68" t="s">
        <v>747</v>
      </c>
      <c r="L53" s="68" t="s">
        <v>252</v>
      </c>
      <c r="M53" s="68" t="s">
        <v>1038</v>
      </c>
      <c r="N53" s="75">
        <v>107.74</v>
      </c>
      <c r="O53" s="68" t="s">
        <v>1068</v>
      </c>
      <c r="P53" s="67" t="s">
        <v>1076</v>
      </c>
      <c r="Q53" s="70">
        <v>402</v>
      </c>
      <c r="R53" s="68" t="s">
        <v>550</v>
      </c>
      <c r="S53" s="70">
        <v>1</v>
      </c>
      <c r="T53" s="68" t="s">
        <v>562</v>
      </c>
      <c r="U53" s="68" t="s">
        <v>742</v>
      </c>
      <c r="V53" s="68" t="s">
        <v>1096</v>
      </c>
      <c r="W53" s="75">
        <v>16.4374</v>
      </c>
      <c r="X53" s="68" t="s">
        <v>199</v>
      </c>
      <c r="Y53" s="70">
        <v>48</v>
      </c>
      <c r="Z53" s="69">
        <v>788.99</v>
      </c>
      <c r="AA53" s="68" t="s">
        <v>348</v>
      </c>
    </row>
    <row r="54" spans="1:27" x14ac:dyDescent="0.25">
      <c r="A54" s="67" t="s">
        <v>614</v>
      </c>
      <c r="B54" s="68" t="s">
        <v>745</v>
      </c>
      <c r="C54" s="68" t="s">
        <v>746</v>
      </c>
      <c r="D54" s="68" t="s">
        <v>714</v>
      </c>
      <c r="E54" s="68" t="s">
        <v>715</v>
      </c>
      <c r="F54" s="68" t="s">
        <v>333</v>
      </c>
      <c r="G54" s="68" t="s">
        <v>334</v>
      </c>
      <c r="H54" s="68" t="s">
        <v>204</v>
      </c>
      <c r="I54" s="68" t="s">
        <v>1036</v>
      </c>
      <c r="J54" s="68" t="s">
        <v>1037</v>
      </c>
      <c r="K54" s="68" t="s">
        <v>747</v>
      </c>
      <c r="L54" s="68" t="s">
        <v>252</v>
      </c>
      <c r="M54" s="68" t="s">
        <v>1038</v>
      </c>
      <c r="N54" s="75">
        <v>107.74</v>
      </c>
      <c r="O54" s="68" t="s">
        <v>1068</v>
      </c>
      <c r="P54" s="67" t="s">
        <v>1076</v>
      </c>
      <c r="Q54" s="70">
        <v>402</v>
      </c>
      <c r="R54" s="68" t="s">
        <v>550</v>
      </c>
      <c r="S54" s="70">
        <v>1</v>
      </c>
      <c r="T54" s="68" t="s">
        <v>562</v>
      </c>
      <c r="U54" s="68" t="s">
        <v>742</v>
      </c>
      <c r="V54" s="68" t="s">
        <v>1096</v>
      </c>
      <c r="W54" s="75">
        <v>16.4374</v>
      </c>
      <c r="X54" s="68" t="s">
        <v>199</v>
      </c>
      <c r="Y54" s="70">
        <v>96</v>
      </c>
      <c r="Z54" s="69">
        <v>1577.99</v>
      </c>
      <c r="AA54" s="68" t="s">
        <v>1079</v>
      </c>
    </row>
    <row r="55" spans="1:27" x14ac:dyDescent="0.25">
      <c r="A55" s="67" t="s">
        <v>614</v>
      </c>
      <c r="B55" s="68" t="s">
        <v>745</v>
      </c>
      <c r="C55" s="68" t="s">
        <v>746</v>
      </c>
      <c r="D55" s="68" t="s">
        <v>714</v>
      </c>
      <c r="E55" s="68" t="s">
        <v>715</v>
      </c>
      <c r="F55" s="68" t="s">
        <v>333</v>
      </c>
      <c r="G55" s="68" t="s">
        <v>334</v>
      </c>
      <c r="H55" s="68" t="s">
        <v>204</v>
      </c>
      <c r="I55" s="68" t="s">
        <v>1036</v>
      </c>
      <c r="J55" s="68" t="s">
        <v>1037</v>
      </c>
      <c r="K55" s="68" t="s">
        <v>747</v>
      </c>
      <c r="L55" s="68" t="s">
        <v>252</v>
      </c>
      <c r="M55" s="68" t="s">
        <v>1038</v>
      </c>
      <c r="N55" s="75">
        <v>107.74</v>
      </c>
      <c r="O55" s="68" t="s">
        <v>1068</v>
      </c>
      <c r="P55" s="67" t="s">
        <v>1076</v>
      </c>
      <c r="Q55" s="70">
        <v>402</v>
      </c>
      <c r="R55" s="68" t="s">
        <v>550</v>
      </c>
      <c r="S55" s="70">
        <v>1</v>
      </c>
      <c r="T55" s="68" t="s">
        <v>562</v>
      </c>
      <c r="U55" s="68" t="s">
        <v>742</v>
      </c>
      <c r="V55" s="68" t="s">
        <v>1096</v>
      </c>
      <c r="W55" s="75">
        <v>16.4374</v>
      </c>
      <c r="X55" s="68" t="s">
        <v>199</v>
      </c>
      <c r="Y55" s="70">
        <v>24</v>
      </c>
      <c r="Z55" s="69">
        <v>394.49</v>
      </c>
      <c r="AA55" s="68" t="s">
        <v>1078</v>
      </c>
    </row>
    <row r="56" spans="1:27" x14ac:dyDescent="0.25">
      <c r="A56" s="67" t="s">
        <v>614</v>
      </c>
      <c r="B56" s="68" t="s">
        <v>745</v>
      </c>
      <c r="C56" s="68" t="s">
        <v>746</v>
      </c>
      <c r="D56" s="68" t="s">
        <v>714</v>
      </c>
      <c r="E56" s="68" t="s">
        <v>715</v>
      </c>
      <c r="F56" s="68" t="s">
        <v>333</v>
      </c>
      <c r="G56" s="68" t="s">
        <v>334</v>
      </c>
      <c r="H56" s="68" t="s">
        <v>204</v>
      </c>
      <c r="I56" s="68" t="s">
        <v>1036</v>
      </c>
      <c r="J56" s="68" t="s">
        <v>1037</v>
      </c>
      <c r="K56" s="68" t="s">
        <v>747</v>
      </c>
      <c r="L56" s="68" t="s">
        <v>252</v>
      </c>
      <c r="M56" s="68" t="s">
        <v>1038</v>
      </c>
      <c r="N56" s="75">
        <v>107.74</v>
      </c>
      <c r="O56" s="68" t="s">
        <v>1068</v>
      </c>
      <c r="P56" s="67" t="s">
        <v>1076</v>
      </c>
      <c r="Q56" s="70">
        <v>402</v>
      </c>
      <c r="R56" s="68" t="s">
        <v>550</v>
      </c>
      <c r="S56" s="70">
        <v>1</v>
      </c>
      <c r="T56" s="68" t="s">
        <v>562</v>
      </c>
      <c r="U56" s="68" t="s">
        <v>742</v>
      </c>
      <c r="V56" s="68" t="s">
        <v>1096</v>
      </c>
      <c r="W56" s="75">
        <v>16.4374</v>
      </c>
      <c r="X56" s="68" t="s">
        <v>199</v>
      </c>
      <c r="Y56" s="70">
        <v>24</v>
      </c>
      <c r="Z56" s="69">
        <v>394.49</v>
      </c>
      <c r="AA56" s="68" t="s">
        <v>353</v>
      </c>
    </row>
    <row r="57" spans="1:27" x14ac:dyDescent="0.25">
      <c r="A57" s="67" t="s">
        <v>614</v>
      </c>
      <c r="B57" s="68" t="s">
        <v>745</v>
      </c>
      <c r="C57" s="68" t="s">
        <v>746</v>
      </c>
      <c r="D57" s="68" t="s">
        <v>714</v>
      </c>
      <c r="E57" s="68" t="s">
        <v>715</v>
      </c>
      <c r="F57" s="68" t="s">
        <v>333</v>
      </c>
      <c r="G57" s="68" t="s">
        <v>334</v>
      </c>
      <c r="H57" s="68" t="s">
        <v>204</v>
      </c>
      <c r="I57" s="68" t="s">
        <v>1036</v>
      </c>
      <c r="J57" s="68" t="s">
        <v>1037</v>
      </c>
      <c r="K57" s="68" t="s">
        <v>747</v>
      </c>
      <c r="L57" s="68" t="s">
        <v>252</v>
      </c>
      <c r="M57" s="68" t="s">
        <v>1038</v>
      </c>
      <c r="N57" s="75">
        <v>107.74</v>
      </c>
      <c r="O57" s="68" t="s">
        <v>1068</v>
      </c>
      <c r="P57" s="67" t="s">
        <v>1076</v>
      </c>
      <c r="Q57" s="70">
        <v>402</v>
      </c>
      <c r="R57" s="68" t="s">
        <v>550</v>
      </c>
      <c r="S57" s="70">
        <v>1</v>
      </c>
      <c r="T57" s="68" t="s">
        <v>562</v>
      </c>
      <c r="U57" s="68" t="s">
        <v>742</v>
      </c>
      <c r="V57" s="68" t="s">
        <v>1096</v>
      </c>
      <c r="W57" s="75">
        <v>16.4374</v>
      </c>
      <c r="X57" s="68" t="s">
        <v>199</v>
      </c>
      <c r="Y57" s="70">
        <v>24</v>
      </c>
      <c r="Z57" s="69">
        <v>394.49</v>
      </c>
      <c r="AA57" s="68" t="s">
        <v>352</v>
      </c>
    </row>
    <row r="58" spans="1:27" x14ac:dyDescent="0.25">
      <c r="A58" s="67" t="s">
        <v>614</v>
      </c>
      <c r="B58" s="68" t="s">
        <v>745</v>
      </c>
      <c r="C58" s="68" t="s">
        <v>746</v>
      </c>
      <c r="D58" s="68" t="s">
        <v>714</v>
      </c>
      <c r="E58" s="68" t="s">
        <v>715</v>
      </c>
      <c r="F58" s="68" t="s">
        <v>333</v>
      </c>
      <c r="G58" s="68" t="s">
        <v>334</v>
      </c>
      <c r="H58" s="68" t="s">
        <v>204</v>
      </c>
      <c r="I58" s="68" t="s">
        <v>1036</v>
      </c>
      <c r="J58" s="68" t="s">
        <v>1037</v>
      </c>
      <c r="K58" s="68" t="s">
        <v>747</v>
      </c>
      <c r="L58" s="68" t="s">
        <v>252</v>
      </c>
      <c r="M58" s="68" t="s">
        <v>1038</v>
      </c>
      <c r="N58" s="75">
        <v>107.74</v>
      </c>
      <c r="O58" s="68" t="s">
        <v>1068</v>
      </c>
      <c r="P58" s="67" t="s">
        <v>1076</v>
      </c>
      <c r="Q58" s="70">
        <v>402</v>
      </c>
      <c r="R58" s="68" t="s">
        <v>550</v>
      </c>
      <c r="S58" s="70">
        <v>1</v>
      </c>
      <c r="T58" s="68" t="s">
        <v>562</v>
      </c>
      <c r="U58" s="68" t="s">
        <v>742</v>
      </c>
      <c r="V58" s="68" t="s">
        <v>1096</v>
      </c>
      <c r="W58" s="75">
        <v>16.4374</v>
      </c>
      <c r="X58" s="68" t="s">
        <v>199</v>
      </c>
      <c r="Y58" s="70">
        <v>3000</v>
      </c>
      <c r="Z58" s="69">
        <v>49312.2</v>
      </c>
      <c r="AA58" s="68" t="s">
        <v>351</v>
      </c>
    </row>
    <row r="59" spans="1:27" x14ac:dyDescent="0.25">
      <c r="A59" s="67" t="s">
        <v>711</v>
      </c>
      <c r="B59" s="68" t="s">
        <v>739</v>
      </c>
      <c r="C59" s="68" t="s">
        <v>740</v>
      </c>
      <c r="D59" s="68" t="s">
        <v>714</v>
      </c>
      <c r="E59" s="68" t="s">
        <v>715</v>
      </c>
      <c r="F59" s="68" t="s">
        <v>333</v>
      </c>
      <c r="G59" s="68" t="s">
        <v>334</v>
      </c>
      <c r="H59" s="68" t="s">
        <v>204</v>
      </c>
      <c r="I59" s="68" t="s">
        <v>1036</v>
      </c>
      <c r="J59" s="68" t="s">
        <v>1037</v>
      </c>
      <c r="K59" s="68" t="s">
        <v>741</v>
      </c>
      <c r="L59" s="68" t="s">
        <v>252</v>
      </c>
      <c r="M59" s="68" t="s">
        <v>1038</v>
      </c>
      <c r="N59" s="75">
        <v>107.74</v>
      </c>
      <c r="O59" s="68" t="s">
        <v>1068</v>
      </c>
      <c r="P59" s="67" t="s">
        <v>1081</v>
      </c>
      <c r="Q59" s="70">
        <v>402</v>
      </c>
      <c r="R59" s="68" t="s">
        <v>550</v>
      </c>
      <c r="S59" s="70">
        <v>12</v>
      </c>
      <c r="T59" s="68" t="s">
        <v>724</v>
      </c>
      <c r="U59" s="68" t="s">
        <v>742</v>
      </c>
      <c r="V59" s="68" t="s">
        <v>1096</v>
      </c>
      <c r="W59" s="75">
        <v>0</v>
      </c>
      <c r="X59" s="68" t="s">
        <v>199</v>
      </c>
      <c r="Y59" s="70">
        <v>20</v>
      </c>
      <c r="Z59" s="69">
        <v>0</v>
      </c>
      <c r="AA59" s="68" t="s">
        <v>1088</v>
      </c>
    </row>
    <row r="60" spans="1:27" x14ac:dyDescent="0.25">
      <c r="A60" s="67" t="s">
        <v>711</v>
      </c>
      <c r="B60" s="68" t="s">
        <v>739</v>
      </c>
      <c r="C60" s="68" t="s">
        <v>740</v>
      </c>
      <c r="D60" s="68" t="s">
        <v>714</v>
      </c>
      <c r="E60" s="68" t="s">
        <v>715</v>
      </c>
      <c r="F60" s="68" t="s">
        <v>333</v>
      </c>
      <c r="G60" s="68" t="s">
        <v>334</v>
      </c>
      <c r="H60" s="68" t="s">
        <v>204</v>
      </c>
      <c r="I60" s="68" t="s">
        <v>1036</v>
      </c>
      <c r="J60" s="68" t="s">
        <v>1037</v>
      </c>
      <c r="K60" s="68" t="s">
        <v>741</v>
      </c>
      <c r="L60" s="68" t="s">
        <v>252</v>
      </c>
      <c r="M60" s="68" t="s">
        <v>1038</v>
      </c>
      <c r="N60" s="75">
        <v>107.74</v>
      </c>
      <c r="O60" s="68" t="s">
        <v>1068</v>
      </c>
      <c r="P60" s="67" t="s">
        <v>1081</v>
      </c>
      <c r="Q60" s="70">
        <v>402</v>
      </c>
      <c r="R60" s="68" t="s">
        <v>550</v>
      </c>
      <c r="S60" s="70">
        <v>9</v>
      </c>
      <c r="T60" s="68" t="s">
        <v>660</v>
      </c>
      <c r="U60" s="68" t="s">
        <v>742</v>
      </c>
      <c r="V60" s="68" t="s">
        <v>1096</v>
      </c>
      <c r="W60" s="75">
        <v>16.4374</v>
      </c>
      <c r="X60" s="68" t="s">
        <v>199</v>
      </c>
      <c r="Y60" s="70">
        <v>4</v>
      </c>
      <c r="Z60" s="69">
        <v>65.739999999999995</v>
      </c>
      <c r="AA60" s="68" t="s">
        <v>1087</v>
      </c>
    </row>
    <row r="61" spans="1:27" x14ac:dyDescent="0.25">
      <c r="A61" s="67" t="s">
        <v>614</v>
      </c>
      <c r="B61" s="68" t="s">
        <v>748</v>
      </c>
      <c r="C61" s="68" t="s">
        <v>749</v>
      </c>
      <c r="D61" s="68" t="s">
        <v>714</v>
      </c>
      <c r="E61" s="68" t="s">
        <v>715</v>
      </c>
      <c r="F61" s="68" t="s">
        <v>333</v>
      </c>
      <c r="G61" s="68" t="s">
        <v>334</v>
      </c>
      <c r="H61" s="68" t="s">
        <v>204</v>
      </c>
      <c r="I61" s="68" t="s">
        <v>1036</v>
      </c>
      <c r="J61" s="68" t="s">
        <v>1037</v>
      </c>
      <c r="K61" s="68" t="s">
        <v>750</v>
      </c>
      <c r="L61" s="68" t="s">
        <v>252</v>
      </c>
      <c r="M61" s="68" t="s">
        <v>1038</v>
      </c>
      <c r="N61" s="75">
        <v>107.74</v>
      </c>
      <c r="O61" s="68" t="s">
        <v>1068</v>
      </c>
      <c r="P61" s="67" t="s">
        <v>1076</v>
      </c>
      <c r="Q61" s="70">
        <v>402</v>
      </c>
      <c r="R61" s="68" t="s">
        <v>550</v>
      </c>
      <c r="S61" s="70">
        <v>1</v>
      </c>
      <c r="T61" s="68" t="s">
        <v>562</v>
      </c>
      <c r="U61" s="68" t="s">
        <v>751</v>
      </c>
      <c r="V61" s="68" t="s">
        <v>1041</v>
      </c>
      <c r="W61" s="75">
        <v>8.2609999999999992</v>
      </c>
      <c r="X61" s="68" t="s">
        <v>199</v>
      </c>
      <c r="Y61" s="70">
        <v>48</v>
      </c>
      <c r="Z61" s="69">
        <v>396.52</v>
      </c>
      <c r="AA61" s="68" t="s">
        <v>356</v>
      </c>
    </row>
    <row r="62" spans="1:27" x14ac:dyDescent="0.25">
      <c r="A62" s="67" t="s">
        <v>711</v>
      </c>
      <c r="B62" s="68" t="s">
        <v>757</v>
      </c>
      <c r="C62" s="68" t="s">
        <v>758</v>
      </c>
      <c r="D62" s="68" t="s">
        <v>714</v>
      </c>
      <c r="E62" s="68" t="s">
        <v>715</v>
      </c>
      <c r="F62" s="68" t="s">
        <v>333</v>
      </c>
      <c r="G62" s="68" t="s">
        <v>334</v>
      </c>
      <c r="H62" s="68" t="s">
        <v>204</v>
      </c>
      <c r="I62" s="68" t="s">
        <v>1036</v>
      </c>
      <c r="J62" s="68" t="s">
        <v>1037</v>
      </c>
      <c r="K62" s="68" t="s">
        <v>759</v>
      </c>
      <c r="L62" s="68" t="s">
        <v>252</v>
      </c>
      <c r="M62" s="68" t="s">
        <v>1038</v>
      </c>
      <c r="N62" s="75">
        <v>107.74</v>
      </c>
      <c r="O62" s="68" t="s">
        <v>1068</v>
      </c>
      <c r="P62" s="67" t="s">
        <v>1081</v>
      </c>
      <c r="Q62" s="70">
        <v>402</v>
      </c>
      <c r="R62" s="68" t="s">
        <v>550</v>
      </c>
      <c r="S62" s="70">
        <v>9</v>
      </c>
      <c r="T62" s="68" t="s">
        <v>660</v>
      </c>
      <c r="U62" s="68" t="s">
        <v>751</v>
      </c>
      <c r="V62" s="68" t="s">
        <v>1041</v>
      </c>
      <c r="W62" s="75">
        <v>8.2609999999999992</v>
      </c>
      <c r="X62" s="68" t="s">
        <v>199</v>
      </c>
      <c r="Y62" s="70">
        <v>11</v>
      </c>
      <c r="Z62" s="69">
        <v>90.87</v>
      </c>
      <c r="AA62" s="68" t="s">
        <v>1097</v>
      </c>
    </row>
    <row r="63" spans="1:27" x14ac:dyDescent="0.25">
      <c r="A63" s="67" t="s">
        <v>711</v>
      </c>
      <c r="B63" s="68" t="s">
        <v>757</v>
      </c>
      <c r="C63" s="68" t="s">
        <v>758</v>
      </c>
      <c r="D63" s="68" t="s">
        <v>714</v>
      </c>
      <c r="E63" s="68" t="s">
        <v>715</v>
      </c>
      <c r="F63" s="68" t="s">
        <v>333</v>
      </c>
      <c r="G63" s="68" t="s">
        <v>334</v>
      </c>
      <c r="H63" s="68" t="s">
        <v>204</v>
      </c>
      <c r="I63" s="68" t="s">
        <v>1036</v>
      </c>
      <c r="J63" s="68" t="s">
        <v>1037</v>
      </c>
      <c r="K63" s="68" t="s">
        <v>759</v>
      </c>
      <c r="L63" s="68" t="s">
        <v>252</v>
      </c>
      <c r="M63" s="68" t="s">
        <v>1038</v>
      </c>
      <c r="N63" s="75">
        <v>107.74</v>
      </c>
      <c r="O63" s="68" t="s">
        <v>1068</v>
      </c>
      <c r="P63" s="67" t="s">
        <v>1081</v>
      </c>
      <c r="Q63" s="70">
        <v>402</v>
      </c>
      <c r="R63" s="68" t="s">
        <v>550</v>
      </c>
      <c r="S63" s="70">
        <v>9</v>
      </c>
      <c r="T63" s="68" t="s">
        <v>660</v>
      </c>
      <c r="U63" s="68" t="s">
        <v>751</v>
      </c>
      <c r="V63" s="68" t="s">
        <v>1041</v>
      </c>
      <c r="W63" s="75">
        <v>8.2609999999999992</v>
      </c>
      <c r="X63" s="68" t="s">
        <v>199</v>
      </c>
      <c r="Y63" s="70">
        <v>4</v>
      </c>
      <c r="Z63" s="69">
        <v>33.04</v>
      </c>
      <c r="AA63" s="68" t="s">
        <v>1098</v>
      </c>
    </row>
    <row r="64" spans="1:27" x14ac:dyDescent="0.25">
      <c r="A64" s="67" t="s">
        <v>711</v>
      </c>
      <c r="B64" s="68" t="s">
        <v>757</v>
      </c>
      <c r="C64" s="68" t="s">
        <v>758</v>
      </c>
      <c r="D64" s="68" t="s">
        <v>714</v>
      </c>
      <c r="E64" s="68" t="s">
        <v>715</v>
      </c>
      <c r="F64" s="68" t="s">
        <v>333</v>
      </c>
      <c r="G64" s="68" t="s">
        <v>334</v>
      </c>
      <c r="H64" s="68" t="s">
        <v>204</v>
      </c>
      <c r="I64" s="68" t="s">
        <v>1036</v>
      </c>
      <c r="J64" s="68" t="s">
        <v>1037</v>
      </c>
      <c r="K64" s="68" t="s">
        <v>759</v>
      </c>
      <c r="L64" s="68" t="s">
        <v>252</v>
      </c>
      <c r="M64" s="68" t="s">
        <v>1038</v>
      </c>
      <c r="N64" s="75">
        <v>107.74</v>
      </c>
      <c r="O64" s="68" t="s">
        <v>1068</v>
      </c>
      <c r="P64" s="67" t="s">
        <v>1081</v>
      </c>
      <c r="Q64" s="70">
        <v>402</v>
      </c>
      <c r="R64" s="68" t="s">
        <v>550</v>
      </c>
      <c r="S64" s="70">
        <v>9</v>
      </c>
      <c r="T64" s="68" t="s">
        <v>660</v>
      </c>
      <c r="U64" s="68" t="s">
        <v>751</v>
      </c>
      <c r="V64" s="68" t="s">
        <v>1041</v>
      </c>
      <c r="W64" s="75">
        <v>8.2609999999999992</v>
      </c>
      <c r="X64" s="68" t="s">
        <v>199</v>
      </c>
      <c r="Y64" s="70">
        <v>4</v>
      </c>
      <c r="Z64" s="69">
        <v>33.04</v>
      </c>
      <c r="AA64" s="68" t="s">
        <v>1099</v>
      </c>
    </row>
    <row r="65" spans="1:27" x14ac:dyDescent="0.25">
      <c r="A65" s="67" t="s">
        <v>711</v>
      </c>
      <c r="B65" s="68" t="s">
        <v>757</v>
      </c>
      <c r="C65" s="68" t="s">
        <v>758</v>
      </c>
      <c r="D65" s="68" t="s">
        <v>714</v>
      </c>
      <c r="E65" s="68" t="s">
        <v>715</v>
      </c>
      <c r="F65" s="68" t="s">
        <v>333</v>
      </c>
      <c r="G65" s="68" t="s">
        <v>334</v>
      </c>
      <c r="H65" s="68" t="s">
        <v>204</v>
      </c>
      <c r="I65" s="68" t="s">
        <v>1036</v>
      </c>
      <c r="J65" s="68" t="s">
        <v>1037</v>
      </c>
      <c r="K65" s="68" t="s">
        <v>759</v>
      </c>
      <c r="L65" s="68" t="s">
        <v>252</v>
      </c>
      <c r="M65" s="68" t="s">
        <v>1038</v>
      </c>
      <c r="N65" s="75">
        <v>107.74</v>
      </c>
      <c r="O65" s="68" t="s">
        <v>1068</v>
      </c>
      <c r="P65" s="67" t="s">
        <v>1081</v>
      </c>
      <c r="Q65" s="70">
        <v>402</v>
      </c>
      <c r="R65" s="68" t="s">
        <v>550</v>
      </c>
      <c r="S65" s="70">
        <v>1</v>
      </c>
      <c r="T65" s="68" t="s">
        <v>562</v>
      </c>
      <c r="U65" s="68" t="s">
        <v>751</v>
      </c>
      <c r="V65" s="68" t="s">
        <v>1041</v>
      </c>
      <c r="W65" s="75">
        <v>8.2609999999999992</v>
      </c>
      <c r="X65" s="68" t="s">
        <v>199</v>
      </c>
      <c r="Y65" s="70">
        <v>528</v>
      </c>
      <c r="Z65" s="69">
        <v>4361.8</v>
      </c>
      <c r="AA65" s="68" t="s">
        <v>1100</v>
      </c>
    </row>
    <row r="66" spans="1:27" x14ac:dyDescent="0.25">
      <c r="A66" s="67" t="s">
        <v>711</v>
      </c>
      <c r="B66" s="68" t="s">
        <v>757</v>
      </c>
      <c r="C66" s="68" t="s">
        <v>758</v>
      </c>
      <c r="D66" s="68" t="s">
        <v>714</v>
      </c>
      <c r="E66" s="68" t="s">
        <v>715</v>
      </c>
      <c r="F66" s="68" t="s">
        <v>333</v>
      </c>
      <c r="G66" s="68" t="s">
        <v>334</v>
      </c>
      <c r="H66" s="68" t="s">
        <v>204</v>
      </c>
      <c r="I66" s="68" t="s">
        <v>1036</v>
      </c>
      <c r="J66" s="68" t="s">
        <v>1037</v>
      </c>
      <c r="K66" s="68" t="s">
        <v>759</v>
      </c>
      <c r="L66" s="68" t="s">
        <v>252</v>
      </c>
      <c r="M66" s="68" t="s">
        <v>1038</v>
      </c>
      <c r="N66" s="75">
        <v>107.74</v>
      </c>
      <c r="O66" s="68" t="s">
        <v>1068</v>
      </c>
      <c r="P66" s="67" t="s">
        <v>1081</v>
      </c>
      <c r="Q66" s="70">
        <v>402</v>
      </c>
      <c r="R66" s="68" t="s">
        <v>550</v>
      </c>
      <c r="S66" s="70">
        <v>1</v>
      </c>
      <c r="T66" s="68" t="s">
        <v>562</v>
      </c>
      <c r="U66" s="68" t="s">
        <v>751</v>
      </c>
      <c r="V66" s="68" t="s">
        <v>1041</v>
      </c>
      <c r="W66" s="75">
        <v>8.2609999999999992</v>
      </c>
      <c r="X66" s="68" t="s">
        <v>199</v>
      </c>
      <c r="Y66" s="70">
        <v>72</v>
      </c>
      <c r="Z66" s="69">
        <v>594.79</v>
      </c>
      <c r="AA66" s="68" t="s">
        <v>1101</v>
      </c>
    </row>
    <row r="67" spans="1:27" x14ac:dyDescent="0.25">
      <c r="A67" s="67" t="s">
        <v>711</v>
      </c>
      <c r="B67" s="68" t="s">
        <v>757</v>
      </c>
      <c r="C67" s="68" t="s">
        <v>758</v>
      </c>
      <c r="D67" s="68" t="s">
        <v>714</v>
      </c>
      <c r="E67" s="68" t="s">
        <v>715</v>
      </c>
      <c r="F67" s="68" t="s">
        <v>333</v>
      </c>
      <c r="G67" s="68" t="s">
        <v>334</v>
      </c>
      <c r="H67" s="68" t="s">
        <v>204</v>
      </c>
      <c r="I67" s="68" t="s">
        <v>1036</v>
      </c>
      <c r="J67" s="68" t="s">
        <v>1037</v>
      </c>
      <c r="K67" s="68" t="s">
        <v>759</v>
      </c>
      <c r="L67" s="68" t="s">
        <v>252</v>
      </c>
      <c r="M67" s="68" t="s">
        <v>1038</v>
      </c>
      <c r="N67" s="75">
        <v>107.74</v>
      </c>
      <c r="O67" s="68" t="s">
        <v>1068</v>
      </c>
      <c r="P67" s="67" t="s">
        <v>1081</v>
      </c>
      <c r="Q67" s="70">
        <v>402</v>
      </c>
      <c r="R67" s="68" t="s">
        <v>550</v>
      </c>
      <c r="S67" s="70">
        <v>1</v>
      </c>
      <c r="T67" s="68" t="s">
        <v>562</v>
      </c>
      <c r="U67" s="68" t="s">
        <v>751</v>
      </c>
      <c r="V67" s="68" t="s">
        <v>1041</v>
      </c>
      <c r="W67" s="75">
        <v>8.2609999999999992</v>
      </c>
      <c r="X67" s="68" t="s">
        <v>199</v>
      </c>
      <c r="Y67" s="70">
        <v>72</v>
      </c>
      <c r="Z67" s="69">
        <v>594.79</v>
      </c>
      <c r="AA67" s="68" t="s">
        <v>1102</v>
      </c>
    </row>
    <row r="68" spans="1:27" x14ac:dyDescent="0.25">
      <c r="A68" s="67" t="s">
        <v>711</v>
      </c>
      <c r="B68" s="68" t="s">
        <v>757</v>
      </c>
      <c r="C68" s="68" t="s">
        <v>758</v>
      </c>
      <c r="D68" s="68" t="s">
        <v>714</v>
      </c>
      <c r="E68" s="68" t="s">
        <v>715</v>
      </c>
      <c r="F68" s="68" t="s">
        <v>333</v>
      </c>
      <c r="G68" s="68" t="s">
        <v>334</v>
      </c>
      <c r="H68" s="68" t="s">
        <v>204</v>
      </c>
      <c r="I68" s="68" t="s">
        <v>1036</v>
      </c>
      <c r="J68" s="68" t="s">
        <v>1037</v>
      </c>
      <c r="K68" s="68" t="s">
        <v>759</v>
      </c>
      <c r="L68" s="68" t="s">
        <v>252</v>
      </c>
      <c r="M68" s="68" t="s">
        <v>1038</v>
      </c>
      <c r="N68" s="75">
        <v>107.74</v>
      </c>
      <c r="O68" s="68" t="s">
        <v>1068</v>
      </c>
      <c r="P68" s="67" t="s">
        <v>1081</v>
      </c>
      <c r="Q68" s="70">
        <v>402</v>
      </c>
      <c r="R68" s="68" t="s">
        <v>550</v>
      </c>
      <c r="S68" s="70">
        <v>1</v>
      </c>
      <c r="T68" s="68" t="s">
        <v>562</v>
      </c>
      <c r="U68" s="68" t="s">
        <v>751</v>
      </c>
      <c r="V68" s="68" t="s">
        <v>1041</v>
      </c>
      <c r="W68" s="75">
        <v>8.2609999999999992</v>
      </c>
      <c r="X68" s="68" t="s">
        <v>199</v>
      </c>
      <c r="Y68" s="70">
        <v>72</v>
      </c>
      <c r="Z68" s="69">
        <v>594.79</v>
      </c>
      <c r="AA68" s="68" t="s">
        <v>1103</v>
      </c>
    </row>
    <row r="69" spans="1:27" x14ac:dyDescent="0.25">
      <c r="A69" s="67" t="s">
        <v>711</v>
      </c>
      <c r="B69" s="68" t="s">
        <v>757</v>
      </c>
      <c r="C69" s="68" t="s">
        <v>758</v>
      </c>
      <c r="D69" s="68" t="s">
        <v>714</v>
      </c>
      <c r="E69" s="68" t="s">
        <v>715</v>
      </c>
      <c r="F69" s="68" t="s">
        <v>333</v>
      </c>
      <c r="G69" s="68" t="s">
        <v>334</v>
      </c>
      <c r="H69" s="68" t="s">
        <v>204</v>
      </c>
      <c r="I69" s="68" t="s">
        <v>1036</v>
      </c>
      <c r="J69" s="68" t="s">
        <v>1037</v>
      </c>
      <c r="K69" s="68" t="s">
        <v>759</v>
      </c>
      <c r="L69" s="68" t="s">
        <v>252</v>
      </c>
      <c r="M69" s="68" t="s">
        <v>1038</v>
      </c>
      <c r="N69" s="75">
        <v>107.74</v>
      </c>
      <c r="O69" s="68" t="s">
        <v>1068</v>
      </c>
      <c r="P69" s="67" t="s">
        <v>1081</v>
      </c>
      <c r="Q69" s="70">
        <v>402</v>
      </c>
      <c r="R69" s="68" t="s">
        <v>550</v>
      </c>
      <c r="S69" s="70">
        <v>1</v>
      </c>
      <c r="T69" s="68" t="s">
        <v>562</v>
      </c>
      <c r="U69" s="68" t="s">
        <v>751</v>
      </c>
      <c r="V69" s="68" t="s">
        <v>1041</v>
      </c>
      <c r="W69" s="75">
        <v>8.2609999999999992</v>
      </c>
      <c r="X69" s="68" t="s">
        <v>199</v>
      </c>
      <c r="Y69" s="70">
        <v>240</v>
      </c>
      <c r="Z69" s="69">
        <v>1982.64</v>
      </c>
      <c r="AA69" s="68" t="s">
        <v>1104</v>
      </c>
    </row>
    <row r="70" spans="1:27" x14ac:dyDescent="0.25">
      <c r="A70" s="67" t="s">
        <v>711</v>
      </c>
      <c r="B70" s="68" t="s">
        <v>757</v>
      </c>
      <c r="C70" s="68" t="s">
        <v>758</v>
      </c>
      <c r="D70" s="68" t="s">
        <v>714</v>
      </c>
      <c r="E70" s="68" t="s">
        <v>715</v>
      </c>
      <c r="F70" s="68" t="s">
        <v>333</v>
      </c>
      <c r="G70" s="68" t="s">
        <v>334</v>
      </c>
      <c r="H70" s="68" t="s">
        <v>204</v>
      </c>
      <c r="I70" s="68" t="s">
        <v>1036</v>
      </c>
      <c r="J70" s="68" t="s">
        <v>1037</v>
      </c>
      <c r="K70" s="68" t="s">
        <v>759</v>
      </c>
      <c r="L70" s="68" t="s">
        <v>252</v>
      </c>
      <c r="M70" s="68" t="s">
        <v>1038</v>
      </c>
      <c r="N70" s="75">
        <v>107.74</v>
      </c>
      <c r="O70" s="68" t="s">
        <v>1068</v>
      </c>
      <c r="P70" s="67" t="s">
        <v>1081</v>
      </c>
      <c r="Q70" s="70">
        <v>402</v>
      </c>
      <c r="R70" s="68" t="s">
        <v>550</v>
      </c>
      <c r="S70" s="70">
        <v>1</v>
      </c>
      <c r="T70" s="68" t="s">
        <v>562</v>
      </c>
      <c r="U70" s="68" t="s">
        <v>751</v>
      </c>
      <c r="V70" s="68" t="s">
        <v>1041</v>
      </c>
      <c r="W70" s="75">
        <v>8.2609999999999992</v>
      </c>
      <c r="X70" s="68" t="s">
        <v>199</v>
      </c>
      <c r="Y70" s="70">
        <v>1800</v>
      </c>
      <c r="Z70" s="69">
        <v>14869.8</v>
      </c>
      <c r="AA70" s="68" t="s">
        <v>1105</v>
      </c>
    </row>
    <row r="71" spans="1:27" x14ac:dyDescent="0.25">
      <c r="A71" s="67" t="s">
        <v>711</v>
      </c>
      <c r="B71" s="68" t="s">
        <v>757</v>
      </c>
      <c r="C71" s="68" t="s">
        <v>758</v>
      </c>
      <c r="D71" s="68" t="s">
        <v>714</v>
      </c>
      <c r="E71" s="68" t="s">
        <v>715</v>
      </c>
      <c r="F71" s="68" t="s">
        <v>333</v>
      </c>
      <c r="G71" s="68" t="s">
        <v>334</v>
      </c>
      <c r="H71" s="68" t="s">
        <v>204</v>
      </c>
      <c r="I71" s="68" t="s">
        <v>1036</v>
      </c>
      <c r="J71" s="68" t="s">
        <v>1037</v>
      </c>
      <c r="K71" s="68" t="s">
        <v>759</v>
      </c>
      <c r="L71" s="68" t="s">
        <v>252</v>
      </c>
      <c r="M71" s="68" t="s">
        <v>1038</v>
      </c>
      <c r="N71" s="75">
        <v>107.74</v>
      </c>
      <c r="O71" s="68" t="s">
        <v>1068</v>
      </c>
      <c r="P71" s="67" t="s">
        <v>1081</v>
      </c>
      <c r="Q71" s="70">
        <v>402</v>
      </c>
      <c r="R71" s="68" t="s">
        <v>550</v>
      </c>
      <c r="S71" s="70">
        <v>1</v>
      </c>
      <c r="T71" s="68" t="s">
        <v>562</v>
      </c>
      <c r="U71" s="68" t="s">
        <v>751</v>
      </c>
      <c r="V71" s="68" t="s">
        <v>1041</v>
      </c>
      <c r="W71" s="75">
        <v>8.2609999999999992</v>
      </c>
      <c r="X71" s="68" t="s">
        <v>199</v>
      </c>
      <c r="Y71" s="70">
        <v>456</v>
      </c>
      <c r="Z71" s="69">
        <v>3767.01</v>
      </c>
      <c r="AA71" s="68" t="s">
        <v>1106</v>
      </c>
    </row>
    <row r="72" spans="1:27" x14ac:dyDescent="0.25">
      <c r="A72" s="67" t="s">
        <v>711</v>
      </c>
      <c r="B72" s="68" t="s">
        <v>757</v>
      </c>
      <c r="C72" s="68" t="s">
        <v>758</v>
      </c>
      <c r="D72" s="68" t="s">
        <v>714</v>
      </c>
      <c r="E72" s="68" t="s">
        <v>715</v>
      </c>
      <c r="F72" s="68" t="s">
        <v>333</v>
      </c>
      <c r="G72" s="68" t="s">
        <v>334</v>
      </c>
      <c r="H72" s="68" t="s">
        <v>204</v>
      </c>
      <c r="I72" s="68" t="s">
        <v>1036</v>
      </c>
      <c r="J72" s="68" t="s">
        <v>1037</v>
      </c>
      <c r="K72" s="68" t="s">
        <v>759</v>
      </c>
      <c r="L72" s="68" t="s">
        <v>252</v>
      </c>
      <c r="M72" s="68" t="s">
        <v>1038</v>
      </c>
      <c r="N72" s="75">
        <v>107.74</v>
      </c>
      <c r="O72" s="68" t="s">
        <v>1068</v>
      </c>
      <c r="P72" s="67" t="s">
        <v>1081</v>
      </c>
      <c r="Q72" s="70">
        <v>402</v>
      </c>
      <c r="R72" s="68" t="s">
        <v>550</v>
      </c>
      <c r="S72" s="70">
        <v>1</v>
      </c>
      <c r="T72" s="68" t="s">
        <v>562</v>
      </c>
      <c r="U72" s="68" t="s">
        <v>751</v>
      </c>
      <c r="V72" s="68" t="s">
        <v>1041</v>
      </c>
      <c r="W72" s="75">
        <v>8.2609999999999992</v>
      </c>
      <c r="X72" s="68" t="s">
        <v>199</v>
      </c>
      <c r="Y72" s="70">
        <v>48</v>
      </c>
      <c r="Z72" s="69">
        <v>396.52</v>
      </c>
      <c r="AA72" s="68" t="s">
        <v>1107</v>
      </c>
    </row>
    <row r="73" spans="1:27" x14ac:dyDescent="0.25">
      <c r="A73" s="67" t="s">
        <v>711</v>
      </c>
      <c r="B73" s="68" t="s">
        <v>757</v>
      </c>
      <c r="C73" s="68" t="s">
        <v>758</v>
      </c>
      <c r="D73" s="68" t="s">
        <v>714</v>
      </c>
      <c r="E73" s="68" t="s">
        <v>715</v>
      </c>
      <c r="F73" s="68" t="s">
        <v>333</v>
      </c>
      <c r="G73" s="68" t="s">
        <v>334</v>
      </c>
      <c r="H73" s="68" t="s">
        <v>204</v>
      </c>
      <c r="I73" s="68" t="s">
        <v>1036</v>
      </c>
      <c r="J73" s="68" t="s">
        <v>1037</v>
      </c>
      <c r="K73" s="68" t="s">
        <v>759</v>
      </c>
      <c r="L73" s="68" t="s">
        <v>252</v>
      </c>
      <c r="M73" s="68" t="s">
        <v>1038</v>
      </c>
      <c r="N73" s="75">
        <v>107.74</v>
      </c>
      <c r="O73" s="68" t="s">
        <v>1068</v>
      </c>
      <c r="P73" s="67" t="s">
        <v>1081</v>
      </c>
      <c r="Q73" s="70">
        <v>402</v>
      </c>
      <c r="R73" s="68" t="s">
        <v>550</v>
      </c>
      <c r="S73" s="70">
        <v>1</v>
      </c>
      <c r="T73" s="68" t="s">
        <v>562</v>
      </c>
      <c r="U73" s="68" t="s">
        <v>751</v>
      </c>
      <c r="V73" s="68" t="s">
        <v>1041</v>
      </c>
      <c r="W73" s="75">
        <v>8.2609999999999992</v>
      </c>
      <c r="X73" s="68" t="s">
        <v>199</v>
      </c>
      <c r="Y73" s="70">
        <v>720</v>
      </c>
      <c r="Z73" s="69">
        <v>5947.92</v>
      </c>
      <c r="AA73" s="68" t="s">
        <v>1108</v>
      </c>
    </row>
    <row r="74" spans="1:27" x14ac:dyDescent="0.25">
      <c r="A74" s="67" t="s">
        <v>614</v>
      </c>
      <c r="B74" s="68" t="s">
        <v>748</v>
      </c>
      <c r="C74" s="68" t="s">
        <v>749</v>
      </c>
      <c r="D74" s="68" t="s">
        <v>714</v>
      </c>
      <c r="E74" s="68" t="s">
        <v>715</v>
      </c>
      <c r="F74" s="68" t="s">
        <v>333</v>
      </c>
      <c r="G74" s="68" t="s">
        <v>334</v>
      </c>
      <c r="H74" s="68" t="s">
        <v>204</v>
      </c>
      <c r="I74" s="68" t="s">
        <v>1036</v>
      </c>
      <c r="J74" s="68" t="s">
        <v>1037</v>
      </c>
      <c r="K74" s="68" t="s">
        <v>750</v>
      </c>
      <c r="L74" s="68" t="s">
        <v>252</v>
      </c>
      <c r="M74" s="68" t="s">
        <v>1038</v>
      </c>
      <c r="N74" s="75">
        <v>107.74</v>
      </c>
      <c r="O74" s="68" t="s">
        <v>1068</v>
      </c>
      <c r="P74" s="67" t="s">
        <v>1076</v>
      </c>
      <c r="Q74" s="70">
        <v>402</v>
      </c>
      <c r="R74" s="68" t="s">
        <v>550</v>
      </c>
      <c r="S74" s="70">
        <v>1</v>
      </c>
      <c r="T74" s="68" t="s">
        <v>562</v>
      </c>
      <c r="U74" s="68" t="s">
        <v>751</v>
      </c>
      <c r="V74" s="68" t="s">
        <v>1041</v>
      </c>
      <c r="W74" s="75">
        <v>8.2609999999999992</v>
      </c>
      <c r="X74" s="68" t="s">
        <v>199</v>
      </c>
      <c r="Y74" s="70">
        <v>24</v>
      </c>
      <c r="Z74" s="69">
        <v>198.26</v>
      </c>
      <c r="AA74" s="68" t="s">
        <v>353</v>
      </c>
    </row>
    <row r="75" spans="1:27" x14ac:dyDescent="0.25">
      <c r="A75" s="67" t="s">
        <v>614</v>
      </c>
      <c r="B75" s="68" t="s">
        <v>748</v>
      </c>
      <c r="C75" s="68" t="s">
        <v>749</v>
      </c>
      <c r="D75" s="68" t="s">
        <v>714</v>
      </c>
      <c r="E75" s="68" t="s">
        <v>715</v>
      </c>
      <c r="F75" s="68" t="s">
        <v>333</v>
      </c>
      <c r="G75" s="68" t="s">
        <v>334</v>
      </c>
      <c r="H75" s="68" t="s">
        <v>204</v>
      </c>
      <c r="I75" s="68" t="s">
        <v>1036</v>
      </c>
      <c r="J75" s="68" t="s">
        <v>1037</v>
      </c>
      <c r="K75" s="68" t="s">
        <v>750</v>
      </c>
      <c r="L75" s="68" t="s">
        <v>252</v>
      </c>
      <c r="M75" s="68" t="s">
        <v>1038</v>
      </c>
      <c r="N75" s="75">
        <v>107.74</v>
      </c>
      <c r="O75" s="68" t="s">
        <v>1068</v>
      </c>
      <c r="P75" s="67" t="s">
        <v>1076</v>
      </c>
      <c r="Q75" s="70">
        <v>402</v>
      </c>
      <c r="R75" s="68" t="s">
        <v>550</v>
      </c>
      <c r="S75" s="70">
        <v>1</v>
      </c>
      <c r="T75" s="68" t="s">
        <v>562</v>
      </c>
      <c r="U75" s="68" t="s">
        <v>751</v>
      </c>
      <c r="V75" s="68" t="s">
        <v>1041</v>
      </c>
      <c r="W75" s="75">
        <v>8.2609999999999992</v>
      </c>
      <c r="X75" s="68" t="s">
        <v>199</v>
      </c>
      <c r="Y75" s="70">
        <v>264</v>
      </c>
      <c r="Z75" s="69">
        <v>2180.9</v>
      </c>
      <c r="AA75" s="68" t="s">
        <v>351</v>
      </c>
    </row>
    <row r="76" spans="1:27" x14ac:dyDescent="0.25">
      <c r="A76" s="67" t="s">
        <v>711</v>
      </c>
      <c r="B76" s="68" t="s">
        <v>757</v>
      </c>
      <c r="C76" s="68" t="s">
        <v>758</v>
      </c>
      <c r="D76" s="68" t="s">
        <v>714</v>
      </c>
      <c r="E76" s="68" t="s">
        <v>715</v>
      </c>
      <c r="F76" s="68" t="s">
        <v>333</v>
      </c>
      <c r="G76" s="68" t="s">
        <v>334</v>
      </c>
      <c r="H76" s="68" t="s">
        <v>204</v>
      </c>
      <c r="I76" s="68" t="s">
        <v>1036</v>
      </c>
      <c r="J76" s="68" t="s">
        <v>1037</v>
      </c>
      <c r="K76" s="68" t="s">
        <v>759</v>
      </c>
      <c r="L76" s="68" t="s">
        <v>252</v>
      </c>
      <c r="M76" s="68" t="s">
        <v>1038</v>
      </c>
      <c r="N76" s="75">
        <v>107.74</v>
      </c>
      <c r="O76" s="68" t="s">
        <v>1068</v>
      </c>
      <c r="P76" s="67" t="s">
        <v>1081</v>
      </c>
      <c r="Q76" s="70">
        <v>402</v>
      </c>
      <c r="R76" s="68" t="s">
        <v>550</v>
      </c>
      <c r="S76" s="70">
        <v>12</v>
      </c>
      <c r="T76" s="68" t="s">
        <v>724</v>
      </c>
      <c r="U76" s="68" t="s">
        <v>751</v>
      </c>
      <c r="V76" s="68" t="s">
        <v>1041</v>
      </c>
      <c r="W76" s="75">
        <v>0</v>
      </c>
      <c r="X76" s="68" t="s">
        <v>199</v>
      </c>
      <c r="Y76" s="70">
        <v>10</v>
      </c>
      <c r="Z76" s="69">
        <v>0</v>
      </c>
      <c r="AA76" s="68" t="s">
        <v>1088</v>
      </c>
    </row>
    <row r="77" spans="1:27" x14ac:dyDescent="0.25">
      <c r="A77" s="67" t="s">
        <v>614</v>
      </c>
      <c r="B77" s="68" t="s">
        <v>766</v>
      </c>
      <c r="C77" s="68" t="s">
        <v>767</v>
      </c>
      <c r="D77" s="68" t="s">
        <v>714</v>
      </c>
      <c r="E77" s="68" t="s">
        <v>715</v>
      </c>
      <c r="F77" s="68" t="s">
        <v>333</v>
      </c>
      <c r="G77" s="68" t="s">
        <v>334</v>
      </c>
      <c r="H77" s="68" t="s">
        <v>193</v>
      </c>
      <c r="I77" s="68" t="s">
        <v>1044</v>
      </c>
      <c r="J77" s="68" t="s">
        <v>1045</v>
      </c>
      <c r="K77" s="68" t="s">
        <v>768</v>
      </c>
      <c r="L77" s="68" t="s">
        <v>252</v>
      </c>
      <c r="M77" s="68" t="s">
        <v>1038</v>
      </c>
      <c r="N77" s="75">
        <v>107.74</v>
      </c>
      <c r="O77" s="68" t="s">
        <v>1068</v>
      </c>
      <c r="P77" s="67" t="s">
        <v>1076</v>
      </c>
      <c r="Q77" s="70">
        <v>402</v>
      </c>
      <c r="R77" s="68" t="s">
        <v>550</v>
      </c>
      <c r="S77" s="70">
        <v>1</v>
      </c>
      <c r="T77" s="68" t="s">
        <v>562</v>
      </c>
      <c r="U77" s="68" t="s">
        <v>763</v>
      </c>
      <c r="V77" s="68" t="s">
        <v>1109</v>
      </c>
      <c r="W77" s="75">
        <v>7.6082999999999998</v>
      </c>
      <c r="X77" s="68" t="s">
        <v>199</v>
      </c>
      <c r="Y77" s="70">
        <v>120</v>
      </c>
      <c r="Z77" s="69">
        <v>912.99</v>
      </c>
      <c r="AA77" s="68" t="s">
        <v>1110</v>
      </c>
    </row>
    <row r="78" spans="1:27" x14ac:dyDescent="0.25">
      <c r="A78" s="67" t="s">
        <v>614</v>
      </c>
      <c r="B78" s="68" t="s">
        <v>766</v>
      </c>
      <c r="C78" s="68" t="s">
        <v>767</v>
      </c>
      <c r="D78" s="68" t="s">
        <v>714</v>
      </c>
      <c r="E78" s="68" t="s">
        <v>715</v>
      </c>
      <c r="F78" s="68" t="s">
        <v>333</v>
      </c>
      <c r="G78" s="68" t="s">
        <v>334</v>
      </c>
      <c r="H78" s="68" t="s">
        <v>193</v>
      </c>
      <c r="I78" s="68" t="s">
        <v>1044</v>
      </c>
      <c r="J78" s="68" t="s">
        <v>1045</v>
      </c>
      <c r="K78" s="68" t="s">
        <v>768</v>
      </c>
      <c r="L78" s="68" t="s">
        <v>252</v>
      </c>
      <c r="M78" s="68" t="s">
        <v>1038</v>
      </c>
      <c r="N78" s="75">
        <v>107.74</v>
      </c>
      <c r="O78" s="68" t="s">
        <v>1068</v>
      </c>
      <c r="P78" s="67" t="s">
        <v>1076</v>
      </c>
      <c r="Q78" s="70">
        <v>402</v>
      </c>
      <c r="R78" s="68" t="s">
        <v>550</v>
      </c>
      <c r="S78" s="70">
        <v>1</v>
      </c>
      <c r="T78" s="68" t="s">
        <v>562</v>
      </c>
      <c r="U78" s="68" t="s">
        <v>763</v>
      </c>
      <c r="V78" s="68" t="s">
        <v>1109</v>
      </c>
      <c r="W78" s="75">
        <v>7.6082999999999998</v>
      </c>
      <c r="X78" s="68" t="s">
        <v>199</v>
      </c>
      <c r="Y78" s="70">
        <v>48</v>
      </c>
      <c r="Z78" s="69">
        <v>365.19</v>
      </c>
      <c r="AA78" s="68" t="s">
        <v>1111</v>
      </c>
    </row>
    <row r="79" spans="1:27" x14ac:dyDescent="0.25">
      <c r="A79" s="67" t="s">
        <v>614</v>
      </c>
      <c r="B79" s="68" t="s">
        <v>766</v>
      </c>
      <c r="C79" s="68" t="s">
        <v>767</v>
      </c>
      <c r="D79" s="68" t="s">
        <v>714</v>
      </c>
      <c r="E79" s="68" t="s">
        <v>715</v>
      </c>
      <c r="F79" s="68" t="s">
        <v>333</v>
      </c>
      <c r="G79" s="68" t="s">
        <v>334</v>
      </c>
      <c r="H79" s="68" t="s">
        <v>193</v>
      </c>
      <c r="I79" s="68" t="s">
        <v>1044</v>
      </c>
      <c r="J79" s="68" t="s">
        <v>1045</v>
      </c>
      <c r="K79" s="68" t="s">
        <v>768</v>
      </c>
      <c r="L79" s="68" t="s">
        <v>252</v>
      </c>
      <c r="M79" s="68" t="s">
        <v>1038</v>
      </c>
      <c r="N79" s="75">
        <v>107.74</v>
      </c>
      <c r="O79" s="68" t="s">
        <v>1068</v>
      </c>
      <c r="P79" s="67" t="s">
        <v>1076</v>
      </c>
      <c r="Q79" s="70">
        <v>402</v>
      </c>
      <c r="R79" s="68" t="s">
        <v>550</v>
      </c>
      <c r="S79" s="70">
        <v>1</v>
      </c>
      <c r="T79" s="68" t="s">
        <v>562</v>
      </c>
      <c r="U79" s="68" t="s">
        <v>763</v>
      </c>
      <c r="V79" s="68" t="s">
        <v>1109</v>
      </c>
      <c r="W79" s="75">
        <v>7.6082999999999998</v>
      </c>
      <c r="X79" s="68" t="s">
        <v>199</v>
      </c>
      <c r="Y79" s="70">
        <v>24</v>
      </c>
      <c r="Z79" s="69">
        <v>182.59</v>
      </c>
      <c r="AA79" s="68" t="s">
        <v>365</v>
      </c>
    </row>
    <row r="80" spans="1:27" x14ac:dyDescent="0.25">
      <c r="A80" s="67" t="s">
        <v>591</v>
      </c>
      <c r="B80" s="68" t="s">
        <v>760</v>
      </c>
      <c r="C80" s="68" t="s">
        <v>761</v>
      </c>
      <c r="D80" s="68" t="s">
        <v>714</v>
      </c>
      <c r="E80" s="68" t="s">
        <v>715</v>
      </c>
      <c r="F80" s="68" t="s">
        <v>333</v>
      </c>
      <c r="G80" s="68" t="s">
        <v>334</v>
      </c>
      <c r="H80" s="68" t="s">
        <v>193</v>
      </c>
      <c r="I80" s="68" t="s">
        <v>1044</v>
      </c>
      <c r="J80" s="68" t="s">
        <v>1045</v>
      </c>
      <c r="K80" s="68" t="s">
        <v>762</v>
      </c>
      <c r="L80" s="68" t="s">
        <v>252</v>
      </c>
      <c r="M80" s="68" t="s">
        <v>1038</v>
      </c>
      <c r="N80" s="75">
        <v>107.74</v>
      </c>
      <c r="O80" s="68" t="s">
        <v>1068</v>
      </c>
      <c r="P80" s="67" t="s">
        <v>1112</v>
      </c>
      <c r="Q80" s="70">
        <v>402</v>
      </c>
      <c r="R80" s="68" t="s">
        <v>550</v>
      </c>
      <c r="S80" s="70">
        <v>1</v>
      </c>
      <c r="T80" s="68" t="s">
        <v>562</v>
      </c>
      <c r="U80" s="68" t="s">
        <v>763</v>
      </c>
      <c r="V80" s="68" t="s">
        <v>1109</v>
      </c>
      <c r="W80" s="75">
        <v>7.6082999999999998</v>
      </c>
      <c r="X80" s="68" t="s">
        <v>199</v>
      </c>
      <c r="Y80" s="70">
        <v>1200</v>
      </c>
      <c r="Z80" s="69">
        <v>9129.9599999999991</v>
      </c>
      <c r="AA80" s="68" t="s">
        <v>1108</v>
      </c>
    </row>
    <row r="81" spans="1:27" x14ac:dyDescent="0.25">
      <c r="A81" s="67" t="s">
        <v>591</v>
      </c>
      <c r="B81" s="68" t="s">
        <v>760</v>
      </c>
      <c r="C81" s="68" t="s">
        <v>761</v>
      </c>
      <c r="D81" s="68" t="s">
        <v>714</v>
      </c>
      <c r="E81" s="68" t="s">
        <v>715</v>
      </c>
      <c r="F81" s="68" t="s">
        <v>333</v>
      </c>
      <c r="G81" s="68" t="s">
        <v>334</v>
      </c>
      <c r="H81" s="68" t="s">
        <v>193</v>
      </c>
      <c r="I81" s="68" t="s">
        <v>1044</v>
      </c>
      <c r="J81" s="68" t="s">
        <v>1045</v>
      </c>
      <c r="K81" s="68" t="s">
        <v>762</v>
      </c>
      <c r="L81" s="68" t="s">
        <v>252</v>
      </c>
      <c r="M81" s="68" t="s">
        <v>1038</v>
      </c>
      <c r="N81" s="75">
        <v>107.74</v>
      </c>
      <c r="O81" s="68" t="s">
        <v>1068</v>
      </c>
      <c r="P81" s="67" t="s">
        <v>1112</v>
      </c>
      <c r="Q81" s="70">
        <v>402</v>
      </c>
      <c r="R81" s="68" t="s">
        <v>550</v>
      </c>
      <c r="S81" s="70">
        <v>1</v>
      </c>
      <c r="T81" s="68" t="s">
        <v>562</v>
      </c>
      <c r="U81" s="68" t="s">
        <v>763</v>
      </c>
      <c r="V81" s="68" t="s">
        <v>1109</v>
      </c>
      <c r="W81" s="75">
        <v>7.6082999999999998</v>
      </c>
      <c r="X81" s="68" t="s">
        <v>199</v>
      </c>
      <c r="Y81" s="70">
        <v>48</v>
      </c>
      <c r="Z81" s="69">
        <v>365.19</v>
      </c>
      <c r="AA81" s="68" t="s">
        <v>1107</v>
      </c>
    </row>
    <row r="82" spans="1:27" x14ac:dyDescent="0.25">
      <c r="A82" s="67" t="s">
        <v>591</v>
      </c>
      <c r="B82" s="68" t="s">
        <v>760</v>
      </c>
      <c r="C82" s="68" t="s">
        <v>761</v>
      </c>
      <c r="D82" s="68" t="s">
        <v>714</v>
      </c>
      <c r="E82" s="68" t="s">
        <v>715</v>
      </c>
      <c r="F82" s="68" t="s">
        <v>333</v>
      </c>
      <c r="G82" s="68" t="s">
        <v>334</v>
      </c>
      <c r="H82" s="68" t="s">
        <v>193</v>
      </c>
      <c r="I82" s="68" t="s">
        <v>1044</v>
      </c>
      <c r="J82" s="68" t="s">
        <v>1045</v>
      </c>
      <c r="K82" s="68" t="s">
        <v>762</v>
      </c>
      <c r="L82" s="68" t="s">
        <v>252</v>
      </c>
      <c r="M82" s="68" t="s">
        <v>1038</v>
      </c>
      <c r="N82" s="75">
        <v>107.74</v>
      </c>
      <c r="O82" s="68" t="s">
        <v>1068</v>
      </c>
      <c r="P82" s="67" t="s">
        <v>1112</v>
      </c>
      <c r="Q82" s="70">
        <v>402</v>
      </c>
      <c r="R82" s="68" t="s">
        <v>550</v>
      </c>
      <c r="S82" s="70">
        <v>1</v>
      </c>
      <c r="T82" s="68" t="s">
        <v>562</v>
      </c>
      <c r="U82" s="68" t="s">
        <v>763</v>
      </c>
      <c r="V82" s="68" t="s">
        <v>1109</v>
      </c>
      <c r="W82" s="75">
        <v>7.6082999999999998</v>
      </c>
      <c r="X82" s="68" t="s">
        <v>199</v>
      </c>
      <c r="Y82" s="70">
        <v>768</v>
      </c>
      <c r="Z82" s="69">
        <v>5843.17</v>
      </c>
      <c r="AA82" s="68" t="s">
        <v>1106</v>
      </c>
    </row>
    <row r="83" spans="1:27" x14ac:dyDescent="0.25">
      <c r="A83" s="67" t="s">
        <v>591</v>
      </c>
      <c r="B83" s="68" t="s">
        <v>760</v>
      </c>
      <c r="C83" s="68" t="s">
        <v>761</v>
      </c>
      <c r="D83" s="68" t="s">
        <v>714</v>
      </c>
      <c r="E83" s="68" t="s">
        <v>715</v>
      </c>
      <c r="F83" s="68" t="s">
        <v>333</v>
      </c>
      <c r="G83" s="68" t="s">
        <v>334</v>
      </c>
      <c r="H83" s="68" t="s">
        <v>193</v>
      </c>
      <c r="I83" s="68" t="s">
        <v>1044</v>
      </c>
      <c r="J83" s="68" t="s">
        <v>1045</v>
      </c>
      <c r="K83" s="68" t="s">
        <v>762</v>
      </c>
      <c r="L83" s="68" t="s">
        <v>252</v>
      </c>
      <c r="M83" s="68" t="s">
        <v>1038</v>
      </c>
      <c r="N83" s="75">
        <v>107.74</v>
      </c>
      <c r="O83" s="68" t="s">
        <v>1068</v>
      </c>
      <c r="P83" s="67" t="s">
        <v>1112</v>
      </c>
      <c r="Q83" s="70">
        <v>402</v>
      </c>
      <c r="R83" s="68" t="s">
        <v>550</v>
      </c>
      <c r="S83" s="70">
        <v>1</v>
      </c>
      <c r="T83" s="68" t="s">
        <v>562</v>
      </c>
      <c r="U83" s="68" t="s">
        <v>763</v>
      </c>
      <c r="V83" s="68" t="s">
        <v>1109</v>
      </c>
      <c r="W83" s="75">
        <v>7.6082999999999998</v>
      </c>
      <c r="X83" s="68" t="s">
        <v>199</v>
      </c>
      <c r="Y83" s="70">
        <v>4800</v>
      </c>
      <c r="Z83" s="69">
        <v>36519.839999999997</v>
      </c>
      <c r="AA83" s="68" t="s">
        <v>1105</v>
      </c>
    </row>
    <row r="84" spans="1:27" x14ac:dyDescent="0.25">
      <c r="A84" s="67" t="s">
        <v>591</v>
      </c>
      <c r="B84" s="68" t="s">
        <v>760</v>
      </c>
      <c r="C84" s="68" t="s">
        <v>761</v>
      </c>
      <c r="D84" s="68" t="s">
        <v>714</v>
      </c>
      <c r="E84" s="68" t="s">
        <v>715</v>
      </c>
      <c r="F84" s="68" t="s">
        <v>333</v>
      </c>
      <c r="G84" s="68" t="s">
        <v>334</v>
      </c>
      <c r="H84" s="68" t="s">
        <v>193</v>
      </c>
      <c r="I84" s="68" t="s">
        <v>1044</v>
      </c>
      <c r="J84" s="68" t="s">
        <v>1045</v>
      </c>
      <c r="K84" s="68" t="s">
        <v>762</v>
      </c>
      <c r="L84" s="68" t="s">
        <v>252</v>
      </c>
      <c r="M84" s="68" t="s">
        <v>1038</v>
      </c>
      <c r="N84" s="75">
        <v>107.74</v>
      </c>
      <c r="O84" s="68" t="s">
        <v>1068</v>
      </c>
      <c r="P84" s="67" t="s">
        <v>1112</v>
      </c>
      <c r="Q84" s="70">
        <v>402</v>
      </c>
      <c r="R84" s="68" t="s">
        <v>550</v>
      </c>
      <c r="S84" s="70">
        <v>1</v>
      </c>
      <c r="T84" s="68" t="s">
        <v>562</v>
      </c>
      <c r="U84" s="68" t="s">
        <v>763</v>
      </c>
      <c r="V84" s="68" t="s">
        <v>1109</v>
      </c>
      <c r="W84" s="75">
        <v>7.6082999999999998</v>
      </c>
      <c r="X84" s="68" t="s">
        <v>199</v>
      </c>
      <c r="Y84" s="70">
        <v>384</v>
      </c>
      <c r="Z84" s="69">
        <v>2921.58</v>
      </c>
      <c r="AA84" s="68" t="s">
        <v>1104</v>
      </c>
    </row>
    <row r="85" spans="1:27" x14ac:dyDescent="0.25">
      <c r="A85" s="67" t="s">
        <v>591</v>
      </c>
      <c r="B85" s="68" t="s">
        <v>760</v>
      </c>
      <c r="C85" s="68" t="s">
        <v>761</v>
      </c>
      <c r="D85" s="68" t="s">
        <v>714</v>
      </c>
      <c r="E85" s="68" t="s">
        <v>715</v>
      </c>
      <c r="F85" s="68" t="s">
        <v>333</v>
      </c>
      <c r="G85" s="68" t="s">
        <v>334</v>
      </c>
      <c r="H85" s="68" t="s">
        <v>193</v>
      </c>
      <c r="I85" s="68" t="s">
        <v>1044</v>
      </c>
      <c r="J85" s="68" t="s">
        <v>1045</v>
      </c>
      <c r="K85" s="68" t="s">
        <v>762</v>
      </c>
      <c r="L85" s="68" t="s">
        <v>252</v>
      </c>
      <c r="M85" s="68" t="s">
        <v>1038</v>
      </c>
      <c r="N85" s="75">
        <v>107.74</v>
      </c>
      <c r="O85" s="68" t="s">
        <v>1068</v>
      </c>
      <c r="P85" s="67" t="s">
        <v>1112</v>
      </c>
      <c r="Q85" s="70">
        <v>402</v>
      </c>
      <c r="R85" s="68" t="s">
        <v>550</v>
      </c>
      <c r="S85" s="70">
        <v>1</v>
      </c>
      <c r="T85" s="68" t="s">
        <v>562</v>
      </c>
      <c r="U85" s="68" t="s">
        <v>763</v>
      </c>
      <c r="V85" s="68" t="s">
        <v>1109</v>
      </c>
      <c r="W85" s="75">
        <v>7.6082999999999998</v>
      </c>
      <c r="X85" s="68" t="s">
        <v>199</v>
      </c>
      <c r="Y85" s="70">
        <v>120</v>
      </c>
      <c r="Z85" s="69">
        <v>912.99</v>
      </c>
      <c r="AA85" s="68" t="s">
        <v>1103</v>
      </c>
    </row>
    <row r="86" spans="1:27" x14ac:dyDescent="0.25">
      <c r="A86" s="67" t="s">
        <v>591</v>
      </c>
      <c r="B86" s="68" t="s">
        <v>760</v>
      </c>
      <c r="C86" s="68" t="s">
        <v>761</v>
      </c>
      <c r="D86" s="68" t="s">
        <v>714</v>
      </c>
      <c r="E86" s="68" t="s">
        <v>715</v>
      </c>
      <c r="F86" s="68" t="s">
        <v>333</v>
      </c>
      <c r="G86" s="68" t="s">
        <v>334</v>
      </c>
      <c r="H86" s="68" t="s">
        <v>193</v>
      </c>
      <c r="I86" s="68" t="s">
        <v>1044</v>
      </c>
      <c r="J86" s="68" t="s">
        <v>1045</v>
      </c>
      <c r="K86" s="68" t="s">
        <v>762</v>
      </c>
      <c r="L86" s="68" t="s">
        <v>252</v>
      </c>
      <c r="M86" s="68" t="s">
        <v>1038</v>
      </c>
      <c r="N86" s="75">
        <v>107.74</v>
      </c>
      <c r="O86" s="68" t="s">
        <v>1068</v>
      </c>
      <c r="P86" s="67" t="s">
        <v>1112</v>
      </c>
      <c r="Q86" s="70">
        <v>402</v>
      </c>
      <c r="R86" s="68" t="s">
        <v>550</v>
      </c>
      <c r="S86" s="70">
        <v>1</v>
      </c>
      <c r="T86" s="68" t="s">
        <v>562</v>
      </c>
      <c r="U86" s="68" t="s">
        <v>763</v>
      </c>
      <c r="V86" s="68" t="s">
        <v>1109</v>
      </c>
      <c r="W86" s="75">
        <v>7.6082999999999998</v>
      </c>
      <c r="X86" s="68" t="s">
        <v>199</v>
      </c>
      <c r="Y86" s="70">
        <v>96</v>
      </c>
      <c r="Z86" s="69">
        <v>730.39</v>
      </c>
      <c r="AA86" s="68" t="s">
        <v>1102</v>
      </c>
    </row>
    <row r="87" spans="1:27" x14ac:dyDescent="0.25">
      <c r="A87" s="67" t="s">
        <v>591</v>
      </c>
      <c r="B87" s="68" t="s">
        <v>760</v>
      </c>
      <c r="C87" s="68" t="s">
        <v>761</v>
      </c>
      <c r="D87" s="68" t="s">
        <v>714</v>
      </c>
      <c r="E87" s="68" t="s">
        <v>715</v>
      </c>
      <c r="F87" s="68" t="s">
        <v>333</v>
      </c>
      <c r="G87" s="68" t="s">
        <v>334</v>
      </c>
      <c r="H87" s="68" t="s">
        <v>193</v>
      </c>
      <c r="I87" s="68" t="s">
        <v>1044</v>
      </c>
      <c r="J87" s="68" t="s">
        <v>1045</v>
      </c>
      <c r="K87" s="68" t="s">
        <v>762</v>
      </c>
      <c r="L87" s="68" t="s">
        <v>252</v>
      </c>
      <c r="M87" s="68" t="s">
        <v>1038</v>
      </c>
      <c r="N87" s="75">
        <v>107.74</v>
      </c>
      <c r="O87" s="68" t="s">
        <v>1068</v>
      </c>
      <c r="P87" s="67" t="s">
        <v>1112</v>
      </c>
      <c r="Q87" s="70">
        <v>402</v>
      </c>
      <c r="R87" s="68" t="s">
        <v>550</v>
      </c>
      <c r="S87" s="70">
        <v>1</v>
      </c>
      <c r="T87" s="68" t="s">
        <v>562</v>
      </c>
      <c r="U87" s="68" t="s">
        <v>763</v>
      </c>
      <c r="V87" s="68" t="s">
        <v>1109</v>
      </c>
      <c r="W87" s="75">
        <v>7.6082999999999998</v>
      </c>
      <c r="X87" s="68" t="s">
        <v>199</v>
      </c>
      <c r="Y87" s="70">
        <v>120</v>
      </c>
      <c r="Z87" s="69">
        <v>912.99</v>
      </c>
      <c r="AA87" s="68" t="s">
        <v>1101</v>
      </c>
    </row>
    <row r="88" spans="1:27" x14ac:dyDescent="0.25">
      <c r="A88" s="67" t="s">
        <v>591</v>
      </c>
      <c r="B88" s="68" t="s">
        <v>760</v>
      </c>
      <c r="C88" s="68" t="s">
        <v>761</v>
      </c>
      <c r="D88" s="68" t="s">
        <v>714</v>
      </c>
      <c r="E88" s="68" t="s">
        <v>715</v>
      </c>
      <c r="F88" s="68" t="s">
        <v>333</v>
      </c>
      <c r="G88" s="68" t="s">
        <v>334</v>
      </c>
      <c r="H88" s="68" t="s">
        <v>193</v>
      </c>
      <c r="I88" s="68" t="s">
        <v>1044</v>
      </c>
      <c r="J88" s="68" t="s">
        <v>1045</v>
      </c>
      <c r="K88" s="68" t="s">
        <v>762</v>
      </c>
      <c r="L88" s="68" t="s">
        <v>252</v>
      </c>
      <c r="M88" s="68" t="s">
        <v>1038</v>
      </c>
      <c r="N88" s="75">
        <v>107.74</v>
      </c>
      <c r="O88" s="68" t="s">
        <v>1068</v>
      </c>
      <c r="P88" s="67" t="s">
        <v>1112</v>
      </c>
      <c r="Q88" s="70">
        <v>402</v>
      </c>
      <c r="R88" s="68" t="s">
        <v>550</v>
      </c>
      <c r="S88" s="70">
        <v>1</v>
      </c>
      <c r="T88" s="68" t="s">
        <v>562</v>
      </c>
      <c r="U88" s="68" t="s">
        <v>763</v>
      </c>
      <c r="V88" s="68" t="s">
        <v>1109</v>
      </c>
      <c r="W88" s="75">
        <v>7.6082999999999998</v>
      </c>
      <c r="X88" s="68" t="s">
        <v>199</v>
      </c>
      <c r="Y88" s="70">
        <v>480</v>
      </c>
      <c r="Z88" s="69">
        <v>3651.98</v>
      </c>
      <c r="AA88" s="68" t="s">
        <v>1100</v>
      </c>
    </row>
    <row r="89" spans="1:27" x14ac:dyDescent="0.25">
      <c r="A89" s="67" t="s">
        <v>591</v>
      </c>
      <c r="B89" s="68" t="s">
        <v>760</v>
      </c>
      <c r="C89" s="68" t="s">
        <v>761</v>
      </c>
      <c r="D89" s="68" t="s">
        <v>714</v>
      </c>
      <c r="E89" s="68" t="s">
        <v>715</v>
      </c>
      <c r="F89" s="68" t="s">
        <v>333</v>
      </c>
      <c r="G89" s="68" t="s">
        <v>334</v>
      </c>
      <c r="H89" s="68" t="s">
        <v>193</v>
      </c>
      <c r="I89" s="68" t="s">
        <v>1044</v>
      </c>
      <c r="J89" s="68" t="s">
        <v>1045</v>
      </c>
      <c r="K89" s="68" t="s">
        <v>762</v>
      </c>
      <c r="L89" s="68" t="s">
        <v>252</v>
      </c>
      <c r="M89" s="68" t="s">
        <v>1038</v>
      </c>
      <c r="N89" s="75">
        <v>107.74</v>
      </c>
      <c r="O89" s="68" t="s">
        <v>1068</v>
      </c>
      <c r="P89" s="67" t="s">
        <v>1112</v>
      </c>
      <c r="Q89" s="70">
        <v>402</v>
      </c>
      <c r="R89" s="68" t="s">
        <v>550</v>
      </c>
      <c r="S89" s="70">
        <v>9</v>
      </c>
      <c r="T89" s="68" t="s">
        <v>660</v>
      </c>
      <c r="U89" s="68" t="s">
        <v>763</v>
      </c>
      <c r="V89" s="68" t="s">
        <v>1109</v>
      </c>
      <c r="W89" s="75">
        <v>7.6082999999999998</v>
      </c>
      <c r="X89" s="68" t="s">
        <v>199</v>
      </c>
      <c r="Y89" s="70">
        <v>10</v>
      </c>
      <c r="Z89" s="69">
        <v>76.08</v>
      </c>
      <c r="AA89" s="68" t="s">
        <v>1113</v>
      </c>
    </row>
    <row r="90" spans="1:27" x14ac:dyDescent="0.25">
      <c r="A90" s="67" t="s">
        <v>591</v>
      </c>
      <c r="B90" s="68" t="s">
        <v>760</v>
      </c>
      <c r="C90" s="68" t="s">
        <v>761</v>
      </c>
      <c r="D90" s="68" t="s">
        <v>714</v>
      </c>
      <c r="E90" s="68" t="s">
        <v>715</v>
      </c>
      <c r="F90" s="68" t="s">
        <v>333</v>
      </c>
      <c r="G90" s="68" t="s">
        <v>334</v>
      </c>
      <c r="H90" s="68" t="s">
        <v>193</v>
      </c>
      <c r="I90" s="68" t="s">
        <v>1044</v>
      </c>
      <c r="J90" s="68" t="s">
        <v>1045</v>
      </c>
      <c r="K90" s="68" t="s">
        <v>762</v>
      </c>
      <c r="L90" s="68" t="s">
        <v>252</v>
      </c>
      <c r="M90" s="68" t="s">
        <v>1038</v>
      </c>
      <c r="N90" s="75">
        <v>107.74</v>
      </c>
      <c r="O90" s="68" t="s">
        <v>1068</v>
      </c>
      <c r="P90" s="67" t="s">
        <v>1112</v>
      </c>
      <c r="Q90" s="70">
        <v>402</v>
      </c>
      <c r="R90" s="68" t="s">
        <v>550</v>
      </c>
      <c r="S90" s="70">
        <v>9</v>
      </c>
      <c r="T90" s="68" t="s">
        <v>660</v>
      </c>
      <c r="U90" s="68" t="s">
        <v>763</v>
      </c>
      <c r="V90" s="68" t="s">
        <v>1109</v>
      </c>
      <c r="W90" s="75">
        <v>7.6082999999999998</v>
      </c>
      <c r="X90" s="68" t="s">
        <v>199</v>
      </c>
      <c r="Y90" s="70">
        <v>6</v>
      </c>
      <c r="Z90" s="69">
        <v>45.64</v>
      </c>
      <c r="AA90" s="68" t="s">
        <v>1099</v>
      </c>
    </row>
    <row r="91" spans="1:27" x14ac:dyDescent="0.25">
      <c r="A91" s="67" t="s">
        <v>591</v>
      </c>
      <c r="B91" s="68" t="s">
        <v>760</v>
      </c>
      <c r="C91" s="68" t="s">
        <v>761</v>
      </c>
      <c r="D91" s="68" t="s">
        <v>714</v>
      </c>
      <c r="E91" s="68" t="s">
        <v>715</v>
      </c>
      <c r="F91" s="68" t="s">
        <v>333</v>
      </c>
      <c r="G91" s="68" t="s">
        <v>334</v>
      </c>
      <c r="H91" s="68" t="s">
        <v>193</v>
      </c>
      <c r="I91" s="68" t="s">
        <v>1044</v>
      </c>
      <c r="J91" s="68" t="s">
        <v>1045</v>
      </c>
      <c r="K91" s="68" t="s">
        <v>762</v>
      </c>
      <c r="L91" s="68" t="s">
        <v>252</v>
      </c>
      <c r="M91" s="68" t="s">
        <v>1038</v>
      </c>
      <c r="N91" s="75">
        <v>107.74</v>
      </c>
      <c r="O91" s="68" t="s">
        <v>1068</v>
      </c>
      <c r="P91" s="67" t="s">
        <v>1112</v>
      </c>
      <c r="Q91" s="70">
        <v>402</v>
      </c>
      <c r="R91" s="68" t="s">
        <v>550</v>
      </c>
      <c r="S91" s="70">
        <v>9</v>
      </c>
      <c r="T91" s="68" t="s">
        <v>660</v>
      </c>
      <c r="U91" s="68" t="s">
        <v>763</v>
      </c>
      <c r="V91" s="68" t="s">
        <v>1109</v>
      </c>
      <c r="W91" s="75">
        <v>7.6082999999999998</v>
      </c>
      <c r="X91" s="68" t="s">
        <v>199</v>
      </c>
      <c r="Y91" s="70">
        <v>17</v>
      </c>
      <c r="Z91" s="69">
        <v>129.34</v>
      </c>
      <c r="AA91" s="68" t="s">
        <v>1098</v>
      </c>
    </row>
    <row r="92" spans="1:27" x14ac:dyDescent="0.25">
      <c r="A92" s="67" t="s">
        <v>591</v>
      </c>
      <c r="B92" s="68" t="s">
        <v>760</v>
      </c>
      <c r="C92" s="68" t="s">
        <v>761</v>
      </c>
      <c r="D92" s="68" t="s">
        <v>714</v>
      </c>
      <c r="E92" s="68" t="s">
        <v>715</v>
      </c>
      <c r="F92" s="68" t="s">
        <v>333</v>
      </c>
      <c r="G92" s="68" t="s">
        <v>334</v>
      </c>
      <c r="H92" s="68" t="s">
        <v>193</v>
      </c>
      <c r="I92" s="68" t="s">
        <v>1044</v>
      </c>
      <c r="J92" s="68" t="s">
        <v>1045</v>
      </c>
      <c r="K92" s="68" t="s">
        <v>762</v>
      </c>
      <c r="L92" s="68" t="s">
        <v>252</v>
      </c>
      <c r="M92" s="68" t="s">
        <v>1038</v>
      </c>
      <c r="N92" s="75">
        <v>107.74</v>
      </c>
      <c r="O92" s="68" t="s">
        <v>1068</v>
      </c>
      <c r="P92" s="67" t="s">
        <v>1112</v>
      </c>
      <c r="Q92" s="70">
        <v>402</v>
      </c>
      <c r="R92" s="68" t="s">
        <v>550</v>
      </c>
      <c r="S92" s="70">
        <v>9</v>
      </c>
      <c r="T92" s="68" t="s">
        <v>660</v>
      </c>
      <c r="U92" s="68" t="s">
        <v>763</v>
      </c>
      <c r="V92" s="68" t="s">
        <v>1109</v>
      </c>
      <c r="W92" s="75">
        <v>7.6082999999999998</v>
      </c>
      <c r="X92" s="68" t="s">
        <v>199</v>
      </c>
      <c r="Y92" s="70">
        <v>36</v>
      </c>
      <c r="Z92" s="69">
        <v>273.89</v>
      </c>
      <c r="AA92" s="68" t="s">
        <v>1114</v>
      </c>
    </row>
    <row r="93" spans="1:27" x14ac:dyDescent="0.25">
      <c r="A93" s="67" t="s">
        <v>591</v>
      </c>
      <c r="B93" s="68" t="s">
        <v>760</v>
      </c>
      <c r="C93" s="68" t="s">
        <v>761</v>
      </c>
      <c r="D93" s="68" t="s">
        <v>714</v>
      </c>
      <c r="E93" s="68" t="s">
        <v>715</v>
      </c>
      <c r="F93" s="68" t="s">
        <v>333</v>
      </c>
      <c r="G93" s="68" t="s">
        <v>334</v>
      </c>
      <c r="H93" s="68" t="s">
        <v>193</v>
      </c>
      <c r="I93" s="68" t="s">
        <v>1044</v>
      </c>
      <c r="J93" s="68" t="s">
        <v>1045</v>
      </c>
      <c r="K93" s="68" t="s">
        <v>762</v>
      </c>
      <c r="L93" s="68" t="s">
        <v>252</v>
      </c>
      <c r="M93" s="68" t="s">
        <v>1038</v>
      </c>
      <c r="N93" s="75">
        <v>107.74</v>
      </c>
      <c r="O93" s="68" t="s">
        <v>1068</v>
      </c>
      <c r="P93" s="67" t="s">
        <v>1112</v>
      </c>
      <c r="Q93" s="70">
        <v>402</v>
      </c>
      <c r="R93" s="68" t="s">
        <v>550</v>
      </c>
      <c r="S93" s="70">
        <v>9</v>
      </c>
      <c r="T93" s="68" t="s">
        <v>660</v>
      </c>
      <c r="U93" s="68" t="s">
        <v>763</v>
      </c>
      <c r="V93" s="68" t="s">
        <v>1109</v>
      </c>
      <c r="W93" s="75">
        <v>7.6082999999999998</v>
      </c>
      <c r="X93" s="68" t="s">
        <v>199</v>
      </c>
      <c r="Y93" s="70">
        <v>11</v>
      </c>
      <c r="Z93" s="69">
        <v>83.69</v>
      </c>
      <c r="AA93" s="68" t="s">
        <v>1097</v>
      </c>
    </row>
    <row r="94" spans="1:27" x14ac:dyDescent="0.25">
      <c r="A94" s="67" t="s">
        <v>591</v>
      </c>
      <c r="B94" s="68" t="s">
        <v>760</v>
      </c>
      <c r="C94" s="68" t="s">
        <v>761</v>
      </c>
      <c r="D94" s="68" t="s">
        <v>714</v>
      </c>
      <c r="E94" s="68" t="s">
        <v>715</v>
      </c>
      <c r="F94" s="68" t="s">
        <v>333</v>
      </c>
      <c r="G94" s="68" t="s">
        <v>334</v>
      </c>
      <c r="H94" s="68" t="s">
        <v>193</v>
      </c>
      <c r="I94" s="68" t="s">
        <v>1044</v>
      </c>
      <c r="J94" s="68" t="s">
        <v>1045</v>
      </c>
      <c r="K94" s="68" t="s">
        <v>762</v>
      </c>
      <c r="L94" s="68" t="s">
        <v>252</v>
      </c>
      <c r="M94" s="68" t="s">
        <v>1038</v>
      </c>
      <c r="N94" s="75">
        <v>107.74</v>
      </c>
      <c r="O94" s="68" t="s">
        <v>1068</v>
      </c>
      <c r="P94" s="67" t="s">
        <v>1112</v>
      </c>
      <c r="Q94" s="70">
        <v>402</v>
      </c>
      <c r="R94" s="68" t="s">
        <v>550</v>
      </c>
      <c r="S94" s="70">
        <v>9</v>
      </c>
      <c r="T94" s="68" t="s">
        <v>660</v>
      </c>
      <c r="U94" s="68" t="s">
        <v>763</v>
      </c>
      <c r="V94" s="68" t="s">
        <v>1109</v>
      </c>
      <c r="W94" s="75">
        <v>7.6082999999999998</v>
      </c>
      <c r="X94" s="68" t="s">
        <v>199</v>
      </c>
      <c r="Y94" s="70">
        <v>6</v>
      </c>
      <c r="Z94" s="69">
        <v>45.64</v>
      </c>
      <c r="AA94" s="68" t="s">
        <v>1115</v>
      </c>
    </row>
    <row r="95" spans="1:27" x14ac:dyDescent="0.25">
      <c r="A95" s="67" t="s">
        <v>591</v>
      </c>
      <c r="B95" s="68" t="s">
        <v>760</v>
      </c>
      <c r="C95" s="68" t="s">
        <v>761</v>
      </c>
      <c r="D95" s="68" t="s">
        <v>714</v>
      </c>
      <c r="E95" s="68" t="s">
        <v>715</v>
      </c>
      <c r="F95" s="68" t="s">
        <v>333</v>
      </c>
      <c r="G95" s="68" t="s">
        <v>334</v>
      </c>
      <c r="H95" s="68" t="s">
        <v>193</v>
      </c>
      <c r="I95" s="68" t="s">
        <v>1044</v>
      </c>
      <c r="J95" s="68" t="s">
        <v>1045</v>
      </c>
      <c r="K95" s="68" t="s">
        <v>762</v>
      </c>
      <c r="L95" s="68" t="s">
        <v>252</v>
      </c>
      <c r="M95" s="68" t="s">
        <v>1038</v>
      </c>
      <c r="N95" s="75">
        <v>107.74</v>
      </c>
      <c r="O95" s="68" t="s">
        <v>1068</v>
      </c>
      <c r="P95" s="67" t="s">
        <v>1112</v>
      </c>
      <c r="Q95" s="70">
        <v>402</v>
      </c>
      <c r="R95" s="68" t="s">
        <v>550</v>
      </c>
      <c r="S95" s="70">
        <v>12</v>
      </c>
      <c r="T95" s="68" t="s">
        <v>724</v>
      </c>
      <c r="U95" s="68" t="s">
        <v>763</v>
      </c>
      <c r="V95" s="68" t="s">
        <v>1109</v>
      </c>
      <c r="W95" s="75">
        <v>0</v>
      </c>
      <c r="X95" s="68" t="s">
        <v>199</v>
      </c>
      <c r="Y95" s="70">
        <v>30</v>
      </c>
      <c r="Z95" s="69">
        <v>0</v>
      </c>
      <c r="AA95" s="68" t="s">
        <v>1088</v>
      </c>
    </row>
    <row r="96" spans="1:27" x14ac:dyDescent="0.25">
      <c r="A96" s="67" t="s">
        <v>516</v>
      </c>
      <c r="B96" s="68" t="s">
        <v>769</v>
      </c>
      <c r="C96" s="68" t="s">
        <v>770</v>
      </c>
      <c r="D96" s="68" t="s">
        <v>714</v>
      </c>
      <c r="E96" s="68" t="s">
        <v>715</v>
      </c>
      <c r="F96" s="68" t="s">
        <v>333</v>
      </c>
      <c r="G96" s="68" t="s">
        <v>334</v>
      </c>
      <c r="H96" s="68" t="s">
        <v>193</v>
      </c>
      <c r="I96" s="68" t="s">
        <v>1044</v>
      </c>
      <c r="J96" s="68" t="s">
        <v>1045</v>
      </c>
      <c r="K96" s="68" t="s">
        <v>771</v>
      </c>
      <c r="L96" s="68" t="s">
        <v>252</v>
      </c>
      <c r="M96" s="68" t="s">
        <v>1038</v>
      </c>
      <c r="N96" s="75">
        <v>107.74</v>
      </c>
      <c r="O96" s="68" t="s">
        <v>1068</v>
      </c>
      <c r="P96" s="67" t="s">
        <v>1116</v>
      </c>
      <c r="Q96" s="70">
        <v>402</v>
      </c>
      <c r="R96" s="68" t="s">
        <v>550</v>
      </c>
      <c r="S96" s="70">
        <v>5</v>
      </c>
      <c r="T96" s="68" t="s">
        <v>561</v>
      </c>
      <c r="U96" s="68" t="s">
        <v>763</v>
      </c>
      <c r="V96" s="68" t="s">
        <v>1109</v>
      </c>
      <c r="W96" s="75">
        <v>7.6082999999999998</v>
      </c>
      <c r="X96" s="68" t="s">
        <v>199</v>
      </c>
      <c r="Y96" s="70">
        <v>10</v>
      </c>
      <c r="Z96" s="69">
        <v>76.08</v>
      </c>
      <c r="AA96" s="68" t="s">
        <v>1117</v>
      </c>
    </row>
    <row r="97" spans="1:27" x14ac:dyDescent="0.25">
      <c r="A97" s="67" t="s">
        <v>516</v>
      </c>
      <c r="B97" s="68" t="s">
        <v>769</v>
      </c>
      <c r="C97" s="68" t="s">
        <v>770</v>
      </c>
      <c r="D97" s="68" t="s">
        <v>714</v>
      </c>
      <c r="E97" s="68" t="s">
        <v>715</v>
      </c>
      <c r="F97" s="68" t="s">
        <v>333</v>
      </c>
      <c r="G97" s="68" t="s">
        <v>334</v>
      </c>
      <c r="H97" s="68" t="s">
        <v>193</v>
      </c>
      <c r="I97" s="68" t="s">
        <v>1044</v>
      </c>
      <c r="J97" s="68" t="s">
        <v>1045</v>
      </c>
      <c r="K97" s="68" t="s">
        <v>771</v>
      </c>
      <c r="L97" s="68" t="s">
        <v>252</v>
      </c>
      <c r="M97" s="68" t="s">
        <v>1038</v>
      </c>
      <c r="N97" s="75">
        <v>107.74</v>
      </c>
      <c r="O97" s="68" t="s">
        <v>1068</v>
      </c>
      <c r="P97" s="67" t="s">
        <v>1116</v>
      </c>
      <c r="Q97" s="70">
        <v>402</v>
      </c>
      <c r="R97" s="68" t="s">
        <v>550</v>
      </c>
      <c r="S97" s="70">
        <v>5</v>
      </c>
      <c r="T97" s="68" t="s">
        <v>561</v>
      </c>
      <c r="U97" s="68" t="s">
        <v>763</v>
      </c>
      <c r="V97" s="68" t="s">
        <v>1109</v>
      </c>
      <c r="W97" s="75">
        <v>7.6082999999999998</v>
      </c>
      <c r="X97" s="68" t="s">
        <v>199</v>
      </c>
      <c r="Y97" s="70">
        <v>24</v>
      </c>
      <c r="Z97" s="69">
        <v>182.59</v>
      </c>
      <c r="AA97" s="68" t="s">
        <v>1117</v>
      </c>
    </row>
    <row r="98" spans="1:27" x14ac:dyDescent="0.25">
      <c r="A98" s="67" t="s">
        <v>516</v>
      </c>
      <c r="B98" s="68" t="s">
        <v>769</v>
      </c>
      <c r="C98" s="68" t="s">
        <v>770</v>
      </c>
      <c r="D98" s="68" t="s">
        <v>714</v>
      </c>
      <c r="E98" s="68" t="s">
        <v>715</v>
      </c>
      <c r="F98" s="68" t="s">
        <v>333</v>
      </c>
      <c r="G98" s="68" t="s">
        <v>334</v>
      </c>
      <c r="H98" s="68" t="s">
        <v>193</v>
      </c>
      <c r="I98" s="68" t="s">
        <v>1044</v>
      </c>
      <c r="J98" s="68" t="s">
        <v>1045</v>
      </c>
      <c r="K98" s="68" t="s">
        <v>771</v>
      </c>
      <c r="L98" s="68" t="s">
        <v>252</v>
      </c>
      <c r="M98" s="68" t="s">
        <v>1038</v>
      </c>
      <c r="N98" s="75">
        <v>107.74</v>
      </c>
      <c r="O98" s="68" t="s">
        <v>1068</v>
      </c>
      <c r="P98" s="67" t="s">
        <v>1116</v>
      </c>
      <c r="Q98" s="70">
        <v>402</v>
      </c>
      <c r="R98" s="68" t="s">
        <v>550</v>
      </c>
      <c r="S98" s="70">
        <v>5</v>
      </c>
      <c r="T98" s="68" t="s">
        <v>561</v>
      </c>
      <c r="U98" s="68" t="s">
        <v>763</v>
      </c>
      <c r="V98" s="68" t="s">
        <v>1109</v>
      </c>
      <c r="W98" s="75">
        <v>7.6082999999999998</v>
      </c>
      <c r="X98" s="68" t="s">
        <v>199</v>
      </c>
      <c r="Y98" s="70">
        <v>2</v>
      </c>
      <c r="Z98" s="69">
        <v>15.21</v>
      </c>
      <c r="AA98" s="68" t="s">
        <v>1117</v>
      </c>
    </row>
    <row r="99" spans="1:27" x14ac:dyDescent="0.25">
      <c r="A99" s="67" t="s">
        <v>614</v>
      </c>
      <c r="B99" s="68" t="s">
        <v>766</v>
      </c>
      <c r="C99" s="68" t="s">
        <v>767</v>
      </c>
      <c r="D99" s="68" t="s">
        <v>714</v>
      </c>
      <c r="E99" s="68" t="s">
        <v>715</v>
      </c>
      <c r="F99" s="68" t="s">
        <v>333</v>
      </c>
      <c r="G99" s="68" t="s">
        <v>334</v>
      </c>
      <c r="H99" s="68" t="s">
        <v>193</v>
      </c>
      <c r="I99" s="68" t="s">
        <v>1044</v>
      </c>
      <c r="J99" s="68" t="s">
        <v>1045</v>
      </c>
      <c r="K99" s="68" t="s">
        <v>768</v>
      </c>
      <c r="L99" s="68" t="s">
        <v>252</v>
      </c>
      <c r="M99" s="68" t="s">
        <v>1038</v>
      </c>
      <c r="N99" s="75">
        <v>107.74</v>
      </c>
      <c r="O99" s="68" t="s">
        <v>1068</v>
      </c>
      <c r="P99" s="67" t="s">
        <v>1076</v>
      </c>
      <c r="Q99" s="70">
        <v>402</v>
      </c>
      <c r="R99" s="68" t="s">
        <v>550</v>
      </c>
      <c r="S99" s="70">
        <v>1</v>
      </c>
      <c r="T99" s="68" t="s">
        <v>562</v>
      </c>
      <c r="U99" s="68" t="s">
        <v>763</v>
      </c>
      <c r="V99" s="68" t="s">
        <v>1109</v>
      </c>
      <c r="W99" s="75">
        <v>7.6082999999999998</v>
      </c>
      <c r="X99" s="68" t="s">
        <v>199</v>
      </c>
      <c r="Y99" s="70">
        <v>504</v>
      </c>
      <c r="Z99" s="69">
        <v>3834.58</v>
      </c>
      <c r="AA99" s="68" t="s">
        <v>1118</v>
      </c>
    </row>
    <row r="100" spans="1:27" x14ac:dyDescent="0.25">
      <c r="A100" s="67" t="s">
        <v>624</v>
      </c>
      <c r="B100" s="68" t="s">
        <v>797</v>
      </c>
      <c r="C100" s="68" t="s">
        <v>798</v>
      </c>
      <c r="D100" s="68" t="s">
        <v>714</v>
      </c>
      <c r="E100" s="68" t="s">
        <v>715</v>
      </c>
      <c r="F100" s="68" t="s">
        <v>333</v>
      </c>
      <c r="G100" s="68" t="s">
        <v>334</v>
      </c>
      <c r="H100" s="68" t="s">
        <v>193</v>
      </c>
      <c r="I100" s="68" t="s">
        <v>1044</v>
      </c>
      <c r="J100" s="68" t="s">
        <v>1045</v>
      </c>
      <c r="K100" s="68" t="s">
        <v>799</v>
      </c>
      <c r="L100" s="68" t="s">
        <v>252</v>
      </c>
      <c r="M100" s="68" t="s">
        <v>1038</v>
      </c>
      <c r="N100" s="75">
        <v>107.74</v>
      </c>
      <c r="O100" s="68" t="s">
        <v>1068</v>
      </c>
      <c r="P100" s="67" t="s">
        <v>1119</v>
      </c>
      <c r="Q100" s="70">
        <v>402</v>
      </c>
      <c r="R100" s="68" t="s">
        <v>550</v>
      </c>
      <c r="S100" s="70">
        <v>5</v>
      </c>
      <c r="T100" s="68" t="s">
        <v>561</v>
      </c>
      <c r="U100" s="68" t="s">
        <v>335</v>
      </c>
      <c r="V100" s="68" t="s">
        <v>1047</v>
      </c>
      <c r="W100" s="75">
        <v>8.8213000000000008</v>
      </c>
      <c r="X100" s="68" t="s">
        <v>199</v>
      </c>
      <c r="Y100" s="70">
        <v>24</v>
      </c>
      <c r="Z100" s="69">
        <v>211.71</v>
      </c>
      <c r="AA100" s="68" t="s">
        <v>1120</v>
      </c>
    </row>
    <row r="101" spans="1:27" x14ac:dyDescent="0.25">
      <c r="A101" s="67" t="s">
        <v>600</v>
      </c>
      <c r="B101" s="68" t="s">
        <v>794</v>
      </c>
      <c r="C101" s="68" t="s">
        <v>795</v>
      </c>
      <c r="D101" s="68" t="s">
        <v>714</v>
      </c>
      <c r="E101" s="68" t="s">
        <v>715</v>
      </c>
      <c r="F101" s="68" t="s">
        <v>333</v>
      </c>
      <c r="G101" s="68" t="s">
        <v>334</v>
      </c>
      <c r="H101" s="68" t="s">
        <v>193</v>
      </c>
      <c r="I101" s="68" t="s">
        <v>1044</v>
      </c>
      <c r="J101" s="68" t="s">
        <v>1045</v>
      </c>
      <c r="K101" s="68" t="s">
        <v>796</v>
      </c>
      <c r="L101" s="68" t="s">
        <v>252</v>
      </c>
      <c r="M101" s="68" t="s">
        <v>1038</v>
      </c>
      <c r="N101" s="75">
        <v>107.74</v>
      </c>
      <c r="O101" s="68" t="s">
        <v>1068</v>
      </c>
      <c r="P101" s="67" t="s">
        <v>1121</v>
      </c>
      <c r="Q101" s="70">
        <v>402</v>
      </c>
      <c r="R101" s="68" t="s">
        <v>550</v>
      </c>
      <c r="S101" s="70">
        <v>7</v>
      </c>
      <c r="T101" s="68" t="s">
        <v>555</v>
      </c>
      <c r="U101" s="68" t="s">
        <v>335</v>
      </c>
      <c r="V101" s="68" t="s">
        <v>1047</v>
      </c>
      <c r="W101" s="75">
        <v>8.8213000000000008</v>
      </c>
      <c r="X101" s="68" t="s">
        <v>199</v>
      </c>
      <c r="Y101" s="70">
        <v>96</v>
      </c>
      <c r="Z101" s="69">
        <v>846.84</v>
      </c>
      <c r="AA101" s="68" t="s">
        <v>1122</v>
      </c>
    </row>
    <row r="102" spans="1:27" x14ac:dyDescent="0.25">
      <c r="A102" s="67" t="s">
        <v>614</v>
      </c>
      <c r="B102" s="68" t="s">
        <v>919</v>
      </c>
      <c r="C102" s="68" t="s">
        <v>920</v>
      </c>
      <c r="D102" s="68" t="s">
        <v>714</v>
      </c>
      <c r="E102" s="68" t="s">
        <v>715</v>
      </c>
      <c r="F102" s="68" t="s">
        <v>333</v>
      </c>
      <c r="G102" s="68" t="s">
        <v>334</v>
      </c>
      <c r="H102" s="68" t="s">
        <v>193</v>
      </c>
      <c r="I102" s="68" t="s">
        <v>1044</v>
      </c>
      <c r="J102" s="68" t="s">
        <v>1045</v>
      </c>
      <c r="K102" s="68" t="s">
        <v>921</v>
      </c>
      <c r="L102" s="68" t="s">
        <v>252</v>
      </c>
      <c r="M102" s="68" t="s">
        <v>1038</v>
      </c>
      <c r="N102" s="75">
        <v>107.74</v>
      </c>
      <c r="O102" s="68" t="s">
        <v>1068</v>
      </c>
      <c r="P102" s="67"/>
      <c r="Q102" s="70">
        <v>433</v>
      </c>
      <c r="R102" s="68" t="s">
        <v>837</v>
      </c>
      <c r="S102" s="70">
        <v>99</v>
      </c>
      <c r="T102" s="68" t="s">
        <v>193</v>
      </c>
      <c r="U102" s="68" t="s">
        <v>922</v>
      </c>
      <c r="V102" s="68" t="s">
        <v>1123</v>
      </c>
      <c r="W102" s="75">
        <v>710</v>
      </c>
      <c r="X102" s="68" t="s">
        <v>1124</v>
      </c>
      <c r="Y102" s="70">
        <v>1</v>
      </c>
      <c r="Z102" s="69">
        <v>710</v>
      </c>
      <c r="AA102" s="68" t="s">
        <v>1125</v>
      </c>
    </row>
    <row r="103" spans="1:27" x14ac:dyDescent="0.25">
      <c r="A103" s="67" t="s">
        <v>711</v>
      </c>
      <c r="B103" s="68" t="s">
        <v>925</v>
      </c>
      <c r="C103" s="68" t="s">
        <v>926</v>
      </c>
      <c r="D103" s="68" t="s">
        <v>714</v>
      </c>
      <c r="E103" s="68" t="s">
        <v>715</v>
      </c>
      <c r="F103" s="68" t="s">
        <v>333</v>
      </c>
      <c r="G103" s="68" t="s">
        <v>334</v>
      </c>
      <c r="H103" s="68" t="s">
        <v>193</v>
      </c>
      <c r="I103" s="68" t="s">
        <v>1044</v>
      </c>
      <c r="J103" s="68" t="s">
        <v>1045</v>
      </c>
      <c r="K103" s="68" t="s">
        <v>927</v>
      </c>
      <c r="L103" s="68" t="s">
        <v>252</v>
      </c>
      <c r="M103" s="68" t="s">
        <v>1038</v>
      </c>
      <c r="N103" s="75">
        <v>107.74</v>
      </c>
      <c r="O103" s="68" t="s">
        <v>1068</v>
      </c>
      <c r="P103" s="67"/>
      <c r="Q103" s="70">
        <v>433</v>
      </c>
      <c r="R103" s="68" t="s">
        <v>837</v>
      </c>
      <c r="S103" s="70">
        <v>2</v>
      </c>
      <c r="T103" s="68" t="s">
        <v>845</v>
      </c>
      <c r="U103" s="68" t="s">
        <v>922</v>
      </c>
      <c r="V103" s="68" t="s">
        <v>1123</v>
      </c>
      <c r="W103" s="75">
        <v>1377</v>
      </c>
      <c r="X103" s="68" t="s">
        <v>1124</v>
      </c>
      <c r="Y103" s="70">
        <v>1</v>
      </c>
      <c r="Z103" s="69">
        <v>1377</v>
      </c>
      <c r="AA103" s="68" t="s">
        <v>1126</v>
      </c>
    </row>
    <row r="104" spans="1:27" x14ac:dyDescent="0.25">
      <c r="A104" s="67" t="s">
        <v>928</v>
      </c>
      <c r="B104" s="68" t="s">
        <v>929</v>
      </c>
      <c r="C104" s="68" t="s">
        <v>930</v>
      </c>
      <c r="D104" s="68" t="s">
        <v>714</v>
      </c>
      <c r="E104" s="68" t="s">
        <v>715</v>
      </c>
      <c r="F104" s="68" t="s">
        <v>333</v>
      </c>
      <c r="G104" s="68" t="s">
        <v>334</v>
      </c>
      <c r="H104" s="68" t="s">
        <v>193</v>
      </c>
      <c r="I104" s="68" t="s">
        <v>1044</v>
      </c>
      <c r="J104" s="68" t="s">
        <v>1045</v>
      </c>
      <c r="K104" s="68" t="s">
        <v>931</v>
      </c>
      <c r="L104" s="68" t="s">
        <v>252</v>
      </c>
      <c r="M104" s="68" t="s">
        <v>1038</v>
      </c>
      <c r="N104" s="75">
        <v>107.74</v>
      </c>
      <c r="O104" s="68" t="s">
        <v>1068</v>
      </c>
      <c r="P104" s="67"/>
      <c r="Q104" s="70">
        <v>433</v>
      </c>
      <c r="R104" s="68" t="s">
        <v>837</v>
      </c>
      <c r="S104" s="70">
        <v>1</v>
      </c>
      <c r="T104" s="68" t="s">
        <v>842</v>
      </c>
      <c r="U104" s="68" t="s">
        <v>932</v>
      </c>
      <c r="V104" s="68" t="s">
        <v>1127</v>
      </c>
      <c r="W104" s="75">
        <v>5879</v>
      </c>
      <c r="X104" s="68" t="s">
        <v>199</v>
      </c>
      <c r="Y104" s="70">
        <v>1</v>
      </c>
      <c r="Z104" s="69">
        <v>5879</v>
      </c>
      <c r="AA104" s="68" t="s">
        <v>1128</v>
      </c>
    </row>
    <row r="105" spans="1:27" x14ac:dyDescent="0.25">
      <c r="A105" s="67" t="s">
        <v>928</v>
      </c>
      <c r="B105" s="68" t="s">
        <v>929</v>
      </c>
      <c r="C105" s="68" t="s">
        <v>930</v>
      </c>
      <c r="D105" s="68" t="s">
        <v>714</v>
      </c>
      <c r="E105" s="68" t="s">
        <v>715</v>
      </c>
      <c r="F105" s="68" t="s">
        <v>333</v>
      </c>
      <c r="G105" s="68" t="s">
        <v>334</v>
      </c>
      <c r="H105" s="68" t="s">
        <v>193</v>
      </c>
      <c r="I105" s="68" t="s">
        <v>1044</v>
      </c>
      <c r="J105" s="68" t="s">
        <v>1045</v>
      </c>
      <c r="K105" s="68" t="s">
        <v>931</v>
      </c>
      <c r="L105" s="68" t="s">
        <v>252</v>
      </c>
      <c r="M105" s="68" t="s">
        <v>1038</v>
      </c>
      <c r="N105" s="75">
        <v>107.74</v>
      </c>
      <c r="O105" s="68" t="s">
        <v>1068</v>
      </c>
      <c r="P105" s="67"/>
      <c r="Q105" s="70">
        <v>433</v>
      </c>
      <c r="R105" s="68" t="s">
        <v>837</v>
      </c>
      <c r="S105" s="70">
        <v>1</v>
      </c>
      <c r="T105" s="68" t="s">
        <v>842</v>
      </c>
      <c r="U105" s="68" t="s">
        <v>932</v>
      </c>
      <c r="V105" s="68" t="s">
        <v>1127</v>
      </c>
      <c r="W105" s="75">
        <v>5620</v>
      </c>
      <c r="X105" s="68" t="s">
        <v>199</v>
      </c>
      <c r="Y105" s="70">
        <v>1</v>
      </c>
      <c r="Z105" s="69">
        <v>5620</v>
      </c>
      <c r="AA105" s="68" t="s">
        <v>1129</v>
      </c>
    </row>
    <row r="106" spans="1:27" x14ac:dyDescent="0.25">
      <c r="A106" s="67" t="s">
        <v>928</v>
      </c>
      <c r="B106" s="68" t="s">
        <v>929</v>
      </c>
      <c r="C106" s="68" t="s">
        <v>930</v>
      </c>
      <c r="D106" s="68" t="s">
        <v>714</v>
      </c>
      <c r="E106" s="68" t="s">
        <v>715</v>
      </c>
      <c r="F106" s="68" t="s">
        <v>333</v>
      </c>
      <c r="G106" s="68" t="s">
        <v>334</v>
      </c>
      <c r="H106" s="68" t="s">
        <v>193</v>
      </c>
      <c r="I106" s="68" t="s">
        <v>1044</v>
      </c>
      <c r="J106" s="68" t="s">
        <v>1045</v>
      </c>
      <c r="K106" s="68" t="s">
        <v>931</v>
      </c>
      <c r="L106" s="68" t="s">
        <v>252</v>
      </c>
      <c r="M106" s="68" t="s">
        <v>1038</v>
      </c>
      <c r="N106" s="75">
        <v>107.74</v>
      </c>
      <c r="O106" s="68" t="s">
        <v>1068</v>
      </c>
      <c r="P106" s="67"/>
      <c r="Q106" s="70">
        <v>433</v>
      </c>
      <c r="R106" s="68" t="s">
        <v>837</v>
      </c>
      <c r="S106" s="70">
        <v>1</v>
      </c>
      <c r="T106" s="68" t="s">
        <v>842</v>
      </c>
      <c r="U106" s="68" t="s">
        <v>932</v>
      </c>
      <c r="V106" s="68" t="s">
        <v>1127</v>
      </c>
      <c r="W106" s="75">
        <v>6137</v>
      </c>
      <c r="X106" s="68" t="s">
        <v>199</v>
      </c>
      <c r="Y106" s="70">
        <v>1</v>
      </c>
      <c r="Z106" s="69">
        <v>6137</v>
      </c>
      <c r="AA106" s="68" t="s">
        <v>1130</v>
      </c>
    </row>
    <row r="107" spans="1:27" x14ac:dyDescent="0.25">
      <c r="A107" s="67" t="s">
        <v>928</v>
      </c>
      <c r="B107" s="68" t="s">
        <v>929</v>
      </c>
      <c r="C107" s="68" t="s">
        <v>930</v>
      </c>
      <c r="D107" s="68" t="s">
        <v>714</v>
      </c>
      <c r="E107" s="68" t="s">
        <v>715</v>
      </c>
      <c r="F107" s="68" t="s">
        <v>333</v>
      </c>
      <c r="G107" s="68" t="s">
        <v>334</v>
      </c>
      <c r="H107" s="68" t="s">
        <v>193</v>
      </c>
      <c r="I107" s="68" t="s">
        <v>1044</v>
      </c>
      <c r="J107" s="68" t="s">
        <v>1045</v>
      </c>
      <c r="K107" s="68" t="s">
        <v>931</v>
      </c>
      <c r="L107" s="68" t="s">
        <v>252</v>
      </c>
      <c r="M107" s="68" t="s">
        <v>1038</v>
      </c>
      <c r="N107" s="75">
        <v>107.74</v>
      </c>
      <c r="O107" s="68" t="s">
        <v>1068</v>
      </c>
      <c r="P107" s="67"/>
      <c r="Q107" s="70">
        <v>433</v>
      </c>
      <c r="R107" s="68" t="s">
        <v>837</v>
      </c>
      <c r="S107" s="70">
        <v>1</v>
      </c>
      <c r="T107" s="68" t="s">
        <v>842</v>
      </c>
      <c r="U107" s="68" t="s">
        <v>932</v>
      </c>
      <c r="V107" s="68" t="s">
        <v>1127</v>
      </c>
      <c r="W107" s="75">
        <v>5297</v>
      </c>
      <c r="X107" s="68" t="s">
        <v>199</v>
      </c>
      <c r="Y107" s="70">
        <v>1</v>
      </c>
      <c r="Z107" s="69">
        <v>5297</v>
      </c>
      <c r="AA107" s="68" t="s">
        <v>1131</v>
      </c>
    </row>
    <row r="108" spans="1:27" x14ac:dyDescent="0.25">
      <c r="A108" s="67" t="s">
        <v>928</v>
      </c>
      <c r="B108" s="68" t="s">
        <v>929</v>
      </c>
      <c r="C108" s="68" t="s">
        <v>930</v>
      </c>
      <c r="D108" s="68" t="s">
        <v>714</v>
      </c>
      <c r="E108" s="68" t="s">
        <v>715</v>
      </c>
      <c r="F108" s="68" t="s">
        <v>333</v>
      </c>
      <c r="G108" s="68" t="s">
        <v>334</v>
      </c>
      <c r="H108" s="68" t="s">
        <v>193</v>
      </c>
      <c r="I108" s="68" t="s">
        <v>1044</v>
      </c>
      <c r="J108" s="68" t="s">
        <v>1045</v>
      </c>
      <c r="K108" s="68" t="s">
        <v>931</v>
      </c>
      <c r="L108" s="68" t="s">
        <v>252</v>
      </c>
      <c r="M108" s="68" t="s">
        <v>1038</v>
      </c>
      <c r="N108" s="75">
        <v>107.74</v>
      </c>
      <c r="O108" s="68" t="s">
        <v>1068</v>
      </c>
      <c r="P108" s="67"/>
      <c r="Q108" s="70">
        <v>433</v>
      </c>
      <c r="R108" s="68" t="s">
        <v>837</v>
      </c>
      <c r="S108" s="70">
        <v>1</v>
      </c>
      <c r="T108" s="68" t="s">
        <v>842</v>
      </c>
      <c r="U108" s="68" t="s">
        <v>932</v>
      </c>
      <c r="V108" s="68" t="s">
        <v>1127</v>
      </c>
      <c r="W108" s="75">
        <v>5749</v>
      </c>
      <c r="X108" s="68" t="s">
        <v>199</v>
      </c>
      <c r="Y108" s="70">
        <v>1</v>
      </c>
      <c r="Z108" s="69">
        <v>5749</v>
      </c>
      <c r="AA108" s="68" t="s">
        <v>1132</v>
      </c>
    </row>
    <row r="109" spans="1:27" x14ac:dyDescent="0.25">
      <c r="A109" s="67" t="s">
        <v>928</v>
      </c>
      <c r="B109" s="68" t="s">
        <v>929</v>
      </c>
      <c r="C109" s="68" t="s">
        <v>930</v>
      </c>
      <c r="D109" s="68" t="s">
        <v>714</v>
      </c>
      <c r="E109" s="68" t="s">
        <v>715</v>
      </c>
      <c r="F109" s="68" t="s">
        <v>333</v>
      </c>
      <c r="G109" s="68" t="s">
        <v>334</v>
      </c>
      <c r="H109" s="68" t="s">
        <v>193</v>
      </c>
      <c r="I109" s="68" t="s">
        <v>1044</v>
      </c>
      <c r="J109" s="68" t="s">
        <v>1045</v>
      </c>
      <c r="K109" s="68" t="s">
        <v>931</v>
      </c>
      <c r="L109" s="68" t="s">
        <v>252</v>
      </c>
      <c r="M109" s="68" t="s">
        <v>1038</v>
      </c>
      <c r="N109" s="75">
        <v>107.74</v>
      </c>
      <c r="O109" s="68" t="s">
        <v>1068</v>
      </c>
      <c r="P109" s="67"/>
      <c r="Q109" s="70">
        <v>433</v>
      </c>
      <c r="R109" s="68" t="s">
        <v>837</v>
      </c>
      <c r="S109" s="70">
        <v>1</v>
      </c>
      <c r="T109" s="68" t="s">
        <v>842</v>
      </c>
      <c r="U109" s="68" t="s">
        <v>932</v>
      </c>
      <c r="V109" s="68" t="s">
        <v>1127</v>
      </c>
      <c r="W109" s="75">
        <v>4845</v>
      </c>
      <c r="X109" s="68" t="s">
        <v>199</v>
      </c>
      <c r="Y109" s="70">
        <v>1</v>
      </c>
      <c r="Z109" s="69">
        <v>4845</v>
      </c>
      <c r="AA109" s="68" t="s">
        <v>1133</v>
      </c>
    </row>
    <row r="110" spans="1:27" x14ac:dyDescent="0.25">
      <c r="A110" s="67" t="s">
        <v>928</v>
      </c>
      <c r="B110" s="68" t="s">
        <v>929</v>
      </c>
      <c r="C110" s="68" t="s">
        <v>930</v>
      </c>
      <c r="D110" s="68" t="s">
        <v>714</v>
      </c>
      <c r="E110" s="68" t="s">
        <v>715</v>
      </c>
      <c r="F110" s="68" t="s">
        <v>333</v>
      </c>
      <c r="G110" s="68" t="s">
        <v>334</v>
      </c>
      <c r="H110" s="68" t="s">
        <v>193</v>
      </c>
      <c r="I110" s="68" t="s">
        <v>1044</v>
      </c>
      <c r="J110" s="68" t="s">
        <v>1045</v>
      </c>
      <c r="K110" s="68" t="s">
        <v>931</v>
      </c>
      <c r="L110" s="68" t="s">
        <v>252</v>
      </c>
      <c r="M110" s="68" t="s">
        <v>1038</v>
      </c>
      <c r="N110" s="75">
        <v>107.74</v>
      </c>
      <c r="O110" s="68" t="s">
        <v>1068</v>
      </c>
      <c r="P110" s="67"/>
      <c r="Q110" s="70">
        <v>433</v>
      </c>
      <c r="R110" s="68" t="s">
        <v>837</v>
      </c>
      <c r="S110" s="70">
        <v>1</v>
      </c>
      <c r="T110" s="68" t="s">
        <v>842</v>
      </c>
      <c r="U110" s="68" t="s">
        <v>932</v>
      </c>
      <c r="V110" s="68" t="s">
        <v>1127</v>
      </c>
      <c r="W110" s="75">
        <v>4780</v>
      </c>
      <c r="X110" s="68" t="s">
        <v>199</v>
      </c>
      <c r="Y110" s="70">
        <v>1</v>
      </c>
      <c r="Z110" s="69">
        <v>4780</v>
      </c>
      <c r="AA110" s="68" t="s">
        <v>1134</v>
      </c>
    </row>
    <row r="111" spans="1:27" x14ac:dyDescent="0.25">
      <c r="A111" s="67" t="s">
        <v>928</v>
      </c>
      <c r="B111" s="68" t="s">
        <v>929</v>
      </c>
      <c r="C111" s="68" t="s">
        <v>930</v>
      </c>
      <c r="D111" s="68" t="s">
        <v>714</v>
      </c>
      <c r="E111" s="68" t="s">
        <v>715</v>
      </c>
      <c r="F111" s="68" t="s">
        <v>333</v>
      </c>
      <c r="G111" s="68" t="s">
        <v>334</v>
      </c>
      <c r="H111" s="68" t="s">
        <v>193</v>
      </c>
      <c r="I111" s="68" t="s">
        <v>1044</v>
      </c>
      <c r="J111" s="68" t="s">
        <v>1045</v>
      </c>
      <c r="K111" s="68" t="s">
        <v>931</v>
      </c>
      <c r="L111" s="68" t="s">
        <v>252</v>
      </c>
      <c r="M111" s="68" t="s">
        <v>1038</v>
      </c>
      <c r="N111" s="75">
        <v>107.74</v>
      </c>
      <c r="O111" s="68" t="s">
        <v>1068</v>
      </c>
      <c r="P111" s="67"/>
      <c r="Q111" s="70">
        <v>433</v>
      </c>
      <c r="R111" s="68" t="s">
        <v>837</v>
      </c>
      <c r="S111" s="70">
        <v>1</v>
      </c>
      <c r="T111" s="68" t="s">
        <v>842</v>
      </c>
      <c r="U111" s="68" t="s">
        <v>932</v>
      </c>
      <c r="V111" s="68" t="s">
        <v>1127</v>
      </c>
      <c r="W111" s="75">
        <v>6008</v>
      </c>
      <c r="X111" s="68" t="s">
        <v>199</v>
      </c>
      <c r="Y111" s="70">
        <v>1</v>
      </c>
      <c r="Z111" s="69">
        <v>6008</v>
      </c>
      <c r="AA111" s="68" t="s">
        <v>1135</v>
      </c>
    </row>
    <row r="112" spans="1:27" x14ac:dyDescent="0.25">
      <c r="A112" s="67" t="s">
        <v>928</v>
      </c>
      <c r="B112" s="68" t="s">
        <v>929</v>
      </c>
      <c r="C112" s="68" t="s">
        <v>930</v>
      </c>
      <c r="D112" s="68" t="s">
        <v>714</v>
      </c>
      <c r="E112" s="68" t="s">
        <v>715</v>
      </c>
      <c r="F112" s="68" t="s">
        <v>333</v>
      </c>
      <c r="G112" s="68" t="s">
        <v>334</v>
      </c>
      <c r="H112" s="68" t="s">
        <v>193</v>
      </c>
      <c r="I112" s="68" t="s">
        <v>1044</v>
      </c>
      <c r="J112" s="68" t="s">
        <v>1045</v>
      </c>
      <c r="K112" s="68" t="s">
        <v>931</v>
      </c>
      <c r="L112" s="68" t="s">
        <v>252</v>
      </c>
      <c r="M112" s="68" t="s">
        <v>1038</v>
      </c>
      <c r="N112" s="75">
        <v>107.74</v>
      </c>
      <c r="O112" s="68" t="s">
        <v>1068</v>
      </c>
      <c r="P112" s="67"/>
      <c r="Q112" s="70">
        <v>433</v>
      </c>
      <c r="R112" s="68" t="s">
        <v>837</v>
      </c>
      <c r="S112" s="70">
        <v>1</v>
      </c>
      <c r="T112" s="68" t="s">
        <v>842</v>
      </c>
      <c r="U112" s="68" t="s">
        <v>932</v>
      </c>
      <c r="V112" s="68" t="s">
        <v>1127</v>
      </c>
      <c r="W112" s="75">
        <v>6137</v>
      </c>
      <c r="X112" s="68" t="s">
        <v>199</v>
      </c>
      <c r="Y112" s="70">
        <v>1</v>
      </c>
      <c r="Z112" s="69">
        <v>6137</v>
      </c>
      <c r="AA112" s="68" t="s">
        <v>1136</v>
      </c>
    </row>
    <row r="113" spans="1:27" x14ac:dyDescent="0.25">
      <c r="A113" s="67" t="s">
        <v>928</v>
      </c>
      <c r="B113" s="68" t="s">
        <v>929</v>
      </c>
      <c r="C113" s="68" t="s">
        <v>930</v>
      </c>
      <c r="D113" s="68" t="s">
        <v>714</v>
      </c>
      <c r="E113" s="68" t="s">
        <v>715</v>
      </c>
      <c r="F113" s="68" t="s">
        <v>333</v>
      </c>
      <c r="G113" s="68" t="s">
        <v>334</v>
      </c>
      <c r="H113" s="68" t="s">
        <v>193</v>
      </c>
      <c r="I113" s="68" t="s">
        <v>1044</v>
      </c>
      <c r="J113" s="68" t="s">
        <v>1045</v>
      </c>
      <c r="K113" s="68" t="s">
        <v>931</v>
      </c>
      <c r="L113" s="68" t="s">
        <v>252</v>
      </c>
      <c r="M113" s="68" t="s">
        <v>1038</v>
      </c>
      <c r="N113" s="75">
        <v>107.74</v>
      </c>
      <c r="O113" s="68" t="s">
        <v>1068</v>
      </c>
      <c r="P113" s="67"/>
      <c r="Q113" s="70">
        <v>433</v>
      </c>
      <c r="R113" s="68" t="s">
        <v>837</v>
      </c>
      <c r="S113" s="70">
        <v>99</v>
      </c>
      <c r="T113" s="68" t="s">
        <v>193</v>
      </c>
      <c r="U113" s="68" t="s">
        <v>932</v>
      </c>
      <c r="V113" s="68" t="s">
        <v>1127</v>
      </c>
      <c r="W113" s="75">
        <v>7331</v>
      </c>
      <c r="X113" s="68" t="s">
        <v>199</v>
      </c>
      <c r="Y113" s="70">
        <v>1</v>
      </c>
      <c r="Z113" s="69">
        <v>7331</v>
      </c>
      <c r="AA113" s="68" t="s">
        <v>1137</v>
      </c>
    </row>
    <row r="114" spans="1:27" x14ac:dyDescent="0.25">
      <c r="A114" s="67" t="s">
        <v>556</v>
      </c>
      <c r="B114" s="68" t="s">
        <v>935</v>
      </c>
      <c r="C114" s="68" t="s">
        <v>936</v>
      </c>
      <c r="D114" s="68" t="s">
        <v>714</v>
      </c>
      <c r="E114" s="68" t="s">
        <v>715</v>
      </c>
      <c r="F114" s="68" t="s">
        <v>333</v>
      </c>
      <c r="G114" s="68" t="s">
        <v>334</v>
      </c>
      <c r="H114" s="68" t="s">
        <v>193</v>
      </c>
      <c r="I114" s="68" t="s">
        <v>1044</v>
      </c>
      <c r="J114" s="68" t="s">
        <v>1045</v>
      </c>
      <c r="K114" s="68" t="s">
        <v>937</v>
      </c>
      <c r="L114" s="68" t="s">
        <v>252</v>
      </c>
      <c r="M114" s="68" t="s">
        <v>1038</v>
      </c>
      <c r="N114" s="75">
        <v>107.74</v>
      </c>
      <c r="O114" s="68" t="s">
        <v>1068</v>
      </c>
      <c r="P114" s="67"/>
      <c r="Q114" s="70">
        <v>433</v>
      </c>
      <c r="R114" s="68" t="s">
        <v>837</v>
      </c>
      <c r="S114" s="70">
        <v>2</v>
      </c>
      <c r="T114" s="68" t="s">
        <v>845</v>
      </c>
      <c r="U114" s="68" t="s">
        <v>932</v>
      </c>
      <c r="V114" s="68" t="s">
        <v>1127</v>
      </c>
      <c r="W114" s="75">
        <v>733</v>
      </c>
      <c r="X114" s="68" t="s">
        <v>1124</v>
      </c>
      <c r="Y114" s="70">
        <v>1</v>
      </c>
      <c r="Z114" s="69">
        <v>733</v>
      </c>
      <c r="AA114" s="68" t="s">
        <v>1138</v>
      </c>
    </row>
    <row r="115" spans="1:27" x14ac:dyDescent="0.25">
      <c r="A115" s="67" t="s">
        <v>928</v>
      </c>
      <c r="B115" s="68" t="s">
        <v>929</v>
      </c>
      <c r="C115" s="68" t="s">
        <v>930</v>
      </c>
      <c r="D115" s="68" t="s">
        <v>714</v>
      </c>
      <c r="E115" s="68" t="s">
        <v>715</v>
      </c>
      <c r="F115" s="68" t="s">
        <v>333</v>
      </c>
      <c r="G115" s="68" t="s">
        <v>334</v>
      </c>
      <c r="H115" s="68" t="s">
        <v>193</v>
      </c>
      <c r="I115" s="68" t="s">
        <v>1044</v>
      </c>
      <c r="J115" s="68" t="s">
        <v>1045</v>
      </c>
      <c r="K115" s="68" t="s">
        <v>931</v>
      </c>
      <c r="L115" s="68" t="s">
        <v>252</v>
      </c>
      <c r="M115" s="68" t="s">
        <v>1038</v>
      </c>
      <c r="N115" s="75">
        <v>107.74</v>
      </c>
      <c r="O115" s="68" t="s">
        <v>1068</v>
      </c>
      <c r="P115" s="67"/>
      <c r="Q115" s="70">
        <v>433</v>
      </c>
      <c r="R115" s="68" t="s">
        <v>837</v>
      </c>
      <c r="S115" s="70">
        <v>1</v>
      </c>
      <c r="T115" s="68" t="s">
        <v>842</v>
      </c>
      <c r="U115" s="68" t="s">
        <v>932</v>
      </c>
      <c r="V115" s="68" t="s">
        <v>1127</v>
      </c>
      <c r="W115" s="75">
        <v>5943</v>
      </c>
      <c r="X115" s="68" t="s">
        <v>199</v>
      </c>
      <c r="Y115" s="70">
        <v>1</v>
      </c>
      <c r="Z115" s="69">
        <v>5943</v>
      </c>
      <c r="AA115" s="68" t="s">
        <v>1139</v>
      </c>
    </row>
    <row r="116" spans="1:27" x14ac:dyDescent="0.25">
      <c r="A116" s="67" t="s">
        <v>938</v>
      </c>
      <c r="B116" s="68" t="s">
        <v>939</v>
      </c>
      <c r="C116" s="68" t="s">
        <v>940</v>
      </c>
      <c r="D116" s="68" t="s">
        <v>714</v>
      </c>
      <c r="E116" s="68" t="s">
        <v>715</v>
      </c>
      <c r="F116" s="68" t="s">
        <v>333</v>
      </c>
      <c r="G116" s="68" t="s">
        <v>334</v>
      </c>
      <c r="H116" s="68" t="s">
        <v>193</v>
      </c>
      <c r="I116" s="68" t="s">
        <v>1044</v>
      </c>
      <c r="J116" s="68" t="s">
        <v>1045</v>
      </c>
      <c r="K116" s="68" t="s">
        <v>941</v>
      </c>
      <c r="L116" s="68" t="s">
        <v>252</v>
      </c>
      <c r="M116" s="68" t="s">
        <v>1038</v>
      </c>
      <c r="N116" s="75">
        <v>107.74</v>
      </c>
      <c r="O116" s="68" t="s">
        <v>1068</v>
      </c>
      <c r="P116" s="67" t="s">
        <v>1140</v>
      </c>
      <c r="Q116" s="70">
        <v>433</v>
      </c>
      <c r="R116" s="68" t="s">
        <v>837</v>
      </c>
      <c r="S116" s="70">
        <v>1</v>
      </c>
      <c r="T116" s="68" t="s">
        <v>842</v>
      </c>
      <c r="U116" s="68" t="s">
        <v>942</v>
      </c>
      <c r="V116" s="68" t="s">
        <v>1141</v>
      </c>
      <c r="W116" s="75">
        <v>4199</v>
      </c>
      <c r="X116" s="68" t="s">
        <v>199</v>
      </c>
      <c r="Y116" s="70">
        <v>1</v>
      </c>
      <c r="Z116" s="69">
        <v>4199</v>
      </c>
      <c r="AA116" s="68" t="s">
        <v>1142</v>
      </c>
    </row>
    <row r="117" spans="1:27" x14ac:dyDescent="0.25">
      <c r="A117" s="67" t="s">
        <v>938</v>
      </c>
      <c r="B117" s="68" t="s">
        <v>939</v>
      </c>
      <c r="C117" s="68" t="s">
        <v>940</v>
      </c>
      <c r="D117" s="68" t="s">
        <v>714</v>
      </c>
      <c r="E117" s="68" t="s">
        <v>715</v>
      </c>
      <c r="F117" s="68" t="s">
        <v>333</v>
      </c>
      <c r="G117" s="68" t="s">
        <v>334</v>
      </c>
      <c r="H117" s="68" t="s">
        <v>193</v>
      </c>
      <c r="I117" s="68" t="s">
        <v>1044</v>
      </c>
      <c r="J117" s="68" t="s">
        <v>1045</v>
      </c>
      <c r="K117" s="68" t="s">
        <v>941</v>
      </c>
      <c r="L117" s="68" t="s">
        <v>252</v>
      </c>
      <c r="M117" s="68" t="s">
        <v>1038</v>
      </c>
      <c r="N117" s="75">
        <v>107.74</v>
      </c>
      <c r="O117" s="68" t="s">
        <v>1068</v>
      </c>
      <c r="P117" s="67" t="s">
        <v>1140</v>
      </c>
      <c r="Q117" s="70">
        <v>433</v>
      </c>
      <c r="R117" s="68" t="s">
        <v>837</v>
      </c>
      <c r="S117" s="70">
        <v>99</v>
      </c>
      <c r="T117" s="68" t="s">
        <v>193</v>
      </c>
      <c r="U117" s="68" t="s">
        <v>942</v>
      </c>
      <c r="V117" s="68" t="s">
        <v>1141</v>
      </c>
      <c r="W117" s="75">
        <v>546</v>
      </c>
      <c r="X117" s="68" t="s">
        <v>199</v>
      </c>
      <c r="Y117" s="70">
        <v>1</v>
      </c>
      <c r="Z117" s="69">
        <v>546</v>
      </c>
      <c r="AA117" s="68" t="s">
        <v>1137</v>
      </c>
    </row>
    <row r="118" spans="1:27" x14ac:dyDescent="0.25">
      <c r="A118" s="67" t="s">
        <v>581</v>
      </c>
      <c r="B118" s="68" t="s">
        <v>945</v>
      </c>
      <c r="C118" s="68" t="s">
        <v>946</v>
      </c>
      <c r="D118" s="68" t="s">
        <v>714</v>
      </c>
      <c r="E118" s="68" t="s">
        <v>715</v>
      </c>
      <c r="F118" s="68" t="s">
        <v>333</v>
      </c>
      <c r="G118" s="68" t="s">
        <v>334</v>
      </c>
      <c r="H118" s="68" t="s">
        <v>204</v>
      </c>
      <c r="I118" s="68" t="s">
        <v>1036</v>
      </c>
      <c r="J118" s="68" t="s">
        <v>1037</v>
      </c>
      <c r="K118" s="68" t="s">
        <v>947</v>
      </c>
      <c r="L118" s="68" t="s">
        <v>252</v>
      </c>
      <c r="M118" s="68" t="s">
        <v>1038</v>
      </c>
      <c r="N118" s="75">
        <v>107.74</v>
      </c>
      <c r="O118" s="68" t="s">
        <v>1068</v>
      </c>
      <c r="P118" s="67"/>
      <c r="Q118" s="70">
        <v>433</v>
      </c>
      <c r="R118" s="68" t="s">
        <v>837</v>
      </c>
      <c r="S118" s="70">
        <v>2</v>
      </c>
      <c r="T118" s="68" t="s">
        <v>845</v>
      </c>
      <c r="U118" s="68" t="s">
        <v>948</v>
      </c>
      <c r="V118" s="68" t="s">
        <v>1143</v>
      </c>
      <c r="W118" s="75">
        <v>987</v>
      </c>
      <c r="X118" s="68" t="s">
        <v>1124</v>
      </c>
      <c r="Y118" s="70">
        <v>1</v>
      </c>
      <c r="Z118" s="69">
        <v>987</v>
      </c>
      <c r="AA118" s="68" t="s">
        <v>1144</v>
      </c>
    </row>
    <row r="119" spans="1:27" x14ac:dyDescent="0.25">
      <c r="A119" s="67" t="s">
        <v>581</v>
      </c>
      <c r="B119" s="68" t="s">
        <v>945</v>
      </c>
      <c r="C119" s="68" t="s">
        <v>946</v>
      </c>
      <c r="D119" s="68" t="s">
        <v>714</v>
      </c>
      <c r="E119" s="68" t="s">
        <v>715</v>
      </c>
      <c r="F119" s="68" t="s">
        <v>333</v>
      </c>
      <c r="G119" s="68" t="s">
        <v>334</v>
      </c>
      <c r="H119" s="68" t="s">
        <v>204</v>
      </c>
      <c r="I119" s="68" t="s">
        <v>1036</v>
      </c>
      <c r="J119" s="68" t="s">
        <v>1037</v>
      </c>
      <c r="K119" s="68" t="s">
        <v>947</v>
      </c>
      <c r="L119" s="68" t="s">
        <v>252</v>
      </c>
      <c r="M119" s="68" t="s">
        <v>1038</v>
      </c>
      <c r="N119" s="75">
        <v>107.74</v>
      </c>
      <c r="O119" s="68" t="s">
        <v>1068</v>
      </c>
      <c r="P119" s="67"/>
      <c r="Q119" s="70">
        <v>433</v>
      </c>
      <c r="R119" s="68" t="s">
        <v>837</v>
      </c>
      <c r="S119" s="70">
        <v>9</v>
      </c>
      <c r="T119" s="68" t="s">
        <v>838</v>
      </c>
      <c r="U119" s="68" t="s">
        <v>948</v>
      </c>
      <c r="V119" s="68" t="s">
        <v>1143</v>
      </c>
      <c r="W119" s="75">
        <v>220</v>
      </c>
      <c r="X119" s="68" t="s">
        <v>1124</v>
      </c>
      <c r="Y119" s="70">
        <v>1</v>
      </c>
      <c r="Z119" s="69">
        <v>220</v>
      </c>
      <c r="AA119" s="68" t="s">
        <v>1145</v>
      </c>
    </row>
    <row r="120" spans="1:27" x14ac:dyDescent="0.25">
      <c r="A120" s="67" t="s">
        <v>581</v>
      </c>
      <c r="B120" s="68" t="s">
        <v>945</v>
      </c>
      <c r="C120" s="68" t="s">
        <v>946</v>
      </c>
      <c r="D120" s="68" t="s">
        <v>714</v>
      </c>
      <c r="E120" s="68" t="s">
        <v>715</v>
      </c>
      <c r="F120" s="68" t="s">
        <v>333</v>
      </c>
      <c r="G120" s="68" t="s">
        <v>334</v>
      </c>
      <c r="H120" s="68" t="s">
        <v>204</v>
      </c>
      <c r="I120" s="68" t="s">
        <v>1036</v>
      </c>
      <c r="J120" s="68" t="s">
        <v>1037</v>
      </c>
      <c r="K120" s="68" t="s">
        <v>947</v>
      </c>
      <c r="L120" s="68" t="s">
        <v>252</v>
      </c>
      <c r="M120" s="68" t="s">
        <v>1038</v>
      </c>
      <c r="N120" s="75">
        <v>107.74</v>
      </c>
      <c r="O120" s="68" t="s">
        <v>1068</v>
      </c>
      <c r="P120" s="67"/>
      <c r="Q120" s="70">
        <v>433</v>
      </c>
      <c r="R120" s="68" t="s">
        <v>837</v>
      </c>
      <c r="S120" s="70">
        <v>9</v>
      </c>
      <c r="T120" s="68" t="s">
        <v>838</v>
      </c>
      <c r="U120" s="68" t="s">
        <v>948</v>
      </c>
      <c r="V120" s="68" t="s">
        <v>1143</v>
      </c>
      <c r="W120" s="75">
        <v>660</v>
      </c>
      <c r="X120" s="68" t="s">
        <v>1124</v>
      </c>
      <c r="Y120" s="70">
        <v>1</v>
      </c>
      <c r="Z120" s="69">
        <v>660</v>
      </c>
      <c r="AA120" s="68" t="s">
        <v>1146</v>
      </c>
    </row>
    <row r="121" spans="1:27" x14ac:dyDescent="0.25">
      <c r="A121" s="67" t="s">
        <v>505</v>
      </c>
      <c r="B121" s="68" t="s">
        <v>950</v>
      </c>
      <c r="C121" s="68" t="s">
        <v>951</v>
      </c>
      <c r="D121" s="68" t="s">
        <v>714</v>
      </c>
      <c r="E121" s="68" t="s">
        <v>715</v>
      </c>
      <c r="F121" s="68" t="s">
        <v>333</v>
      </c>
      <c r="G121" s="68" t="s">
        <v>334</v>
      </c>
      <c r="H121" s="68" t="s">
        <v>204</v>
      </c>
      <c r="I121" s="68" t="s">
        <v>1036</v>
      </c>
      <c r="J121" s="68" t="s">
        <v>1037</v>
      </c>
      <c r="K121" s="68" t="s">
        <v>952</v>
      </c>
      <c r="L121" s="68" t="s">
        <v>252</v>
      </c>
      <c r="M121" s="68" t="s">
        <v>1038</v>
      </c>
      <c r="N121" s="75">
        <v>107.74</v>
      </c>
      <c r="O121" s="68" t="s">
        <v>1068</v>
      </c>
      <c r="P121" s="67"/>
      <c r="Q121" s="70">
        <v>433</v>
      </c>
      <c r="R121" s="68" t="s">
        <v>837</v>
      </c>
      <c r="S121" s="70">
        <v>9</v>
      </c>
      <c r="T121" s="68" t="s">
        <v>838</v>
      </c>
      <c r="U121" s="68" t="s">
        <v>953</v>
      </c>
      <c r="V121" s="68" t="s">
        <v>1147</v>
      </c>
      <c r="W121" s="75">
        <v>620</v>
      </c>
      <c r="X121" s="68" t="s">
        <v>1124</v>
      </c>
      <c r="Y121" s="70">
        <v>1</v>
      </c>
      <c r="Z121" s="69">
        <v>620</v>
      </c>
      <c r="AA121" s="68" t="s">
        <v>1148</v>
      </c>
    </row>
    <row r="122" spans="1:27" x14ac:dyDescent="0.25">
      <c r="A122" s="67" t="s">
        <v>505</v>
      </c>
      <c r="B122" s="68" t="s">
        <v>950</v>
      </c>
      <c r="C122" s="68" t="s">
        <v>951</v>
      </c>
      <c r="D122" s="68" t="s">
        <v>714</v>
      </c>
      <c r="E122" s="68" t="s">
        <v>715</v>
      </c>
      <c r="F122" s="68" t="s">
        <v>333</v>
      </c>
      <c r="G122" s="68" t="s">
        <v>334</v>
      </c>
      <c r="H122" s="68" t="s">
        <v>204</v>
      </c>
      <c r="I122" s="68" t="s">
        <v>1036</v>
      </c>
      <c r="J122" s="68" t="s">
        <v>1037</v>
      </c>
      <c r="K122" s="68" t="s">
        <v>952</v>
      </c>
      <c r="L122" s="68" t="s">
        <v>252</v>
      </c>
      <c r="M122" s="68" t="s">
        <v>1038</v>
      </c>
      <c r="N122" s="75">
        <v>107.74</v>
      </c>
      <c r="O122" s="68" t="s">
        <v>1068</v>
      </c>
      <c r="P122" s="67"/>
      <c r="Q122" s="70">
        <v>433</v>
      </c>
      <c r="R122" s="68" t="s">
        <v>837</v>
      </c>
      <c r="S122" s="70">
        <v>9</v>
      </c>
      <c r="T122" s="68" t="s">
        <v>838</v>
      </c>
      <c r="U122" s="68" t="s">
        <v>953</v>
      </c>
      <c r="V122" s="68" t="s">
        <v>1147</v>
      </c>
      <c r="W122" s="75">
        <v>452</v>
      </c>
      <c r="X122" s="68" t="s">
        <v>1124</v>
      </c>
      <c r="Y122" s="70">
        <v>1</v>
      </c>
      <c r="Z122" s="69">
        <v>452</v>
      </c>
      <c r="AA122" s="68" t="s">
        <v>1149</v>
      </c>
    </row>
    <row r="123" spans="1:27" x14ac:dyDescent="0.25">
      <c r="A123" s="67" t="s">
        <v>505</v>
      </c>
      <c r="B123" s="68" t="s">
        <v>950</v>
      </c>
      <c r="C123" s="68" t="s">
        <v>951</v>
      </c>
      <c r="D123" s="68" t="s">
        <v>714</v>
      </c>
      <c r="E123" s="68" t="s">
        <v>715</v>
      </c>
      <c r="F123" s="68" t="s">
        <v>333</v>
      </c>
      <c r="G123" s="68" t="s">
        <v>334</v>
      </c>
      <c r="H123" s="68" t="s">
        <v>204</v>
      </c>
      <c r="I123" s="68" t="s">
        <v>1036</v>
      </c>
      <c r="J123" s="68" t="s">
        <v>1037</v>
      </c>
      <c r="K123" s="68" t="s">
        <v>952</v>
      </c>
      <c r="L123" s="68" t="s">
        <v>252</v>
      </c>
      <c r="M123" s="68" t="s">
        <v>1038</v>
      </c>
      <c r="N123" s="75">
        <v>107.74</v>
      </c>
      <c r="O123" s="68" t="s">
        <v>1068</v>
      </c>
      <c r="P123" s="67"/>
      <c r="Q123" s="70">
        <v>433</v>
      </c>
      <c r="R123" s="68" t="s">
        <v>837</v>
      </c>
      <c r="S123" s="70">
        <v>9</v>
      </c>
      <c r="T123" s="68" t="s">
        <v>838</v>
      </c>
      <c r="U123" s="68" t="s">
        <v>953</v>
      </c>
      <c r="V123" s="68" t="s">
        <v>1147</v>
      </c>
      <c r="W123" s="75">
        <v>180</v>
      </c>
      <c r="X123" s="68" t="s">
        <v>1124</v>
      </c>
      <c r="Y123" s="70">
        <v>1</v>
      </c>
      <c r="Z123" s="69">
        <v>180</v>
      </c>
      <c r="AA123" s="68" t="s">
        <v>1150</v>
      </c>
    </row>
    <row r="124" spans="1:27" x14ac:dyDescent="0.25">
      <c r="X124" s="71" t="s">
        <v>957</v>
      </c>
      <c r="Y124" s="72">
        <v>21769</v>
      </c>
      <c r="Z124" s="72">
        <v>348618.42000000033</v>
      </c>
    </row>
    <row r="125" spans="1:27" x14ac:dyDescent="0.25">
      <c r="A125" s="67" t="s">
        <v>591</v>
      </c>
      <c r="B125" s="68" t="s">
        <v>857</v>
      </c>
      <c r="C125" s="68" t="s">
        <v>858</v>
      </c>
      <c r="D125" s="68" t="s">
        <v>859</v>
      </c>
      <c r="E125" s="68" t="s">
        <v>860</v>
      </c>
      <c r="F125" s="68" t="s">
        <v>191</v>
      </c>
      <c r="G125" s="68" t="s">
        <v>192</v>
      </c>
      <c r="H125" s="68" t="s">
        <v>193</v>
      </c>
      <c r="I125" s="68" t="s">
        <v>1044</v>
      </c>
      <c r="J125" s="68" t="s">
        <v>1045</v>
      </c>
      <c r="K125" s="68" t="s">
        <v>861</v>
      </c>
      <c r="L125" s="68" t="s">
        <v>252</v>
      </c>
      <c r="M125" s="68" t="s">
        <v>1038</v>
      </c>
      <c r="N125" s="75">
        <v>107.74</v>
      </c>
      <c r="O125" s="68" t="s">
        <v>1068</v>
      </c>
      <c r="P125" s="67"/>
      <c r="Q125" s="70">
        <v>433</v>
      </c>
      <c r="R125" s="68" t="s">
        <v>837</v>
      </c>
      <c r="S125" s="70">
        <v>1</v>
      </c>
      <c r="T125" s="68" t="s">
        <v>842</v>
      </c>
      <c r="U125" s="68" t="s">
        <v>195</v>
      </c>
      <c r="V125" s="68" t="s">
        <v>1151</v>
      </c>
      <c r="W125" s="75">
        <v>6200</v>
      </c>
      <c r="X125" s="68" t="s">
        <v>1124</v>
      </c>
      <c r="Y125" s="70">
        <v>1</v>
      </c>
      <c r="Z125" s="69">
        <v>6200</v>
      </c>
      <c r="AA125" s="68" t="s">
        <v>1152</v>
      </c>
    </row>
    <row r="126" spans="1:27" x14ac:dyDescent="0.25">
      <c r="A126" s="67" t="s">
        <v>591</v>
      </c>
      <c r="B126" s="68" t="s">
        <v>857</v>
      </c>
      <c r="C126" s="68" t="s">
        <v>858</v>
      </c>
      <c r="D126" s="68" t="s">
        <v>859</v>
      </c>
      <c r="E126" s="68" t="s">
        <v>860</v>
      </c>
      <c r="F126" s="68" t="s">
        <v>191</v>
      </c>
      <c r="G126" s="68" t="s">
        <v>192</v>
      </c>
      <c r="H126" s="68" t="s">
        <v>193</v>
      </c>
      <c r="I126" s="68" t="s">
        <v>1044</v>
      </c>
      <c r="J126" s="68" t="s">
        <v>1045</v>
      </c>
      <c r="K126" s="68" t="s">
        <v>861</v>
      </c>
      <c r="L126" s="68" t="s">
        <v>252</v>
      </c>
      <c r="M126" s="68" t="s">
        <v>1038</v>
      </c>
      <c r="N126" s="75">
        <v>107.74</v>
      </c>
      <c r="O126" s="68" t="s">
        <v>1068</v>
      </c>
      <c r="P126" s="67"/>
      <c r="Q126" s="70">
        <v>433</v>
      </c>
      <c r="R126" s="68" t="s">
        <v>837</v>
      </c>
      <c r="S126" s="70">
        <v>99</v>
      </c>
      <c r="T126" s="68" t="s">
        <v>193</v>
      </c>
      <c r="U126" s="68" t="s">
        <v>195</v>
      </c>
      <c r="V126" s="68" t="s">
        <v>1151</v>
      </c>
      <c r="W126" s="75">
        <v>3000</v>
      </c>
      <c r="X126" s="68" t="s">
        <v>1124</v>
      </c>
      <c r="Y126" s="70">
        <v>1</v>
      </c>
      <c r="Z126" s="69">
        <v>3000</v>
      </c>
      <c r="AA126" s="68" t="s">
        <v>1153</v>
      </c>
    </row>
    <row r="127" spans="1:27" x14ac:dyDescent="0.25">
      <c r="A127" s="67" t="s">
        <v>591</v>
      </c>
      <c r="B127" s="68" t="s">
        <v>857</v>
      </c>
      <c r="C127" s="68" t="s">
        <v>858</v>
      </c>
      <c r="D127" s="68" t="s">
        <v>859</v>
      </c>
      <c r="E127" s="68" t="s">
        <v>860</v>
      </c>
      <c r="F127" s="68" t="s">
        <v>191</v>
      </c>
      <c r="G127" s="68" t="s">
        <v>192</v>
      </c>
      <c r="H127" s="68" t="s">
        <v>193</v>
      </c>
      <c r="I127" s="68" t="s">
        <v>1044</v>
      </c>
      <c r="J127" s="68" t="s">
        <v>1045</v>
      </c>
      <c r="K127" s="68" t="s">
        <v>861</v>
      </c>
      <c r="L127" s="68" t="s">
        <v>252</v>
      </c>
      <c r="M127" s="68" t="s">
        <v>1038</v>
      </c>
      <c r="N127" s="75">
        <v>107.74</v>
      </c>
      <c r="O127" s="68" t="s">
        <v>1068</v>
      </c>
      <c r="P127" s="67"/>
      <c r="Q127" s="70">
        <v>433</v>
      </c>
      <c r="R127" s="68" t="s">
        <v>837</v>
      </c>
      <c r="S127" s="70">
        <v>1</v>
      </c>
      <c r="T127" s="68" t="s">
        <v>842</v>
      </c>
      <c r="U127" s="68" t="s">
        <v>195</v>
      </c>
      <c r="V127" s="68" t="s">
        <v>1151</v>
      </c>
      <c r="W127" s="75">
        <v>6200</v>
      </c>
      <c r="X127" s="68" t="s">
        <v>1124</v>
      </c>
      <c r="Y127" s="70">
        <v>1</v>
      </c>
      <c r="Z127" s="69">
        <v>6200</v>
      </c>
      <c r="AA127" s="68" t="s">
        <v>1152</v>
      </c>
    </row>
    <row r="128" spans="1:27" x14ac:dyDescent="0.25">
      <c r="A128" s="67" t="s">
        <v>591</v>
      </c>
      <c r="B128" s="68" t="s">
        <v>857</v>
      </c>
      <c r="C128" s="68" t="s">
        <v>858</v>
      </c>
      <c r="D128" s="68" t="s">
        <v>859</v>
      </c>
      <c r="E128" s="68" t="s">
        <v>860</v>
      </c>
      <c r="F128" s="68" t="s">
        <v>191</v>
      </c>
      <c r="G128" s="68" t="s">
        <v>192</v>
      </c>
      <c r="H128" s="68" t="s">
        <v>193</v>
      </c>
      <c r="I128" s="68" t="s">
        <v>1044</v>
      </c>
      <c r="J128" s="68" t="s">
        <v>1045</v>
      </c>
      <c r="K128" s="68" t="s">
        <v>861</v>
      </c>
      <c r="L128" s="68" t="s">
        <v>252</v>
      </c>
      <c r="M128" s="68" t="s">
        <v>1038</v>
      </c>
      <c r="N128" s="75">
        <v>107.74</v>
      </c>
      <c r="O128" s="68" t="s">
        <v>1068</v>
      </c>
      <c r="P128" s="67"/>
      <c r="Q128" s="70">
        <v>433</v>
      </c>
      <c r="R128" s="68" t="s">
        <v>837</v>
      </c>
      <c r="S128" s="70">
        <v>1</v>
      </c>
      <c r="T128" s="68" t="s">
        <v>842</v>
      </c>
      <c r="U128" s="68" t="s">
        <v>195</v>
      </c>
      <c r="V128" s="68" t="s">
        <v>1151</v>
      </c>
      <c r="W128" s="75">
        <v>6200</v>
      </c>
      <c r="X128" s="68" t="s">
        <v>1124</v>
      </c>
      <c r="Y128" s="70">
        <v>1</v>
      </c>
      <c r="Z128" s="69">
        <v>6200</v>
      </c>
      <c r="AA128" s="68" t="s">
        <v>1152</v>
      </c>
    </row>
    <row r="129" spans="1:27" x14ac:dyDescent="0.25">
      <c r="A129" s="67" t="s">
        <v>591</v>
      </c>
      <c r="B129" s="68" t="s">
        <v>857</v>
      </c>
      <c r="C129" s="68" t="s">
        <v>858</v>
      </c>
      <c r="D129" s="68" t="s">
        <v>859</v>
      </c>
      <c r="E129" s="68" t="s">
        <v>860</v>
      </c>
      <c r="F129" s="68" t="s">
        <v>191</v>
      </c>
      <c r="G129" s="68" t="s">
        <v>192</v>
      </c>
      <c r="H129" s="68" t="s">
        <v>193</v>
      </c>
      <c r="I129" s="68" t="s">
        <v>1044</v>
      </c>
      <c r="J129" s="68" t="s">
        <v>1045</v>
      </c>
      <c r="K129" s="68" t="s">
        <v>861</v>
      </c>
      <c r="L129" s="68" t="s">
        <v>252</v>
      </c>
      <c r="M129" s="68" t="s">
        <v>1038</v>
      </c>
      <c r="N129" s="75">
        <v>107.74</v>
      </c>
      <c r="O129" s="68" t="s">
        <v>1068</v>
      </c>
      <c r="P129" s="67"/>
      <c r="Q129" s="70">
        <v>433</v>
      </c>
      <c r="R129" s="68" t="s">
        <v>837</v>
      </c>
      <c r="S129" s="70">
        <v>1</v>
      </c>
      <c r="T129" s="68" t="s">
        <v>842</v>
      </c>
      <c r="U129" s="68" t="s">
        <v>195</v>
      </c>
      <c r="V129" s="68" t="s">
        <v>1151</v>
      </c>
      <c r="W129" s="75">
        <v>6000</v>
      </c>
      <c r="X129" s="68" t="s">
        <v>1124</v>
      </c>
      <c r="Y129" s="70">
        <v>1</v>
      </c>
      <c r="Z129" s="69">
        <v>6000</v>
      </c>
      <c r="AA129" s="68" t="s">
        <v>1154</v>
      </c>
    </row>
    <row r="130" spans="1:27" x14ac:dyDescent="0.25">
      <c r="A130" s="67" t="s">
        <v>591</v>
      </c>
      <c r="B130" s="68" t="s">
        <v>857</v>
      </c>
      <c r="C130" s="68" t="s">
        <v>858</v>
      </c>
      <c r="D130" s="68" t="s">
        <v>859</v>
      </c>
      <c r="E130" s="68" t="s">
        <v>860</v>
      </c>
      <c r="F130" s="68" t="s">
        <v>191</v>
      </c>
      <c r="G130" s="68" t="s">
        <v>192</v>
      </c>
      <c r="H130" s="68" t="s">
        <v>193</v>
      </c>
      <c r="I130" s="68" t="s">
        <v>1044</v>
      </c>
      <c r="J130" s="68" t="s">
        <v>1045</v>
      </c>
      <c r="K130" s="68" t="s">
        <v>861</v>
      </c>
      <c r="L130" s="68" t="s">
        <v>252</v>
      </c>
      <c r="M130" s="68" t="s">
        <v>1038</v>
      </c>
      <c r="N130" s="75">
        <v>107.74</v>
      </c>
      <c r="O130" s="68" t="s">
        <v>1068</v>
      </c>
      <c r="P130" s="67"/>
      <c r="Q130" s="70">
        <v>433</v>
      </c>
      <c r="R130" s="68" t="s">
        <v>837</v>
      </c>
      <c r="S130" s="70">
        <v>9</v>
      </c>
      <c r="T130" s="68" t="s">
        <v>838</v>
      </c>
      <c r="U130" s="68" t="s">
        <v>195</v>
      </c>
      <c r="V130" s="68" t="s">
        <v>1151</v>
      </c>
      <c r="W130" s="75">
        <v>300</v>
      </c>
      <c r="X130" s="68" t="s">
        <v>1124</v>
      </c>
      <c r="Y130" s="70">
        <v>1</v>
      </c>
      <c r="Z130" s="69">
        <v>300</v>
      </c>
      <c r="AA130" s="68" t="s">
        <v>1155</v>
      </c>
    </row>
    <row r="131" spans="1:27" x14ac:dyDescent="0.25">
      <c r="A131" s="67" t="s">
        <v>591</v>
      </c>
      <c r="B131" s="68" t="s">
        <v>857</v>
      </c>
      <c r="C131" s="68" t="s">
        <v>858</v>
      </c>
      <c r="D131" s="68" t="s">
        <v>859</v>
      </c>
      <c r="E131" s="68" t="s">
        <v>860</v>
      </c>
      <c r="F131" s="68" t="s">
        <v>191</v>
      </c>
      <c r="G131" s="68" t="s">
        <v>192</v>
      </c>
      <c r="H131" s="68" t="s">
        <v>193</v>
      </c>
      <c r="I131" s="68" t="s">
        <v>1044</v>
      </c>
      <c r="J131" s="68" t="s">
        <v>1045</v>
      </c>
      <c r="K131" s="68" t="s">
        <v>861</v>
      </c>
      <c r="L131" s="68" t="s">
        <v>252</v>
      </c>
      <c r="M131" s="68" t="s">
        <v>1038</v>
      </c>
      <c r="N131" s="75">
        <v>107.74</v>
      </c>
      <c r="O131" s="68" t="s">
        <v>1068</v>
      </c>
      <c r="P131" s="67"/>
      <c r="Q131" s="70">
        <v>433</v>
      </c>
      <c r="R131" s="68" t="s">
        <v>837</v>
      </c>
      <c r="S131" s="70">
        <v>99</v>
      </c>
      <c r="T131" s="68" t="s">
        <v>193</v>
      </c>
      <c r="U131" s="68" t="s">
        <v>195</v>
      </c>
      <c r="V131" s="68" t="s">
        <v>1151</v>
      </c>
      <c r="W131" s="75">
        <v>200</v>
      </c>
      <c r="X131" s="68" t="s">
        <v>1124</v>
      </c>
      <c r="Y131" s="70">
        <v>1</v>
      </c>
      <c r="Z131" s="69">
        <v>200</v>
      </c>
      <c r="AA131" s="68" t="s">
        <v>1156</v>
      </c>
    </row>
    <row r="132" spans="1:27" x14ac:dyDescent="0.25">
      <c r="A132" s="67" t="s">
        <v>591</v>
      </c>
      <c r="B132" s="68" t="s">
        <v>857</v>
      </c>
      <c r="C132" s="68" t="s">
        <v>858</v>
      </c>
      <c r="D132" s="68" t="s">
        <v>859</v>
      </c>
      <c r="E132" s="68" t="s">
        <v>860</v>
      </c>
      <c r="F132" s="68" t="s">
        <v>191</v>
      </c>
      <c r="G132" s="68" t="s">
        <v>192</v>
      </c>
      <c r="H132" s="68" t="s">
        <v>193</v>
      </c>
      <c r="I132" s="68" t="s">
        <v>1044</v>
      </c>
      <c r="J132" s="68" t="s">
        <v>1045</v>
      </c>
      <c r="K132" s="68" t="s">
        <v>861</v>
      </c>
      <c r="L132" s="68" t="s">
        <v>252</v>
      </c>
      <c r="M132" s="68" t="s">
        <v>1038</v>
      </c>
      <c r="N132" s="75">
        <v>107.74</v>
      </c>
      <c r="O132" s="68" t="s">
        <v>1068</v>
      </c>
      <c r="P132" s="67"/>
      <c r="Q132" s="70">
        <v>433</v>
      </c>
      <c r="R132" s="68" t="s">
        <v>837</v>
      </c>
      <c r="S132" s="70">
        <v>9</v>
      </c>
      <c r="T132" s="68" t="s">
        <v>838</v>
      </c>
      <c r="U132" s="68" t="s">
        <v>195</v>
      </c>
      <c r="V132" s="68" t="s">
        <v>1151</v>
      </c>
      <c r="W132" s="75">
        <v>1500</v>
      </c>
      <c r="X132" s="68" t="s">
        <v>1124</v>
      </c>
      <c r="Y132" s="70">
        <v>1</v>
      </c>
      <c r="Z132" s="69">
        <v>1500</v>
      </c>
      <c r="AA132" s="68" t="s">
        <v>1157</v>
      </c>
    </row>
    <row r="133" spans="1:27" x14ac:dyDescent="0.25">
      <c r="A133" s="67" t="s">
        <v>591</v>
      </c>
      <c r="B133" s="68" t="s">
        <v>864</v>
      </c>
      <c r="C133" s="68" t="s">
        <v>865</v>
      </c>
      <c r="D133" s="68" t="s">
        <v>859</v>
      </c>
      <c r="E133" s="68" t="s">
        <v>860</v>
      </c>
      <c r="F133" s="68" t="s">
        <v>191</v>
      </c>
      <c r="G133" s="68" t="s">
        <v>192</v>
      </c>
      <c r="H133" s="68" t="s">
        <v>193</v>
      </c>
      <c r="I133" s="68" t="s">
        <v>1044</v>
      </c>
      <c r="J133" s="68" t="s">
        <v>1045</v>
      </c>
      <c r="K133" s="68" t="s">
        <v>866</v>
      </c>
      <c r="L133" s="68" t="s">
        <v>252</v>
      </c>
      <c r="M133" s="68" t="s">
        <v>1038</v>
      </c>
      <c r="N133" s="75">
        <v>107.74</v>
      </c>
      <c r="O133" s="68" t="s">
        <v>1068</v>
      </c>
      <c r="P133" s="67"/>
      <c r="Q133" s="70">
        <v>433</v>
      </c>
      <c r="R133" s="68" t="s">
        <v>837</v>
      </c>
      <c r="S133" s="70">
        <v>1</v>
      </c>
      <c r="T133" s="68" t="s">
        <v>842</v>
      </c>
      <c r="U133" s="68" t="s">
        <v>867</v>
      </c>
      <c r="V133" s="68" t="s">
        <v>1158</v>
      </c>
      <c r="W133" s="75">
        <v>6200</v>
      </c>
      <c r="X133" s="68" t="s">
        <v>1124</v>
      </c>
      <c r="Y133" s="70">
        <v>1</v>
      </c>
      <c r="Z133" s="69">
        <v>6200</v>
      </c>
      <c r="AA133" s="68" t="s">
        <v>1152</v>
      </c>
    </row>
    <row r="134" spans="1:27" x14ac:dyDescent="0.25">
      <c r="A134" s="67" t="s">
        <v>591</v>
      </c>
      <c r="B134" s="68" t="s">
        <v>864</v>
      </c>
      <c r="C134" s="68" t="s">
        <v>865</v>
      </c>
      <c r="D134" s="68" t="s">
        <v>859</v>
      </c>
      <c r="E134" s="68" t="s">
        <v>860</v>
      </c>
      <c r="F134" s="68" t="s">
        <v>191</v>
      </c>
      <c r="G134" s="68" t="s">
        <v>192</v>
      </c>
      <c r="H134" s="68" t="s">
        <v>193</v>
      </c>
      <c r="I134" s="68" t="s">
        <v>1044</v>
      </c>
      <c r="J134" s="68" t="s">
        <v>1045</v>
      </c>
      <c r="K134" s="68" t="s">
        <v>866</v>
      </c>
      <c r="L134" s="68" t="s">
        <v>252</v>
      </c>
      <c r="M134" s="68" t="s">
        <v>1038</v>
      </c>
      <c r="N134" s="75">
        <v>107.74</v>
      </c>
      <c r="O134" s="68" t="s">
        <v>1068</v>
      </c>
      <c r="P134" s="67"/>
      <c r="Q134" s="70">
        <v>433</v>
      </c>
      <c r="R134" s="68" t="s">
        <v>837</v>
      </c>
      <c r="S134" s="70">
        <v>1</v>
      </c>
      <c r="T134" s="68" t="s">
        <v>842</v>
      </c>
      <c r="U134" s="68" t="s">
        <v>867</v>
      </c>
      <c r="V134" s="68" t="s">
        <v>1158</v>
      </c>
      <c r="W134" s="75">
        <v>6200</v>
      </c>
      <c r="X134" s="68" t="s">
        <v>1124</v>
      </c>
      <c r="Y134" s="70">
        <v>1</v>
      </c>
      <c r="Z134" s="69">
        <v>6200</v>
      </c>
      <c r="AA134" s="68" t="s">
        <v>1152</v>
      </c>
    </row>
    <row r="135" spans="1:27" x14ac:dyDescent="0.25">
      <c r="A135" s="67" t="s">
        <v>591</v>
      </c>
      <c r="B135" s="68" t="s">
        <v>864</v>
      </c>
      <c r="C135" s="68" t="s">
        <v>865</v>
      </c>
      <c r="D135" s="68" t="s">
        <v>859</v>
      </c>
      <c r="E135" s="68" t="s">
        <v>860</v>
      </c>
      <c r="F135" s="68" t="s">
        <v>191</v>
      </c>
      <c r="G135" s="68" t="s">
        <v>192</v>
      </c>
      <c r="H135" s="68" t="s">
        <v>193</v>
      </c>
      <c r="I135" s="68" t="s">
        <v>1044</v>
      </c>
      <c r="J135" s="68" t="s">
        <v>1045</v>
      </c>
      <c r="K135" s="68" t="s">
        <v>866</v>
      </c>
      <c r="L135" s="68" t="s">
        <v>252</v>
      </c>
      <c r="M135" s="68" t="s">
        <v>1038</v>
      </c>
      <c r="N135" s="75">
        <v>107.74</v>
      </c>
      <c r="O135" s="68" t="s">
        <v>1068</v>
      </c>
      <c r="P135" s="67"/>
      <c r="Q135" s="70">
        <v>433</v>
      </c>
      <c r="R135" s="68" t="s">
        <v>837</v>
      </c>
      <c r="S135" s="70">
        <v>1</v>
      </c>
      <c r="T135" s="68" t="s">
        <v>842</v>
      </c>
      <c r="U135" s="68" t="s">
        <v>867</v>
      </c>
      <c r="V135" s="68" t="s">
        <v>1158</v>
      </c>
      <c r="W135" s="75">
        <v>6000</v>
      </c>
      <c r="X135" s="68" t="s">
        <v>1124</v>
      </c>
      <c r="Y135" s="70">
        <v>1</v>
      </c>
      <c r="Z135" s="69">
        <v>6000</v>
      </c>
      <c r="AA135" s="68" t="s">
        <v>1154</v>
      </c>
    </row>
    <row r="136" spans="1:27" x14ac:dyDescent="0.25">
      <c r="A136" s="67" t="s">
        <v>505</v>
      </c>
      <c r="B136" s="68" t="s">
        <v>869</v>
      </c>
      <c r="C136" s="68" t="s">
        <v>870</v>
      </c>
      <c r="D136" s="68" t="s">
        <v>859</v>
      </c>
      <c r="E136" s="68" t="s">
        <v>860</v>
      </c>
      <c r="F136" s="68" t="s">
        <v>191</v>
      </c>
      <c r="G136" s="68" t="s">
        <v>192</v>
      </c>
      <c r="H136" s="68" t="s">
        <v>193</v>
      </c>
      <c r="I136" s="68" t="s">
        <v>1159</v>
      </c>
      <c r="J136" s="68" t="s">
        <v>1160</v>
      </c>
      <c r="K136" s="68" t="s">
        <v>871</v>
      </c>
      <c r="L136" s="68" t="s">
        <v>252</v>
      </c>
      <c r="M136" s="68" t="s">
        <v>1038</v>
      </c>
      <c r="N136" s="75">
        <v>107.74</v>
      </c>
      <c r="O136" s="68" t="s">
        <v>1068</v>
      </c>
      <c r="P136" s="67"/>
      <c r="Q136" s="70">
        <v>433</v>
      </c>
      <c r="R136" s="68" t="s">
        <v>837</v>
      </c>
      <c r="S136" s="70">
        <v>1</v>
      </c>
      <c r="T136" s="68" t="s">
        <v>842</v>
      </c>
      <c r="U136" s="68" t="s">
        <v>872</v>
      </c>
      <c r="V136" s="68" t="s">
        <v>1161</v>
      </c>
      <c r="W136" s="75">
        <v>5300</v>
      </c>
      <c r="X136" s="68" t="s">
        <v>1124</v>
      </c>
      <c r="Y136" s="70">
        <v>1</v>
      </c>
      <c r="Z136" s="69">
        <v>5300</v>
      </c>
      <c r="AA136" s="68" t="s">
        <v>1152</v>
      </c>
    </row>
    <row r="137" spans="1:27" x14ac:dyDescent="0.25">
      <c r="A137" s="67" t="s">
        <v>574</v>
      </c>
      <c r="B137" s="68" t="s">
        <v>874</v>
      </c>
      <c r="C137" s="68" t="s">
        <v>875</v>
      </c>
      <c r="D137" s="68" t="s">
        <v>859</v>
      </c>
      <c r="E137" s="68" t="s">
        <v>860</v>
      </c>
      <c r="F137" s="68" t="s">
        <v>191</v>
      </c>
      <c r="G137" s="68" t="s">
        <v>192</v>
      </c>
      <c r="H137" s="68" t="s">
        <v>193</v>
      </c>
      <c r="I137" s="68" t="s">
        <v>1159</v>
      </c>
      <c r="J137" s="68" t="s">
        <v>1160</v>
      </c>
      <c r="K137" s="68" t="s">
        <v>876</v>
      </c>
      <c r="L137" s="68" t="s">
        <v>252</v>
      </c>
      <c r="M137" s="68" t="s">
        <v>1038</v>
      </c>
      <c r="N137" s="75">
        <v>107.74</v>
      </c>
      <c r="O137" s="68" t="s">
        <v>1068</v>
      </c>
      <c r="P137" s="67"/>
      <c r="Q137" s="70">
        <v>433</v>
      </c>
      <c r="R137" s="68" t="s">
        <v>837</v>
      </c>
      <c r="S137" s="70">
        <v>9</v>
      </c>
      <c r="T137" s="68" t="s">
        <v>838</v>
      </c>
      <c r="U137" s="68" t="s">
        <v>872</v>
      </c>
      <c r="V137" s="68" t="s">
        <v>1161</v>
      </c>
      <c r="W137" s="75">
        <v>100</v>
      </c>
      <c r="X137" s="68" t="s">
        <v>1124</v>
      </c>
      <c r="Y137" s="70">
        <v>1</v>
      </c>
      <c r="Z137" s="69">
        <v>100</v>
      </c>
      <c r="AA137" s="68" t="s">
        <v>1162</v>
      </c>
    </row>
    <row r="138" spans="1:27" x14ac:dyDescent="0.25">
      <c r="A138" s="67" t="s">
        <v>505</v>
      </c>
      <c r="B138" s="68" t="s">
        <v>869</v>
      </c>
      <c r="C138" s="68" t="s">
        <v>870</v>
      </c>
      <c r="D138" s="68" t="s">
        <v>859</v>
      </c>
      <c r="E138" s="68" t="s">
        <v>860</v>
      </c>
      <c r="F138" s="68" t="s">
        <v>191</v>
      </c>
      <c r="G138" s="68" t="s">
        <v>192</v>
      </c>
      <c r="H138" s="68" t="s">
        <v>193</v>
      </c>
      <c r="I138" s="68" t="s">
        <v>1159</v>
      </c>
      <c r="J138" s="68" t="s">
        <v>1160</v>
      </c>
      <c r="K138" s="68" t="s">
        <v>871</v>
      </c>
      <c r="L138" s="68" t="s">
        <v>252</v>
      </c>
      <c r="M138" s="68" t="s">
        <v>1038</v>
      </c>
      <c r="N138" s="75">
        <v>107.74</v>
      </c>
      <c r="O138" s="68" t="s">
        <v>1068</v>
      </c>
      <c r="P138" s="67"/>
      <c r="Q138" s="70">
        <v>433</v>
      </c>
      <c r="R138" s="68" t="s">
        <v>837</v>
      </c>
      <c r="S138" s="70">
        <v>1</v>
      </c>
      <c r="T138" s="68" t="s">
        <v>842</v>
      </c>
      <c r="U138" s="68" t="s">
        <v>872</v>
      </c>
      <c r="V138" s="68" t="s">
        <v>1161</v>
      </c>
      <c r="W138" s="75">
        <v>750</v>
      </c>
      <c r="X138" s="68" t="s">
        <v>1124</v>
      </c>
      <c r="Y138" s="70">
        <v>1</v>
      </c>
      <c r="Z138" s="69">
        <v>750</v>
      </c>
      <c r="AA138" s="68" t="s">
        <v>1163</v>
      </c>
    </row>
    <row r="139" spans="1:27" x14ac:dyDescent="0.25">
      <c r="A139" s="67" t="s">
        <v>574</v>
      </c>
      <c r="B139" s="68" t="s">
        <v>874</v>
      </c>
      <c r="C139" s="68" t="s">
        <v>875</v>
      </c>
      <c r="D139" s="68" t="s">
        <v>859</v>
      </c>
      <c r="E139" s="68" t="s">
        <v>860</v>
      </c>
      <c r="F139" s="68" t="s">
        <v>191</v>
      </c>
      <c r="G139" s="68" t="s">
        <v>192</v>
      </c>
      <c r="H139" s="68" t="s">
        <v>193</v>
      </c>
      <c r="I139" s="68" t="s">
        <v>1159</v>
      </c>
      <c r="J139" s="68" t="s">
        <v>1160</v>
      </c>
      <c r="K139" s="68" t="s">
        <v>876</v>
      </c>
      <c r="L139" s="68" t="s">
        <v>252</v>
      </c>
      <c r="M139" s="68" t="s">
        <v>1038</v>
      </c>
      <c r="N139" s="75">
        <v>107.74</v>
      </c>
      <c r="O139" s="68" t="s">
        <v>1068</v>
      </c>
      <c r="P139" s="67"/>
      <c r="Q139" s="70">
        <v>433</v>
      </c>
      <c r="R139" s="68" t="s">
        <v>837</v>
      </c>
      <c r="S139" s="70">
        <v>9</v>
      </c>
      <c r="T139" s="68" t="s">
        <v>838</v>
      </c>
      <c r="U139" s="68" t="s">
        <v>872</v>
      </c>
      <c r="V139" s="68" t="s">
        <v>1161</v>
      </c>
      <c r="W139" s="75">
        <v>100</v>
      </c>
      <c r="X139" s="68" t="s">
        <v>1124</v>
      </c>
      <c r="Y139" s="70">
        <v>1</v>
      </c>
      <c r="Z139" s="69">
        <v>100</v>
      </c>
      <c r="AA139" s="68" t="s">
        <v>1164</v>
      </c>
    </row>
    <row r="140" spans="1:27" x14ac:dyDescent="0.25">
      <c r="A140" s="67" t="s">
        <v>505</v>
      </c>
      <c r="B140" s="68" t="s">
        <v>869</v>
      </c>
      <c r="C140" s="68" t="s">
        <v>870</v>
      </c>
      <c r="D140" s="68" t="s">
        <v>859</v>
      </c>
      <c r="E140" s="68" t="s">
        <v>860</v>
      </c>
      <c r="F140" s="68" t="s">
        <v>191</v>
      </c>
      <c r="G140" s="68" t="s">
        <v>192</v>
      </c>
      <c r="H140" s="68" t="s">
        <v>193</v>
      </c>
      <c r="I140" s="68" t="s">
        <v>1159</v>
      </c>
      <c r="J140" s="68" t="s">
        <v>1160</v>
      </c>
      <c r="K140" s="68" t="s">
        <v>871</v>
      </c>
      <c r="L140" s="68" t="s">
        <v>252</v>
      </c>
      <c r="M140" s="68" t="s">
        <v>1038</v>
      </c>
      <c r="N140" s="75">
        <v>107.74</v>
      </c>
      <c r="O140" s="68" t="s">
        <v>1068</v>
      </c>
      <c r="P140" s="67"/>
      <c r="Q140" s="70">
        <v>433</v>
      </c>
      <c r="R140" s="68" t="s">
        <v>837</v>
      </c>
      <c r="S140" s="70">
        <v>1</v>
      </c>
      <c r="T140" s="68" t="s">
        <v>842</v>
      </c>
      <c r="U140" s="68" t="s">
        <v>872</v>
      </c>
      <c r="V140" s="68" t="s">
        <v>1161</v>
      </c>
      <c r="W140" s="75">
        <v>6000</v>
      </c>
      <c r="X140" s="68" t="s">
        <v>1124</v>
      </c>
      <c r="Y140" s="70">
        <v>1</v>
      </c>
      <c r="Z140" s="69">
        <v>6000</v>
      </c>
      <c r="AA140" s="68" t="s">
        <v>1154</v>
      </c>
    </row>
    <row r="141" spans="1:27" x14ac:dyDescent="0.25">
      <c r="A141" s="67" t="s">
        <v>505</v>
      </c>
      <c r="B141" s="68" t="s">
        <v>869</v>
      </c>
      <c r="C141" s="68" t="s">
        <v>870</v>
      </c>
      <c r="D141" s="68" t="s">
        <v>859</v>
      </c>
      <c r="E141" s="68" t="s">
        <v>860</v>
      </c>
      <c r="F141" s="68" t="s">
        <v>191</v>
      </c>
      <c r="G141" s="68" t="s">
        <v>192</v>
      </c>
      <c r="H141" s="68" t="s">
        <v>193</v>
      </c>
      <c r="I141" s="68" t="s">
        <v>1159</v>
      </c>
      <c r="J141" s="68" t="s">
        <v>1160</v>
      </c>
      <c r="K141" s="68" t="s">
        <v>871</v>
      </c>
      <c r="L141" s="68" t="s">
        <v>252</v>
      </c>
      <c r="M141" s="68" t="s">
        <v>1038</v>
      </c>
      <c r="N141" s="75">
        <v>107.74</v>
      </c>
      <c r="O141" s="68" t="s">
        <v>1068</v>
      </c>
      <c r="P141" s="67"/>
      <c r="Q141" s="70">
        <v>433</v>
      </c>
      <c r="R141" s="68" t="s">
        <v>837</v>
      </c>
      <c r="S141" s="70">
        <v>1</v>
      </c>
      <c r="T141" s="68" t="s">
        <v>842</v>
      </c>
      <c r="U141" s="68" t="s">
        <v>872</v>
      </c>
      <c r="V141" s="68" t="s">
        <v>1161</v>
      </c>
      <c r="W141" s="75">
        <v>6000</v>
      </c>
      <c r="X141" s="68" t="s">
        <v>1124</v>
      </c>
      <c r="Y141" s="70">
        <v>1</v>
      </c>
      <c r="Z141" s="69">
        <v>6000</v>
      </c>
      <c r="AA141" s="68" t="s">
        <v>1154</v>
      </c>
    </row>
    <row r="142" spans="1:27" x14ac:dyDescent="0.25">
      <c r="A142" s="67" t="s">
        <v>505</v>
      </c>
      <c r="B142" s="68" t="s">
        <v>877</v>
      </c>
      <c r="C142" s="68" t="s">
        <v>878</v>
      </c>
      <c r="D142" s="68" t="s">
        <v>859</v>
      </c>
      <c r="E142" s="68" t="s">
        <v>860</v>
      </c>
      <c r="F142" s="68" t="s">
        <v>191</v>
      </c>
      <c r="G142" s="68" t="s">
        <v>192</v>
      </c>
      <c r="H142" s="68" t="s">
        <v>193</v>
      </c>
      <c r="I142" s="68" t="s">
        <v>1159</v>
      </c>
      <c r="J142" s="68" t="s">
        <v>1160</v>
      </c>
      <c r="K142" s="68" t="s">
        <v>879</v>
      </c>
      <c r="L142" s="68" t="s">
        <v>252</v>
      </c>
      <c r="M142" s="68" t="s">
        <v>1038</v>
      </c>
      <c r="N142" s="75">
        <v>107.74</v>
      </c>
      <c r="O142" s="68" t="s">
        <v>1068</v>
      </c>
      <c r="P142" s="67"/>
      <c r="Q142" s="70">
        <v>433</v>
      </c>
      <c r="R142" s="68" t="s">
        <v>837</v>
      </c>
      <c r="S142" s="70">
        <v>1</v>
      </c>
      <c r="T142" s="68" t="s">
        <v>842</v>
      </c>
      <c r="U142" s="68" t="s">
        <v>880</v>
      </c>
      <c r="V142" s="68" t="s">
        <v>1165</v>
      </c>
      <c r="W142" s="75">
        <v>6000</v>
      </c>
      <c r="X142" s="68" t="s">
        <v>1124</v>
      </c>
      <c r="Y142" s="70">
        <v>1</v>
      </c>
      <c r="Z142" s="69">
        <v>6000</v>
      </c>
      <c r="AA142" s="68" t="s">
        <v>1154</v>
      </c>
    </row>
    <row r="143" spans="1:27" x14ac:dyDescent="0.25">
      <c r="A143" s="67" t="s">
        <v>505</v>
      </c>
      <c r="B143" s="68" t="s">
        <v>877</v>
      </c>
      <c r="C143" s="68" t="s">
        <v>878</v>
      </c>
      <c r="D143" s="68" t="s">
        <v>859</v>
      </c>
      <c r="E143" s="68" t="s">
        <v>860</v>
      </c>
      <c r="F143" s="68" t="s">
        <v>191</v>
      </c>
      <c r="G143" s="68" t="s">
        <v>192</v>
      </c>
      <c r="H143" s="68" t="s">
        <v>193</v>
      </c>
      <c r="I143" s="68" t="s">
        <v>1159</v>
      </c>
      <c r="J143" s="68" t="s">
        <v>1160</v>
      </c>
      <c r="K143" s="68" t="s">
        <v>879</v>
      </c>
      <c r="L143" s="68" t="s">
        <v>252</v>
      </c>
      <c r="M143" s="68" t="s">
        <v>1038</v>
      </c>
      <c r="N143" s="75">
        <v>107.74</v>
      </c>
      <c r="O143" s="68" t="s">
        <v>1068</v>
      </c>
      <c r="P143" s="67"/>
      <c r="Q143" s="70">
        <v>433</v>
      </c>
      <c r="R143" s="68" t="s">
        <v>837</v>
      </c>
      <c r="S143" s="70">
        <v>9</v>
      </c>
      <c r="T143" s="68" t="s">
        <v>838</v>
      </c>
      <c r="U143" s="68" t="s">
        <v>880</v>
      </c>
      <c r="V143" s="68" t="s">
        <v>1165</v>
      </c>
      <c r="W143" s="75">
        <v>300</v>
      </c>
      <c r="X143" s="68" t="s">
        <v>1124</v>
      </c>
      <c r="Y143" s="70">
        <v>1</v>
      </c>
      <c r="Z143" s="69">
        <v>300</v>
      </c>
      <c r="AA143" s="68" t="s">
        <v>1166</v>
      </c>
    </row>
    <row r="144" spans="1:27" x14ac:dyDescent="0.25">
      <c r="A144" s="67" t="s">
        <v>574</v>
      </c>
      <c r="B144" s="68" t="s">
        <v>882</v>
      </c>
      <c r="C144" s="68" t="s">
        <v>883</v>
      </c>
      <c r="D144" s="68" t="s">
        <v>859</v>
      </c>
      <c r="E144" s="68" t="s">
        <v>860</v>
      </c>
      <c r="F144" s="68" t="s">
        <v>191</v>
      </c>
      <c r="G144" s="68" t="s">
        <v>192</v>
      </c>
      <c r="H144" s="68" t="s">
        <v>193</v>
      </c>
      <c r="I144" s="68" t="s">
        <v>1159</v>
      </c>
      <c r="J144" s="68" t="s">
        <v>1160</v>
      </c>
      <c r="K144" s="68" t="s">
        <v>884</v>
      </c>
      <c r="L144" s="68" t="s">
        <v>252</v>
      </c>
      <c r="M144" s="68" t="s">
        <v>1038</v>
      </c>
      <c r="N144" s="75">
        <v>107.74</v>
      </c>
      <c r="O144" s="68" t="s">
        <v>1068</v>
      </c>
      <c r="P144" s="67"/>
      <c r="Q144" s="70">
        <v>433</v>
      </c>
      <c r="R144" s="68" t="s">
        <v>837</v>
      </c>
      <c r="S144" s="70">
        <v>9</v>
      </c>
      <c r="T144" s="68" t="s">
        <v>838</v>
      </c>
      <c r="U144" s="68" t="s">
        <v>880</v>
      </c>
      <c r="V144" s="68" t="s">
        <v>1165</v>
      </c>
      <c r="W144" s="75">
        <v>200</v>
      </c>
      <c r="X144" s="68" t="s">
        <v>1124</v>
      </c>
      <c r="Y144" s="70">
        <v>1</v>
      </c>
      <c r="Z144" s="69">
        <v>200</v>
      </c>
      <c r="AA144" s="68" t="s">
        <v>1167</v>
      </c>
    </row>
    <row r="145" spans="1:27" x14ac:dyDescent="0.25">
      <c r="A145" s="67" t="s">
        <v>574</v>
      </c>
      <c r="B145" s="68" t="s">
        <v>885</v>
      </c>
      <c r="C145" s="68" t="s">
        <v>886</v>
      </c>
      <c r="D145" s="68" t="s">
        <v>859</v>
      </c>
      <c r="E145" s="68" t="s">
        <v>860</v>
      </c>
      <c r="F145" s="68" t="s">
        <v>191</v>
      </c>
      <c r="G145" s="68" t="s">
        <v>192</v>
      </c>
      <c r="H145" s="68" t="s">
        <v>193</v>
      </c>
      <c r="I145" s="68" t="s">
        <v>1159</v>
      </c>
      <c r="J145" s="68" t="s">
        <v>1160</v>
      </c>
      <c r="K145" s="68" t="s">
        <v>887</v>
      </c>
      <c r="L145" s="68" t="s">
        <v>252</v>
      </c>
      <c r="M145" s="68" t="s">
        <v>1038</v>
      </c>
      <c r="N145" s="75">
        <v>107.74</v>
      </c>
      <c r="O145" s="68" t="s">
        <v>1068</v>
      </c>
      <c r="P145" s="67"/>
      <c r="Q145" s="70">
        <v>433</v>
      </c>
      <c r="R145" s="68" t="s">
        <v>837</v>
      </c>
      <c r="S145" s="70">
        <v>9</v>
      </c>
      <c r="T145" s="68" t="s">
        <v>838</v>
      </c>
      <c r="U145" s="68" t="s">
        <v>880</v>
      </c>
      <c r="V145" s="68" t="s">
        <v>1165</v>
      </c>
      <c r="W145" s="75">
        <v>200</v>
      </c>
      <c r="X145" s="68" t="s">
        <v>199</v>
      </c>
      <c r="Y145" s="70">
        <v>1</v>
      </c>
      <c r="Z145" s="69">
        <v>200</v>
      </c>
      <c r="AA145" s="68" t="s">
        <v>1168</v>
      </c>
    </row>
    <row r="146" spans="1:27" x14ac:dyDescent="0.25">
      <c r="A146" s="67" t="s">
        <v>505</v>
      </c>
      <c r="B146" s="68" t="s">
        <v>877</v>
      </c>
      <c r="C146" s="68" t="s">
        <v>878</v>
      </c>
      <c r="D146" s="68" t="s">
        <v>859</v>
      </c>
      <c r="E146" s="68" t="s">
        <v>860</v>
      </c>
      <c r="F146" s="68" t="s">
        <v>191</v>
      </c>
      <c r="G146" s="68" t="s">
        <v>192</v>
      </c>
      <c r="H146" s="68" t="s">
        <v>193</v>
      </c>
      <c r="I146" s="68" t="s">
        <v>1159</v>
      </c>
      <c r="J146" s="68" t="s">
        <v>1160</v>
      </c>
      <c r="K146" s="68" t="s">
        <v>879</v>
      </c>
      <c r="L146" s="68" t="s">
        <v>252</v>
      </c>
      <c r="M146" s="68" t="s">
        <v>1038</v>
      </c>
      <c r="N146" s="75">
        <v>107.74</v>
      </c>
      <c r="O146" s="68" t="s">
        <v>1068</v>
      </c>
      <c r="P146" s="67"/>
      <c r="Q146" s="70">
        <v>433</v>
      </c>
      <c r="R146" s="68" t="s">
        <v>837</v>
      </c>
      <c r="S146" s="70">
        <v>1</v>
      </c>
      <c r="T146" s="68" t="s">
        <v>842</v>
      </c>
      <c r="U146" s="68" t="s">
        <v>880</v>
      </c>
      <c r="V146" s="68" t="s">
        <v>1165</v>
      </c>
      <c r="W146" s="75">
        <v>5300</v>
      </c>
      <c r="X146" s="68" t="s">
        <v>1124</v>
      </c>
      <c r="Y146" s="70">
        <v>1</v>
      </c>
      <c r="Z146" s="69">
        <v>5300</v>
      </c>
      <c r="AA146" s="68" t="s">
        <v>1152</v>
      </c>
    </row>
    <row r="147" spans="1:27" x14ac:dyDescent="0.25">
      <c r="A147" s="67" t="s">
        <v>505</v>
      </c>
      <c r="B147" s="68" t="s">
        <v>877</v>
      </c>
      <c r="C147" s="68" t="s">
        <v>878</v>
      </c>
      <c r="D147" s="68" t="s">
        <v>859</v>
      </c>
      <c r="E147" s="68" t="s">
        <v>860</v>
      </c>
      <c r="F147" s="68" t="s">
        <v>191</v>
      </c>
      <c r="G147" s="68" t="s">
        <v>192</v>
      </c>
      <c r="H147" s="68" t="s">
        <v>193</v>
      </c>
      <c r="I147" s="68" t="s">
        <v>1159</v>
      </c>
      <c r="J147" s="68" t="s">
        <v>1160</v>
      </c>
      <c r="K147" s="68" t="s">
        <v>879</v>
      </c>
      <c r="L147" s="68" t="s">
        <v>252</v>
      </c>
      <c r="M147" s="68" t="s">
        <v>1038</v>
      </c>
      <c r="N147" s="75">
        <v>107.74</v>
      </c>
      <c r="O147" s="68" t="s">
        <v>1068</v>
      </c>
      <c r="P147" s="67"/>
      <c r="Q147" s="70">
        <v>433</v>
      </c>
      <c r="R147" s="68" t="s">
        <v>837</v>
      </c>
      <c r="S147" s="70">
        <v>1</v>
      </c>
      <c r="T147" s="68" t="s">
        <v>842</v>
      </c>
      <c r="U147" s="68" t="s">
        <v>880</v>
      </c>
      <c r="V147" s="68" t="s">
        <v>1165</v>
      </c>
      <c r="W147" s="75">
        <v>5300</v>
      </c>
      <c r="X147" s="68" t="s">
        <v>1124</v>
      </c>
      <c r="Y147" s="70">
        <v>1</v>
      </c>
      <c r="Z147" s="69">
        <v>5300</v>
      </c>
      <c r="AA147" s="68" t="s">
        <v>1152</v>
      </c>
    </row>
    <row r="148" spans="1:27" x14ac:dyDescent="0.25">
      <c r="A148" s="67" t="s">
        <v>505</v>
      </c>
      <c r="B148" s="68" t="s">
        <v>877</v>
      </c>
      <c r="C148" s="68" t="s">
        <v>878</v>
      </c>
      <c r="D148" s="68" t="s">
        <v>859</v>
      </c>
      <c r="E148" s="68" t="s">
        <v>860</v>
      </c>
      <c r="F148" s="68" t="s">
        <v>191</v>
      </c>
      <c r="G148" s="68" t="s">
        <v>192</v>
      </c>
      <c r="H148" s="68" t="s">
        <v>193</v>
      </c>
      <c r="I148" s="68" t="s">
        <v>1159</v>
      </c>
      <c r="J148" s="68" t="s">
        <v>1160</v>
      </c>
      <c r="K148" s="68" t="s">
        <v>879</v>
      </c>
      <c r="L148" s="68" t="s">
        <v>252</v>
      </c>
      <c r="M148" s="68" t="s">
        <v>1038</v>
      </c>
      <c r="N148" s="75">
        <v>107.74</v>
      </c>
      <c r="O148" s="68" t="s">
        <v>1068</v>
      </c>
      <c r="P148" s="67"/>
      <c r="Q148" s="70">
        <v>433</v>
      </c>
      <c r="R148" s="68" t="s">
        <v>837</v>
      </c>
      <c r="S148" s="70">
        <v>1</v>
      </c>
      <c r="T148" s="68" t="s">
        <v>842</v>
      </c>
      <c r="U148" s="68" t="s">
        <v>880</v>
      </c>
      <c r="V148" s="68" t="s">
        <v>1165</v>
      </c>
      <c r="W148" s="75">
        <v>6000</v>
      </c>
      <c r="X148" s="68" t="s">
        <v>1124</v>
      </c>
      <c r="Y148" s="70">
        <v>1</v>
      </c>
      <c r="Z148" s="69">
        <v>6000</v>
      </c>
      <c r="AA148" s="68" t="s">
        <v>1154</v>
      </c>
    </row>
    <row r="149" spans="1:27" x14ac:dyDescent="0.25">
      <c r="A149" s="67" t="s">
        <v>505</v>
      </c>
      <c r="B149" s="68" t="s">
        <v>877</v>
      </c>
      <c r="C149" s="68" t="s">
        <v>878</v>
      </c>
      <c r="D149" s="68" t="s">
        <v>859</v>
      </c>
      <c r="E149" s="68" t="s">
        <v>860</v>
      </c>
      <c r="F149" s="68" t="s">
        <v>191</v>
      </c>
      <c r="G149" s="68" t="s">
        <v>192</v>
      </c>
      <c r="H149" s="68" t="s">
        <v>193</v>
      </c>
      <c r="I149" s="68" t="s">
        <v>1159</v>
      </c>
      <c r="J149" s="68" t="s">
        <v>1160</v>
      </c>
      <c r="K149" s="68" t="s">
        <v>879</v>
      </c>
      <c r="L149" s="68" t="s">
        <v>252</v>
      </c>
      <c r="M149" s="68" t="s">
        <v>1038</v>
      </c>
      <c r="N149" s="75">
        <v>107.74</v>
      </c>
      <c r="O149" s="68" t="s">
        <v>1068</v>
      </c>
      <c r="P149" s="67"/>
      <c r="Q149" s="70">
        <v>433</v>
      </c>
      <c r="R149" s="68" t="s">
        <v>837</v>
      </c>
      <c r="S149" s="70">
        <v>1</v>
      </c>
      <c r="T149" s="68" t="s">
        <v>842</v>
      </c>
      <c r="U149" s="68" t="s">
        <v>880</v>
      </c>
      <c r="V149" s="68" t="s">
        <v>1165</v>
      </c>
      <c r="W149" s="75">
        <v>6000</v>
      </c>
      <c r="X149" s="68" t="s">
        <v>1124</v>
      </c>
      <c r="Y149" s="70">
        <v>1</v>
      </c>
      <c r="Z149" s="69">
        <v>6000</v>
      </c>
      <c r="AA149" s="68" t="s">
        <v>1154</v>
      </c>
    </row>
    <row r="150" spans="1:27" x14ac:dyDescent="0.25">
      <c r="A150" s="67" t="s">
        <v>574</v>
      </c>
      <c r="B150" s="68" t="s">
        <v>888</v>
      </c>
      <c r="C150" s="68" t="s">
        <v>889</v>
      </c>
      <c r="D150" s="68" t="s">
        <v>859</v>
      </c>
      <c r="E150" s="68" t="s">
        <v>860</v>
      </c>
      <c r="F150" s="68" t="s">
        <v>191</v>
      </c>
      <c r="G150" s="68" t="s">
        <v>192</v>
      </c>
      <c r="H150" s="68" t="s">
        <v>204</v>
      </c>
      <c r="I150" s="68" t="s">
        <v>1159</v>
      </c>
      <c r="J150" s="68" t="s">
        <v>1160</v>
      </c>
      <c r="K150" s="68" t="s">
        <v>890</v>
      </c>
      <c r="L150" s="68" t="s">
        <v>252</v>
      </c>
      <c r="M150" s="68" t="s">
        <v>1038</v>
      </c>
      <c r="N150" s="75">
        <v>107.74</v>
      </c>
      <c r="O150" s="68" t="s">
        <v>1068</v>
      </c>
      <c r="P150" s="67"/>
      <c r="Q150" s="70">
        <v>433</v>
      </c>
      <c r="R150" s="68" t="s">
        <v>837</v>
      </c>
      <c r="S150" s="70">
        <v>1</v>
      </c>
      <c r="T150" s="68" t="s">
        <v>842</v>
      </c>
      <c r="U150" s="68" t="s">
        <v>891</v>
      </c>
      <c r="V150" s="68" t="s">
        <v>1169</v>
      </c>
      <c r="W150" s="75">
        <v>6000</v>
      </c>
      <c r="X150" s="68" t="s">
        <v>199</v>
      </c>
      <c r="Y150" s="70">
        <v>1</v>
      </c>
      <c r="Z150" s="69">
        <v>6000</v>
      </c>
      <c r="AA150" s="68" t="s">
        <v>1170</v>
      </c>
    </row>
    <row r="151" spans="1:27" x14ac:dyDescent="0.25">
      <c r="A151" s="67" t="s">
        <v>574</v>
      </c>
      <c r="B151" s="68" t="s">
        <v>888</v>
      </c>
      <c r="C151" s="68" t="s">
        <v>889</v>
      </c>
      <c r="D151" s="68" t="s">
        <v>859</v>
      </c>
      <c r="E151" s="68" t="s">
        <v>860</v>
      </c>
      <c r="F151" s="68" t="s">
        <v>191</v>
      </c>
      <c r="G151" s="68" t="s">
        <v>192</v>
      </c>
      <c r="H151" s="68" t="s">
        <v>204</v>
      </c>
      <c r="I151" s="68" t="s">
        <v>1159</v>
      </c>
      <c r="J151" s="68" t="s">
        <v>1160</v>
      </c>
      <c r="K151" s="68" t="s">
        <v>890</v>
      </c>
      <c r="L151" s="68" t="s">
        <v>252</v>
      </c>
      <c r="M151" s="68" t="s">
        <v>1038</v>
      </c>
      <c r="N151" s="75">
        <v>107.74</v>
      </c>
      <c r="O151" s="68" t="s">
        <v>1068</v>
      </c>
      <c r="P151" s="67"/>
      <c r="Q151" s="70">
        <v>433</v>
      </c>
      <c r="R151" s="68" t="s">
        <v>837</v>
      </c>
      <c r="S151" s="70">
        <v>1</v>
      </c>
      <c r="T151" s="68" t="s">
        <v>842</v>
      </c>
      <c r="U151" s="68" t="s">
        <v>891</v>
      </c>
      <c r="V151" s="68" t="s">
        <v>1169</v>
      </c>
      <c r="W151" s="75">
        <v>6000</v>
      </c>
      <c r="X151" s="68" t="s">
        <v>199</v>
      </c>
      <c r="Y151" s="70">
        <v>1</v>
      </c>
      <c r="Z151" s="69">
        <v>6000</v>
      </c>
      <c r="AA151" s="68" t="s">
        <v>1171</v>
      </c>
    </row>
    <row r="152" spans="1:27" x14ac:dyDescent="0.25">
      <c r="A152" s="67" t="s">
        <v>574</v>
      </c>
      <c r="B152" s="68" t="s">
        <v>888</v>
      </c>
      <c r="C152" s="68" t="s">
        <v>889</v>
      </c>
      <c r="D152" s="68" t="s">
        <v>859</v>
      </c>
      <c r="E152" s="68" t="s">
        <v>860</v>
      </c>
      <c r="F152" s="68" t="s">
        <v>191</v>
      </c>
      <c r="G152" s="68" t="s">
        <v>192</v>
      </c>
      <c r="H152" s="68" t="s">
        <v>204</v>
      </c>
      <c r="I152" s="68" t="s">
        <v>1159</v>
      </c>
      <c r="J152" s="68" t="s">
        <v>1160</v>
      </c>
      <c r="K152" s="68" t="s">
        <v>890</v>
      </c>
      <c r="L152" s="68" t="s">
        <v>252</v>
      </c>
      <c r="M152" s="68" t="s">
        <v>1038</v>
      </c>
      <c r="N152" s="75">
        <v>107.74</v>
      </c>
      <c r="O152" s="68" t="s">
        <v>1068</v>
      </c>
      <c r="P152" s="67"/>
      <c r="Q152" s="70">
        <v>433</v>
      </c>
      <c r="R152" s="68" t="s">
        <v>837</v>
      </c>
      <c r="S152" s="70">
        <v>1</v>
      </c>
      <c r="T152" s="68" t="s">
        <v>842</v>
      </c>
      <c r="U152" s="68" t="s">
        <v>891</v>
      </c>
      <c r="V152" s="68" t="s">
        <v>1169</v>
      </c>
      <c r="W152" s="75">
        <v>6000</v>
      </c>
      <c r="X152" s="68" t="s">
        <v>199</v>
      </c>
      <c r="Y152" s="70">
        <v>1</v>
      </c>
      <c r="Z152" s="69">
        <v>6000</v>
      </c>
      <c r="AA152" s="68" t="s">
        <v>1172</v>
      </c>
    </row>
    <row r="153" spans="1:27" x14ac:dyDescent="0.25">
      <c r="A153" s="67" t="s">
        <v>574</v>
      </c>
      <c r="B153" s="68" t="s">
        <v>888</v>
      </c>
      <c r="C153" s="68" t="s">
        <v>889</v>
      </c>
      <c r="D153" s="68" t="s">
        <v>859</v>
      </c>
      <c r="E153" s="68" t="s">
        <v>860</v>
      </c>
      <c r="F153" s="68" t="s">
        <v>191</v>
      </c>
      <c r="G153" s="68" t="s">
        <v>192</v>
      </c>
      <c r="H153" s="68" t="s">
        <v>204</v>
      </c>
      <c r="I153" s="68" t="s">
        <v>1159</v>
      </c>
      <c r="J153" s="68" t="s">
        <v>1160</v>
      </c>
      <c r="K153" s="68" t="s">
        <v>890</v>
      </c>
      <c r="L153" s="68" t="s">
        <v>252</v>
      </c>
      <c r="M153" s="68" t="s">
        <v>1038</v>
      </c>
      <c r="N153" s="75">
        <v>107.74</v>
      </c>
      <c r="O153" s="68" t="s">
        <v>1068</v>
      </c>
      <c r="P153" s="67"/>
      <c r="Q153" s="70">
        <v>433</v>
      </c>
      <c r="R153" s="68" t="s">
        <v>837</v>
      </c>
      <c r="S153" s="70">
        <v>99</v>
      </c>
      <c r="T153" s="68" t="s">
        <v>193</v>
      </c>
      <c r="U153" s="68" t="s">
        <v>891</v>
      </c>
      <c r="V153" s="68" t="s">
        <v>1169</v>
      </c>
      <c r="W153" s="75">
        <v>100</v>
      </c>
      <c r="X153" s="68" t="s">
        <v>199</v>
      </c>
      <c r="Y153" s="70">
        <v>1</v>
      </c>
      <c r="Z153" s="69">
        <v>100</v>
      </c>
      <c r="AA153" s="68" t="s">
        <v>1173</v>
      </c>
    </row>
    <row r="154" spans="1:27" x14ac:dyDescent="0.25">
      <c r="A154" s="67" t="s">
        <v>574</v>
      </c>
      <c r="B154" s="68" t="s">
        <v>893</v>
      </c>
      <c r="C154" s="68" t="s">
        <v>894</v>
      </c>
      <c r="D154" s="68" t="s">
        <v>859</v>
      </c>
      <c r="E154" s="68" t="s">
        <v>860</v>
      </c>
      <c r="F154" s="68" t="s">
        <v>191</v>
      </c>
      <c r="G154" s="68" t="s">
        <v>192</v>
      </c>
      <c r="H154" s="68" t="s">
        <v>204</v>
      </c>
      <c r="I154" s="68" t="s">
        <v>1159</v>
      </c>
      <c r="J154" s="68" t="s">
        <v>1160</v>
      </c>
      <c r="K154" s="68" t="s">
        <v>895</v>
      </c>
      <c r="L154" s="68" t="s">
        <v>252</v>
      </c>
      <c r="M154" s="68" t="s">
        <v>1038</v>
      </c>
      <c r="N154" s="75">
        <v>107.74</v>
      </c>
      <c r="O154" s="68" t="s">
        <v>1068</v>
      </c>
      <c r="P154" s="67"/>
      <c r="Q154" s="70">
        <v>433</v>
      </c>
      <c r="R154" s="68" t="s">
        <v>837</v>
      </c>
      <c r="S154" s="70">
        <v>9</v>
      </c>
      <c r="T154" s="68" t="s">
        <v>838</v>
      </c>
      <c r="U154" s="68" t="s">
        <v>891</v>
      </c>
      <c r="V154" s="68" t="s">
        <v>1169</v>
      </c>
      <c r="W154" s="75">
        <v>200</v>
      </c>
      <c r="X154" s="68" t="s">
        <v>1124</v>
      </c>
      <c r="Y154" s="70">
        <v>1</v>
      </c>
      <c r="Z154" s="69">
        <v>200</v>
      </c>
      <c r="AA154" s="68" t="s">
        <v>1174</v>
      </c>
    </row>
    <row r="155" spans="1:27" x14ac:dyDescent="0.25">
      <c r="A155" s="67" t="s">
        <v>574</v>
      </c>
      <c r="B155" s="68" t="s">
        <v>888</v>
      </c>
      <c r="C155" s="68" t="s">
        <v>889</v>
      </c>
      <c r="D155" s="68" t="s">
        <v>859</v>
      </c>
      <c r="E155" s="68" t="s">
        <v>860</v>
      </c>
      <c r="F155" s="68" t="s">
        <v>191</v>
      </c>
      <c r="G155" s="68" t="s">
        <v>192</v>
      </c>
      <c r="H155" s="68" t="s">
        <v>204</v>
      </c>
      <c r="I155" s="68" t="s">
        <v>1159</v>
      </c>
      <c r="J155" s="68" t="s">
        <v>1160</v>
      </c>
      <c r="K155" s="68" t="s">
        <v>890</v>
      </c>
      <c r="L155" s="68" t="s">
        <v>252</v>
      </c>
      <c r="M155" s="68" t="s">
        <v>1038</v>
      </c>
      <c r="N155" s="75">
        <v>107.74</v>
      </c>
      <c r="O155" s="68" t="s">
        <v>1068</v>
      </c>
      <c r="P155" s="67"/>
      <c r="Q155" s="70">
        <v>433</v>
      </c>
      <c r="R155" s="68" t="s">
        <v>837</v>
      </c>
      <c r="S155" s="70">
        <v>1</v>
      </c>
      <c r="T155" s="68" t="s">
        <v>842</v>
      </c>
      <c r="U155" s="68" t="s">
        <v>891</v>
      </c>
      <c r="V155" s="68" t="s">
        <v>1169</v>
      </c>
      <c r="W155" s="75">
        <v>5300</v>
      </c>
      <c r="X155" s="68" t="s">
        <v>199</v>
      </c>
      <c r="Y155" s="70">
        <v>1</v>
      </c>
      <c r="Z155" s="69">
        <v>5300</v>
      </c>
      <c r="AA155" s="68" t="s">
        <v>1175</v>
      </c>
    </row>
    <row r="156" spans="1:27" x14ac:dyDescent="0.25">
      <c r="A156" s="67" t="s">
        <v>574</v>
      </c>
      <c r="B156" s="68" t="s">
        <v>888</v>
      </c>
      <c r="C156" s="68" t="s">
        <v>889</v>
      </c>
      <c r="D156" s="68" t="s">
        <v>859</v>
      </c>
      <c r="E156" s="68" t="s">
        <v>860</v>
      </c>
      <c r="F156" s="68" t="s">
        <v>191</v>
      </c>
      <c r="G156" s="68" t="s">
        <v>192</v>
      </c>
      <c r="H156" s="68" t="s">
        <v>204</v>
      </c>
      <c r="I156" s="68" t="s">
        <v>1159</v>
      </c>
      <c r="J156" s="68" t="s">
        <v>1160</v>
      </c>
      <c r="K156" s="68" t="s">
        <v>890</v>
      </c>
      <c r="L156" s="68" t="s">
        <v>252</v>
      </c>
      <c r="M156" s="68" t="s">
        <v>1038</v>
      </c>
      <c r="N156" s="75">
        <v>107.74</v>
      </c>
      <c r="O156" s="68" t="s">
        <v>1068</v>
      </c>
      <c r="P156" s="67"/>
      <c r="Q156" s="70">
        <v>433</v>
      </c>
      <c r="R156" s="68" t="s">
        <v>837</v>
      </c>
      <c r="S156" s="70">
        <v>1</v>
      </c>
      <c r="T156" s="68" t="s">
        <v>842</v>
      </c>
      <c r="U156" s="68" t="s">
        <v>891</v>
      </c>
      <c r="V156" s="68" t="s">
        <v>1169</v>
      </c>
      <c r="W156" s="75">
        <v>5300</v>
      </c>
      <c r="X156" s="68" t="s">
        <v>199</v>
      </c>
      <c r="Y156" s="70">
        <v>1</v>
      </c>
      <c r="Z156" s="69">
        <v>5300</v>
      </c>
      <c r="AA156" s="68" t="s">
        <v>1176</v>
      </c>
    </row>
    <row r="157" spans="1:27" x14ac:dyDescent="0.25">
      <c r="A157" s="67" t="s">
        <v>574</v>
      </c>
      <c r="B157" s="68" t="s">
        <v>888</v>
      </c>
      <c r="C157" s="68" t="s">
        <v>889</v>
      </c>
      <c r="D157" s="68" t="s">
        <v>859</v>
      </c>
      <c r="E157" s="68" t="s">
        <v>860</v>
      </c>
      <c r="F157" s="68" t="s">
        <v>191</v>
      </c>
      <c r="G157" s="68" t="s">
        <v>192</v>
      </c>
      <c r="H157" s="68" t="s">
        <v>204</v>
      </c>
      <c r="I157" s="68" t="s">
        <v>1159</v>
      </c>
      <c r="J157" s="68" t="s">
        <v>1160</v>
      </c>
      <c r="K157" s="68" t="s">
        <v>890</v>
      </c>
      <c r="L157" s="68" t="s">
        <v>252</v>
      </c>
      <c r="M157" s="68" t="s">
        <v>1038</v>
      </c>
      <c r="N157" s="75">
        <v>107.74</v>
      </c>
      <c r="O157" s="68" t="s">
        <v>1068</v>
      </c>
      <c r="P157" s="67"/>
      <c r="Q157" s="70">
        <v>433</v>
      </c>
      <c r="R157" s="68" t="s">
        <v>837</v>
      </c>
      <c r="S157" s="70">
        <v>1</v>
      </c>
      <c r="T157" s="68" t="s">
        <v>842</v>
      </c>
      <c r="U157" s="68" t="s">
        <v>891</v>
      </c>
      <c r="V157" s="68" t="s">
        <v>1169</v>
      </c>
      <c r="W157" s="75">
        <v>5300</v>
      </c>
      <c r="X157" s="68" t="s">
        <v>199</v>
      </c>
      <c r="Y157" s="70">
        <v>1</v>
      </c>
      <c r="Z157" s="69">
        <v>5300</v>
      </c>
      <c r="AA157" s="68" t="s">
        <v>1177</v>
      </c>
    </row>
    <row r="158" spans="1:27" x14ac:dyDescent="0.25">
      <c r="A158" s="67" t="s">
        <v>574</v>
      </c>
      <c r="B158" s="68" t="s">
        <v>888</v>
      </c>
      <c r="C158" s="68" t="s">
        <v>889</v>
      </c>
      <c r="D158" s="68" t="s">
        <v>859</v>
      </c>
      <c r="E158" s="68" t="s">
        <v>860</v>
      </c>
      <c r="F158" s="68" t="s">
        <v>191</v>
      </c>
      <c r="G158" s="68" t="s">
        <v>192</v>
      </c>
      <c r="H158" s="68" t="s">
        <v>204</v>
      </c>
      <c r="I158" s="68" t="s">
        <v>1159</v>
      </c>
      <c r="J158" s="68" t="s">
        <v>1160</v>
      </c>
      <c r="K158" s="68" t="s">
        <v>890</v>
      </c>
      <c r="L158" s="68" t="s">
        <v>252</v>
      </c>
      <c r="M158" s="68" t="s">
        <v>1038</v>
      </c>
      <c r="N158" s="75">
        <v>107.74</v>
      </c>
      <c r="O158" s="68" t="s">
        <v>1068</v>
      </c>
      <c r="P158" s="67"/>
      <c r="Q158" s="70">
        <v>433</v>
      </c>
      <c r="R158" s="68" t="s">
        <v>837</v>
      </c>
      <c r="S158" s="70">
        <v>1</v>
      </c>
      <c r="T158" s="68" t="s">
        <v>842</v>
      </c>
      <c r="U158" s="68" t="s">
        <v>891</v>
      </c>
      <c r="V158" s="68" t="s">
        <v>1169</v>
      </c>
      <c r="W158" s="75">
        <v>5300</v>
      </c>
      <c r="X158" s="68" t="s">
        <v>199</v>
      </c>
      <c r="Y158" s="70">
        <v>1</v>
      </c>
      <c r="Z158" s="69">
        <v>5300</v>
      </c>
      <c r="AA158" s="68" t="s">
        <v>1178</v>
      </c>
    </row>
    <row r="159" spans="1:27" x14ac:dyDescent="0.25">
      <c r="A159" s="67" t="s">
        <v>574</v>
      </c>
      <c r="B159" s="68" t="s">
        <v>888</v>
      </c>
      <c r="C159" s="68" t="s">
        <v>889</v>
      </c>
      <c r="D159" s="68" t="s">
        <v>859</v>
      </c>
      <c r="E159" s="68" t="s">
        <v>860</v>
      </c>
      <c r="F159" s="68" t="s">
        <v>191</v>
      </c>
      <c r="G159" s="68" t="s">
        <v>192</v>
      </c>
      <c r="H159" s="68" t="s">
        <v>204</v>
      </c>
      <c r="I159" s="68" t="s">
        <v>1159</v>
      </c>
      <c r="J159" s="68" t="s">
        <v>1160</v>
      </c>
      <c r="K159" s="68" t="s">
        <v>890</v>
      </c>
      <c r="L159" s="68" t="s">
        <v>252</v>
      </c>
      <c r="M159" s="68" t="s">
        <v>1038</v>
      </c>
      <c r="N159" s="75">
        <v>107.74</v>
      </c>
      <c r="O159" s="68" t="s">
        <v>1068</v>
      </c>
      <c r="P159" s="67"/>
      <c r="Q159" s="70">
        <v>433</v>
      </c>
      <c r="R159" s="68" t="s">
        <v>837</v>
      </c>
      <c r="S159" s="70">
        <v>1</v>
      </c>
      <c r="T159" s="68" t="s">
        <v>842</v>
      </c>
      <c r="U159" s="68" t="s">
        <v>891</v>
      </c>
      <c r="V159" s="68" t="s">
        <v>1169</v>
      </c>
      <c r="W159" s="75">
        <v>5300</v>
      </c>
      <c r="X159" s="68" t="s">
        <v>199</v>
      </c>
      <c r="Y159" s="70">
        <v>1</v>
      </c>
      <c r="Z159" s="69">
        <v>5300</v>
      </c>
      <c r="AA159" s="68" t="s">
        <v>1179</v>
      </c>
    </row>
    <row r="160" spans="1:27" x14ac:dyDescent="0.25">
      <c r="X160" s="71" t="s">
        <v>957</v>
      </c>
      <c r="Y160" s="72">
        <v>35</v>
      </c>
      <c r="Z160" s="72">
        <v>140350</v>
      </c>
    </row>
    <row r="161" spans="1:27" x14ac:dyDescent="0.25">
      <c r="A161" s="67" t="s">
        <v>543</v>
      </c>
      <c r="B161" s="68" t="s">
        <v>544</v>
      </c>
      <c r="C161" s="68" t="s">
        <v>545</v>
      </c>
      <c r="D161" s="68" t="s">
        <v>546</v>
      </c>
      <c r="E161" s="68" t="s">
        <v>547</v>
      </c>
      <c r="F161" s="68" t="s">
        <v>191</v>
      </c>
      <c r="G161" s="68" t="s">
        <v>192</v>
      </c>
      <c r="H161" s="68" t="s">
        <v>193</v>
      </c>
      <c r="I161" s="68" t="s">
        <v>1159</v>
      </c>
      <c r="J161" s="68" t="s">
        <v>1160</v>
      </c>
      <c r="K161" s="68" t="s">
        <v>548</v>
      </c>
      <c r="L161" s="68" t="s">
        <v>252</v>
      </c>
      <c r="M161" s="68" t="s">
        <v>1038</v>
      </c>
      <c r="N161" s="75">
        <v>107.74</v>
      </c>
      <c r="O161" s="68" t="s">
        <v>1068</v>
      </c>
      <c r="P161" s="67" t="s">
        <v>1180</v>
      </c>
      <c r="Q161" s="70">
        <v>402</v>
      </c>
      <c r="R161" s="68" t="s">
        <v>550</v>
      </c>
      <c r="S161" s="70">
        <v>11</v>
      </c>
      <c r="T161" s="68" t="s">
        <v>552</v>
      </c>
      <c r="U161" s="68" t="s">
        <v>210</v>
      </c>
      <c r="V161" s="68" t="s">
        <v>1181</v>
      </c>
      <c r="W161" s="75">
        <v>0.92900000000000005</v>
      </c>
      <c r="X161" s="68" t="s">
        <v>199</v>
      </c>
      <c r="Y161" s="70">
        <v>105</v>
      </c>
      <c r="Z161" s="69">
        <v>97.54</v>
      </c>
      <c r="AA161" s="68" t="s">
        <v>1182</v>
      </c>
    </row>
    <row r="162" spans="1:27" x14ac:dyDescent="0.25">
      <c r="A162" s="67" t="s">
        <v>556</v>
      </c>
      <c r="B162" s="68" t="s">
        <v>557</v>
      </c>
      <c r="C162" s="68" t="s">
        <v>558</v>
      </c>
      <c r="D162" s="68" t="s">
        <v>546</v>
      </c>
      <c r="E162" s="68" t="s">
        <v>547</v>
      </c>
      <c r="F162" s="68" t="s">
        <v>191</v>
      </c>
      <c r="G162" s="68" t="s">
        <v>192</v>
      </c>
      <c r="H162" s="68" t="s">
        <v>193</v>
      </c>
      <c r="I162" s="68" t="s">
        <v>1159</v>
      </c>
      <c r="J162" s="68" t="s">
        <v>1160</v>
      </c>
      <c r="K162" s="68" t="s">
        <v>559</v>
      </c>
      <c r="L162" s="68" t="s">
        <v>252</v>
      </c>
      <c r="M162" s="68" t="s">
        <v>1038</v>
      </c>
      <c r="N162" s="75">
        <v>107.74</v>
      </c>
      <c r="O162" s="68" t="s">
        <v>1068</v>
      </c>
      <c r="P162" s="67" t="s">
        <v>1040</v>
      </c>
      <c r="Q162" s="70">
        <v>402</v>
      </c>
      <c r="R162" s="68" t="s">
        <v>550</v>
      </c>
      <c r="S162" s="70">
        <v>5</v>
      </c>
      <c r="T162" s="68" t="s">
        <v>561</v>
      </c>
      <c r="U162" s="68" t="s">
        <v>210</v>
      </c>
      <c r="V162" s="68" t="s">
        <v>1181</v>
      </c>
      <c r="W162" s="75">
        <v>0.92900000000000005</v>
      </c>
      <c r="X162" s="68" t="s">
        <v>199</v>
      </c>
      <c r="Y162" s="70">
        <v>168</v>
      </c>
      <c r="Z162" s="69">
        <v>156.07</v>
      </c>
      <c r="AA162" s="68" t="s">
        <v>1183</v>
      </c>
    </row>
    <row r="163" spans="1:27" x14ac:dyDescent="0.25">
      <c r="A163" s="67" t="s">
        <v>556</v>
      </c>
      <c r="B163" s="68" t="s">
        <v>843</v>
      </c>
      <c r="C163" s="68" t="s">
        <v>844</v>
      </c>
      <c r="D163" s="68" t="s">
        <v>546</v>
      </c>
      <c r="E163" s="68" t="s">
        <v>547</v>
      </c>
      <c r="F163" s="68" t="s">
        <v>191</v>
      </c>
      <c r="G163" s="68" t="s">
        <v>192</v>
      </c>
      <c r="H163" s="68" t="s">
        <v>193</v>
      </c>
      <c r="I163" s="68" t="s">
        <v>1159</v>
      </c>
      <c r="J163" s="68" t="s">
        <v>1160</v>
      </c>
      <c r="K163" s="68" t="s">
        <v>559</v>
      </c>
      <c r="L163" s="68" t="s">
        <v>252</v>
      </c>
      <c r="M163" s="68" t="s">
        <v>1038</v>
      </c>
      <c r="N163" s="75">
        <v>107.74</v>
      </c>
      <c r="O163" s="68" t="s">
        <v>1068</v>
      </c>
      <c r="P163" s="67"/>
      <c r="Q163" s="70">
        <v>433</v>
      </c>
      <c r="R163" s="68" t="s">
        <v>837</v>
      </c>
      <c r="S163" s="70">
        <v>2</v>
      </c>
      <c r="T163" s="68" t="s">
        <v>845</v>
      </c>
      <c r="U163" s="68" t="s">
        <v>210</v>
      </c>
      <c r="V163" s="68" t="s">
        <v>1181</v>
      </c>
      <c r="W163" s="75">
        <v>3300</v>
      </c>
      <c r="X163" s="68" t="s">
        <v>1124</v>
      </c>
      <c r="Y163" s="70">
        <v>1</v>
      </c>
      <c r="Z163" s="69">
        <v>3300</v>
      </c>
      <c r="AA163" s="68" t="s">
        <v>204</v>
      </c>
    </row>
    <row r="164" spans="1:27" x14ac:dyDescent="0.25">
      <c r="A164" s="67" t="s">
        <v>556</v>
      </c>
      <c r="B164" s="68" t="s">
        <v>843</v>
      </c>
      <c r="C164" s="68" t="s">
        <v>844</v>
      </c>
      <c r="D164" s="68" t="s">
        <v>546</v>
      </c>
      <c r="E164" s="68" t="s">
        <v>547</v>
      </c>
      <c r="F164" s="68" t="s">
        <v>191</v>
      </c>
      <c r="G164" s="68" t="s">
        <v>192</v>
      </c>
      <c r="H164" s="68" t="s">
        <v>193</v>
      </c>
      <c r="I164" s="68" t="s">
        <v>1159</v>
      </c>
      <c r="J164" s="68" t="s">
        <v>1160</v>
      </c>
      <c r="K164" s="68" t="s">
        <v>559</v>
      </c>
      <c r="L164" s="68" t="s">
        <v>252</v>
      </c>
      <c r="M164" s="68" t="s">
        <v>1038</v>
      </c>
      <c r="N164" s="75">
        <v>107.74</v>
      </c>
      <c r="O164" s="68" t="s">
        <v>1068</v>
      </c>
      <c r="P164" s="67"/>
      <c r="Q164" s="70">
        <v>433</v>
      </c>
      <c r="R164" s="68" t="s">
        <v>837</v>
      </c>
      <c r="S164" s="70">
        <v>99</v>
      </c>
      <c r="T164" s="68" t="s">
        <v>193</v>
      </c>
      <c r="U164" s="68" t="s">
        <v>210</v>
      </c>
      <c r="V164" s="68" t="s">
        <v>1181</v>
      </c>
      <c r="W164" s="75">
        <v>350</v>
      </c>
      <c r="X164" s="68" t="s">
        <v>1124</v>
      </c>
      <c r="Y164" s="70">
        <v>1</v>
      </c>
      <c r="Z164" s="69">
        <v>350</v>
      </c>
      <c r="AA164" s="68" t="s">
        <v>1184</v>
      </c>
    </row>
    <row r="165" spans="1:27" x14ac:dyDescent="0.25">
      <c r="A165" s="67" t="s">
        <v>543</v>
      </c>
      <c r="B165" s="68" t="s">
        <v>544</v>
      </c>
      <c r="C165" s="68" t="s">
        <v>545</v>
      </c>
      <c r="D165" s="68" t="s">
        <v>546</v>
      </c>
      <c r="E165" s="68" t="s">
        <v>547</v>
      </c>
      <c r="F165" s="68" t="s">
        <v>191</v>
      </c>
      <c r="G165" s="68" t="s">
        <v>192</v>
      </c>
      <c r="H165" s="68" t="s">
        <v>193</v>
      </c>
      <c r="I165" s="68" t="s">
        <v>1159</v>
      </c>
      <c r="J165" s="68" t="s">
        <v>1160</v>
      </c>
      <c r="K165" s="68" t="s">
        <v>548</v>
      </c>
      <c r="L165" s="68" t="s">
        <v>252</v>
      </c>
      <c r="M165" s="68" t="s">
        <v>1038</v>
      </c>
      <c r="N165" s="75">
        <v>107.74</v>
      </c>
      <c r="O165" s="68" t="s">
        <v>1068</v>
      </c>
      <c r="P165" s="67" t="s">
        <v>1180</v>
      </c>
      <c r="Q165" s="70">
        <v>402</v>
      </c>
      <c r="R165" s="68" t="s">
        <v>550</v>
      </c>
      <c r="S165" s="70">
        <v>1</v>
      </c>
      <c r="T165" s="68" t="s">
        <v>562</v>
      </c>
      <c r="U165" s="68" t="s">
        <v>210</v>
      </c>
      <c r="V165" s="68" t="s">
        <v>1181</v>
      </c>
      <c r="W165" s="75">
        <v>0.92900000000000005</v>
      </c>
      <c r="X165" s="68" t="s">
        <v>199</v>
      </c>
      <c r="Y165" s="70">
        <v>52440</v>
      </c>
      <c r="Z165" s="69">
        <v>48716.76</v>
      </c>
      <c r="AA165" s="68" t="s">
        <v>1185</v>
      </c>
    </row>
    <row r="166" spans="1:27" x14ac:dyDescent="0.25">
      <c r="A166" s="67" t="s">
        <v>543</v>
      </c>
      <c r="B166" s="68" t="s">
        <v>544</v>
      </c>
      <c r="C166" s="68" t="s">
        <v>545</v>
      </c>
      <c r="D166" s="68" t="s">
        <v>546</v>
      </c>
      <c r="E166" s="68" t="s">
        <v>547</v>
      </c>
      <c r="F166" s="68" t="s">
        <v>191</v>
      </c>
      <c r="G166" s="68" t="s">
        <v>192</v>
      </c>
      <c r="H166" s="68" t="s">
        <v>193</v>
      </c>
      <c r="I166" s="68" t="s">
        <v>1159</v>
      </c>
      <c r="J166" s="68" t="s">
        <v>1160</v>
      </c>
      <c r="K166" s="68" t="s">
        <v>548</v>
      </c>
      <c r="L166" s="68" t="s">
        <v>252</v>
      </c>
      <c r="M166" s="68" t="s">
        <v>1038</v>
      </c>
      <c r="N166" s="75">
        <v>107.74</v>
      </c>
      <c r="O166" s="68" t="s">
        <v>1068</v>
      </c>
      <c r="P166" s="67" t="s">
        <v>1180</v>
      </c>
      <c r="Q166" s="70">
        <v>402</v>
      </c>
      <c r="R166" s="68" t="s">
        <v>550</v>
      </c>
      <c r="S166" s="70">
        <v>11</v>
      </c>
      <c r="T166" s="68" t="s">
        <v>552</v>
      </c>
      <c r="U166" s="68" t="s">
        <v>210</v>
      </c>
      <c r="V166" s="68" t="s">
        <v>1181</v>
      </c>
      <c r="W166" s="75">
        <v>0.92900000000000005</v>
      </c>
      <c r="X166" s="68" t="s">
        <v>199</v>
      </c>
      <c r="Y166" s="70">
        <v>357</v>
      </c>
      <c r="Z166" s="69">
        <v>331.65</v>
      </c>
      <c r="AA166" s="68" t="s">
        <v>1186</v>
      </c>
    </row>
    <row r="167" spans="1:27" x14ac:dyDescent="0.25">
      <c r="A167" s="67" t="s">
        <v>543</v>
      </c>
      <c r="B167" s="68" t="s">
        <v>544</v>
      </c>
      <c r="C167" s="68" t="s">
        <v>545</v>
      </c>
      <c r="D167" s="68" t="s">
        <v>546</v>
      </c>
      <c r="E167" s="68" t="s">
        <v>547</v>
      </c>
      <c r="F167" s="68" t="s">
        <v>191</v>
      </c>
      <c r="G167" s="68" t="s">
        <v>192</v>
      </c>
      <c r="H167" s="68" t="s">
        <v>193</v>
      </c>
      <c r="I167" s="68" t="s">
        <v>1159</v>
      </c>
      <c r="J167" s="68" t="s">
        <v>1160</v>
      </c>
      <c r="K167" s="68" t="s">
        <v>548</v>
      </c>
      <c r="L167" s="68" t="s">
        <v>252</v>
      </c>
      <c r="M167" s="68" t="s">
        <v>1038</v>
      </c>
      <c r="N167" s="75">
        <v>107.74</v>
      </c>
      <c r="O167" s="68" t="s">
        <v>1068</v>
      </c>
      <c r="P167" s="67" t="s">
        <v>1180</v>
      </c>
      <c r="Q167" s="70">
        <v>402</v>
      </c>
      <c r="R167" s="68" t="s">
        <v>550</v>
      </c>
      <c r="S167" s="70">
        <v>7</v>
      </c>
      <c r="T167" s="68" t="s">
        <v>555</v>
      </c>
      <c r="U167" s="68" t="s">
        <v>210</v>
      </c>
      <c r="V167" s="68" t="s">
        <v>1181</v>
      </c>
      <c r="W167" s="75">
        <v>0.92900000000000005</v>
      </c>
      <c r="X167" s="68" t="s">
        <v>199</v>
      </c>
      <c r="Y167" s="70">
        <v>560</v>
      </c>
      <c r="Z167" s="69">
        <v>520.24</v>
      </c>
      <c r="AA167" s="68" t="s">
        <v>1187</v>
      </c>
    </row>
    <row r="168" spans="1:27" x14ac:dyDescent="0.25">
      <c r="A168" s="67" t="s">
        <v>543</v>
      </c>
      <c r="B168" s="68" t="s">
        <v>544</v>
      </c>
      <c r="C168" s="68" t="s">
        <v>545</v>
      </c>
      <c r="D168" s="68" t="s">
        <v>546</v>
      </c>
      <c r="E168" s="68" t="s">
        <v>547</v>
      </c>
      <c r="F168" s="68" t="s">
        <v>191</v>
      </c>
      <c r="G168" s="68" t="s">
        <v>192</v>
      </c>
      <c r="H168" s="68" t="s">
        <v>193</v>
      </c>
      <c r="I168" s="68" t="s">
        <v>1159</v>
      </c>
      <c r="J168" s="68" t="s">
        <v>1160</v>
      </c>
      <c r="K168" s="68" t="s">
        <v>548</v>
      </c>
      <c r="L168" s="68" t="s">
        <v>252</v>
      </c>
      <c r="M168" s="68" t="s">
        <v>1038</v>
      </c>
      <c r="N168" s="75">
        <v>107.74</v>
      </c>
      <c r="O168" s="68" t="s">
        <v>1068</v>
      </c>
      <c r="P168" s="67" t="s">
        <v>1180</v>
      </c>
      <c r="Q168" s="70">
        <v>402</v>
      </c>
      <c r="R168" s="68" t="s">
        <v>550</v>
      </c>
      <c r="S168" s="70">
        <v>7</v>
      </c>
      <c r="T168" s="68" t="s">
        <v>555</v>
      </c>
      <c r="U168" s="68" t="s">
        <v>210</v>
      </c>
      <c r="V168" s="68" t="s">
        <v>1181</v>
      </c>
      <c r="W168" s="75">
        <v>0.92900000000000005</v>
      </c>
      <c r="X168" s="68" t="s">
        <v>199</v>
      </c>
      <c r="Y168" s="70">
        <v>280</v>
      </c>
      <c r="Z168" s="69">
        <v>260.12</v>
      </c>
      <c r="AA168" s="68" t="s">
        <v>1188</v>
      </c>
    </row>
    <row r="169" spans="1:27" x14ac:dyDescent="0.25">
      <c r="A169" s="67" t="s">
        <v>543</v>
      </c>
      <c r="B169" s="68" t="s">
        <v>544</v>
      </c>
      <c r="C169" s="68" t="s">
        <v>545</v>
      </c>
      <c r="D169" s="68" t="s">
        <v>546</v>
      </c>
      <c r="E169" s="68" t="s">
        <v>547</v>
      </c>
      <c r="F169" s="68" t="s">
        <v>191</v>
      </c>
      <c r="G169" s="68" t="s">
        <v>192</v>
      </c>
      <c r="H169" s="68" t="s">
        <v>193</v>
      </c>
      <c r="I169" s="68" t="s">
        <v>1159</v>
      </c>
      <c r="J169" s="68" t="s">
        <v>1160</v>
      </c>
      <c r="K169" s="68" t="s">
        <v>548</v>
      </c>
      <c r="L169" s="68" t="s">
        <v>252</v>
      </c>
      <c r="M169" s="68" t="s">
        <v>1038</v>
      </c>
      <c r="N169" s="75">
        <v>107.74</v>
      </c>
      <c r="O169" s="68" t="s">
        <v>1068</v>
      </c>
      <c r="P169" s="67" t="s">
        <v>1180</v>
      </c>
      <c r="Q169" s="70">
        <v>402</v>
      </c>
      <c r="R169" s="68" t="s">
        <v>550</v>
      </c>
      <c r="S169" s="70">
        <v>11</v>
      </c>
      <c r="T169" s="68" t="s">
        <v>552</v>
      </c>
      <c r="U169" s="68" t="s">
        <v>210</v>
      </c>
      <c r="V169" s="68" t="s">
        <v>1181</v>
      </c>
      <c r="W169" s="75">
        <v>0.92900000000000005</v>
      </c>
      <c r="X169" s="68" t="s">
        <v>199</v>
      </c>
      <c r="Y169" s="70">
        <v>21</v>
      </c>
      <c r="Z169" s="69">
        <v>19.5</v>
      </c>
      <c r="AA169" s="68" t="s">
        <v>1189</v>
      </c>
    </row>
    <row r="170" spans="1:27" x14ac:dyDescent="0.25">
      <c r="A170" s="67" t="s">
        <v>574</v>
      </c>
      <c r="B170" s="68" t="s">
        <v>852</v>
      </c>
      <c r="C170" s="68" t="s">
        <v>853</v>
      </c>
      <c r="D170" s="68" t="s">
        <v>546</v>
      </c>
      <c r="E170" s="68" t="s">
        <v>547</v>
      </c>
      <c r="F170" s="68" t="s">
        <v>191</v>
      </c>
      <c r="G170" s="68" t="s">
        <v>192</v>
      </c>
      <c r="H170" s="68" t="s">
        <v>193</v>
      </c>
      <c r="I170" s="68" t="s">
        <v>1044</v>
      </c>
      <c r="J170" s="68" t="s">
        <v>1045</v>
      </c>
      <c r="K170" s="68" t="s">
        <v>577</v>
      </c>
      <c r="L170" s="68" t="s">
        <v>252</v>
      </c>
      <c r="M170" s="68" t="s">
        <v>1038</v>
      </c>
      <c r="N170" s="75">
        <v>107.74</v>
      </c>
      <c r="O170" s="68" t="s">
        <v>1068</v>
      </c>
      <c r="P170" s="67"/>
      <c r="Q170" s="70">
        <v>433</v>
      </c>
      <c r="R170" s="68" t="s">
        <v>837</v>
      </c>
      <c r="S170" s="70">
        <v>2</v>
      </c>
      <c r="T170" s="68" t="s">
        <v>845</v>
      </c>
      <c r="U170" s="68" t="s">
        <v>235</v>
      </c>
      <c r="V170" s="68" t="s">
        <v>1190</v>
      </c>
      <c r="W170" s="75">
        <v>2100</v>
      </c>
      <c r="X170" s="68" t="s">
        <v>1124</v>
      </c>
      <c r="Y170" s="70">
        <v>1</v>
      </c>
      <c r="Z170" s="69">
        <v>2100</v>
      </c>
      <c r="AA170" s="68" t="s">
        <v>320</v>
      </c>
    </row>
    <row r="171" spans="1:27" x14ac:dyDescent="0.25">
      <c r="A171" s="67" t="s">
        <v>574</v>
      </c>
      <c r="B171" s="68" t="s">
        <v>852</v>
      </c>
      <c r="C171" s="68" t="s">
        <v>853</v>
      </c>
      <c r="D171" s="68" t="s">
        <v>546</v>
      </c>
      <c r="E171" s="68" t="s">
        <v>547</v>
      </c>
      <c r="F171" s="68" t="s">
        <v>191</v>
      </c>
      <c r="G171" s="68" t="s">
        <v>192</v>
      </c>
      <c r="H171" s="68" t="s">
        <v>193</v>
      </c>
      <c r="I171" s="68" t="s">
        <v>1044</v>
      </c>
      <c r="J171" s="68" t="s">
        <v>1045</v>
      </c>
      <c r="K171" s="68" t="s">
        <v>577</v>
      </c>
      <c r="L171" s="68" t="s">
        <v>252</v>
      </c>
      <c r="M171" s="68" t="s">
        <v>1038</v>
      </c>
      <c r="N171" s="75">
        <v>107.74</v>
      </c>
      <c r="O171" s="68" t="s">
        <v>1068</v>
      </c>
      <c r="P171" s="67"/>
      <c r="Q171" s="70">
        <v>433</v>
      </c>
      <c r="R171" s="68" t="s">
        <v>837</v>
      </c>
      <c r="S171" s="70">
        <v>99</v>
      </c>
      <c r="T171" s="68" t="s">
        <v>193</v>
      </c>
      <c r="U171" s="68" t="s">
        <v>235</v>
      </c>
      <c r="V171" s="68" t="s">
        <v>1190</v>
      </c>
      <c r="W171" s="75">
        <v>650</v>
      </c>
      <c r="X171" s="68" t="s">
        <v>1124</v>
      </c>
      <c r="Y171" s="70">
        <v>1</v>
      </c>
      <c r="Z171" s="69">
        <v>650</v>
      </c>
      <c r="AA171" s="68" t="s">
        <v>1191</v>
      </c>
    </row>
    <row r="172" spans="1:27" x14ac:dyDescent="0.25">
      <c r="A172" s="67" t="s">
        <v>578</v>
      </c>
      <c r="B172" s="68" t="s">
        <v>579</v>
      </c>
      <c r="C172" s="68" t="s">
        <v>576</v>
      </c>
      <c r="D172" s="68" t="s">
        <v>546</v>
      </c>
      <c r="E172" s="68" t="s">
        <v>547</v>
      </c>
      <c r="F172" s="68" t="s">
        <v>191</v>
      </c>
      <c r="G172" s="68" t="s">
        <v>192</v>
      </c>
      <c r="H172" s="68" t="s">
        <v>193</v>
      </c>
      <c r="I172" s="68" t="s">
        <v>1044</v>
      </c>
      <c r="J172" s="68" t="s">
        <v>1045</v>
      </c>
      <c r="K172" s="68" t="s">
        <v>580</v>
      </c>
      <c r="L172" s="68" t="s">
        <v>252</v>
      </c>
      <c r="M172" s="68" t="s">
        <v>1038</v>
      </c>
      <c r="N172" s="75">
        <v>107.74</v>
      </c>
      <c r="O172" s="68" t="s">
        <v>1068</v>
      </c>
      <c r="P172" s="67" t="s">
        <v>1040</v>
      </c>
      <c r="Q172" s="70">
        <v>402</v>
      </c>
      <c r="R172" s="68" t="s">
        <v>550</v>
      </c>
      <c r="S172" s="70">
        <v>1</v>
      </c>
      <c r="T172" s="68" t="s">
        <v>562</v>
      </c>
      <c r="U172" s="68" t="s">
        <v>235</v>
      </c>
      <c r="V172" s="68" t="s">
        <v>1190</v>
      </c>
      <c r="W172" s="75">
        <v>1.18</v>
      </c>
      <c r="X172" s="68" t="s">
        <v>199</v>
      </c>
      <c r="Y172" s="70">
        <v>10080</v>
      </c>
      <c r="Z172" s="69">
        <v>11894.4</v>
      </c>
      <c r="AA172" s="68" t="s">
        <v>1192</v>
      </c>
    </row>
    <row r="173" spans="1:27" x14ac:dyDescent="0.25">
      <c r="A173" s="67" t="s">
        <v>578</v>
      </c>
      <c r="B173" s="68" t="s">
        <v>579</v>
      </c>
      <c r="C173" s="68" t="s">
        <v>576</v>
      </c>
      <c r="D173" s="68" t="s">
        <v>546</v>
      </c>
      <c r="E173" s="68" t="s">
        <v>547</v>
      </c>
      <c r="F173" s="68" t="s">
        <v>191</v>
      </c>
      <c r="G173" s="68" t="s">
        <v>192</v>
      </c>
      <c r="H173" s="68" t="s">
        <v>193</v>
      </c>
      <c r="I173" s="68" t="s">
        <v>1044</v>
      </c>
      <c r="J173" s="68" t="s">
        <v>1045</v>
      </c>
      <c r="K173" s="68" t="s">
        <v>580</v>
      </c>
      <c r="L173" s="68" t="s">
        <v>252</v>
      </c>
      <c r="M173" s="68" t="s">
        <v>1038</v>
      </c>
      <c r="N173" s="75">
        <v>107.74</v>
      </c>
      <c r="O173" s="68" t="s">
        <v>1068</v>
      </c>
      <c r="P173" s="67" t="s">
        <v>1040</v>
      </c>
      <c r="Q173" s="70">
        <v>402</v>
      </c>
      <c r="R173" s="68" t="s">
        <v>550</v>
      </c>
      <c r="S173" s="70">
        <v>11</v>
      </c>
      <c r="T173" s="68" t="s">
        <v>552</v>
      </c>
      <c r="U173" s="68" t="s">
        <v>235</v>
      </c>
      <c r="V173" s="68" t="s">
        <v>1190</v>
      </c>
      <c r="W173" s="75">
        <v>1.18</v>
      </c>
      <c r="X173" s="68" t="s">
        <v>199</v>
      </c>
      <c r="Y173" s="70">
        <v>32</v>
      </c>
      <c r="Z173" s="69">
        <v>37.76</v>
      </c>
      <c r="AA173" s="68" t="s">
        <v>1193</v>
      </c>
    </row>
    <row r="174" spans="1:27" x14ac:dyDescent="0.25">
      <c r="A174" s="67" t="s">
        <v>578</v>
      </c>
      <c r="B174" s="68" t="s">
        <v>579</v>
      </c>
      <c r="C174" s="68" t="s">
        <v>576</v>
      </c>
      <c r="D174" s="68" t="s">
        <v>546</v>
      </c>
      <c r="E174" s="68" t="s">
        <v>547</v>
      </c>
      <c r="F174" s="68" t="s">
        <v>191</v>
      </c>
      <c r="G174" s="68" t="s">
        <v>192</v>
      </c>
      <c r="H174" s="68" t="s">
        <v>193</v>
      </c>
      <c r="I174" s="68" t="s">
        <v>1044</v>
      </c>
      <c r="J174" s="68" t="s">
        <v>1045</v>
      </c>
      <c r="K174" s="68" t="s">
        <v>580</v>
      </c>
      <c r="L174" s="68" t="s">
        <v>252</v>
      </c>
      <c r="M174" s="68" t="s">
        <v>1038</v>
      </c>
      <c r="N174" s="75">
        <v>107.74</v>
      </c>
      <c r="O174" s="68" t="s">
        <v>1068</v>
      </c>
      <c r="P174" s="67" t="s">
        <v>1040</v>
      </c>
      <c r="Q174" s="70">
        <v>402</v>
      </c>
      <c r="R174" s="68" t="s">
        <v>550</v>
      </c>
      <c r="S174" s="70">
        <v>7</v>
      </c>
      <c r="T174" s="68" t="s">
        <v>555</v>
      </c>
      <c r="U174" s="68" t="s">
        <v>235</v>
      </c>
      <c r="V174" s="68" t="s">
        <v>1190</v>
      </c>
      <c r="W174" s="75">
        <v>1.18</v>
      </c>
      <c r="X174" s="68" t="s">
        <v>199</v>
      </c>
      <c r="Y174" s="70">
        <v>320</v>
      </c>
      <c r="Z174" s="69">
        <v>377.6</v>
      </c>
      <c r="AA174" s="68" t="s">
        <v>1194</v>
      </c>
    </row>
    <row r="175" spans="1:27" x14ac:dyDescent="0.25">
      <c r="A175" s="67" t="s">
        <v>574</v>
      </c>
      <c r="B175" s="68" t="s">
        <v>575</v>
      </c>
      <c r="C175" s="68" t="s">
        <v>576</v>
      </c>
      <c r="D175" s="68" t="s">
        <v>546</v>
      </c>
      <c r="E175" s="68" t="s">
        <v>547</v>
      </c>
      <c r="F175" s="68" t="s">
        <v>191</v>
      </c>
      <c r="G175" s="68" t="s">
        <v>192</v>
      </c>
      <c r="H175" s="68" t="s">
        <v>193</v>
      </c>
      <c r="I175" s="68" t="s">
        <v>1044</v>
      </c>
      <c r="J175" s="68" t="s">
        <v>1045</v>
      </c>
      <c r="K175" s="68" t="s">
        <v>577</v>
      </c>
      <c r="L175" s="68" t="s">
        <v>252</v>
      </c>
      <c r="M175" s="68" t="s">
        <v>1038</v>
      </c>
      <c r="N175" s="75">
        <v>107.74</v>
      </c>
      <c r="O175" s="68" t="s">
        <v>1068</v>
      </c>
      <c r="P175" s="67" t="s">
        <v>1195</v>
      </c>
      <c r="Q175" s="70">
        <v>402</v>
      </c>
      <c r="R175" s="68" t="s">
        <v>550</v>
      </c>
      <c r="S175" s="70">
        <v>5</v>
      </c>
      <c r="T175" s="68" t="s">
        <v>561</v>
      </c>
      <c r="U175" s="68" t="s">
        <v>235</v>
      </c>
      <c r="V175" s="68" t="s">
        <v>1190</v>
      </c>
      <c r="W175" s="75">
        <v>0</v>
      </c>
      <c r="X175" s="68" t="s">
        <v>199</v>
      </c>
      <c r="Y175" s="70">
        <v>48</v>
      </c>
      <c r="Z175" s="69">
        <v>0</v>
      </c>
      <c r="AA175" s="68" t="s">
        <v>1196</v>
      </c>
    </row>
    <row r="176" spans="1:27" x14ac:dyDescent="0.25">
      <c r="A176" s="67" t="s">
        <v>574</v>
      </c>
      <c r="B176" s="68" t="s">
        <v>575</v>
      </c>
      <c r="C176" s="68" t="s">
        <v>576</v>
      </c>
      <c r="D176" s="68" t="s">
        <v>546</v>
      </c>
      <c r="E176" s="68" t="s">
        <v>547</v>
      </c>
      <c r="F176" s="68" t="s">
        <v>191</v>
      </c>
      <c r="G176" s="68" t="s">
        <v>192</v>
      </c>
      <c r="H176" s="68" t="s">
        <v>193</v>
      </c>
      <c r="I176" s="68" t="s">
        <v>1044</v>
      </c>
      <c r="J176" s="68" t="s">
        <v>1045</v>
      </c>
      <c r="K176" s="68" t="s">
        <v>577</v>
      </c>
      <c r="L176" s="68" t="s">
        <v>252</v>
      </c>
      <c r="M176" s="68" t="s">
        <v>1038</v>
      </c>
      <c r="N176" s="75">
        <v>107.74</v>
      </c>
      <c r="O176" s="68" t="s">
        <v>1068</v>
      </c>
      <c r="P176" s="67" t="s">
        <v>1195</v>
      </c>
      <c r="Q176" s="70">
        <v>402</v>
      </c>
      <c r="R176" s="68" t="s">
        <v>550</v>
      </c>
      <c r="S176" s="70">
        <v>5</v>
      </c>
      <c r="T176" s="68" t="s">
        <v>561</v>
      </c>
      <c r="U176" s="68" t="s">
        <v>235</v>
      </c>
      <c r="V176" s="68" t="s">
        <v>1190</v>
      </c>
      <c r="W176" s="75">
        <v>0</v>
      </c>
      <c r="X176" s="68" t="s">
        <v>199</v>
      </c>
      <c r="Y176" s="70">
        <v>96</v>
      </c>
      <c r="Z176" s="69">
        <v>0</v>
      </c>
      <c r="AA176" s="68" t="s">
        <v>1197</v>
      </c>
    </row>
    <row r="177" spans="1:27" x14ac:dyDescent="0.25">
      <c r="A177" s="67" t="s">
        <v>574</v>
      </c>
      <c r="B177" s="68" t="s">
        <v>575</v>
      </c>
      <c r="C177" s="68" t="s">
        <v>576</v>
      </c>
      <c r="D177" s="68" t="s">
        <v>546</v>
      </c>
      <c r="E177" s="68" t="s">
        <v>547</v>
      </c>
      <c r="F177" s="68" t="s">
        <v>191</v>
      </c>
      <c r="G177" s="68" t="s">
        <v>192</v>
      </c>
      <c r="H177" s="68" t="s">
        <v>193</v>
      </c>
      <c r="I177" s="68" t="s">
        <v>1044</v>
      </c>
      <c r="J177" s="68" t="s">
        <v>1045</v>
      </c>
      <c r="K177" s="68" t="s">
        <v>577</v>
      </c>
      <c r="L177" s="68" t="s">
        <v>252</v>
      </c>
      <c r="M177" s="68" t="s">
        <v>1038</v>
      </c>
      <c r="N177" s="75">
        <v>107.74</v>
      </c>
      <c r="O177" s="68" t="s">
        <v>1068</v>
      </c>
      <c r="P177" s="67" t="s">
        <v>1195</v>
      </c>
      <c r="Q177" s="70">
        <v>402</v>
      </c>
      <c r="R177" s="68" t="s">
        <v>550</v>
      </c>
      <c r="S177" s="70">
        <v>5</v>
      </c>
      <c r="T177" s="68" t="s">
        <v>561</v>
      </c>
      <c r="U177" s="68" t="s">
        <v>235</v>
      </c>
      <c r="V177" s="68" t="s">
        <v>1190</v>
      </c>
      <c r="W177" s="75">
        <v>0</v>
      </c>
      <c r="X177" s="68" t="s">
        <v>199</v>
      </c>
      <c r="Y177" s="70">
        <v>32</v>
      </c>
      <c r="Z177" s="69">
        <v>0</v>
      </c>
      <c r="AA177" s="68" t="s">
        <v>1198</v>
      </c>
    </row>
    <row r="178" spans="1:27" x14ac:dyDescent="0.25">
      <c r="A178" s="67" t="s">
        <v>574</v>
      </c>
      <c r="B178" s="68" t="s">
        <v>575</v>
      </c>
      <c r="C178" s="68" t="s">
        <v>576</v>
      </c>
      <c r="D178" s="68" t="s">
        <v>546</v>
      </c>
      <c r="E178" s="68" t="s">
        <v>547</v>
      </c>
      <c r="F178" s="68" t="s">
        <v>191</v>
      </c>
      <c r="G178" s="68" t="s">
        <v>192</v>
      </c>
      <c r="H178" s="68" t="s">
        <v>193</v>
      </c>
      <c r="I178" s="68" t="s">
        <v>1044</v>
      </c>
      <c r="J178" s="68" t="s">
        <v>1045</v>
      </c>
      <c r="K178" s="68" t="s">
        <v>577</v>
      </c>
      <c r="L178" s="68" t="s">
        <v>252</v>
      </c>
      <c r="M178" s="68" t="s">
        <v>1038</v>
      </c>
      <c r="N178" s="75">
        <v>107.74</v>
      </c>
      <c r="O178" s="68" t="s">
        <v>1068</v>
      </c>
      <c r="P178" s="67" t="s">
        <v>1195</v>
      </c>
      <c r="Q178" s="70">
        <v>402</v>
      </c>
      <c r="R178" s="68" t="s">
        <v>550</v>
      </c>
      <c r="S178" s="70">
        <v>5</v>
      </c>
      <c r="T178" s="68" t="s">
        <v>561</v>
      </c>
      <c r="U178" s="68" t="s">
        <v>235</v>
      </c>
      <c r="V178" s="68" t="s">
        <v>1190</v>
      </c>
      <c r="W178" s="75">
        <v>0</v>
      </c>
      <c r="X178" s="68" t="s">
        <v>199</v>
      </c>
      <c r="Y178" s="70">
        <v>40</v>
      </c>
      <c r="Z178" s="69">
        <v>0</v>
      </c>
      <c r="AA178" s="68" t="s">
        <v>1199</v>
      </c>
    </row>
    <row r="179" spans="1:27" x14ac:dyDescent="0.25">
      <c r="A179" s="67" t="s">
        <v>574</v>
      </c>
      <c r="B179" s="68" t="s">
        <v>575</v>
      </c>
      <c r="C179" s="68" t="s">
        <v>576</v>
      </c>
      <c r="D179" s="68" t="s">
        <v>546</v>
      </c>
      <c r="E179" s="68" t="s">
        <v>547</v>
      </c>
      <c r="F179" s="68" t="s">
        <v>191</v>
      </c>
      <c r="G179" s="68" t="s">
        <v>192</v>
      </c>
      <c r="H179" s="68" t="s">
        <v>193</v>
      </c>
      <c r="I179" s="68" t="s">
        <v>1044</v>
      </c>
      <c r="J179" s="68" t="s">
        <v>1045</v>
      </c>
      <c r="K179" s="68" t="s">
        <v>577</v>
      </c>
      <c r="L179" s="68" t="s">
        <v>252</v>
      </c>
      <c r="M179" s="68" t="s">
        <v>1038</v>
      </c>
      <c r="N179" s="75">
        <v>107.74</v>
      </c>
      <c r="O179" s="68" t="s">
        <v>1068</v>
      </c>
      <c r="P179" s="67" t="s">
        <v>1195</v>
      </c>
      <c r="Q179" s="70">
        <v>402</v>
      </c>
      <c r="R179" s="68" t="s">
        <v>550</v>
      </c>
      <c r="S179" s="70">
        <v>5</v>
      </c>
      <c r="T179" s="68" t="s">
        <v>561</v>
      </c>
      <c r="U179" s="68" t="s">
        <v>235</v>
      </c>
      <c r="V179" s="68" t="s">
        <v>1190</v>
      </c>
      <c r="W179" s="75">
        <v>1.18</v>
      </c>
      <c r="X179" s="68" t="s">
        <v>199</v>
      </c>
      <c r="Y179" s="70">
        <v>120</v>
      </c>
      <c r="Z179" s="69">
        <v>141.6</v>
      </c>
      <c r="AA179" s="68" t="s">
        <v>1200</v>
      </c>
    </row>
    <row r="180" spans="1:27" x14ac:dyDescent="0.25">
      <c r="A180" s="67" t="s">
        <v>574</v>
      </c>
      <c r="B180" s="68" t="s">
        <v>575</v>
      </c>
      <c r="C180" s="68" t="s">
        <v>576</v>
      </c>
      <c r="D180" s="68" t="s">
        <v>546</v>
      </c>
      <c r="E180" s="68" t="s">
        <v>547</v>
      </c>
      <c r="F180" s="68" t="s">
        <v>191</v>
      </c>
      <c r="G180" s="68" t="s">
        <v>192</v>
      </c>
      <c r="H180" s="68" t="s">
        <v>193</v>
      </c>
      <c r="I180" s="68" t="s">
        <v>1044</v>
      </c>
      <c r="J180" s="68" t="s">
        <v>1045</v>
      </c>
      <c r="K180" s="68" t="s">
        <v>577</v>
      </c>
      <c r="L180" s="68" t="s">
        <v>252</v>
      </c>
      <c r="M180" s="68" t="s">
        <v>1038</v>
      </c>
      <c r="N180" s="75">
        <v>107.74</v>
      </c>
      <c r="O180" s="68" t="s">
        <v>1068</v>
      </c>
      <c r="P180" s="67" t="s">
        <v>1195</v>
      </c>
      <c r="Q180" s="70">
        <v>402</v>
      </c>
      <c r="R180" s="68" t="s">
        <v>550</v>
      </c>
      <c r="S180" s="70">
        <v>7</v>
      </c>
      <c r="T180" s="68" t="s">
        <v>555</v>
      </c>
      <c r="U180" s="68" t="s">
        <v>235</v>
      </c>
      <c r="V180" s="68" t="s">
        <v>1190</v>
      </c>
      <c r="W180" s="75">
        <v>1.18</v>
      </c>
      <c r="X180" s="68" t="s">
        <v>199</v>
      </c>
      <c r="Y180" s="70">
        <v>320</v>
      </c>
      <c r="Z180" s="69">
        <v>377.6</v>
      </c>
      <c r="AA180" s="68" t="s">
        <v>1201</v>
      </c>
    </row>
    <row r="181" spans="1:27" x14ac:dyDescent="0.25">
      <c r="A181" s="67" t="s">
        <v>581</v>
      </c>
      <c r="B181" s="68" t="s">
        <v>582</v>
      </c>
      <c r="C181" s="68" t="s">
        <v>583</v>
      </c>
      <c r="D181" s="68" t="s">
        <v>546</v>
      </c>
      <c r="E181" s="68" t="s">
        <v>547</v>
      </c>
      <c r="F181" s="68" t="s">
        <v>191</v>
      </c>
      <c r="G181" s="68" t="s">
        <v>192</v>
      </c>
      <c r="H181" s="68" t="s">
        <v>193</v>
      </c>
      <c r="I181" s="68" t="s">
        <v>1044</v>
      </c>
      <c r="J181" s="68" t="s">
        <v>1045</v>
      </c>
      <c r="K181" s="68" t="s">
        <v>584</v>
      </c>
      <c r="L181" s="68" t="s">
        <v>252</v>
      </c>
      <c r="M181" s="68" t="s">
        <v>1038</v>
      </c>
      <c r="N181" s="75">
        <v>107.74</v>
      </c>
      <c r="O181" s="68" t="s">
        <v>1068</v>
      </c>
      <c r="P181" s="67" t="s">
        <v>1202</v>
      </c>
      <c r="Q181" s="70">
        <v>402</v>
      </c>
      <c r="R181" s="68" t="s">
        <v>550</v>
      </c>
      <c r="S181" s="70">
        <v>5</v>
      </c>
      <c r="T181" s="68" t="s">
        <v>561</v>
      </c>
      <c r="U181" s="68" t="s">
        <v>241</v>
      </c>
      <c r="V181" s="68" t="s">
        <v>1203</v>
      </c>
      <c r="W181" s="75">
        <v>4.3</v>
      </c>
      <c r="X181" s="68" t="s">
        <v>1124</v>
      </c>
      <c r="Y181" s="70">
        <v>25</v>
      </c>
      <c r="Z181" s="69">
        <v>107.5</v>
      </c>
      <c r="AA181" s="68" t="s">
        <v>1204</v>
      </c>
    </row>
    <row r="182" spans="1:27" x14ac:dyDescent="0.25">
      <c r="A182" s="67" t="s">
        <v>574</v>
      </c>
      <c r="B182" s="68" t="s">
        <v>610</v>
      </c>
      <c r="C182" s="68" t="s">
        <v>611</v>
      </c>
      <c r="D182" s="68" t="s">
        <v>546</v>
      </c>
      <c r="E182" s="68" t="s">
        <v>547</v>
      </c>
      <c r="F182" s="68" t="s">
        <v>191</v>
      </c>
      <c r="G182" s="68" t="s">
        <v>192</v>
      </c>
      <c r="H182" s="68" t="s">
        <v>204</v>
      </c>
      <c r="I182" s="68" t="s">
        <v>1053</v>
      </c>
      <c r="J182" s="68" t="s">
        <v>1054</v>
      </c>
      <c r="K182" s="68" t="s">
        <v>612</v>
      </c>
      <c r="L182" s="68" t="s">
        <v>252</v>
      </c>
      <c r="M182" s="68" t="s">
        <v>1038</v>
      </c>
      <c r="N182" s="75">
        <v>107.74</v>
      </c>
      <c r="O182" s="68" t="s">
        <v>1068</v>
      </c>
      <c r="P182" s="67" t="s">
        <v>1195</v>
      </c>
      <c r="Q182" s="70">
        <v>402</v>
      </c>
      <c r="R182" s="68" t="s">
        <v>550</v>
      </c>
      <c r="S182" s="70">
        <v>5</v>
      </c>
      <c r="T182" s="68" t="s">
        <v>561</v>
      </c>
      <c r="U182" s="68" t="s">
        <v>232</v>
      </c>
      <c r="V182" s="68" t="s">
        <v>1205</v>
      </c>
      <c r="W182" s="75">
        <v>0</v>
      </c>
      <c r="X182" s="68" t="s">
        <v>199</v>
      </c>
      <c r="Y182" s="70">
        <v>20</v>
      </c>
      <c r="Z182" s="69">
        <v>0</v>
      </c>
      <c r="AA182" s="68" t="s">
        <v>1206</v>
      </c>
    </row>
    <row r="183" spans="1:27" x14ac:dyDescent="0.25">
      <c r="A183" s="67" t="s">
        <v>574</v>
      </c>
      <c r="B183" s="68" t="s">
        <v>610</v>
      </c>
      <c r="C183" s="68" t="s">
        <v>611</v>
      </c>
      <c r="D183" s="68" t="s">
        <v>546</v>
      </c>
      <c r="E183" s="68" t="s">
        <v>547</v>
      </c>
      <c r="F183" s="68" t="s">
        <v>191</v>
      </c>
      <c r="G183" s="68" t="s">
        <v>192</v>
      </c>
      <c r="H183" s="68" t="s">
        <v>204</v>
      </c>
      <c r="I183" s="68" t="s">
        <v>1053</v>
      </c>
      <c r="J183" s="68" t="s">
        <v>1054</v>
      </c>
      <c r="K183" s="68" t="s">
        <v>612</v>
      </c>
      <c r="L183" s="68" t="s">
        <v>252</v>
      </c>
      <c r="M183" s="68" t="s">
        <v>1038</v>
      </c>
      <c r="N183" s="75">
        <v>107.74</v>
      </c>
      <c r="O183" s="68" t="s">
        <v>1068</v>
      </c>
      <c r="P183" s="67" t="s">
        <v>1195</v>
      </c>
      <c r="Q183" s="70">
        <v>402</v>
      </c>
      <c r="R183" s="68" t="s">
        <v>550</v>
      </c>
      <c r="S183" s="70">
        <v>5</v>
      </c>
      <c r="T183" s="68" t="s">
        <v>561</v>
      </c>
      <c r="U183" s="68" t="s">
        <v>232</v>
      </c>
      <c r="V183" s="68" t="s">
        <v>1205</v>
      </c>
      <c r="W183" s="75">
        <v>0</v>
      </c>
      <c r="X183" s="68" t="s">
        <v>199</v>
      </c>
      <c r="Y183" s="70">
        <v>16</v>
      </c>
      <c r="Z183" s="69">
        <v>0</v>
      </c>
      <c r="AA183" s="68" t="s">
        <v>1198</v>
      </c>
    </row>
    <row r="184" spans="1:27" x14ac:dyDescent="0.25">
      <c r="A184" s="67" t="s">
        <v>574</v>
      </c>
      <c r="B184" s="68" t="s">
        <v>610</v>
      </c>
      <c r="C184" s="68" t="s">
        <v>611</v>
      </c>
      <c r="D184" s="68" t="s">
        <v>546</v>
      </c>
      <c r="E184" s="68" t="s">
        <v>547</v>
      </c>
      <c r="F184" s="68" t="s">
        <v>191</v>
      </c>
      <c r="G184" s="68" t="s">
        <v>192</v>
      </c>
      <c r="H184" s="68" t="s">
        <v>204</v>
      </c>
      <c r="I184" s="68" t="s">
        <v>1053</v>
      </c>
      <c r="J184" s="68" t="s">
        <v>1054</v>
      </c>
      <c r="K184" s="68" t="s">
        <v>612</v>
      </c>
      <c r="L184" s="68" t="s">
        <v>252</v>
      </c>
      <c r="M184" s="68" t="s">
        <v>1038</v>
      </c>
      <c r="N184" s="75">
        <v>107.74</v>
      </c>
      <c r="O184" s="68" t="s">
        <v>1068</v>
      </c>
      <c r="P184" s="67" t="s">
        <v>1195</v>
      </c>
      <c r="Q184" s="70">
        <v>402</v>
      </c>
      <c r="R184" s="68" t="s">
        <v>550</v>
      </c>
      <c r="S184" s="70">
        <v>5</v>
      </c>
      <c r="T184" s="68" t="s">
        <v>561</v>
      </c>
      <c r="U184" s="68" t="s">
        <v>232</v>
      </c>
      <c r="V184" s="68" t="s">
        <v>1205</v>
      </c>
      <c r="W184" s="75">
        <v>0</v>
      </c>
      <c r="X184" s="68" t="s">
        <v>199</v>
      </c>
      <c r="Y184" s="70">
        <v>48</v>
      </c>
      <c r="Z184" s="69">
        <v>0</v>
      </c>
      <c r="AA184" s="68" t="s">
        <v>1197</v>
      </c>
    </row>
    <row r="185" spans="1:27" x14ac:dyDescent="0.25">
      <c r="A185" s="67" t="s">
        <v>574</v>
      </c>
      <c r="B185" s="68" t="s">
        <v>610</v>
      </c>
      <c r="C185" s="68" t="s">
        <v>611</v>
      </c>
      <c r="D185" s="68" t="s">
        <v>546</v>
      </c>
      <c r="E185" s="68" t="s">
        <v>547</v>
      </c>
      <c r="F185" s="68" t="s">
        <v>191</v>
      </c>
      <c r="G185" s="68" t="s">
        <v>192</v>
      </c>
      <c r="H185" s="68" t="s">
        <v>204</v>
      </c>
      <c r="I185" s="68" t="s">
        <v>1053</v>
      </c>
      <c r="J185" s="68" t="s">
        <v>1054</v>
      </c>
      <c r="K185" s="68" t="s">
        <v>612</v>
      </c>
      <c r="L185" s="68" t="s">
        <v>252</v>
      </c>
      <c r="M185" s="68" t="s">
        <v>1038</v>
      </c>
      <c r="N185" s="75">
        <v>107.74</v>
      </c>
      <c r="O185" s="68" t="s">
        <v>1068</v>
      </c>
      <c r="P185" s="67" t="s">
        <v>1195</v>
      </c>
      <c r="Q185" s="70">
        <v>402</v>
      </c>
      <c r="R185" s="68" t="s">
        <v>550</v>
      </c>
      <c r="S185" s="70">
        <v>5</v>
      </c>
      <c r="T185" s="68" t="s">
        <v>561</v>
      </c>
      <c r="U185" s="68" t="s">
        <v>232</v>
      </c>
      <c r="V185" s="68" t="s">
        <v>1205</v>
      </c>
      <c r="W185" s="75">
        <v>0</v>
      </c>
      <c r="X185" s="68" t="s">
        <v>199</v>
      </c>
      <c r="Y185" s="70">
        <v>24</v>
      </c>
      <c r="Z185" s="69">
        <v>0</v>
      </c>
      <c r="AA185" s="68" t="s">
        <v>1196</v>
      </c>
    </row>
    <row r="186" spans="1:27" x14ac:dyDescent="0.25">
      <c r="A186" s="67" t="s">
        <v>578</v>
      </c>
      <c r="B186" s="68" t="s">
        <v>613</v>
      </c>
      <c r="C186" s="68" t="s">
        <v>611</v>
      </c>
      <c r="D186" s="68" t="s">
        <v>546</v>
      </c>
      <c r="E186" s="68" t="s">
        <v>547</v>
      </c>
      <c r="F186" s="68" t="s">
        <v>191</v>
      </c>
      <c r="G186" s="68" t="s">
        <v>192</v>
      </c>
      <c r="H186" s="68" t="s">
        <v>204</v>
      </c>
      <c r="I186" s="68" t="s">
        <v>1053</v>
      </c>
      <c r="J186" s="68" t="s">
        <v>1054</v>
      </c>
      <c r="K186" s="68" t="s">
        <v>580</v>
      </c>
      <c r="L186" s="68" t="s">
        <v>252</v>
      </c>
      <c r="M186" s="68" t="s">
        <v>1038</v>
      </c>
      <c r="N186" s="75">
        <v>107.74</v>
      </c>
      <c r="O186" s="68" t="s">
        <v>1068</v>
      </c>
      <c r="P186" s="67" t="s">
        <v>1040</v>
      </c>
      <c r="Q186" s="70">
        <v>402</v>
      </c>
      <c r="R186" s="68" t="s">
        <v>550</v>
      </c>
      <c r="S186" s="70">
        <v>7</v>
      </c>
      <c r="T186" s="68" t="s">
        <v>555</v>
      </c>
      <c r="U186" s="68" t="s">
        <v>232</v>
      </c>
      <c r="V186" s="68" t="s">
        <v>1205</v>
      </c>
      <c r="W186" s="75">
        <v>1.383</v>
      </c>
      <c r="X186" s="68" t="s">
        <v>199</v>
      </c>
      <c r="Y186" s="70">
        <v>160</v>
      </c>
      <c r="Z186" s="69">
        <v>221.28</v>
      </c>
      <c r="AA186" s="68" t="s">
        <v>1194</v>
      </c>
    </row>
    <row r="187" spans="1:27" x14ac:dyDescent="0.25">
      <c r="A187" s="67" t="s">
        <v>578</v>
      </c>
      <c r="B187" s="68" t="s">
        <v>613</v>
      </c>
      <c r="C187" s="68" t="s">
        <v>611</v>
      </c>
      <c r="D187" s="68" t="s">
        <v>546</v>
      </c>
      <c r="E187" s="68" t="s">
        <v>547</v>
      </c>
      <c r="F187" s="68" t="s">
        <v>191</v>
      </c>
      <c r="G187" s="68" t="s">
        <v>192</v>
      </c>
      <c r="H187" s="68" t="s">
        <v>204</v>
      </c>
      <c r="I187" s="68" t="s">
        <v>1053</v>
      </c>
      <c r="J187" s="68" t="s">
        <v>1054</v>
      </c>
      <c r="K187" s="68" t="s">
        <v>580</v>
      </c>
      <c r="L187" s="68" t="s">
        <v>252</v>
      </c>
      <c r="M187" s="68" t="s">
        <v>1038</v>
      </c>
      <c r="N187" s="75">
        <v>107.74</v>
      </c>
      <c r="O187" s="68" t="s">
        <v>1068</v>
      </c>
      <c r="P187" s="67" t="s">
        <v>1040</v>
      </c>
      <c r="Q187" s="70">
        <v>402</v>
      </c>
      <c r="R187" s="68" t="s">
        <v>550</v>
      </c>
      <c r="S187" s="70">
        <v>11</v>
      </c>
      <c r="T187" s="68" t="s">
        <v>552</v>
      </c>
      <c r="U187" s="68" t="s">
        <v>232</v>
      </c>
      <c r="V187" s="68" t="s">
        <v>1205</v>
      </c>
      <c r="W187" s="75">
        <v>1.383</v>
      </c>
      <c r="X187" s="68" t="s">
        <v>199</v>
      </c>
      <c r="Y187" s="70">
        <v>16</v>
      </c>
      <c r="Z187" s="69">
        <v>22.12</v>
      </c>
      <c r="AA187" s="68" t="s">
        <v>1193</v>
      </c>
    </row>
    <row r="188" spans="1:27" x14ac:dyDescent="0.25">
      <c r="A188" s="67" t="s">
        <v>574</v>
      </c>
      <c r="B188" s="68" t="s">
        <v>896</v>
      </c>
      <c r="C188" s="68" t="s">
        <v>897</v>
      </c>
      <c r="D188" s="68" t="s">
        <v>546</v>
      </c>
      <c r="E188" s="68" t="s">
        <v>547</v>
      </c>
      <c r="F188" s="68" t="s">
        <v>191</v>
      </c>
      <c r="G188" s="68" t="s">
        <v>192</v>
      </c>
      <c r="H188" s="68" t="s">
        <v>204</v>
      </c>
      <c r="I188" s="68" t="s">
        <v>1053</v>
      </c>
      <c r="J188" s="68" t="s">
        <v>1054</v>
      </c>
      <c r="K188" s="68" t="s">
        <v>612</v>
      </c>
      <c r="L188" s="68" t="s">
        <v>252</v>
      </c>
      <c r="M188" s="68" t="s">
        <v>1038</v>
      </c>
      <c r="N188" s="75">
        <v>107.74</v>
      </c>
      <c r="O188" s="68" t="s">
        <v>1068</v>
      </c>
      <c r="P188" s="67"/>
      <c r="Q188" s="70">
        <v>433</v>
      </c>
      <c r="R188" s="68" t="s">
        <v>837</v>
      </c>
      <c r="S188" s="70">
        <v>2</v>
      </c>
      <c r="T188" s="68" t="s">
        <v>845</v>
      </c>
      <c r="U188" s="68" t="s">
        <v>232</v>
      </c>
      <c r="V188" s="68" t="s">
        <v>1205</v>
      </c>
      <c r="W188" s="75">
        <v>1300</v>
      </c>
      <c r="X188" s="68" t="s">
        <v>1124</v>
      </c>
      <c r="Y188" s="70">
        <v>1</v>
      </c>
      <c r="Z188" s="69">
        <v>1300</v>
      </c>
      <c r="AA188" s="68" t="s">
        <v>320</v>
      </c>
    </row>
    <row r="189" spans="1:27" x14ac:dyDescent="0.25">
      <c r="A189" s="67" t="s">
        <v>574</v>
      </c>
      <c r="B189" s="68" t="s">
        <v>610</v>
      </c>
      <c r="C189" s="68" t="s">
        <v>611</v>
      </c>
      <c r="D189" s="68" t="s">
        <v>546</v>
      </c>
      <c r="E189" s="68" t="s">
        <v>547</v>
      </c>
      <c r="F189" s="68" t="s">
        <v>191</v>
      </c>
      <c r="G189" s="68" t="s">
        <v>192</v>
      </c>
      <c r="H189" s="68" t="s">
        <v>204</v>
      </c>
      <c r="I189" s="68" t="s">
        <v>1053</v>
      </c>
      <c r="J189" s="68" t="s">
        <v>1054</v>
      </c>
      <c r="K189" s="68" t="s">
        <v>612</v>
      </c>
      <c r="L189" s="68" t="s">
        <v>252</v>
      </c>
      <c r="M189" s="68" t="s">
        <v>1038</v>
      </c>
      <c r="N189" s="75">
        <v>107.74</v>
      </c>
      <c r="O189" s="68" t="s">
        <v>1068</v>
      </c>
      <c r="P189" s="67" t="s">
        <v>1195</v>
      </c>
      <c r="Q189" s="70">
        <v>402</v>
      </c>
      <c r="R189" s="68" t="s">
        <v>550</v>
      </c>
      <c r="S189" s="70">
        <v>7</v>
      </c>
      <c r="T189" s="68" t="s">
        <v>555</v>
      </c>
      <c r="U189" s="68" t="s">
        <v>232</v>
      </c>
      <c r="V189" s="68" t="s">
        <v>1205</v>
      </c>
      <c r="W189" s="75">
        <v>1.383</v>
      </c>
      <c r="X189" s="68" t="s">
        <v>199</v>
      </c>
      <c r="Y189" s="70">
        <v>160</v>
      </c>
      <c r="Z189" s="69">
        <v>221.28</v>
      </c>
      <c r="AA189" s="68" t="s">
        <v>1207</v>
      </c>
    </row>
    <row r="190" spans="1:27" x14ac:dyDescent="0.25">
      <c r="A190" s="67" t="s">
        <v>574</v>
      </c>
      <c r="B190" s="68" t="s">
        <v>610</v>
      </c>
      <c r="C190" s="68" t="s">
        <v>611</v>
      </c>
      <c r="D190" s="68" t="s">
        <v>546</v>
      </c>
      <c r="E190" s="68" t="s">
        <v>547</v>
      </c>
      <c r="F190" s="68" t="s">
        <v>191</v>
      </c>
      <c r="G190" s="68" t="s">
        <v>192</v>
      </c>
      <c r="H190" s="68" t="s">
        <v>204</v>
      </c>
      <c r="I190" s="68" t="s">
        <v>1053</v>
      </c>
      <c r="J190" s="68" t="s">
        <v>1054</v>
      </c>
      <c r="K190" s="68" t="s">
        <v>612</v>
      </c>
      <c r="L190" s="68" t="s">
        <v>252</v>
      </c>
      <c r="M190" s="68" t="s">
        <v>1038</v>
      </c>
      <c r="N190" s="75">
        <v>107.74</v>
      </c>
      <c r="O190" s="68" t="s">
        <v>1068</v>
      </c>
      <c r="P190" s="67" t="s">
        <v>1195</v>
      </c>
      <c r="Q190" s="70">
        <v>402</v>
      </c>
      <c r="R190" s="68" t="s">
        <v>550</v>
      </c>
      <c r="S190" s="70">
        <v>5</v>
      </c>
      <c r="T190" s="68" t="s">
        <v>561</v>
      </c>
      <c r="U190" s="68" t="s">
        <v>232</v>
      </c>
      <c r="V190" s="68" t="s">
        <v>1205</v>
      </c>
      <c r="W190" s="75">
        <v>1.383</v>
      </c>
      <c r="X190" s="68" t="s">
        <v>199</v>
      </c>
      <c r="Y190" s="70">
        <v>60</v>
      </c>
      <c r="Z190" s="69">
        <v>82.98</v>
      </c>
      <c r="AA190" s="68" t="s">
        <v>1208</v>
      </c>
    </row>
    <row r="191" spans="1:27" x14ac:dyDescent="0.25">
      <c r="A191" s="67" t="s">
        <v>578</v>
      </c>
      <c r="B191" s="68" t="s">
        <v>613</v>
      </c>
      <c r="C191" s="68" t="s">
        <v>611</v>
      </c>
      <c r="D191" s="68" t="s">
        <v>546</v>
      </c>
      <c r="E191" s="68" t="s">
        <v>547</v>
      </c>
      <c r="F191" s="68" t="s">
        <v>191</v>
      </c>
      <c r="G191" s="68" t="s">
        <v>192</v>
      </c>
      <c r="H191" s="68" t="s">
        <v>204</v>
      </c>
      <c r="I191" s="68" t="s">
        <v>1053</v>
      </c>
      <c r="J191" s="68" t="s">
        <v>1054</v>
      </c>
      <c r="K191" s="68" t="s">
        <v>580</v>
      </c>
      <c r="L191" s="68" t="s">
        <v>252</v>
      </c>
      <c r="M191" s="68" t="s">
        <v>1038</v>
      </c>
      <c r="N191" s="75">
        <v>107.74</v>
      </c>
      <c r="O191" s="68" t="s">
        <v>1068</v>
      </c>
      <c r="P191" s="67" t="s">
        <v>1040</v>
      </c>
      <c r="Q191" s="70">
        <v>402</v>
      </c>
      <c r="R191" s="68" t="s">
        <v>550</v>
      </c>
      <c r="S191" s="70">
        <v>1</v>
      </c>
      <c r="T191" s="68" t="s">
        <v>562</v>
      </c>
      <c r="U191" s="68" t="s">
        <v>232</v>
      </c>
      <c r="V191" s="68" t="s">
        <v>1205</v>
      </c>
      <c r="W191" s="75">
        <v>1.383</v>
      </c>
      <c r="X191" s="68" t="s">
        <v>199</v>
      </c>
      <c r="Y191" s="70">
        <v>10080</v>
      </c>
      <c r="Z191" s="69">
        <v>13940.64</v>
      </c>
      <c r="AA191" s="68" t="s">
        <v>1192</v>
      </c>
    </row>
    <row r="192" spans="1:27" x14ac:dyDescent="0.25">
      <c r="X192" s="71" t="s">
        <v>957</v>
      </c>
      <c r="Y192" s="72">
        <v>75633</v>
      </c>
      <c r="Z192" s="72">
        <v>85226.64</v>
      </c>
    </row>
    <row r="193" spans="1:27" x14ac:dyDescent="0.25">
      <c r="A193" s="67" t="s">
        <v>614</v>
      </c>
      <c r="B193" s="68" t="s">
        <v>615</v>
      </c>
      <c r="C193" s="68" t="s">
        <v>616</v>
      </c>
      <c r="D193" s="68" t="s">
        <v>617</v>
      </c>
      <c r="E193" s="68" t="s">
        <v>618</v>
      </c>
      <c r="F193" s="68" t="s">
        <v>264</v>
      </c>
      <c r="G193" s="68" t="s">
        <v>265</v>
      </c>
      <c r="H193" s="68" t="s">
        <v>193</v>
      </c>
      <c r="I193" s="68" t="s">
        <v>1044</v>
      </c>
      <c r="J193" s="68" t="s">
        <v>1045</v>
      </c>
      <c r="K193" s="68" t="s">
        <v>619</v>
      </c>
      <c r="L193" s="68" t="s">
        <v>252</v>
      </c>
      <c r="M193" s="68" t="s">
        <v>1038</v>
      </c>
      <c r="N193" s="75">
        <v>107.74</v>
      </c>
      <c r="O193" s="68" t="s">
        <v>1068</v>
      </c>
      <c r="P193" s="67" t="s">
        <v>1076</v>
      </c>
      <c r="Q193" s="70">
        <v>402</v>
      </c>
      <c r="R193" s="68" t="s">
        <v>550</v>
      </c>
      <c r="S193" s="70">
        <v>1</v>
      </c>
      <c r="T193" s="68" t="s">
        <v>562</v>
      </c>
      <c r="U193" s="68" t="s">
        <v>621</v>
      </c>
      <c r="V193" s="68" t="s">
        <v>1209</v>
      </c>
      <c r="W193" s="75">
        <v>8.36</v>
      </c>
      <c r="X193" s="68" t="s">
        <v>199</v>
      </c>
      <c r="Y193" s="70">
        <v>672</v>
      </c>
      <c r="Z193" s="69">
        <v>5617.92</v>
      </c>
      <c r="AA193" s="68" t="s">
        <v>1210</v>
      </c>
    </row>
    <row r="194" spans="1:27" x14ac:dyDescent="0.25">
      <c r="A194" s="67" t="s">
        <v>614</v>
      </c>
      <c r="B194" s="68" t="s">
        <v>615</v>
      </c>
      <c r="C194" s="68" t="s">
        <v>616</v>
      </c>
      <c r="D194" s="68" t="s">
        <v>617</v>
      </c>
      <c r="E194" s="68" t="s">
        <v>618</v>
      </c>
      <c r="F194" s="68" t="s">
        <v>264</v>
      </c>
      <c r="G194" s="68" t="s">
        <v>265</v>
      </c>
      <c r="H194" s="68" t="s">
        <v>193</v>
      </c>
      <c r="I194" s="68" t="s">
        <v>1044</v>
      </c>
      <c r="J194" s="68" t="s">
        <v>1045</v>
      </c>
      <c r="K194" s="68" t="s">
        <v>619</v>
      </c>
      <c r="L194" s="68" t="s">
        <v>252</v>
      </c>
      <c r="M194" s="68" t="s">
        <v>1038</v>
      </c>
      <c r="N194" s="75">
        <v>107.74</v>
      </c>
      <c r="O194" s="68" t="s">
        <v>1068</v>
      </c>
      <c r="P194" s="67" t="s">
        <v>1076</v>
      </c>
      <c r="Q194" s="70">
        <v>402</v>
      </c>
      <c r="R194" s="68" t="s">
        <v>550</v>
      </c>
      <c r="S194" s="70">
        <v>99</v>
      </c>
      <c r="T194" s="68" t="s">
        <v>193</v>
      </c>
      <c r="U194" s="68" t="s">
        <v>621</v>
      </c>
      <c r="V194" s="68" t="s">
        <v>1209</v>
      </c>
      <c r="W194" s="75">
        <v>550</v>
      </c>
      <c r="X194" s="68" t="s">
        <v>1124</v>
      </c>
      <c r="Y194" s="70">
        <v>1</v>
      </c>
      <c r="Z194" s="69">
        <v>550</v>
      </c>
      <c r="AA194" s="68" t="s">
        <v>1211</v>
      </c>
    </row>
    <row r="195" spans="1:27" x14ac:dyDescent="0.25">
      <c r="A195" s="67" t="s">
        <v>624</v>
      </c>
      <c r="B195" s="68" t="s">
        <v>625</v>
      </c>
      <c r="C195" s="68" t="s">
        <v>626</v>
      </c>
      <c r="D195" s="68" t="s">
        <v>617</v>
      </c>
      <c r="E195" s="68" t="s">
        <v>618</v>
      </c>
      <c r="F195" s="68" t="s">
        <v>264</v>
      </c>
      <c r="G195" s="68" t="s">
        <v>265</v>
      </c>
      <c r="H195" s="68" t="s">
        <v>204</v>
      </c>
      <c r="I195" s="68" t="s">
        <v>1053</v>
      </c>
      <c r="J195" s="68" t="s">
        <v>1054</v>
      </c>
      <c r="K195" s="68" t="s">
        <v>627</v>
      </c>
      <c r="L195" s="68" t="s">
        <v>252</v>
      </c>
      <c r="M195" s="68" t="s">
        <v>1038</v>
      </c>
      <c r="N195" s="75">
        <v>107.74</v>
      </c>
      <c r="O195" s="68" t="s">
        <v>1068</v>
      </c>
      <c r="P195" s="67" t="s">
        <v>1119</v>
      </c>
      <c r="Q195" s="70">
        <v>402</v>
      </c>
      <c r="R195" s="68" t="s">
        <v>550</v>
      </c>
      <c r="S195" s="70">
        <v>11</v>
      </c>
      <c r="T195" s="68" t="s">
        <v>552</v>
      </c>
      <c r="U195" s="68" t="s">
        <v>267</v>
      </c>
      <c r="V195" s="68" t="s">
        <v>1056</v>
      </c>
      <c r="W195" s="75">
        <v>4.2</v>
      </c>
      <c r="X195" s="68" t="s">
        <v>199</v>
      </c>
      <c r="Y195" s="70">
        <v>12</v>
      </c>
      <c r="Z195" s="69">
        <v>50.4</v>
      </c>
      <c r="AA195" s="68" t="s">
        <v>1212</v>
      </c>
    </row>
    <row r="196" spans="1:27" x14ac:dyDescent="0.25">
      <c r="A196" s="67" t="s">
        <v>624</v>
      </c>
      <c r="B196" s="68" t="s">
        <v>625</v>
      </c>
      <c r="C196" s="68" t="s">
        <v>626</v>
      </c>
      <c r="D196" s="68" t="s">
        <v>617</v>
      </c>
      <c r="E196" s="68" t="s">
        <v>618</v>
      </c>
      <c r="F196" s="68" t="s">
        <v>264</v>
      </c>
      <c r="G196" s="68" t="s">
        <v>265</v>
      </c>
      <c r="H196" s="68" t="s">
        <v>204</v>
      </c>
      <c r="I196" s="68" t="s">
        <v>1053</v>
      </c>
      <c r="J196" s="68" t="s">
        <v>1054</v>
      </c>
      <c r="K196" s="68" t="s">
        <v>627</v>
      </c>
      <c r="L196" s="68" t="s">
        <v>252</v>
      </c>
      <c r="M196" s="68" t="s">
        <v>1038</v>
      </c>
      <c r="N196" s="75">
        <v>107.74</v>
      </c>
      <c r="O196" s="68" t="s">
        <v>1068</v>
      </c>
      <c r="P196" s="67" t="s">
        <v>1119</v>
      </c>
      <c r="Q196" s="70">
        <v>402</v>
      </c>
      <c r="R196" s="68" t="s">
        <v>550</v>
      </c>
      <c r="S196" s="70">
        <v>11</v>
      </c>
      <c r="T196" s="68" t="s">
        <v>552</v>
      </c>
      <c r="U196" s="68" t="s">
        <v>267</v>
      </c>
      <c r="V196" s="68" t="s">
        <v>1056</v>
      </c>
      <c r="W196" s="75">
        <v>4.2</v>
      </c>
      <c r="X196" s="68" t="s">
        <v>199</v>
      </c>
      <c r="Y196" s="70">
        <v>3</v>
      </c>
      <c r="Z196" s="69">
        <v>12.6</v>
      </c>
      <c r="AA196" s="68" t="s">
        <v>1213</v>
      </c>
    </row>
    <row r="197" spans="1:27" x14ac:dyDescent="0.25">
      <c r="A197" s="67" t="s">
        <v>624</v>
      </c>
      <c r="B197" s="68" t="s">
        <v>632</v>
      </c>
      <c r="C197" s="68" t="s">
        <v>633</v>
      </c>
      <c r="D197" s="68" t="s">
        <v>617</v>
      </c>
      <c r="E197" s="68" t="s">
        <v>618</v>
      </c>
      <c r="F197" s="68" t="s">
        <v>264</v>
      </c>
      <c r="G197" s="68" t="s">
        <v>265</v>
      </c>
      <c r="H197" s="68" t="s">
        <v>204</v>
      </c>
      <c r="I197" s="68" t="s">
        <v>1053</v>
      </c>
      <c r="J197" s="68" t="s">
        <v>1054</v>
      </c>
      <c r="K197" s="68" t="s">
        <v>627</v>
      </c>
      <c r="L197" s="68" t="s">
        <v>252</v>
      </c>
      <c r="M197" s="68" t="s">
        <v>1038</v>
      </c>
      <c r="N197" s="75">
        <v>107.74</v>
      </c>
      <c r="O197" s="68" t="s">
        <v>1068</v>
      </c>
      <c r="P197" s="67" t="s">
        <v>1119</v>
      </c>
      <c r="Q197" s="70">
        <v>402</v>
      </c>
      <c r="R197" s="68" t="s">
        <v>550</v>
      </c>
      <c r="S197" s="70">
        <v>11</v>
      </c>
      <c r="T197" s="68" t="s">
        <v>552</v>
      </c>
      <c r="U197" s="68" t="s">
        <v>272</v>
      </c>
      <c r="V197" s="68" t="s">
        <v>1060</v>
      </c>
      <c r="W197" s="75">
        <v>10.6</v>
      </c>
      <c r="X197" s="68" t="s">
        <v>199</v>
      </c>
      <c r="Y197" s="70">
        <v>12</v>
      </c>
      <c r="Z197" s="69">
        <v>127.2</v>
      </c>
      <c r="AA197" s="68" t="s">
        <v>1212</v>
      </c>
    </row>
    <row r="198" spans="1:27" x14ac:dyDescent="0.25">
      <c r="A198" s="67" t="s">
        <v>624</v>
      </c>
      <c r="B198" s="68" t="s">
        <v>632</v>
      </c>
      <c r="C198" s="68" t="s">
        <v>633</v>
      </c>
      <c r="D198" s="68" t="s">
        <v>617</v>
      </c>
      <c r="E198" s="68" t="s">
        <v>618</v>
      </c>
      <c r="F198" s="68" t="s">
        <v>264</v>
      </c>
      <c r="G198" s="68" t="s">
        <v>265</v>
      </c>
      <c r="H198" s="68" t="s">
        <v>204</v>
      </c>
      <c r="I198" s="68" t="s">
        <v>1053</v>
      </c>
      <c r="J198" s="68" t="s">
        <v>1054</v>
      </c>
      <c r="K198" s="68" t="s">
        <v>627</v>
      </c>
      <c r="L198" s="68" t="s">
        <v>252</v>
      </c>
      <c r="M198" s="68" t="s">
        <v>1038</v>
      </c>
      <c r="N198" s="75">
        <v>107.74</v>
      </c>
      <c r="O198" s="68" t="s">
        <v>1068</v>
      </c>
      <c r="P198" s="67" t="s">
        <v>1119</v>
      </c>
      <c r="Q198" s="70">
        <v>402</v>
      </c>
      <c r="R198" s="68" t="s">
        <v>550</v>
      </c>
      <c r="S198" s="70">
        <v>11</v>
      </c>
      <c r="T198" s="68" t="s">
        <v>552</v>
      </c>
      <c r="U198" s="68" t="s">
        <v>272</v>
      </c>
      <c r="V198" s="68" t="s">
        <v>1060</v>
      </c>
      <c r="W198" s="75">
        <v>10.6</v>
      </c>
      <c r="X198" s="68" t="s">
        <v>199</v>
      </c>
      <c r="Y198" s="70">
        <v>3</v>
      </c>
      <c r="Z198" s="69">
        <v>31.8</v>
      </c>
      <c r="AA198" s="68" t="s">
        <v>1213</v>
      </c>
    </row>
    <row r="199" spans="1:27" x14ac:dyDescent="0.25">
      <c r="A199" s="67" t="s">
        <v>574</v>
      </c>
      <c r="B199" s="68" t="s">
        <v>898</v>
      </c>
      <c r="C199" s="68" t="s">
        <v>899</v>
      </c>
      <c r="D199" s="68" t="s">
        <v>617</v>
      </c>
      <c r="E199" s="68" t="s">
        <v>618</v>
      </c>
      <c r="F199" s="68" t="s">
        <v>264</v>
      </c>
      <c r="G199" s="68" t="s">
        <v>265</v>
      </c>
      <c r="H199" s="68" t="s">
        <v>204</v>
      </c>
      <c r="I199" s="68" t="s">
        <v>1044</v>
      </c>
      <c r="J199" s="68" t="s">
        <v>1045</v>
      </c>
      <c r="K199" s="68" t="s">
        <v>900</v>
      </c>
      <c r="L199" s="68" t="s">
        <v>252</v>
      </c>
      <c r="M199" s="68" t="s">
        <v>1038</v>
      </c>
      <c r="N199" s="75">
        <v>107.74</v>
      </c>
      <c r="O199" s="68" t="s">
        <v>1068</v>
      </c>
      <c r="P199" s="67"/>
      <c r="Q199" s="70">
        <v>433</v>
      </c>
      <c r="R199" s="68" t="s">
        <v>837</v>
      </c>
      <c r="S199" s="70">
        <v>1</v>
      </c>
      <c r="T199" s="68" t="s">
        <v>842</v>
      </c>
      <c r="U199" s="68" t="s">
        <v>535</v>
      </c>
      <c r="V199" s="68" t="s">
        <v>1214</v>
      </c>
      <c r="W199" s="75">
        <v>6250</v>
      </c>
      <c r="X199" s="68" t="s">
        <v>1124</v>
      </c>
      <c r="Y199" s="70">
        <v>1</v>
      </c>
      <c r="Z199" s="69">
        <v>6250</v>
      </c>
      <c r="AA199" s="68" t="s">
        <v>1215</v>
      </c>
    </row>
    <row r="200" spans="1:27" x14ac:dyDescent="0.25">
      <c r="A200" s="67" t="s">
        <v>574</v>
      </c>
      <c r="B200" s="68" t="s">
        <v>898</v>
      </c>
      <c r="C200" s="68" t="s">
        <v>899</v>
      </c>
      <c r="D200" s="68" t="s">
        <v>617</v>
      </c>
      <c r="E200" s="68" t="s">
        <v>618</v>
      </c>
      <c r="F200" s="68" t="s">
        <v>264</v>
      </c>
      <c r="G200" s="68" t="s">
        <v>265</v>
      </c>
      <c r="H200" s="68" t="s">
        <v>204</v>
      </c>
      <c r="I200" s="68" t="s">
        <v>1044</v>
      </c>
      <c r="J200" s="68" t="s">
        <v>1045</v>
      </c>
      <c r="K200" s="68" t="s">
        <v>900</v>
      </c>
      <c r="L200" s="68" t="s">
        <v>252</v>
      </c>
      <c r="M200" s="68" t="s">
        <v>1038</v>
      </c>
      <c r="N200" s="75">
        <v>107.74</v>
      </c>
      <c r="O200" s="68" t="s">
        <v>1068</v>
      </c>
      <c r="P200" s="67"/>
      <c r="Q200" s="70">
        <v>433</v>
      </c>
      <c r="R200" s="68" t="s">
        <v>837</v>
      </c>
      <c r="S200" s="70">
        <v>2</v>
      </c>
      <c r="T200" s="68" t="s">
        <v>845</v>
      </c>
      <c r="U200" s="68" t="s">
        <v>535</v>
      </c>
      <c r="V200" s="68" t="s">
        <v>1214</v>
      </c>
      <c r="W200" s="75">
        <v>3000</v>
      </c>
      <c r="X200" s="68" t="s">
        <v>1124</v>
      </c>
      <c r="Y200" s="70">
        <v>1</v>
      </c>
      <c r="Z200" s="69">
        <v>3000</v>
      </c>
      <c r="AA200" s="68" t="s">
        <v>204</v>
      </c>
    </row>
    <row r="201" spans="1:27" x14ac:dyDescent="0.25">
      <c r="A201" s="67" t="s">
        <v>574</v>
      </c>
      <c r="B201" s="68" t="s">
        <v>898</v>
      </c>
      <c r="C201" s="68" t="s">
        <v>899</v>
      </c>
      <c r="D201" s="68" t="s">
        <v>617</v>
      </c>
      <c r="E201" s="68" t="s">
        <v>618</v>
      </c>
      <c r="F201" s="68" t="s">
        <v>264</v>
      </c>
      <c r="G201" s="68" t="s">
        <v>265</v>
      </c>
      <c r="H201" s="68" t="s">
        <v>204</v>
      </c>
      <c r="I201" s="68" t="s">
        <v>1044</v>
      </c>
      <c r="J201" s="68" t="s">
        <v>1045</v>
      </c>
      <c r="K201" s="68" t="s">
        <v>900</v>
      </c>
      <c r="L201" s="68" t="s">
        <v>252</v>
      </c>
      <c r="M201" s="68" t="s">
        <v>1038</v>
      </c>
      <c r="N201" s="75">
        <v>107.74</v>
      </c>
      <c r="O201" s="68" t="s">
        <v>1068</v>
      </c>
      <c r="P201" s="67"/>
      <c r="Q201" s="70">
        <v>433</v>
      </c>
      <c r="R201" s="68" t="s">
        <v>837</v>
      </c>
      <c r="S201" s="70">
        <v>99</v>
      </c>
      <c r="T201" s="68" t="s">
        <v>193</v>
      </c>
      <c r="U201" s="68" t="s">
        <v>535</v>
      </c>
      <c r="V201" s="68" t="s">
        <v>1214</v>
      </c>
      <c r="W201" s="75">
        <v>350</v>
      </c>
      <c r="X201" s="68" t="s">
        <v>1124</v>
      </c>
      <c r="Y201" s="70">
        <v>1</v>
      </c>
      <c r="Z201" s="69">
        <v>350</v>
      </c>
      <c r="AA201" s="68" t="s">
        <v>1216</v>
      </c>
    </row>
    <row r="202" spans="1:27" x14ac:dyDescent="0.25">
      <c r="A202" s="67" t="s">
        <v>574</v>
      </c>
      <c r="B202" s="68" t="s">
        <v>898</v>
      </c>
      <c r="C202" s="68" t="s">
        <v>899</v>
      </c>
      <c r="D202" s="68" t="s">
        <v>617</v>
      </c>
      <c r="E202" s="68" t="s">
        <v>618</v>
      </c>
      <c r="F202" s="68" t="s">
        <v>264</v>
      </c>
      <c r="G202" s="68" t="s">
        <v>265</v>
      </c>
      <c r="H202" s="68" t="s">
        <v>204</v>
      </c>
      <c r="I202" s="68" t="s">
        <v>1044</v>
      </c>
      <c r="J202" s="68" t="s">
        <v>1045</v>
      </c>
      <c r="K202" s="68" t="s">
        <v>900</v>
      </c>
      <c r="L202" s="68" t="s">
        <v>252</v>
      </c>
      <c r="M202" s="68" t="s">
        <v>1038</v>
      </c>
      <c r="N202" s="75">
        <v>107.74</v>
      </c>
      <c r="O202" s="68" t="s">
        <v>1068</v>
      </c>
      <c r="P202" s="67"/>
      <c r="Q202" s="70">
        <v>433</v>
      </c>
      <c r="R202" s="68" t="s">
        <v>837</v>
      </c>
      <c r="S202" s="70">
        <v>9</v>
      </c>
      <c r="T202" s="68" t="s">
        <v>838</v>
      </c>
      <c r="U202" s="68" t="s">
        <v>535</v>
      </c>
      <c r="V202" s="68" t="s">
        <v>1214</v>
      </c>
      <c r="W202" s="75">
        <v>500</v>
      </c>
      <c r="X202" s="68" t="s">
        <v>1124</v>
      </c>
      <c r="Y202" s="70">
        <v>1</v>
      </c>
      <c r="Z202" s="69">
        <v>500</v>
      </c>
      <c r="AA202" s="68" t="s">
        <v>1217</v>
      </c>
    </row>
    <row r="203" spans="1:27" x14ac:dyDescent="0.25">
      <c r="A203" s="67" t="s">
        <v>628</v>
      </c>
      <c r="B203" s="68" t="s">
        <v>636</v>
      </c>
      <c r="C203" s="68" t="s">
        <v>637</v>
      </c>
      <c r="D203" s="68" t="s">
        <v>617</v>
      </c>
      <c r="E203" s="68" t="s">
        <v>618</v>
      </c>
      <c r="F203" s="68" t="s">
        <v>264</v>
      </c>
      <c r="G203" s="68" t="s">
        <v>265</v>
      </c>
      <c r="H203" s="68" t="s">
        <v>204</v>
      </c>
      <c r="I203" s="68" t="s">
        <v>1044</v>
      </c>
      <c r="J203" s="68" t="s">
        <v>1045</v>
      </c>
      <c r="K203" s="68" t="s">
        <v>638</v>
      </c>
      <c r="L203" s="68" t="s">
        <v>252</v>
      </c>
      <c r="M203" s="68" t="s">
        <v>1038</v>
      </c>
      <c r="N203" s="75">
        <v>107.74</v>
      </c>
      <c r="O203" s="68" t="s">
        <v>1068</v>
      </c>
      <c r="P203" s="67" t="s">
        <v>1202</v>
      </c>
      <c r="Q203" s="70">
        <v>402</v>
      </c>
      <c r="R203" s="68" t="s">
        <v>550</v>
      </c>
      <c r="S203" s="70">
        <v>5</v>
      </c>
      <c r="T203" s="68" t="s">
        <v>561</v>
      </c>
      <c r="U203" s="68" t="s">
        <v>535</v>
      </c>
      <c r="V203" s="68" t="s">
        <v>1214</v>
      </c>
      <c r="W203" s="75">
        <v>0</v>
      </c>
      <c r="X203" s="68" t="s">
        <v>199</v>
      </c>
      <c r="Y203" s="70">
        <v>144</v>
      </c>
      <c r="Z203" s="69">
        <v>0</v>
      </c>
      <c r="AA203" s="68" t="s">
        <v>1218</v>
      </c>
    </row>
    <row r="204" spans="1:27" x14ac:dyDescent="0.25">
      <c r="A204" s="67" t="s">
        <v>628</v>
      </c>
      <c r="B204" s="68" t="s">
        <v>636</v>
      </c>
      <c r="C204" s="68" t="s">
        <v>637</v>
      </c>
      <c r="D204" s="68" t="s">
        <v>617</v>
      </c>
      <c r="E204" s="68" t="s">
        <v>618</v>
      </c>
      <c r="F204" s="68" t="s">
        <v>264</v>
      </c>
      <c r="G204" s="68" t="s">
        <v>265</v>
      </c>
      <c r="H204" s="68" t="s">
        <v>204</v>
      </c>
      <c r="I204" s="68" t="s">
        <v>1044</v>
      </c>
      <c r="J204" s="68" t="s">
        <v>1045</v>
      </c>
      <c r="K204" s="68" t="s">
        <v>638</v>
      </c>
      <c r="L204" s="68" t="s">
        <v>252</v>
      </c>
      <c r="M204" s="68" t="s">
        <v>1038</v>
      </c>
      <c r="N204" s="75">
        <v>107.74</v>
      </c>
      <c r="O204" s="68" t="s">
        <v>1068</v>
      </c>
      <c r="P204" s="67" t="s">
        <v>1202</v>
      </c>
      <c r="Q204" s="70">
        <v>402</v>
      </c>
      <c r="R204" s="68" t="s">
        <v>550</v>
      </c>
      <c r="S204" s="70">
        <v>5</v>
      </c>
      <c r="T204" s="68" t="s">
        <v>561</v>
      </c>
      <c r="U204" s="68" t="s">
        <v>535</v>
      </c>
      <c r="V204" s="68" t="s">
        <v>1214</v>
      </c>
      <c r="W204" s="75">
        <v>1.4</v>
      </c>
      <c r="X204" s="68" t="s">
        <v>199</v>
      </c>
      <c r="Y204" s="70">
        <v>144</v>
      </c>
      <c r="Z204" s="69">
        <v>201.6</v>
      </c>
      <c r="AA204" s="68" t="s">
        <v>1219</v>
      </c>
    </row>
    <row r="205" spans="1:27" x14ac:dyDescent="0.25">
      <c r="A205" s="67" t="s">
        <v>574</v>
      </c>
      <c r="B205" s="68" t="s">
        <v>898</v>
      </c>
      <c r="C205" s="68" t="s">
        <v>899</v>
      </c>
      <c r="D205" s="68" t="s">
        <v>617</v>
      </c>
      <c r="E205" s="68" t="s">
        <v>618</v>
      </c>
      <c r="F205" s="68" t="s">
        <v>264</v>
      </c>
      <c r="G205" s="68" t="s">
        <v>265</v>
      </c>
      <c r="H205" s="68" t="s">
        <v>204</v>
      </c>
      <c r="I205" s="68" t="s">
        <v>1044</v>
      </c>
      <c r="J205" s="68" t="s">
        <v>1045</v>
      </c>
      <c r="K205" s="68" t="s">
        <v>900</v>
      </c>
      <c r="L205" s="68" t="s">
        <v>252</v>
      </c>
      <c r="M205" s="68" t="s">
        <v>1038</v>
      </c>
      <c r="N205" s="75">
        <v>107.74</v>
      </c>
      <c r="O205" s="68" t="s">
        <v>1068</v>
      </c>
      <c r="P205" s="67"/>
      <c r="Q205" s="70">
        <v>433</v>
      </c>
      <c r="R205" s="68" t="s">
        <v>837</v>
      </c>
      <c r="S205" s="70">
        <v>1</v>
      </c>
      <c r="T205" s="68" t="s">
        <v>842</v>
      </c>
      <c r="U205" s="68" t="s">
        <v>535</v>
      </c>
      <c r="V205" s="68" t="s">
        <v>1214</v>
      </c>
      <c r="W205" s="75">
        <v>6250</v>
      </c>
      <c r="X205" s="68" t="s">
        <v>1124</v>
      </c>
      <c r="Y205" s="70">
        <v>1</v>
      </c>
      <c r="Z205" s="69">
        <v>6250</v>
      </c>
      <c r="AA205" s="68" t="s">
        <v>1152</v>
      </c>
    </row>
    <row r="206" spans="1:27" x14ac:dyDescent="0.25">
      <c r="A206" s="67" t="s">
        <v>574</v>
      </c>
      <c r="B206" s="68" t="s">
        <v>898</v>
      </c>
      <c r="C206" s="68" t="s">
        <v>899</v>
      </c>
      <c r="D206" s="68" t="s">
        <v>617</v>
      </c>
      <c r="E206" s="68" t="s">
        <v>618</v>
      </c>
      <c r="F206" s="68" t="s">
        <v>264</v>
      </c>
      <c r="G206" s="68" t="s">
        <v>265</v>
      </c>
      <c r="H206" s="68" t="s">
        <v>204</v>
      </c>
      <c r="I206" s="68" t="s">
        <v>1044</v>
      </c>
      <c r="J206" s="68" t="s">
        <v>1045</v>
      </c>
      <c r="K206" s="68" t="s">
        <v>900</v>
      </c>
      <c r="L206" s="68" t="s">
        <v>252</v>
      </c>
      <c r="M206" s="68" t="s">
        <v>1038</v>
      </c>
      <c r="N206" s="75">
        <v>107.74</v>
      </c>
      <c r="O206" s="68" t="s">
        <v>1068</v>
      </c>
      <c r="P206" s="67"/>
      <c r="Q206" s="70">
        <v>433</v>
      </c>
      <c r="R206" s="68" t="s">
        <v>837</v>
      </c>
      <c r="S206" s="70">
        <v>1</v>
      </c>
      <c r="T206" s="68" t="s">
        <v>842</v>
      </c>
      <c r="U206" s="68" t="s">
        <v>535</v>
      </c>
      <c r="V206" s="68" t="s">
        <v>1214</v>
      </c>
      <c r="W206" s="75">
        <v>6250</v>
      </c>
      <c r="X206" s="68" t="s">
        <v>1124</v>
      </c>
      <c r="Y206" s="70">
        <v>1</v>
      </c>
      <c r="Z206" s="69">
        <v>6250</v>
      </c>
      <c r="AA206" s="68" t="s">
        <v>1152</v>
      </c>
    </row>
    <row r="207" spans="1:27" x14ac:dyDescent="0.25">
      <c r="A207" s="67" t="s">
        <v>574</v>
      </c>
      <c r="B207" s="68" t="s">
        <v>898</v>
      </c>
      <c r="C207" s="68" t="s">
        <v>899</v>
      </c>
      <c r="D207" s="68" t="s">
        <v>617</v>
      </c>
      <c r="E207" s="68" t="s">
        <v>618</v>
      </c>
      <c r="F207" s="68" t="s">
        <v>264</v>
      </c>
      <c r="G207" s="68" t="s">
        <v>265</v>
      </c>
      <c r="H207" s="68" t="s">
        <v>204</v>
      </c>
      <c r="I207" s="68" t="s">
        <v>1044</v>
      </c>
      <c r="J207" s="68" t="s">
        <v>1045</v>
      </c>
      <c r="K207" s="68" t="s">
        <v>900</v>
      </c>
      <c r="L207" s="68" t="s">
        <v>252</v>
      </c>
      <c r="M207" s="68" t="s">
        <v>1038</v>
      </c>
      <c r="N207" s="75">
        <v>107.74</v>
      </c>
      <c r="O207" s="68" t="s">
        <v>1068</v>
      </c>
      <c r="P207" s="67"/>
      <c r="Q207" s="70">
        <v>433</v>
      </c>
      <c r="R207" s="68" t="s">
        <v>837</v>
      </c>
      <c r="S207" s="70">
        <v>1</v>
      </c>
      <c r="T207" s="68" t="s">
        <v>842</v>
      </c>
      <c r="U207" s="68" t="s">
        <v>535</v>
      </c>
      <c r="V207" s="68" t="s">
        <v>1214</v>
      </c>
      <c r="W207" s="75">
        <v>6250</v>
      </c>
      <c r="X207" s="68" t="s">
        <v>1124</v>
      </c>
      <c r="Y207" s="70">
        <v>1</v>
      </c>
      <c r="Z207" s="69">
        <v>6250</v>
      </c>
      <c r="AA207" s="68" t="s">
        <v>1152</v>
      </c>
    </row>
    <row r="208" spans="1:27" x14ac:dyDescent="0.25">
      <c r="A208" s="67" t="s">
        <v>574</v>
      </c>
      <c r="B208" s="68" t="s">
        <v>898</v>
      </c>
      <c r="C208" s="68" t="s">
        <v>899</v>
      </c>
      <c r="D208" s="68" t="s">
        <v>617</v>
      </c>
      <c r="E208" s="68" t="s">
        <v>618</v>
      </c>
      <c r="F208" s="68" t="s">
        <v>264</v>
      </c>
      <c r="G208" s="68" t="s">
        <v>265</v>
      </c>
      <c r="H208" s="68" t="s">
        <v>204</v>
      </c>
      <c r="I208" s="68" t="s">
        <v>1044</v>
      </c>
      <c r="J208" s="68" t="s">
        <v>1045</v>
      </c>
      <c r="K208" s="68" t="s">
        <v>900</v>
      </c>
      <c r="L208" s="68" t="s">
        <v>252</v>
      </c>
      <c r="M208" s="68" t="s">
        <v>1038</v>
      </c>
      <c r="N208" s="75">
        <v>107.74</v>
      </c>
      <c r="O208" s="68" t="s">
        <v>1068</v>
      </c>
      <c r="P208" s="67"/>
      <c r="Q208" s="70">
        <v>433</v>
      </c>
      <c r="R208" s="68" t="s">
        <v>837</v>
      </c>
      <c r="S208" s="70">
        <v>1</v>
      </c>
      <c r="T208" s="68" t="s">
        <v>842</v>
      </c>
      <c r="U208" s="68" t="s">
        <v>535</v>
      </c>
      <c r="V208" s="68" t="s">
        <v>1214</v>
      </c>
      <c r="W208" s="75">
        <v>6250</v>
      </c>
      <c r="X208" s="68" t="s">
        <v>1124</v>
      </c>
      <c r="Y208" s="70">
        <v>1</v>
      </c>
      <c r="Z208" s="69">
        <v>6250</v>
      </c>
      <c r="AA208" s="68" t="s">
        <v>1152</v>
      </c>
    </row>
    <row r="209" spans="1:27" x14ac:dyDescent="0.25">
      <c r="A209" s="67" t="s">
        <v>574</v>
      </c>
      <c r="B209" s="68" t="s">
        <v>898</v>
      </c>
      <c r="C209" s="68" t="s">
        <v>899</v>
      </c>
      <c r="D209" s="68" t="s">
        <v>617</v>
      </c>
      <c r="E209" s="68" t="s">
        <v>618</v>
      </c>
      <c r="F209" s="68" t="s">
        <v>264</v>
      </c>
      <c r="G209" s="68" t="s">
        <v>265</v>
      </c>
      <c r="H209" s="68" t="s">
        <v>204</v>
      </c>
      <c r="I209" s="68" t="s">
        <v>1044</v>
      </c>
      <c r="J209" s="68" t="s">
        <v>1045</v>
      </c>
      <c r="K209" s="68" t="s">
        <v>900</v>
      </c>
      <c r="L209" s="68" t="s">
        <v>252</v>
      </c>
      <c r="M209" s="68" t="s">
        <v>1038</v>
      </c>
      <c r="N209" s="75">
        <v>107.74</v>
      </c>
      <c r="O209" s="68" t="s">
        <v>1068</v>
      </c>
      <c r="P209" s="67"/>
      <c r="Q209" s="70">
        <v>433</v>
      </c>
      <c r="R209" s="68" t="s">
        <v>837</v>
      </c>
      <c r="S209" s="70">
        <v>1</v>
      </c>
      <c r="T209" s="68" t="s">
        <v>842</v>
      </c>
      <c r="U209" s="68" t="s">
        <v>535</v>
      </c>
      <c r="V209" s="68" t="s">
        <v>1214</v>
      </c>
      <c r="W209" s="75">
        <v>6250</v>
      </c>
      <c r="X209" s="68" t="s">
        <v>1124</v>
      </c>
      <c r="Y209" s="70">
        <v>1</v>
      </c>
      <c r="Z209" s="69">
        <v>6250</v>
      </c>
      <c r="AA209" s="68" t="s">
        <v>1152</v>
      </c>
    </row>
    <row r="210" spans="1:27" x14ac:dyDescent="0.25">
      <c r="A210" s="67" t="s">
        <v>574</v>
      </c>
      <c r="B210" s="68" t="s">
        <v>898</v>
      </c>
      <c r="C210" s="68" t="s">
        <v>899</v>
      </c>
      <c r="D210" s="68" t="s">
        <v>617</v>
      </c>
      <c r="E210" s="68" t="s">
        <v>618</v>
      </c>
      <c r="F210" s="68" t="s">
        <v>264</v>
      </c>
      <c r="G210" s="68" t="s">
        <v>265</v>
      </c>
      <c r="H210" s="68" t="s">
        <v>204</v>
      </c>
      <c r="I210" s="68" t="s">
        <v>1044</v>
      </c>
      <c r="J210" s="68" t="s">
        <v>1045</v>
      </c>
      <c r="K210" s="68" t="s">
        <v>900</v>
      </c>
      <c r="L210" s="68" t="s">
        <v>252</v>
      </c>
      <c r="M210" s="68" t="s">
        <v>1038</v>
      </c>
      <c r="N210" s="75">
        <v>107.74</v>
      </c>
      <c r="O210" s="68" t="s">
        <v>1068</v>
      </c>
      <c r="P210" s="67"/>
      <c r="Q210" s="70">
        <v>433</v>
      </c>
      <c r="R210" s="68" t="s">
        <v>837</v>
      </c>
      <c r="S210" s="70">
        <v>1</v>
      </c>
      <c r="T210" s="68" t="s">
        <v>842</v>
      </c>
      <c r="U210" s="68" t="s">
        <v>535</v>
      </c>
      <c r="V210" s="68" t="s">
        <v>1214</v>
      </c>
      <c r="W210" s="75">
        <v>6250</v>
      </c>
      <c r="X210" s="68" t="s">
        <v>1124</v>
      </c>
      <c r="Y210" s="70">
        <v>1</v>
      </c>
      <c r="Z210" s="69">
        <v>6250</v>
      </c>
      <c r="AA210" s="68" t="s">
        <v>1215</v>
      </c>
    </row>
    <row r="211" spans="1:27" x14ac:dyDescent="0.25">
      <c r="A211" s="67" t="s">
        <v>901</v>
      </c>
      <c r="B211" s="68" t="s">
        <v>902</v>
      </c>
      <c r="C211" s="68" t="s">
        <v>903</v>
      </c>
      <c r="D211" s="68" t="s">
        <v>617</v>
      </c>
      <c r="E211" s="68" t="s">
        <v>618</v>
      </c>
      <c r="F211" s="68" t="s">
        <v>292</v>
      </c>
      <c r="G211" s="68" t="s">
        <v>293</v>
      </c>
      <c r="H211" s="68" t="s">
        <v>204</v>
      </c>
      <c r="I211" s="68" t="s">
        <v>1036</v>
      </c>
      <c r="J211" s="68" t="s">
        <v>1037</v>
      </c>
      <c r="K211" s="68" t="s">
        <v>904</v>
      </c>
      <c r="L211" s="68" t="s">
        <v>252</v>
      </c>
      <c r="M211" s="68" t="s">
        <v>1038</v>
      </c>
      <c r="N211" s="75">
        <v>107.74</v>
      </c>
      <c r="O211" s="68" t="s">
        <v>1068</v>
      </c>
      <c r="P211" s="67"/>
      <c r="Q211" s="70">
        <v>433</v>
      </c>
      <c r="R211" s="68" t="s">
        <v>837</v>
      </c>
      <c r="S211" s="70">
        <v>99</v>
      </c>
      <c r="T211" s="68" t="s">
        <v>193</v>
      </c>
      <c r="U211" s="68" t="s">
        <v>642</v>
      </c>
      <c r="V211" s="68" t="s">
        <v>1220</v>
      </c>
      <c r="W211" s="75">
        <v>200</v>
      </c>
      <c r="X211" s="68" t="s">
        <v>1124</v>
      </c>
      <c r="Y211" s="70">
        <v>1</v>
      </c>
      <c r="Z211" s="69">
        <v>200</v>
      </c>
      <c r="AA211" s="68" t="s">
        <v>1221</v>
      </c>
    </row>
    <row r="212" spans="1:27" x14ac:dyDescent="0.25">
      <c r="A212" s="67" t="s">
        <v>563</v>
      </c>
      <c r="B212" s="68" t="s">
        <v>639</v>
      </c>
      <c r="C212" s="68" t="s">
        <v>640</v>
      </c>
      <c r="D212" s="68" t="s">
        <v>617</v>
      </c>
      <c r="E212" s="68" t="s">
        <v>618</v>
      </c>
      <c r="F212" s="68" t="s">
        <v>292</v>
      </c>
      <c r="G212" s="68" t="s">
        <v>293</v>
      </c>
      <c r="H212" s="68" t="s">
        <v>204</v>
      </c>
      <c r="I212" s="68" t="s">
        <v>1036</v>
      </c>
      <c r="J212" s="68" t="s">
        <v>1037</v>
      </c>
      <c r="K212" s="68" t="s">
        <v>641</v>
      </c>
      <c r="L212" s="68" t="s">
        <v>252</v>
      </c>
      <c r="M212" s="68" t="s">
        <v>1038</v>
      </c>
      <c r="N212" s="75">
        <v>107.74</v>
      </c>
      <c r="O212" s="68" t="s">
        <v>1068</v>
      </c>
      <c r="P212" s="67" t="s">
        <v>1195</v>
      </c>
      <c r="Q212" s="70">
        <v>402</v>
      </c>
      <c r="R212" s="68" t="s">
        <v>550</v>
      </c>
      <c r="S212" s="70">
        <v>1</v>
      </c>
      <c r="T212" s="68" t="s">
        <v>562</v>
      </c>
      <c r="U212" s="68" t="s">
        <v>642</v>
      </c>
      <c r="V212" s="68" t="s">
        <v>1220</v>
      </c>
      <c r="W212" s="75">
        <v>1.22</v>
      </c>
      <c r="X212" s="68" t="s">
        <v>199</v>
      </c>
      <c r="Y212" s="70">
        <v>6000</v>
      </c>
      <c r="Z212" s="69">
        <v>7320</v>
      </c>
      <c r="AA212" s="68" t="s">
        <v>225</v>
      </c>
    </row>
    <row r="213" spans="1:27" x14ac:dyDescent="0.25">
      <c r="A213" s="67" t="s">
        <v>901</v>
      </c>
      <c r="B213" s="68" t="s">
        <v>905</v>
      </c>
      <c r="C213" s="68" t="s">
        <v>906</v>
      </c>
      <c r="D213" s="68" t="s">
        <v>617</v>
      </c>
      <c r="E213" s="68" t="s">
        <v>618</v>
      </c>
      <c r="F213" s="68" t="s">
        <v>292</v>
      </c>
      <c r="G213" s="68" t="s">
        <v>293</v>
      </c>
      <c r="H213" s="68" t="s">
        <v>204</v>
      </c>
      <c r="I213" s="68" t="s">
        <v>1036</v>
      </c>
      <c r="J213" s="68" t="s">
        <v>1037</v>
      </c>
      <c r="K213" s="68" t="s">
        <v>907</v>
      </c>
      <c r="L213" s="68" t="s">
        <v>252</v>
      </c>
      <c r="M213" s="68" t="s">
        <v>1038</v>
      </c>
      <c r="N213" s="75">
        <v>107.74</v>
      </c>
      <c r="O213" s="68" t="s">
        <v>1068</v>
      </c>
      <c r="P213" s="67"/>
      <c r="Q213" s="70">
        <v>433</v>
      </c>
      <c r="R213" s="68" t="s">
        <v>837</v>
      </c>
      <c r="S213" s="70">
        <v>99</v>
      </c>
      <c r="T213" s="68" t="s">
        <v>193</v>
      </c>
      <c r="U213" s="68" t="s">
        <v>647</v>
      </c>
      <c r="V213" s="68" t="s">
        <v>1222</v>
      </c>
      <c r="W213" s="75">
        <v>200</v>
      </c>
      <c r="X213" s="68" t="s">
        <v>1124</v>
      </c>
      <c r="Y213" s="70">
        <v>1</v>
      </c>
      <c r="Z213" s="69">
        <v>200</v>
      </c>
      <c r="AA213" s="68" t="s">
        <v>1223</v>
      </c>
    </row>
    <row r="214" spans="1:27" x14ac:dyDescent="0.25">
      <c r="A214" s="67" t="s">
        <v>563</v>
      </c>
      <c r="B214" s="68" t="s">
        <v>645</v>
      </c>
      <c r="C214" s="68" t="s">
        <v>646</v>
      </c>
      <c r="D214" s="68" t="s">
        <v>617</v>
      </c>
      <c r="E214" s="68" t="s">
        <v>618</v>
      </c>
      <c r="F214" s="68" t="s">
        <v>292</v>
      </c>
      <c r="G214" s="68" t="s">
        <v>293</v>
      </c>
      <c r="H214" s="68" t="s">
        <v>204</v>
      </c>
      <c r="I214" s="68" t="s">
        <v>1036</v>
      </c>
      <c r="J214" s="68" t="s">
        <v>1037</v>
      </c>
      <c r="K214" s="68" t="s">
        <v>641</v>
      </c>
      <c r="L214" s="68" t="s">
        <v>252</v>
      </c>
      <c r="M214" s="68" t="s">
        <v>1038</v>
      </c>
      <c r="N214" s="75">
        <v>107.74</v>
      </c>
      <c r="O214" s="68" t="s">
        <v>1068</v>
      </c>
      <c r="P214" s="67" t="s">
        <v>1195</v>
      </c>
      <c r="Q214" s="70">
        <v>402</v>
      </c>
      <c r="R214" s="68" t="s">
        <v>550</v>
      </c>
      <c r="S214" s="70">
        <v>1</v>
      </c>
      <c r="T214" s="68" t="s">
        <v>562</v>
      </c>
      <c r="U214" s="68" t="s">
        <v>647</v>
      </c>
      <c r="V214" s="68" t="s">
        <v>1222</v>
      </c>
      <c r="W214" s="75">
        <v>1.2649999999999999</v>
      </c>
      <c r="X214" s="68" t="s">
        <v>199</v>
      </c>
      <c r="Y214" s="70">
        <v>6000</v>
      </c>
      <c r="Z214" s="69">
        <v>7590</v>
      </c>
      <c r="AA214" s="68" t="s">
        <v>225</v>
      </c>
    </row>
    <row r="215" spans="1:27" x14ac:dyDescent="0.25">
      <c r="A215" s="67" t="s">
        <v>516</v>
      </c>
      <c r="B215" s="68" t="s">
        <v>661</v>
      </c>
      <c r="C215" s="68" t="s">
        <v>662</v>
      </c>
      <c r="D215" s="68" t="s">
        <v>617</v>
      </c>
      <c r="E215" s="68" t="s">
        <v>618</v>
      </c>
      <c r="F215" s="68" t="s">
        <v>292</v>
      </c>
      <c r="G215" s="68" t="s">
        <v>293</v>
      </c>
      <c r="H215" s="68" t="s">
        <v>193</v>
      </c>
      <c r="I215" s="68" t="s">
        <v>1044</v>
      </c>
      <c r="J215" s="68" t="s">
        <v>1045</v>
      </c>
      <c r="K215" s="68" t="s">
        <v>663</v>
      </c>
      <c r="L215" s="68" t="s">
        <v>252</v>
      </c>
      <c r="M215" s="68" t="s">
        <v>1038</v>
      </c>
      <c r="N215" s="75">
        <v>107.74</v>
      </c>
      <c r="O215" s="68" t="s">
        <v>1068</v>
      </c>
      <c r="P215" s="67" t="s">
        <v>1116</v>
      </c>
      <c r="Q215" s="70">
        <v>402</v>
      </c>
      <c r="R215" s="68" t="s">
        <v>550</v>
      </c>
      <c r="S215" s="70">
        <v>9</v>
      </c>
      <c r="T215" s="68" t="s">
        <v>660</v>
      </c>
      <c r="U215" s="68" t="s">
        <v>653</v>
      </c>
      <c r="V215" s="68" t="s">
        <v>1224</v>
      </c>
      <c r="W215" s="75">
        <v>1.2</v>
      </c>
      <c r="X215" s="68" t="s">
        <v>199</v>
      </c>
      <c r="Y215" s="70">
        <v>5</v>
      </c>
      <c r="Z215" s="69">
        <v>6</v>
      </c>
      <c r="AA215" s="68" t="s">
        <v>302</v>
      </c>
    </row>
    <row r="216" spans="1:27" x14ac:dyDescent="0.25">
      <c r="A216" s="67" t="s">
        <v>591</v>
      </c>
      <c r="B216" s="68" t="s">
        <v>650</v>
      </c>
      <c r="C216" s="68" t="s">
        <v>651</v>
      </c>
      <c r="D216" s="68" t="s">
        <v>617</v>
      </c>
      <c r="E216" s="68" t="s">
        <v>618</v>
      </c>
      <c r="F216" s="68" t="s">
        <v>292</v>
      </c>
      <c r="G216" s="68" t="s">
        <v>293</v>
      </c>
      <c r="H216" s="68" t="s">
        <v>193</v>
      </c>
      <c r="I216" s="68" t="s">
        <v>1044</v>
      </c>
      <c r="J216" s="68" t="s">
        <v>1045</v>
      </c>
      <c r="K216" s="68" t="s">
        <v>652</v>
      </c>
      <c r="L216" s="68" t="s">
        <v>252</v>
      </c>
      <c r="M216" s="68" t="s">
        <v>1038</v>
      </c>
      <c r="N216" s="75">
        <v>107.74</v>
      </c>
      <c r="O216" s="68" t="s">
        <v>1068</v>
      </c>
      <c r="P216" s="67" t="s">
        <v>1112</v>
      </c>
      <c r="Q216" s="70">
        <v>402</v>
      </c>
      <c r="R216" s="68" t="s">
        <v>550</v>
      </c>
      <c r="S216" s="70">
        <v>7</v>
      </c>
      <c r="T216" s="68" t="s">
        <v>555</v>
      </c>
      <c r="U216" s="68" t="s">
        <v>653</v>
      </c>
      <c r="V216" s="68" t="s">
        <v>1224</v>
      </c>
      <c r="W216" s="75">
        <v>1.2</v>
      </c>
      <c r="X216" s="68" t="s">
        <v>199</v>
      </c>
      <c r="Y216" s="70">
        <v>96</v>
      </c>
      <c r="Z216" s="69">
        <v>115.2</v>
      </c>
      <c r="AA216" s="68" t="s">
        <v>1225</v>
      </c>
    </row>
    <row r="217" spans="1:27" x14ac:dyDescent="0.25">
      <c r="A217" s="67" t="s">
        <v>591</v>
      </c>
      <c r="B217" s="68" t="s">
        <v>656</v>
      </c>
      <c r="C217" s="68" t="s">
        <v>657</v>
      </c>
      <c r="D217" s="68" t="s">
        <v>617</v>
      </c>
      <c r="E217" s="68" t="s">
        <v>618</v>
      </c>
      <c r="F217" s="68" t="s">
        <v>292</v>
      </c>
      <c r="G217" s="68" t="s">
        <v>293</v>
      </c>
      <c r="H217" s="68" t="s">
        <v>193</v>
      </c>
      <c r="I217" s="68" t="s">
        <v>1044</v>
      </c>
      <c r="J217" s="68" t="s">
        <v>1045</v>
      </c>
      <c r="K217" s="68" t="s">
        <v>658</v>
      </c>
      <c r="L217" s="68" t="s">
        <v>252</v>
      </c>
      <c r="M217" s="68" t="s">
        <v>1038</v>
      </c>
      <c r="N217" s="75">
        <v>107.74</v>
      </c>
      <c r="O217" s="68" t="s">
        <v>1068</v>
      </c>
      <c r="P217" s="67" t="s">
        <v>1112</v>
      </c>
      <c r="Q217" s="70">
        <v>402</v>
      </c>
      <c r="R217" s="68" t="s">
        <v>550</v>
      </c>
      <c r="S217" s="70">
        <v>9</v>
      </c>
      <c r="T217" s="68" t="s">
        <v>660</v>
      </c>
      <c r="U217" s="68" t="s">
        <v>653</v>
      </c>
      <c r="V217" s="68" t="s">
        <v>1224</v>
      </c>
      <c r="W217" s="75">
        <v>1.2</v>
      </c>
      <c r="X217" s="68" t="s">
        <v>199</v>
      </c>
      <c r="Y217" s="70">
        <v>60</v>
      </c>
      <c r="Z217" s="69">
        <v>72</v>
      </c>
      <c r="AA217" s="68" t="s">
        <v>1226</v>
      </c>
    </row>
    <row r="218" spans="1:27" x14ac:dyDescent="0.25">
      <c r="A218" s="67" t="s">
        <v>591</v>
      </c>
      <c r="B218" s="68" t="s">
        <v>656</v>
      </c>
      <c r="C218" s="68" t="s">
        <v>657</v>
      </c>
      <c r="D218" s="68" t="s">
        <v>617</v>
      </c>
      <c r="E218" s="68" t="s">
        <v>618</v>
      </c>
      <c r="F218" s="68" t="s">
        <v>292</v>
      </c>
      <c r="G218" s="68" t="s">
        <v>293</v>
      </c>
      <c r="H218" s="68" t="s">
        <v>193</v>
      </c>
      <c r="I218" s="68" t="s">
        <v>1044</v>
      </c>
      <c r="J218" s="68" t="s">
        <v>1045</v>
      </c>
      <c r="K218" s="68" t="s">
        <v>658</v>
      </c>
      <c r="L218" s="68" t="s">
        <v>252</v>
      </c>
      <c r="M218" s="68" t="s">
        <v>1038</v>
      </c>
      <c r="N218" s="75">
        <v>107.74</v>
      </c>
      <c r="O218" s="68" t="s">
        <v>1068</v>
      </c>
      <c r="P218" s="67" t="s">
        <v>1112</v>
      </c>
      <c r="Q218" s="70">
        <v>402</v>
      </c>
      <c r="R218" s="68" t="s">
        <v>550</v>
      </c>
      <c r="S218" s="70">
        <v>1</v>
      </c>
      <c r="T218" s="68" t="s">
        <v>562</v>
      </c>
      <c r="U218" s="68" t="s">
        <v>653</v>
      </c>
      <c r="V218" s="68" t="s">
        <v>1224</v>
      </c>
      <c r="W218" s="75">
        <v>1.2</v>
      </c>
      <c r="X218" s="68" t="s">
        <v>199</v>
      </c>
      <c r="Y218" s="70">
        <v>9024</v>
      </c>
      <c r="Z218" s="69">
        <v>10828.8</v>
      </c>
      <c r="AA218" s="68" t="s">
        <v>225</v>
      </c>
    </row>
    <row r="219" spans="1:27" x14ac:dyDescent="0.25">
      <c r="A219" s="67" t="s">
        <v>591</v>
      </c>
      <c r="B219" s="68" t="s">
        <v>656</v>
      </c>
      <c r="C219" s="68" t="s">
        <v>657</v>
      </c>
      <c r="D219" s="68" t="s">
        <v>617</v>
      </c>
      <c r="E219" s="68" t="s">
        <v>618</v>
      </c>
      <c r="F219" s="68" t="s">
        <v>292</v>
      </c>
      <c r="G219" s="68" t="s">
        <v>293</v>
      </c>
      <c r="H219" s="68" t="s">
        <v>193</v>
      </c>
      <c r="I219" s="68" t="s">
        <v>1044</v>
      </c>
      <c r="J219" s="68" t="s">
        <v>1045</v>
      </c>
      <c r="K219" s="68" t="s">
        <v>658</v>
      </c>
      <c r="L219" s="68" t="s">
        <v>252</v>
      </c>
      <c r="M219" s="68" t="s">
        <v>1038</v>
      </c>
      <c r="N219" s="75">
        <v>107.74</v>
      </c>
      <c r="O219" s="68" t="s">
        <v>1068</v>
      </c>
      <c r="P219" s="67" t="s">
        <v>1112</v>
      </c>
      <c r="Q219" s="70">
        <v>402</v>
      </c>
      <c r="R219" s="68" t="s">
        <v>550</v>
      </c>
      <c r="S219" s="70">
        <v>9</v>
      </c>
      <c r="T219" s="68" t="s">
        <v>660</v>
      </c>
      <c r="U219" s="68" t="s">
        <v>653</v>
      </c>
      <c r="V219" s="68" t="s">
        <v>1224</v>
      </c>
      <c r="W219" s="75">
        <v>1.2</v>
      </c>
      <c r="X219" s="68" t="s">
        <v>199</v>
      </c>
      <c r="Y219" s="70">
        <v>60</v>
      </c>
      <c r="Z219" s="69">
        <v>72</v>
      </c>
      <c r="AA219" s="68" t="s">
        <v>1227</v>
      </c>
    </row>
    <row r="220" spans="1:27" x14ac:dyDescent="0.25">
      <c r="A220" s="67" t="s">
        <v>591</v>
      </c>
      <c r="B220" s="68" t="s">
        <v>656</v>
      </c>
      <c r="C220" s="68" t="s">
        <v>657</v>
      </c>
      <c r="D220" s="68" t="s">
        <v>617</v>
      </c>
      <c r="E220" s="68" t="s">
        <v>618</v>
      </c>
      <c r="F220" s="68" t="s">
        <v>292</v>
      </c>
      <c r="G220" s="68" t="s">
        <v>293</v>
      </c>
      <c r="H220" s="68" t="s">
        <v>193</v>
      </c>
      <c r="I220" s="68" t="s">
        <v>1044</v>
      </c>
      <c r="J220" s="68" t="s">
        <v>1045</v>
      </c>
      <c r="K220" s="68" t="s">
        <v>658</v>
      </c>
      <c r="L220" s="68" t="s">
        <v>252</v>
      </c>
      <c r="M220" s="68" t="s">
        <v>1038</v>
      </c>
      <c r="N220" s="75">
        <v>107.74</v>
      </c>
      <c r="O220" s="68" t="s">
        <v>1068</v>
      </c>
      <c r="P220" s="67" t="s">
        <v>1112</v>
      </c>
      <c r="Q220" s="70">
        <v>402</v>
      </c>
      <c r="R220" s="68" t="s">
        <v>550</v>
      </c>
      <c r="S220" s="70">
        <v>9</v>
      </c>
      <c r="T220" s="68" t="s">
        <v>660</v>
      </c>
      <c r="U220" s="68" t="s">
        <v>653</v>
      </c>
      <c r="V220" s="68" t="s">
        <v>1224</v>
      </c>
      <c r="W220" s="75">
        <v>1.2</v>
      </c>
      <c r="X220" s="68" t="s">
        <v>199</v>
      </c>
      <c r="Y220" s="70">
        <v>4</v>
      </c>
      <c r="Z220" s="69">
        <v>4.8</v>
      </c>
      <c r="AA220" s="68" t="s">
        <v>1228</v>
      </c>
    </row>
    <row r="221" spans="1:27" x14ac:dyDescent="0.25">
      <c r="A221" s="67" t="s">
        <v>516</v>
      </c>
      <c r="B221" s="68" t="s">
        <v>661</v>
      </c>
      <c r="C221" s="68" t="s">
        <v>662</v>
      </c>
      <c r="D221" s="68" t="s">
        <v>617</v>
      </c>
      <c r="E221" s="68" t="s">
        <v>618</v>
      </c>
      <c r="F221" s="68" t="s">
        <v>292</v>
      </c>
      <c r="G221" s="68" t="s">
        <v>293</v>
      </c>
      <c r="H221" s="68" t="s">
        <v>193</v>
      </c>
      <c r="I221" s="68" t="s">
        <v>1044</v>
      </c>
      <c r="J221" s="68" t="s">
        <v>1045</v>
      </c>
      <c r="K221" s="68" t="s">
        <v>663</v>
      </c>
      <c r="L221" s="68" t="s">
        <v>252</v>
      </c>
      <c r="M221" s="68" t="s">
        <v>1038</v>
      </c>
      <c r="N221" s="75">
        <v>107.74</v>
      </c>
      <c r="O221" s="68" t="s">
        <v>1068</v>
      </c>
      <c r="P221" s="67" t="s">
        <v>1116</v>
      </c>
      <c r="Q221" s="70">
        <v>402</v>
      </c>
      <c r="R221" s="68" t="s">
        <v>550</v>
      </c>
      <c r="S221" s="70">
        <v>1</v>
      </c>
      <c r="T221" s="68" t="s">
        <v>562</v>
      </c>
      <c r="U221" s="68" t="s">
        <v>653</v>
      </c>
      <c r="V221" s="68" t="s">
        <v>1224</v>
      </c>
      <c r="W221" s="75">
        <v>1.2</v>
      </c>
      <c r="X221" s="68" t="s">
        <v>199</v>
      </c>
      <c r="Y221" s="70">
        <v>960</v>
      </c>
      <c r="Z221" s="69">
        <v>1152</v>
      </c>
      <c r="AA221" s="68" t="s">
        <v>1229</v>
      </c>
    </row>
    <row r="222" spans="1:27" x14ac:dyDescent="0.25">
      <c r="A222" s="67" t="s">
        <v>591</v>
      </c>
      <c r="B222" s="68" t="s">
        <v>664</v>
      </c>
      <c r="C222" s="68" t="s">
        <v>665</v>
      </c>
      <c r="D222" s="68" t="s">
        <v>617</v>
      </c>
      <c r="E222" s="68" t="s">
        <v>618</v>
      </c>
      <c r="F222" s="68" t="s">
        <v>292</v>
      </c>
      <c r="G222" s="68" t="s">
        <v>293</v>
      </c>
      <c r="H222" s="68" t="s">
        <v>193</v>
      </c>
      <c r="I222" s="68" t="s">
        <v>1044</v>
      </c>
      <c r="J222" s="68" t="s">
        <v>1045</v>
      </c>
      <c r="K222" s="68" t="s">
        <v>652</v>
      </c>
      <c r="L222" s="68" t="s">
        <v>252</v>
      </c>
      <c r="M222" s="68" t="s">
        <v>1038</v>
      </c>
      <c r="N222" s="75">
        <v>107.74</v>
      </c>
      <c r="O222" s="68" t="s">
        <v>1068</v>
      </c>
      <c r="P222" s="67" t="s">
        <v>1112</v>
      </c>
      <c r="Q222" s="70">
        <v>402</v>
      </c>
      <c r="R222" s="68" t="s">
        <v>550</v>
      </c>
      <c r="S222" s="70">
        <v>7</v>
      </c>
      <c r="T222" s="68" t="s">
        <v>555</v>
      </c>
      <c r="U222" s="68" t="s">
        <v>666</v>
      </c>
      <c r="V222" s="68" t="s">
        <v>1230</v>
      </c>
      <c r="W222" s="75">
        <v>1.2450000000000001</v>
      </c>
      <c r="X222" s="68" t="s">
        <v>199</v>
      </c>
      <c r="Y222" s="70">
        <v>96</v>
      </c>
      <c r="Z222" s="69">
        <v>119.52</v>
      </c>
      <c r="AA222" s="68" t="s">
        <v>1225</v>
      </c>
    </row>
    <row r="223" spans="1:27" x14ac:dyDescent="0.25">
      <c r="A223" s="67" t="s">
        <v>591</v>
      </c>
      <c r="B223" s="68" t="s">
        <v>669</v>
      </c>
      <c r="C223" s="68" t="s">
        <v>670</v>
      </c>
      <c r="D223" s="68" t="s">
        <v>617</v>
      </c>
      <c r="E223" s="68" t="s">
        <v>618</v>
      </c>
      <c r="F223" s="68" t="s">
        <v>292</v>
      </c>
      <c r="G223" s="68" t="s">
        <v>293</v>
      </c>
      <c r="H223" s="68" t="s">
        <v>193</v>
      </c>
      <c r="I223" s="68" t="s">
        <v>1044</v>
      </c>
      <c r="J223" s="68" t="s">
        <v>1045</v>
      </c>
      <c r="K223" s="68" t="s">
        <v>671</v>
      </c>
      <c r="L223" s="68" t="s">
        <v>252</v>
      </c>
      <c r="M223" s="68" t="s">
        <v>1038</v>
      </c>
      <c r="N223" s="75">
        <v>107.74</v>
      </c>
      <c r="O223" s="68" t="s">
        <v>1068</v>
      </c>
      <c r="P223" s="67" t="s">
        <v>1112</v>
      </c>
      <c r="Q223" s="70">
        <v>402</v>
      </c>
      <c r="R223" s="68" t="s">
        <v>550</v>
      </c>
      <c r="S223" s="70">
        <v>9</v>
      </c>
      <c r="T223" s="68" t="s">
        <v>660</v>
      </c>
      <c r="U223" s="68" t="s">
        <v>666</v>
      </c>
      <c r="V223" s="68" t="s">
        <v>1230</v>
      </c>
      <c r="W223" s="75">
        <v>1.2450000000000001</v>
      </c>
      <c r="X223" s="68" t="s">
        <v>199</v>
      </c>
      <c r="Y223" s="70">
        <v>60</v>
      </c>
      <c r="Z223" s="69">
        <v>74.7</v>
      </c>
      <c r="AA223" s="68" t="s">
        <v>1226</v>
      </c>
    </row>
    <row r="224" spans="1:27" x14ac:dyDescent="0.25">
      <c r="A224" s="67" t="s">
        <v>591</v>
      </c>
      <c r="B224" s="68" t="s">
        <v>669</v>
      </c>
      <c r="C224" s="68" t="s">
        <v>670</v>
      </c>
      <c r="D224" s="68" t="s">
        <v>617</v>
      </c>
      <c r="E224" s="68" t="s">
        <v>618</v>
      </c>
      <c r="F224" s="68" t="s">
        <v>292</v>
      </c>
      <c r="G224" s="68" t="s">
        <v>293</v>
      </c>
      <c r="H224" s="68" t="s">
        <v>193</v>
      </c>
      <c r="I224" s="68" t="s">
        <v>1044</v>
      </c>
      <c r="J224" s="68" t="s">
        <v>1045</v>
      </c>
      <c r="K224" s="68" t="s">
        <v>671</v>
      </c>
      <c r="L224" s="68" t="s">
        <v>252</v>
      </c>
      <c r="M224" s="68" t="s">
        <v>1038</v>
      </c>
      <c r="N224" s="75">
        <v>107.74</v>
      </c>
      <c r="O224" s="68" t="s">
        <v>1068</v>
      </c>
      <c r="P224" s="67" t="s">
        <v>1112</v>
      </c>
      <c r="Q224" s="70">
        <v>402</v>
      </c>
      <c r="R224" s="68" t="s">
        <v>550</v>
      </c>
      <c r="S224" s="70">
        <v>9</v>
      </c>
      <c r="T224" s="68" t="s">
        <v>660</v>
      </c>
      <c r="U224" s="68" t="s">
        <v>666</v>
      </c>
      <c r="V224" s="68" t="s">
        <v>1230</v>
      </c>
      <c r="W224" s="75">
        <v>1.2450000000000001</v>
      </c>
      <c r="X224" s="68" t="s">
        <v>199</v>
      </c>
      <c r="Y224" s="70">
        <v>60</v>
      </c>
      <c r="Z224" s="69">
        <v>74.7</v>
      </c>
      <c r="AA224" s="68" t="s">
        <v>1231</v>
      </c>
    </row>
    <row r="225" spans="1:27" x14ac:dyDescent="0.25">
      <c r="A225" s="67" t="s">
        <v>591</v>
      </c>
      <c r="B225" s="68" t="s">
        <v>669</v>
      </c>
      <c r="C225" s="68" t="s">
        <v>670</v>
      </c>
      <c r="D225" s="68" t="s">
        <v>617</v>
      </c>
      <c r="E225" s="68" t="s">
        <v>618</v>
      </c>
      <c r="F225" s="68" t="s">
        <v>292</v>
      </c>
      <c r="G225" s="68" t="s">
        <v>293</v>
      </c>
      <c r="H225" s="68" t="s">
        <v>193</v>
      </c>
      <c r="I225" s="68" t="s">
        <v>1044</v>
      </c>
      <c r="J225" s="68" t="s">
        <v>1045</v>
      </c>
      <c r="K225" s="68" t="s">
        <v>671</v>
      </c>
      <c r="L225" s="68" t="s">
        <v>252</v>
      </c>
      <c r="M225" s="68" t="s">
        <v>1038</v>
      </c>
      <c r="N225" s="75">
        <v>107.74</v>
      </c>
      <c r="O225" s="68" t="s">
        <v>1068</v>
      </c>
      <c r="P225" s="67" t="s">
        <v>1112</v>
      </c>
      <c r="Q225" s="70">
        <v>402</v>
      </c>
      <c r="R225" s="68" t="s">
        <v>550</v>
      </c>
      <c r="S225" s="70">
        <v>9</v>
      </c>
      <c r="T225" s="68" t="s">
        <v>660</v>
      </c>
      <c r="U225" s="68" t="s">
        <v>666</v>
      </c>
      <c r="V225" s="68" t="s">
        <v>1230</v>
      </c>
      <c r="W225" s="75">
        <v>1.2450000000000001</v>
      </c>
      <c r="X225" s="68" t="s">
        <v>199</v>
      </c>
      <c r="Y225" s="70">
        <v>4</v>
      </c>
      <c r="Z225" s="69">
        <v>4.9800000000000004</v>
      </c>
      <c r="AA225" s="68" t="s">
        <v>1228</v>
      </c>
    </row>
    <row r="226" spans="1:27" x14ac:dyDescent="0.25">
      <c r="A226" s="67" t="s">
        <v>516</v>
      </c>
      <c r="B226" s="68" t="s">
        <v>672</v>
      </c>
      <c r="C226" s="68" t="s">
        <v>673</v>
      </c>
      <c r="D226" s="68" t="s">
        <v>617</v>
      </c>
      <c r="E226" s="68" t="s">
        <v>618</v>
      </c>
      <c r="F226" s="68" t="s">
        <v>292</v>
      </c>
      <c r="G226" s="68" t="s">
        <v>293</v>
      </c>
      <c r="H226" s="68" t="s">
        <v>193</v>
      </c>
      <c r="I226" s="68" t="s">
        <v>1044</v>
      </c>
      <c r="J226" s="68" t="s">
        <v>1045</v>
      </c>
      <c r="K226" s="68" t="s">
        <v>663</v>
      </c>
      <c r="L226" s="68" t="s">
        <v>252</v>
      </c>
      <c r="M226" s="68" t="s">
        <v>1038</v>
      </c>
      <c r="N226" s="75">
        <v>107.74</v>
      </c>
      <c r="O226" s="68" t="s">
        <v>1068</v>
      </c>
      <c r="P226" s="67" t="s">
        <v>1116</v>
      </c>
      <c r="Q226" s="70">
        <v>402</v>
      </c>
      <c r="R226" s="68" t="s">
        <v>550</v>
      </c>
      <c r="S226" s="70">
        <v>1</v>
      </c>
      <c r="T226" s="68" t="s">
        <v>562</v>
      </c>
      <c r="U226" s="68" t="s">
        <v>666</v>
      </c>
      <c r="V226" s="68" t="s">
        <v>1230</v>
      </c>
      <c r="W226" s="75">
        <v>1.2450000000000001</v>
      </c>
      <c r="X226" s="68" t="s">
        <v>199</v>
      </c>
      <c r="Y226" s="70">
        <v>960</v>
      </c>
      <c r="Z226" s="69">
        <v>1195.2</v>
      </c>
      <c r="AA226" s="68" t="s">
        <v>1229</v>
      </c>
    </row>
    <row r="227" spans="1:27" x14ac:dyDescent="0.25">
      <c r="A227" s="67" t="s">
        <v>516</v>
      </c>
      <c r="B227" s="68" t="s">
        <v>672</v>
      </c>
      <c r="C227" s="68" t="s">
        <v>673</v>
      </c>
      <c r="D227" s="68" t="s">
        <v>617</v>
      </c>
      <c r="E227" s="68" t="s">
        <v>618</v>
      </c>
      <c r="F227" s="68" t="s">
        <v>292</v>
      </c>
      <c r="G227" s="68" t="s">
        <v>293</v>
      </c>
      <c r="H227" s="68" t="s">
        <v>193</v>
      </c>
      <c r="I227" s="68" t="s">
        <v>1044</v>
      </c>
      <c r="J227" s="68" t="s">
        <v>1045</v>
      </c>
      <c r="K227" s="68" t="s">
        <v>663</v>
      </c>
      <c r="L227" s="68" t="s">
        <v>252</v>
      </c>
      <c r="M227" s="68" t="s">
        <v>1038</v>
      </c>
      <c r="N227" s="75">
        <v>107.74</v>
      </c>
      <c r="O227" s="68" t="s">
        <v>1068</v>
      </c>
      <c r="P227" s="67" t="s">
        <v>1116</v>
      </c>
      <c r="Q227" s="70">
        <v>402</v>
      </c>
      <c r="R227" s="68" t="s">
        <v>550</v>
      </c>
      <c r="S227" s="70">
        <v>9</v>
      </c>
      <c r="T227" s="68" t="s">
        <v>660</v>
      </c>
      <c r="U227" s="68" t="s">
        <v>666</v>
      </c>
      <c r="V227" s="68" t="s">
        <v>1230</v>
      </c>
      <c r="W227" s="75">
        <v>1.2450000000000001</v>
      </c>
      <c r="X227" s="68" t="s">
        <v>199</v>
      </c>
      <c r="Y227" s="70">
        <v>5</v>
      </c>
      <c r="Z227" s="69">
        <v>6.22</v>
      </c>
      <c r="AA227" s="68" t="s">
        <v>302</v>
      </c>
    </row>
    <row r="228" spans="1:27" x14ac:dyDescent="0.25">
      <c r="A228" s="67" t="s">
        <v>591</v>
      </c>
      <c r="B228" s="68" t="s">
        <v>669</v>
      </c>
      <c r="C228" s="68" t="s">
        <v>670</v>
      </c>
      <c r="D228" s="68" t="s">
        <v>617</v>
      </c>
      <c r="E228" s="68" t="s">
        <v>618</v>
      </c>
      <c r="F228" s="68" t="s">
        <v>292</v>
      </c>
      <c r="G228" s="68" t="s">
        <v>293</v>
      </c>
      <c r="H228" s="68" t="s">
        <v>193</v>
      </c>
      <c r="I228" s="68" t="s">
        <v>1044</v>
      </c>
      <c r="J228" s="68" t="s">
        <v>1045</v>
      </c>
      <c r="K228" s="68" t="s">
        <v>671</v>
      </c>
      <c r="L228" s="68" t="s">
        <v>252</v>
      </c>
      <c r="M228" s="68" t="s">
        <v>1038</v>
      </c>
      <c r="N228" s="75">
        <v>107.74</v>
      </c>
      <c r="O228" s="68" t="s">
        <v>1068</v>
      </c>
      <c r="P228" s="67" t="s">
        <v>1112</v>
      </c>
      <c r="Q228" s="70">
        <v>402</v>
      </c>
      <c r="R228" s="68" t="s">
        <v>550</v>
      </c>
      <c r="S228" s="70">
        <v>1</v>
      </c>
      <c r="T228" s="68" t="s">
        <v>562</v>
      </c>
      <c r="U228" s="68" t="s">
        <v>666</v>
      </c>
      <c r="V228" s="68" t="s">
        <v>1230</v>
      </c>
      <c r="W228" s="75">
        <v>1.2450000000000001</v>
      </c>
      <c r="X228" s="68" t="s">
        <v>199</v>
      </c>
      <c r="Y228" s="70">
        <v>9024</v>
      </c>
      <c r="Z228" s="69">
        <v>11234.88</v>
      </c>
      <c r="AA228" s="68" t="s">
        <v>1232</v>
      </c>
    </row>
    <row r="229" spans="1:27" x14ac:dyDescent="0.25">
      <c r="A229" s="67" t="s">
        <v>591</v>
      </c>
      <c r="B229" s="68" t="s">
        <v>674</v>
      </c>
      <c r="C229" s="68" t="s">
        <v>675</v>
      </c>
      <c r="D229" s="68" t="s">
        <v>617</v>
      </c>
      <c r="E229" s="68" t="s">
        <v>618</v>
      </c>
      <c r="F229" s="68" t="s">
        <v>292</v>
      </c>
      <c r="G229" s="68" t="s">
        <v>293</v>
      </c>
      <c r="H229" s="68" t="s">
        <v>193</v>
      </c>
      <c r="I229" s="68" t="s">
        <v>1044</v>
      </c>
      <c r="J229" s="68" t="s">
        <v>1045</v>
      </c>
      <c r="K229" s="68" t="s">
        <v>676</v>
      </c>
      <c r="L229" s="68" t="s">
        <v>252</v>
      </c>
      <c r="M229" s="68" t="s">
        <v>1038</v>
      </c>
      <c r="N229" s="75">
        <v>107.74</v>
      </c>
      <c r="O229" s="68" t="s">
        <v>1068</v>
      </c>
      <c r="P229" s="67" t="s">
        <v>1112</v>
      </c>
      <c r="Q229" s="70">
        <v>402</v>
      </c>
      <c r="R229" s="68" t="s">
        <v>550</v>
      </c>
      <c r="S229" s="70">
        <v>1</v>
      </c>
      <c r="T229" s="68" t="s">
        <v>562</v>
      </c>
      <c r="U229" s="68" t="s">
        <v>677</v>
      </c>
      <c r="V229" s="68" t="s">
        <v>1233</v>
      </c>
      <c r="W229" s="75">
        <v>1.1850000000000001</v>
      </c>
      <c r="X229" s="68" t="s">
        <v>199</v>
      </c>
      <c r="Y229" s="70">
        <v>9024</v>
      </c>
      <c r="Z229" s="69">
        <v>10693.44</v>
      </c>
      <c r="AA229" s="68" t="s">
        <v>225</v>
      </c>
    </row>
    <row r="230" spans="1:27" x14ac:dyDescent="0.25">
      <c r="A230" s="67" t="s">
        <v>591</v>
      </c>
      <c r="B230" s="68" t="s">
        <v>680</v>
      </c>
      <c r="C230" s="68" t="s">
        <v>681</v>
      </c>
      <c r="D230" s="68" t="s">
        <v>617</v>
      </c>
      <c r="E230" s="68" t="s">
        <v>618</v>
      </c>
      <c r="F230" s="68" t="s">
        <v>292</v>
      </c>
      <c r="G230" s="68" t="s">
        <v>293</v>
      </c>
      <c r="H230" s="68" t="s">
        <v>193</v>
      </c>
      <c r="I230" s="68" t="s">
        <v>1044</v>
      </c>
      <c r="J230" s="68" t="s">
        <v>1045</v>
      </c>
      <c r="K230" s="68" t="s">
        <v>652</v>
      </c>
      <c r="L230" s="68" t="s">
        <v>252</v>
      </c>
      <c r="M230" s="68" t="s">
        <v>1038</v>
      </c>
      <c r="N230" s="75">
        <v>107.74</v>
      </c>
      <c r="O230" s="68" t="s">
        <v>1068</v>
      </c>
      <c r="P230" s="67" t="s">
        <v>1112</v>
      </c>
      <c r="Q230" s="70">
        <v>402</v>
      </c>
      <c r="R230" s="68" t="s">
        <v>550</v>
      </c>
      <c r="S230" s="70">
        <v>7</v>
      </c>
      <c r="T230" s="68" t="s">
        <v>555</v>
      </c>
      <c r="U230" s="68" t="s">
        <v>677</v>
      </c>
      <c r="V230" s="68" t="s">
        <v>1233</v>
      </c>
      <c r="W230" s="75">
        <v>1.1850000000000001</v>
      </c>
      <c r="X230" s="68" t="s">
        <v>199</v>
      </c>
      <c r="Y230" s="70">
        <v>96</v>
      </c>
      <c r="Z230" s="69">
        <v>113.76</v>
      </c>
      <c r="AA230" s="68" t="s">
        <v>1234</v>
      </c>
    </row>
    <row r="231" spans="1:27" x14ac:dyDescent="0.25">
      <c r="A231" s="67" t="s">
        <v>591</v>
      </c>
      <c r="B231" s="68" t="s">
        <v>674</v>
      </c>
      <c r="C231" s="68" t="s">
        <v>675</v>
      </c>
      <c r="D231" s="68" t="s">
        <v>617</v>
      </c>
      <c r="E231" s="68" t="s">
        <v>618</v>
      </c>
      <c r="F231" s="68" t="s">
        <v>292</v>
      </c>
      <c r="G231" s="68" t="s">
        <v>293</v>
      </c>
      <c r="H231" s="68" t="s">
        <v>193</v>
      </c>
      <c r="I231" s="68" t="s">
        <v>1044</v>
      </c>
      <c r="J231" s="68" t="s">
        <v>1045</v>
      </c>
      <c r="K231" s="68" t="s">
        <v>676</v>
      </c>
      <c r="L231" s="68" t="s">
        <v>252</v>
      </c>
      <c r="M231" s="68" t="s">
        <v>1038</v>
      </c>
      <c r="N231" s="75">
        <v>107.74</v>
      </c>
      <c r="O231" s="68" t="s">
        <v>1068</v>
      </c>
      <c r="P231" s="67" t="s">
        <v>1112</v>
      </c>
      <c r="Q231" s="70">
        <v>402</v>
      </c>
      <c r="R231" s="68" t="s">
        <v>550</v>
      </c>
      <c r="S231" s="70">
        <v>9</v>
      </c>
      <c r="T231" s="68" t="s">
        <v>660</v>
      </c>
      <c r="U231" s="68" t="s">
        <v>677</v>
      </c>
      <c r="V231" s="68" t="s">
        <v>1233</v>
      </c>
      <c r="W231" s="75">
        <v>1.1850000000000001</v>
      </c>
      <c r="X231" s="68" t="s">
        <v>199</v>
      </c>
      <c r="Y231" s="70">
        <v>4</v>
      </c>
      <c r="Z231" s="69">
        <v>4.74</v>
      </c>
      <c r="AA231" s="68" t="s">
        <v>1228</v>
      </c>
    </row>
    <row r="232" spans="1:27" x14ac:dyDescent="0.25">
      <c r="A232" s="67" t="s">
        <v>516</v>
      </c>
      <c r="B232" s="68" t="s">
        <v>682</v>
      </c>
      <c r="C232" s="68" t="s">
        <v>683</v>
      </c>
      <c r="D232" s="68" t="s">
        <v>617</v>
      </c>
      <c r="E232" s="68" t="s">
        <v>618</v>
      </c>
      <c r="F232" s="68" t="s">
        <v>292</v>
      </c>
      <c r="G232" s="68" t="s">
        <v>293</v>
      </c>
      <c r="H232" s="68" t="s">
        <v>193</v>
      </c>
      <c r="I232" s="68" t="s">
        <v>1044</v>
      </c>
      <c r="J232" s="68" t="s">
        <v>1045</v>
      </c>
      <c r="K232" s="68" t="s">
        <v>663</v>
      </c>
      <c r="L232" s="68" t="s">
        <v>252</v>
      </c>
      <c r="M232" s="68" t="s">
        <v>1038</v>
      </c>
      <c r="N232" s="75">
        <v>107.74</v>
      </c>
      <c r="O232" s="68" t="s">
        <v>1068</v>
      </c>
      <c r="P232" s="67" t="s">
        <v>1116</v>
      </c>
      <c r="Q232" s="70">
        <v>402</v>
      </c>
      <c r="R232" s="68" t="s">
        <v>550</v>
      </c>
      <c r="S232" s="70">
        <v>1</v>
      </c>
      <c r="T232" s="68" t="s">
        <v>562</v>
      </c>
      <c r="U232" s="68" t="s">
        <v>677</v>
      </c>
      <c r="V232" s="68" t="s">
        <v>1233</v>
      </c>
      <c r="W232" s="75">
        <v>1.1850000000000001</v>
      </c>
      <c r="X232" s="68" t="s">
        <v>199</v>
      </c>
      <c r="Y232" s="70">
        <v>960</v>
      </c>
      <c r="Z232" s="69">
        <v>1137.5999999999999</v>
      </c>
      <c r="AA232" s="68" t="s">
        <v>1229</v>
      </c>
    </row>
    <row r="233" spans="1:27" x14ac:dyDescent="0.25">
      <c r="A233" s="67" t="s">
        <v>516</v>
      </c>
      <c r="B233" s="68" t="s">
        <v>682</v>
      </c>
      <c r="C233" s="68" t="s">
        <v>683</v>
      </c>
      <c r="D233" s="68" t="s">
        <v>617</v>
      </c>
      <c r="E233" s="68" t="s">
        <v>618</v>
      </c>
      <c r="F233" s="68" t="s">
        <v>292</v>
      </c>
      <c r="G233" s="68" t="s">
        <v>293</v>
      </c>
      <c r="H233" s="68" t="s">
        <v>193</v>
      </c>
      <c r="I233" s="68" t="s">
        <v>1044</v>
      </c>
      <c r="J233" s="68" t="s">
        <v>1045</v>
      </c>
      <c r="K233" s="68" t="s">
        <v>663</v>
      </c>
      <c r="L233" s="68" t="s">
        <v>252</v>
      </c>
      <c r="M233" s="68" t="s">
        <v>1038</v>
      </c>
      <c r="N233" s="75">
        <v>107.74</v>
      </c>
      <c r="O233" s="68" t="s">
        <v>1068</v>
      </c>
      <c r="P233" s="67" t="s">
        <v>1116</v>
      </c>
      <c r="Q233" s="70">
        <v>402</v>
      </c>
      <c r="R233" s="68" t="s">
        <v>550</v>
      </c>
      <c r="S233" s="70">
        <v>9</v>
      </c>
      <c r="T233" s="68" t="s">
        <v>660</v>
      </c>
      <c r="U233" s="68" t="s">
        <v>677</v>
      </c>
      <c r="V233" s="68" t="s">
        <v>1233</v>
      </c>
      <c r="W233" s="75">
        <v>1.1850000000000001</v>
      </c>
      <c r="X233" s="68" t="s">
        <v>199</v>
      </c>
      <c r="Y233" s="70">
        <v>5</v>
      </c>
      <c r="Z233" s="69">
        <v>5.92</v>
      </c>
      <c r="AA233" s="68" t="s">
        <v>302</v>
      </c>
    </row>
    <row r="234" spans="1:27" x14ac:dyDescent="0.25">
      <c r="A234" s="67" t="s">
        <v>591</v>
      </c>
      <c r="B234" s="68" t="s">
        <v>674</v>
      </c>
      <c r="C234" s="68" t="s">
        <v>675</v>
      </c>
      <c r="D234" s="68" t="s">
        <v>617</v>
      </c>
      <c r="E234" s="68" t="s">
        <v>618</v>
      </c>
      <c r="F234" s="68" t="s">
        <v>292</v>
      </c>
      <c r="G234" s="68" t="s">
        <v>293</v>
      </c>
      <c r="H234" s="68" t="s">
        <v>193</v>
      </c>
      <c r="I234" s="68" t="s">
        <v>1044</v>
      </c>
      <c r="J234" s="68" t="s">
        <v>1045</v>
      </c>
      <c r="K234" s="68" t="s">
        <v>676</v>
      </c>
      <c r="L234" s="68" t="s">
        <v>252</v>
      </c>
      <c r="M234" s="68" t="s">
        <v>1038</v>
      </c>
      <c r="N234" s="75">
        <v>107.74</v>
      </c>
      <c r="O234" s="68" t="s">
        <v>1068</v>
      </c>
      <c r="P234" s="67" t="s">
        <v>1112</v>
      </c>
      <c r="Q234" s="70">
        <v>402</v>
      </c>
      <c r="R234" s="68" t="s">
        <v>550</v>
      </c>
      <c r="S234" s="70">
        <v>9</v>
      </c>
      <c r="T234" s="68" t="s">
        <v>660</v>
      </c>
      <c r="U234" s="68" t="s">
        <v>677</v>
      </c>
      <c r="V234" s="68" t="s">
        <v>1233</v>
      </c>
      <c r="W234" s="75">
        <v>1.1850000000000001</v>
      </c>
      <c r="X234" s="68" t="s">
        <v>199</v>
      </c>
      <c r="Y234" s="70">
        <v>60</v>
      </c>
      <c r="Z234" s="69">
        <v>71.099999999999994</v>
      </c>
      <c r="AA234" s="68" t="s">
        <v>1227</v>
      </c>
    </row>
    <row r="235" spans="1:27" x14ac:dyDescent="0.25">
      <c r="A235" s="67" t="s">
        <v>591</v>
      </c>
      <c r="B235" s="68" t="s">
        <v>674</v>
      </c>
      <c r="C235" s="68" t="s">
        <v>675</v>
      </c>
      <c r="D235" s="68" t="s">
        <v>617</v>
      </c>
      <c r="E235" s="68" t="s">
        <v>618</v>
      </c>
      <c r="F235" s="68" t="s">
        <v>292</v>
      </c>
      <c r="G235" s="68" t="s">
        <v>293</v>
      </c>
      <c r="H235" s="68" t="s">
        <v>193</v>
      </c>
      <c r="I235" s="68" t="s">
        <v>1044</v>
      </c>
      <c r="J235" s="68" t="s">
        <v>1045</v>
      </c>
      <c r="K235" s="68" t="s">
        <v>676</v>
      </c>
      <c r="L235" s="68" t="s">
        <v>252</v>
      </c>
      <c r="M235" s="68" t="s">
        <v>1038</v>
      </c>
      <c r="N235" s="75">
        <v>107.74</v>
      </c>
      <c r="O235" s="68" t="s">
        <v>1068</v>
      </c>
      <c r="P235" s="67" t="s">
        <v>1112</v>
      </c>
      <c r="Q235" s="70">
        <v>402</v>
      </c>
      <c r="R235" s="68" t="s">
        <v>550</v>
      </c>
      <c r="S235" s="70">
        <v>9</v>
      </c>
      <c r="T235" s="68" t="s">
        <v>660</v>
      </c>
      <c r="U235" s="68" t="s">
        <v>677</v>
      </c>
      <c r="V235" s="68" t="s">
        <v>1233</v>
      </c>
      <c r="W235" s="75">
        <v>1.1850000000000001</v>
      </c>
      <c r="X235" s="68" t="s">
        <v>199</v>
      </c>
      <c r="Y235" s="70">
        <v>60</v>
      </c>
      <c r="Z235" s="69">
        <v>71.099999999999994</v>
      </c>
      <c r="AA235" s="68" t="s">
        <v>1226</v>
      </c>
    </row>
    <row r="236" spans="1:27" x14ac:dyDescent="0.25">
      <c r="A236" s="67" t="s">
        <v>591</v>
      </c>
      <c r="B236" s="68" t="s">
        <v>691</v>
      </c>
      <c r="C236" s="68" t="s">
        <v>692</v>
      </c>
      <c r="D236" s="68" t="s">
        <v>617</v>
      </c>
      <c r="E236" s="68" t="s">
        <v>618</v>
      </c>
      <c r="F236" s="68" t="s">
        <v>292</v>
      </c>
      <c r="G236" s="68" t="s">
        <v>293</v>
      </c>
      <c r="H236" s="68" t="s">
        <v>193</v>
      </c>
      <c r="I236" s="68" t="s">
        <v>1044</v>
      </c>
      <c r="J236" s="68" t="s">
        <v>1045</v>
      </c>
      <c r="K236" s="68" t="s">
        <v>693</v>
      </c>
      <c r="L236" s="68" t="s">
        <v>252</v>
      </c>
      <c r="M236" s="68" t="s">
        <v>1038</v>
      </c>
      <c r="N236" s="75">
        <v>107.74</v>
      </c>
      <c r="O236" s="68" t="s">
        <v>1068</v>
      </c>
      <c r="P236" s="67" t="s">
        <v>1112</v>
      </c>
      <c r="Q236" s="70">
        <v>402</v>
      </c>
      <c r="R236" s="68" t="s">
        <v>550</v>
      </c>
      <c r="S236" s="70">
        <v>9</v>
      </c>
      <c r="T236" s="68" t="s">
        <v>660</v>
      </c>
      <c r="U236" s="68" t="s">
        <v>686</v>
      </c>
      <c r="V236" s="68" t="s">
        <v>1235</v>
      </c>
      <c r="W236" s="75">
        <v>1.2</v>
      </c>
      <c r="X236" s="68" t="s">
        <v>199</v>
      </c>
      <c r="Y236" s="70">
        <v>60</v>
      </c>
      <c r="Z236" s="69">
        <v>72</v>
      </c>
      <c r="AA236" s="68" t="s">
        <v>1236</v>
      </c>
    </row>
    <row r="237" spans="1:27" x14ac:dyDescent="0.25">
      <c r="A237" s="67" t="s">
        <v>591</v>
      </c>
      <c r="B237" s="68" t="s">
        <v>691</v>
      </c>
      <c r="C237" s="68" t="s">
        <v>692</v>
      </c>
      <c r="D237" s="68" t="s">
        <v>617</v>
      </c>
      <c r="E237" s="68" t="s">
        <v>618</v>
      </c>
      <c r="F237" s="68" t="s">
        <v>292</v>
      </c>
      <c r="G237" s="68" t="s">
        <v>293</v>
      </c>
      <c r="H237" s="68" t="s">
        <v>193</v>
      </c>
      <c r="I237" s="68" t="s">
        <v>1044</v>
      </c>
      <c r="J237" s="68" t="s">
        <v>1045</v>
      </c>
      <c r="K237" s="68" t="s">
        <v>693</v>
      </c>
      <c r="L237" s="68" t="s">
        <v>252</v>
      </c>
      <c r="M237" s="68" t="s">
        <v>1038</v>
      </c>
      <c r="N237" s="75">
        <v>107.74</v>
      </c>
      <c r="O237" s="68" t="s">
        <v>1068</v>
      </c>
      <c r="P237" s="67" t="s">
        <v>1112</v>
      </c>
      <c r="Q237" s="70">
        <v>402</v>
      </c>
      <c r="R237" s="68" t="s">
        <v>550</v>
      </c>
      <c r="S237" s="70">
        <v>9</v>
      </c>
      <c r="T237" s="68" t="s">
        <v>660</v>
      </c>
      <c r="U237" s="68" t="s">
        <v>686</v>
      </c>
      <c r="V237" s="68" t="s">
        <v>1235</v>
      </c>
      <c r="W237" s="75">
        <v>1.2</v>
      </c>
      <c r="X237" s="68" t="s">
        <v>199</v>
      </c>
      <c r="Y237" s="70">
        <v>60</v>
      </c>
      <c r="Z237" s="69">
        <v>72</v>
      </c>
      <c r="AA237" s="68" t="s">
        <v>1227</v>
      </c>
    </row>
    <row r="238" spans="1:27" x14ac:dyDescent="0.25">
      <c r="A238" s="67" t="s">
        <v>591</v>
      </c>
      <c r="B238" s="68" t="s">
        <v>691</v>
      </c>
      <c r="C238" s="68" t="s">
        <v>692</v>
      </c>
      <c r="D238" s="68" t="s">
        <v>617</v>
      </c>
      <c r="E238" s="68" t="s">
        <v>618</v>
      </c>
      <c r="F238" s="68" t="s">
        <v>292</v>
      </c>
      <c r="G238" s="68" t="s">
        <v>293</v>
      </c>
      <c r="H238" s="68" t="s">
        <v>193</v>
      </c>
      <c r="I238" s="68" t="s">
        <v>1044</v>
      </c>
      <c r="J238" s="68" t="s">
        <v>1045</v>
      </c>
      <c r="K238" s="68" t="s">
        <v>693</v>
      </c>
      <c r="L238" s="68" t="s">
        <v>252</v>
      </c>
      <c r="M238" s="68" t="s">
        <v>1038</v>
      </c>
      <c r="N238" s="75">
        <v>107.74</v>
      </c>
      <c r="O238" s="68" t="s">
        <v>1068</v>
      </c>
      <c r="P238" s="67" t="s">
        <v>1112</v>
      </c>
      <c r="Q238" s="70">
        <v>402</v>
      </c>
      <c r="R238" s="68" t="s">
        <v>550</v>
      </c>
      <c r="S238" s="70">
        <v>9</v>
      </c>
      <c r="T238" s="68" t="s">
        <v>660</v>
      </c>
      <c r="U238" s="68" t="s">
        <v>686</v>
      </c>
      <c r="V238" s="68" t="s">
        <v>1235</v>
      </c>
      <c r="W238" s="75">
        <v>1.2</v>
      </c>
      <c r="X238" s="68" t="s">
        <v>199</v>
      </c>
      <c r="Y238" s="70">
        <v>4</v>
      </c>
      <c r="Z238" s="69">
        <v>4.8</v>
      </c>
      <c r="AA238" s="68" t="s">
        <v>1228</v>
      </c>
    </row>
    <row r="239" spans="1:27" x14ac:dyDescent="0.25">
      <c r="A239" s="67" t="s">
        <v>591</v>
      </c>
      <c r="B239" s="68" t="s">
        <v>689</v>
      </c>
      <c r="C239" s="68" t="s">
        <v>690</v>
      </c>
      <c r="D239" s="68" t="s">
        <v>617</v>
      </c>
      <c r="E239" s="68" t="s">
        <v>618</v>
      </c>
      <c r="F239" s="68" t="s">
        <v>292</v>
      </c>
      <c r="G239" s="68" t="s">
        <v>293</v>
      </c>
      <c r="H239" s="68" t="s">
        <v>193</v>
      </c>
      <c r="I239" s="68" t="s">
        <v>1044</v>
      </c>
      <c r="J239" s="68" t="s">
        <v>1045</v>
      </c>
      <c r="K239" s="68" t="s">
        <v>652</v>
      </c>
      <c r="L239" s="68" t="s">
        <v>252</v>
      </c>
      <c r="M239" s="68" t="s">
        <v>1038</v>
      </c>
      <c r="N239" s="75">
        <v>107.74</v>
      </c>
      <c r="O239" s="68" t="s">
        <v>1068</v>
      </c>
      <c r="P239" s="67" t="s">
        <v>1112</v>
      </c>
      <c r="Q239" s="70">
        <v>402</v>
      </c>
      <c r="R239" s="68" t="s">
        <v>550</v>
      </c>
      <c r="S239" s="70">
        <v>7</v>
      </c>
      <c r="T239" s="68" t="s">
        <v>555</v>
      </c>
      <c r="U239" s="68" t="s">
        <v>686</v>
      </c>
      <c r="V239" s="68" t="s">
        <v>1235</v>
      </c>
      <c r="W239" s="75">
        <v>1.2</v>
      </c>
      <c r="X239" s="68" t="s">
        <v>199</v>
      </c>
      <c r="Y239" s="70">
        <v>96</v>
      </c>
      <c r="Z239" s="69">
        <v>115.2</v>
      </c>
      <c r="AA239" s="68" t="s">
        <v>1234</v>
      </c>
    </row>
    <row r="240" spans="1:27" x14ac:dyDescent="0.25">
      <c r="A240" s="67" t="s">
        <v>516</v>
      </c>
      <c r="B240" s="68" t="s">
        <v>684</v>
      </c>
      <c r="C240" s="68" t="s">
        <v>685</v>
      </c>
      <c r="D240" s="68" t="s">
        <v>617</v>
      </c>
      <c r="E240" s="68" t="s">
        <v>618</v>
      </c>
      <c r="F240" s="68" t="s">
        <v>292</v>
      </c>
      <c r="G240" s="68" t="s">
        <v>293</v>
      </c>
      <c r="H240" s="68" t="s">
        <v>193</v>
      </c>
      <c r="I240" s="68" t="s">
        <v>1044</v>
      </c>
      <c r="J240" s="68" t="s">
        <v>1045</v>
      </c>
      <c r="K240" s="68" t="s">
        <v>663</v>
      </c>
      <c r="L240" s="68" t="s">
        <v>252</v>
      </c>
      <c r="M240" s="68" t="s">
        <v>1038</v>
      </c>
      <c r="N240" s="75">
        <v>107.74</v>
      </c>
      <c r="O240" s="68" t="s">
        <v>1068</v>
      </c>
      <c r="P240" s="67" t="s">
        <v>1116</v>
      </c>
      <c r="Q240" s="70">
        <v>402</v>
      </c>
      <c r="R240" s="68" t="s">
        <v>550</v>
      </c>
      <c r="S240" s="70">
        <v>1</v>
      </c>
      <c r="T240" s="68" t="s">
        <v>562</v>
      </c>
      <c r="U240" s="68" t="s">
        <v>686</v>
      </c>
      <c r="V240" s="68" t="s">
        <v>1235</v>
      </c>
      <c r="W240" s="75">
        <v>1.2</v>
      </c>
      <c r="X240" s="68" t="s">
        <v>199</v>
      </c>
      <c r="Y240" s="70">
        <v>960</v>
      </c>
      <c r="Z240" s="69">
        <v>1152</v>
      </c>
      <c r="AA240" s="68" t="s">
        <v>1229</v>
      </c>
    </row>
    <row r="241" spans="1:27" x14ac:dyDescent="0.25">
      <c r="A241" s="67" t="s">
        <v>591</v>
      </c>
      <c r="B241" s="68" t="s">
        <v>691</v>
      </c>
      <c r="C241" s="68" t="s">
        <v>692</v>
      </c>
      <c r="D241" s="68" t="s">
        <v>617</v>
      </c>
      <c r="E241" s="68" t="s">
        <v>618</v>
      </c>
      <c r="F241" s="68" t="s">
        <v>292</v>
      </c>
      <c r="G241" s="68" t="s">
        <v>293</v>
      </c>
      <c r="H241" s="68" t="s">
        <v>193</v>
      </c>
      <c r="I241" s="68" t="s">
        <v>1044</v>
      </c>
      <c r="J241" s="68" t="s">
        <v>1045</v>
      </c>
      <c r="K241" s="68" t="s">
        <v>693</v>
      </c>
      <c r="L241" s="68" t="s">
        <v>252</v>
      </c>
      <c r="M241" s="68" t="s">
        <v>1038</v>
      </c>
      <c r="N241" s="75">
        <v>107.74</v>
      </c>
      <c r="O241" s="68" t="s">
        <v>1068</v>
      </c>
      <c r="P241" s="67" t="s">
        <v>1112</v>
      </c>
      <c r="Q241" s="70">
        <v>402</v>
      </c>
      <c r="R241" s="68" t="s">
        <v>550</v>
      </c>
      <c r="S241" s="70">
        <v>1</v>
      </c>
      <c r="T241" s="68" t="s">
        <v>562</v>
      </c>
      <c r="U241" s="68" t="s">
        <v>686</v>
      </c>
      <c r="V241" s="68" t="s">
        <v>1235</v>
      </c>
      <c r="W241" s="75">
        <v>1.2</v>
      </c>
      <c r="X241" s="68" t="s">
        <v>199</v>
      </c>
      <c r="Y241" s="70">
        <v>9024</v>
      </c>
      <c r="Z241" s="69">
        <v>10828.8</v>
      </c>
      <c r="AA241" s="68" t="s">
        <v>225</v>
      </c>
    </row>
    <row r="242" spans="1:27" x14ac:dyDescent="0.25">
      <c r="A242" s="67" t="s">
        <v>516</v>
      </c>
      <c r="B242" s="68" t="s">
        <v>684</v>
      </c>
      <c r="C242" s="68" t="s">
        <v>685</v>
      </c>
      <c r="D242" s="68" t="s">
        <v>617</v>
      </c>
      <c r="E242" s="68" t="s">
        <v>618</v>
      </c>
      <c r="F242" s="68" t="s">
        <v>292</v>
      </c>
      <c r="G242" s="68" t="s">
        <v>293</v>
      </c>
      <c r="H242" s="68" t="s">
        <v>193</v>
      </c>
      <c r="I242" s="68" t="s">
        <v>1044</v>
      </c>
      <c r="J242" s="68" t="s">
        <v>1045</v>
      </c>
      <c r="K242" s="68" t="s">
        <v>663</v>
      </c>
      <c r="L242" s="68" t="s">
        <v>252</v>
      </c>
      <c r="M242" s="68" t="s">
        <v>1038</v>
      </c>
      <c r="N242" s="75">
        <v>107.74</v>
      </c>
      <c r="O242" s="68" t="s">
        <v>1068</v>
      </c>
      <c r="P242" s="67" t="s">
        <v>1116</v>
      </c>
      <c r="Q242" s="70">
        <v>402</v>
      </c>
      <c r="R242" s="68" t="s">
        <v>550</v>
      </c>
      <c r="S242" s="70">
        <v>9</v>
      </c>
      <c r="T242" s="68" t="s">
        <v>660</v>
      </c>
      <c r="U242" s="68" t="s">
        <v>686</v>
      </c>
      <c r="V242" s="68" t="s">
        <v>1235</v>
      </c>
      <c r="W242" s="75">
        <v>1.2</v>
      </c>
      <c r="X242" s="68" t="s">
        <v>199</v>
      </c>
      <c r="Y242" s="70">
        <v>5</v>
      </c>
      <c r="Z242" s="69">
        <v>6</v>
      </c>
      <c r="AA242" s="68" t="s">
        <v>302</v>
      </c>
    </row>
    <row r="243" spans="1:27" x14ac:dyDescent="0.25">
      <c r="A243" s="67" t="s">
        <v>516</v>
      </c>
      <c r="B243" s="68" t="s">
        <v>699</v>
      </c>
      <c r="C243" s="68" t="s">
        <v>700</v>
      </c>
      <c r="D243" s="68" t="s">
        <v>617</v>
      </c>
      <c r="E243" s="68" t="s">
        <v>618</v>
      </c>
      <c r="F243" s="68" t="s">
        <v>292</v>
      </c>
      <c r="G243" s="68" t="s">
        <v>293</v>
      </c>
      <c r="H243" s="68" t="s">
        <v>193</v>
      </c>
      <c r="I243" s="68" t="s">
        <v>1044</v>
      </c>
      <c r="J243" s="68" t="s">
        <v>1045</v>
      </c>
      <c r="K243" s="68" t="s">
        <v>663</v>
      </c>
      <c r="L243" s="68" t="s">
        <v>252</v>
      </c>
      <c r="M243" s="68" t="s">
        <v>1038</v>
      </c>
      <c r="N243" s="75">
        <v>107.74</v>
      </c>
      <c r="O243" s="68" t="s">
        <v>1068</v>
      </c>
      <c r="P243" s="67" t="s">
        <v>1116</v>
      </c>
      <c r="Q243" s="70">
        <v>402</v>
      </c>
      <c r="R243" s="68" t="s">
        <v>550</v>
      </c>
      <c r="S243" s="70">
        <v>9</v>
      </c>
      <c r="T243" s="68" t="s">
        <v>660</v>
      </c>
      <c r="U243" s="68" t="s">
        <v>696</v>
      </c>
      <c r="V243" s="68" t="s">
        <v>1237</v>
      </c>
      <c r="W243" s="75">
        <v>1.23</v>
      </c>
      <c r="X243" s="68" t="s">
        <v>199</v>
      </c>
      <c r="Y243" s="70">
        <v>5</v>
      </c>
      <c r="Z243" s="69">
        <v>6.15</v>
      </c>
      <c r="AA243" s="68" t="s">
        <v>302</v>
      </c>
    </row>
    <row r="244" spans="1:27" x14ac:dyDescent="0.25">
      <c r="A244" s="67" t="s">
        <v>516</v>
      </c>
      <c r="B244" s="68" t="s">
        <v>699</v>
      </c>
      <c r="C244" s="68" t="s">
        <v>700</v>
      </c>
      <c r="D244" s="68" t="s">
        <v>617</v>
      </c>
      <c r="E244" s="68" t="s">
        <v>618</v>
      </c>
      <c r="F244" s="68" t="s">
        <v>292</v>
      </c>
      <c r="G244" s="68" t="s">
        <v>293</v>
      </c>
      <c r="H244" s="68" t="s">
        <v>193</v>
      </c>
      <c r="I244" s="68" t="s">
        <v>1044</v>
      </c>
      <c r="J244" s="68" t="s">
        <v>1045</v>
      </c>
      <c r="K244" s="68" t="s">
        <v>663</v>
      </c>
      <c r="L244" s="68" t="s">
        <v>252</v>
      </c>
      <c r="M244" s="68" t="s">
        <v>1038</v>
      </c>
      <c r="N244" s="75">
        <v>107.74</v>
      </c>
      <c r="O244" s="68" t="s">
        <v>1068</v>
      </c>
      <c r="P244" s="67" t="s">
        <v>1116</v>
      </c>
      <c r="Q244" s="70">
        <v>402</v>
      </c>
      <c r="R244" s="68" t="s">
        <v>550</v>
      </c>
      <c r="S244" s="70">
        <v>1</v>
      </c>
      <c r="T244" s="68" t="s">
        <v>562</v>
      </c>
      <c r="U244" s="68" t="s">
        <v>696</v>
      </c>
      <c r="V244" s="68" t="s">
        <v>1237</v>
      </c>
      <c r="W244" s="75">
        <v>1.23</v>
      </c>
      <c r="X244" s="68" t="s">
        <v>199</v>
      </c>
      <c r="Y244" s="70">
        <v>960</v>
      </c>
      <c r="Z244" s="69">
        <v>1180.8</v>
      </c>
      <c r="AA244" s="68" t="s">
        <v>1229</v>
      </c>
    </row>
    <row r="245" spans="1:27" x14ac:dyDescent="0.25">
      <c r="A245" s="67" t="s">
        <v>591</v>
      </c>
      <c r="B245" s="68" t="s">
        <v>694</v>
      </c>
      <c r="C245" s="68" t="s">
        <v>695</v>
      </c>
      <c r="D245" s="68" t="s">
        <v>617</v>
      </c>
      <c r="E245" s="68" t="s">
        <v>618</v>
      </c>
      <c r="F245" s="68" t="s">
        <v>292</v>
      </c>
      <c r="G245" s="68" t="s">
        <v>293</v>
      </c>
      <c r="H245" s="68" t="s">
        <v>193</v>
      </c>
      <c r="I245" s="68" t="s">
        <v>1044</v>
      </c>
      <c r="J245" s="68" t="s">
        <v>1045</v>
      </c>
      <c r="K245" s="68" t="s">
        <v>652</v>
      </c>
      <c r="L245" s="68" t="s">
        <v>252</v>
      </c>
      <c r="M245" s="68" t="s">
        <v>1038</v>
      </c>
      <c r="N245" s="75">
        <v>107.74</v>
      </c>
      <c r="O245" s="68" t="s">
        <v>1068</v>
      </c>
      <c r="P245" s="67" t="s">
        <v>1112</v>
      </c>
      <c r="Q245" s="70">
        <v>402</v>
      </c>
      <c r="R245" s="68" t="s">
        <v>550</v>
      </c>
      <c r="S245" s="70">
        <v>7</v>
      </c>
      <c r="T245" s="68" t="s">
        <v>555</v>
      </c>
      <c r="U245" s="68" t="s">
        <v>696</v>
      </c>
      <c r="V245" s="68" t="s">
        <v>1237</v>
      </c>
      <c r="W245" s="75">
        <v>1.23</v>
      </c>
      <c r="X245" s="68" t="s">
        <v>199</v>
      </c>
      <c r="Y245" s="70">
        <v>96</v>
      </c>
      <c r="Z245" s="69">
        <v>118.08</v>
      </c>
      <c r="AA245" s="68" t="s">
        <v>1234</v>
      </c>
    </row>
    <row r="246" spans="1:27" x14ac:dyDescent="0.25">
      <c r="A246" s="67" t="s">
        <v>591</v>
      </c>
      <c r="B246" s="68" t="s">
        <v>701</v>
      </c>
      <c r="C246" s="68" t="s">
        <v>702</v>
      </c>
      <c r="D246" s="68" t="s">
        <v>617</v>
      </c>
      <c r="E246" s="68" t="s">
        <v>618</v>
      </c>
      <c r="F246" s="68" t="s">
        <v>292</v>
      </c>
      <c r="G246" s="68" t="s">
        <v>293</v>
      </c>
      <c r="H246" s="68" t="s">
        <v>193</v>
      </c>
      <c r="I246" s="68" t="s">
        <v>1044</v>
      </c>
      <c r="J246" s="68" t="s">
        <v>1045</v>
      </c>
      <c r="K246" s="68" t="s">
        <v>703</v>
      </c>
      <c r="L246" s="68" t="s">
        <v>252</v>
      </c>
      <c r="M246" s="68" t="s">
        <v>1038</v>
      </c>
      <c r="N246" s="75">
        <v>107.74</v>
      </c>
      <c r="O246" s="68" t="s">
        <v>1068</v>
      </c>
      <c r="P246" s="67" t="s">
        <v>1112</v>
      </c>
      <c r="Q246" s="70">
        <v>402</v>
      </c>
      <c r="R246" s="68" t="s">
        <v>550</v>
      </c>
      <c r="S246" s="70">
        <v>9</v>
      </c>
      <c r="T246" s="68" t="s">
        <v>660</v>
      </c>
      <c r="U246" s="68" t="s">
        <v>696</v>
      </c>
      <c r="V246" s="68" t="s">
        <v>1237</v>
      </c>
      <c r="W246" s="75">
        <v>1.23</v>
      </c>
      <c r="X246" s="68" t="s">
        <v>199</v>
      </c>
      <c r="Y246" s="70">
        <v>4</v>
      </c>
      <c r="Z246" s="69">
        <v>4.92</v>
      </c>
      <c r="AA246" s="68" t="s">
        <v>1228</v>
      </c>
    </row>
    <row r="247" spans="1:27" x14ac:dyDescent="0.25">
      <c r="A247" s="67" t="s">
        <v>591</v>
      </c>
      <c r="B247" s="68" t="s">
        <v>701</v>
      </c>
      <c r="C247" s="68" t="s">
        <v>702</v>
      </c>
      <c r="D247" s="68" t="s">
        <v>617</v>
      </c>
      <c r="E247" s="68" t="s">
        <v>618</v>
      </c>
      <c r="F247" s="68" t="s">
        <v>292</v>
      </c>
      <c r="G247" s="68" t="s">
        <v>293</v>
      </c>
      <c r="H247" s="68" t="s">
        <v>193</v>
      </c>
      <c r="I247" s="68" t="s">
        <v>1044</v>
      </c>
      <c r="J247" s="68" t="s">
        <v>1045</v>
      </c>
      <c r="K247" s="68" t="s">
        <v>703</v>
      </c>
      <c r="L247" s="68" t="s">
        <v>252</v>
      </c>
      <c r="M247" s="68" t="s">
        <v>1038</v>
      </c>
      <c r="N247" s="75">
        <v>107.74</v>
      </c>
      <c r="O247" s="68" t="s">
        <v>1068</v>
      </c>
      <c r="P247" s="67" t="s">
        <v>1112</v>
      </c>
      <c r="Q247" s="70">
        <v>402</v>
      </c>
      <c r="R247" s="68" t="s">
        <v>550</v>
      </c>
      <c r="S247" s="70">
        <v>9</v>
      </c>
      <c r="T247" s="68" t="s">
        <v>660</v>
      </c>
      <c r="U247" s="68" t="s">
        <v>696</v>
      </c>
      <c r="V247" s="68" t="s">
        <v>1237</v>
      </c>
      <c r="W247" s="75">
        <v>1.23</v>
      </c>
      <c r="X247" s="68" t="s">
        <v>199</v>
      </c>
      <c r="Y247" s="70">
        <v>60</v>
      </c>
      <c r="Z247" s="69">
        <v>73.8</v>
      </c>
      <c r="AA247" s="68" t="s">
        <v>1227</v>
      </c>
    </row>
    <row r="248" spans="1:27" x14ac:dyDescent="0.25">
      <c r="A248" s="67" t="s">
        <v>591</v>
      </c>
      <c r="B248" s="68" t="s">
        <v>701</v>
      </c>
      <c r="C248" s="68" t="s">
        <v>702</v>
      </c>
      <c r="D248" s="68" t="s">
        <v>617</v>
      </c>
      <c r="E248" s="68" t="s">
        <v>618</v>
      </c>
      <c r="F248" s="68" t="s">
        <v>292</v>
      </c>
      <c r="G248" s="68" t="s">
        <v>293</v>
      </c>
      <c r="H248" s="68" t="s">
        <v>193</v>
      </c>
      <c r="I248" s="68" t="s">
        <v>1044</v>
      </c>
      <c r="J248" s="68" t="s">
        <v>1045</v>
      </c>
      <c r="K248" s="68" t="s">
        <v>703</v>
      </c>
      <c r="L248" s="68" t="s">
        <v>252</v>
      </c>
      <c r="M248" s="68" t="s">
        <v>1038</v>
      </c>
      <c r="N248" s="75">
        <v>107.74</v>
      </c>
      <c r="O248" s="68" t="s">
        <v>1068</v>
      </c>
      <c r="P248" s="67" t="s">
        <v>1112</v>
      </c>
      <c r="Q248" s="70">
        <v>402</v>
      </c>
      <c r="R248" s="68" t="s">
        <v>550</v>
      </c>
      <c r="S248" s="70">
        <v>9</v>
      </c>
      <c r="T248" s="68" t="s">
        <v>660</v>
      </c>
      <c r="U248" s="68" t="s">
        <v>696</v>
      </c>
      <c r="V248" s="68" t="s">
        <v>1237</v>
      </c>
      <c r="W248" s="75">
        <v>1.23</v>
      </c>
      <c r="X248" s="68" t="s">
        <v>199</v>
      </c>
      <c r="Y248" s="70">
        <v>60</v>
      </c>
      <c r="Z248" s="69">
        <v>73.8</v>
      </c>
      <c r="AA248" s="68" t="s">
        <v>1236</v>
      </c>
    </row>
    <row r="249" spans="1:27" x14ac:dyDescent="0.25">
      <c r="A249" s="67" t="s">
        <v>591</v>
      </c>
      <c r="B249" s="68" t="s">
        <v>701</v>
      </c>
      <c r="C249" s="68" t="s">
        <v>702</v>
      </c>
      <c r="D249" s="68" t="s">
        <v>617</v>
      </c>
      <c r="E249" s="68" t="s">
        <v>618</v>
      </c>
      <c r="F249" s="68" t="s">
        <v>292</v>
      </c>
      <c r="G249" s="68" t="s">
        <v>293</v>
      </c>
      <c r="H249" s="68" t="s">
        <v>193</v>
      </c>
      <c r="I249" s="68" t="s">
        <v>1044</v>
      </c>
      <c r="J249" s="68" t="s">
        <v>1045</v>
      </c>
      <c r="K249" s="68" t="s">
        <v>703</v>
      </c>
      <c r="L249" s="68" t="s">
        <v>252</v>
      </c>
      <c r="M249" s="68" t="s">
        <v>1038</v>
      </c>
      <c r="N249" s="75">
        <v>107.74</v>
      </c>
      <c r="O249" s="68" t="s">
        <v>1068</v>
      </c>
      <c r="P249" s="67" t="s">
        <v>1112</v>
      </c>
      <c r="Q249" s="70">
        <v>402</v>
      </c>
      <c r="R249" s="68" t="s">
        <v>550</v>
      </c>
      <c r="S249" s="70">
        <v>1</v>
      </c>
      <c r="T249" s="68" t="s">
        <v>562</v>
      </c>
      <c r="U249" s="68" t="s">
        <v>696</v>
      </c>
      <c r="V249" s="68" t="s">
        <v>1237</v>
      </c>
      <c r="W249" s="75">
        <v>1.23</v>
      </c>
      <c r="X249" s="68" t="s">
        <v>199</v>
      </c>
      <c r="Y249" s="70">
        <v>9024</v>
      </c>
      <c r="Z249" s="69">
        <v>11099.52</v>
      </c>
      <c r="AA249" s="68" t="s">
        <v>225</v>
      </c>
    </row>
    <row r="250" spans="1:27" x14ac:dyDescent="0.25">
      <c r="A250" s="67" t="s">
        <v>707</v>
      </c>
      <c r="B250" s="68" t="s">
        <v>708</v>
      </c>
      <c r="C250" s="68" t="s">
        <v>709</v>
      </c>
      <c r="D250" s="68" t="s">
        <v>617</v>
      </c>
      <c r="E250" s="68" t="s">
        <v>618</v>
      </c>
      <c r="F250" s="68" t="s">
        <v>292</v>
      </c>
      <c r="G250" s="68" t="s">
        <v>293</v>
      </c>
      <c r="H250" s="68" t="s">
        <v>204</v>
      </c>
      <c r="I250" s="68" t="s">
        <v>1044</v>
      </c>
      <c r="J250" s="68" t="s">
        <v>1045</v>
      </c>
      <c r="K250" s="68" t="s">
        <v>710</v>
      </c>
      <c r="L250" s="68" t="s">
        <v>252</v>
      </c>
      <c r="M250" s="68" t="s">
        <v>1038</v>
      </c>
      <c r="N250" s="75">
        <v>107.74</v>
      </c>
      <c r="O250" s="68" t="s">
        <v>1068</v>
      </c>
      <c r="P250" s="67" t="s">
        <v>1238</v>
      </c>
      <c r="Q250" s="70">
        <v>402</v>
      </c>
      <c r="R250" s="68" t="s">
        <v>550</v>
      </c>
      <c r="S250" s="70">
        <v>7</v>
      </c>
      <c r="T250" s="68" t="s">
        <v>555</v>
      </c>
      <c r="U250" s="68" t="s">
        <v>294</v>
      </c>
      <c r="V250" s="68" t="s">
        <v>1063</v>
      </c>
      <c r="W250" s="75">
        <v>1.34</v>
      </c>
      <c r="X250" s="68" t="s">
        <v>199</v>
      </c>
      <c r="Y250" s="70">
        <v>96</v>
      </c>
      <c r="Z250" s="69">
        <v>128.63999999999999</v>
      </c>
      <c r="AA250" s="68" t="s">
        <v>1239</v>
      </c>
    </row>
    <row r="251" spans="1:27" x14ac:dyDescent="0.25">
      <c r="A251" s="67" t="s">
        <v>581</v>
      </c>
      <c r="B251" s="68" t="s">
        <v>908</v>
      </c>
      <c r="C251" s="68" t="s">
        <v>909</v>
      </c>
      <c r="D251" s="68" t="s">
        <v>617</v>
      </c>
      <c r="E251" s="68" t="s">
        <v>618</v>
      </c>
      <c r="F251" s="68" t="s">
        <v>292</v>
      </c>
      <c r="G251" s="68" t="s">
        <v>293</v>
      </c>
      <c r="H251" s="68" t="s">
        <v>204</v>
      </c>
      <c r="I251" s="68" t="s">
        <v>1036</v>
      </c>
      <c r="J251" s="68" t="s">
        <v>1037</v>
      </c>
      <c r="K251" s="68" t="s">
        <v>910</v>
      </c>
      <c r="L251" s="68" t="s">
        <v>252</v>
      </c>
      <c r="M251" s="68" t="s">
        <v>1038</v>
      </c>
      <c r="N251" s="75">
        <v>107.74</v>
      </c>
      <c r="O251" s="68" t="s">
        <v>1068</v>
      </c>
      <c r="P251" s="67"/>
      <c r="Q251" s="70">
        <v>433</v>
      </c>
      <c r="R251" s="68" t="s">
        <v>837</v>
      </c>
      <c r="S251" s="70">
        <v>1</v>
      </c>
      <c r="T251" s="68" t="s">
        <v>842</v>
      </c>
      <c r="U251" s="68" t="s">
        <v>911</v>
      </c>
      <c r="V251" s="68" t="s">
        <v>1240</v>
      </c>
      <c r="W251" s="75">
        <v>6000</v>
      </c>
      <c r="X251" s="68" t="s">
        <v>1124</v>
      </c>
      <c r="Y251" s="70">
        <v>1</v>
      </c>
      <c r="Z251" s="69">
        <v>6000</v>
      </c>
      <c r="AA251" s="68" t="s">
        <v>1241</v>
      </c>
    </row>
    <row r="252" spans="1:27" x14ac:dyDescent="0.25">
      <c r="A252" s="67" t="s">
        <v>581</v>
      </c>
      <c r="B252" s="68" t="s">
        <v>908</v>
      </c>
      <c r="C252" s="68" t="s">
        <v>909</v>
      </c>
      <c r="D252" s="68" t="s">
        <v>617</v>
      </c>
      <c r="E252" s="68" t="s">
        <v>618</v>
      </c>
      <c r="F252" s="68" t="s">
        <v>292</v>
      </c>
      <c r="G252" s="68" t="s">
        <v>293</v>
      </c>
      <c r="H252" s="68" t="s">
        <v>204</v>
      </c>
      <c r="I252" s="68" t="s">
        <v>1036</v>
      </c>
      <c r="J252" s="68" t="s">
        <v>1037</v>
      </c>
      <c r="K252" s="68" t="s">
        <v>910</v>
      </c>
      <c r="L252" s="68" t="s">
        <v>252</v>
      </c>
      <c r="M252" s="68" t="s">
        <v>1038</v>
      </c>
      <c r="N252" s="75">
        <v>107.74</v>
      </c>
      <c r="O252" s="68" t="s">
        <v>1068</v>
      </c>
      <c r="P252" s="67"/>
      <c r="Q252" s="70">
        <v>433</v>
      </c>
      <c r="R252" s="68" t="s">
        <v>837</v>
      </c>
      <c r="S252" s="70">
        <v>1</v>
      </c>
      <c r="T252" s="68" t="s">
        <v>842</v>
      </c>
      <c r="U252" s="68" t="s">
        <v>911</v>
      </c>
      <c r="V252" s="68" t="s">
        <v>1240</v>
      </c>
      <c r="W252" s="75">
        <v>6000</v>
      </c>
      <c r="X252" s="68" t="s">
        <v>1124</v>
      </c>
      <c r="Y252" s="70">
        <v>1</v>
      </c>
      <c r="Z252" s="69">
        <v>6000</v>
      </c>
      <c r="AA252" s="68" t="s">
        <v>1242</v>
      </c>
    </row>
    <row r="253" spans="1:27" x14ac:dyDescent="0.25">
      <c r="A253" s="67" t="s">
        <v>581</v>
      </c>
      <c r="B253" s="68" t="s">
        <v>908</v>
      </c>
      <c r="C253" s="68" t="s">
        <v>909</v>
      </c>
      <c r="D253" s="68" t="s">
        <v>617</v>
      </c>
      <c r="E253" s="68" t="s">
        <v>618</v>
      </c>
      <c r="F253" s="68" t="s">
        <v>292</v>
      </c>
      <c r="G253" s="68" t="s">
        <v>293</v>
      </c>
      <c r="H253" s="68" t="s">
        <v>204</v>
      </c>
      <c r="I253" s="68" t="s">
        <v>1036</v>
      </c>
      <c r="J253" s="68" t="s">
        <v>1037</v>
      </c>
      <c r="K253" s="68" t="s">
        <v>910</v>
      </c>
      <c r="L253" s="68" t="s">
        <v>252</v>
      </c>
      <c r="M253" s="68" t="s">
        <v>1038</v>
      </c>
      <c r="N253" s="75">
        <v>107.74</v>
      </c>
      <c r="O253" s="68" t="s">
        <v>1068</v>
      </c>
      <c r="P253" s="67"/>
      <c r="Q253" s="70">
        <v>433</v>
      </c>
      <c r="R253" s="68" t="s">
        <v>837</v>
      </c>
      <c r="S253" s="70">
        <v>1</v>
      </c>
      <c r="T253" s="68" t="s">
        <v>842</v>
      </c>
      <c r="U253" s="68" t="s">
        <v>911</v>
      </c>
      <c r="V253" s="68" t="s">
        <v>1240</v>
      </c>
      <c r="W253" s="75">
        <v>6000</v>
      </c>
      <c r="X253" s="68" t="s">
        <v>1124</v>
      </c>
      <c r="Y253" s="70">
        <v>1</v>
      </c>
      <c r="Z253" s="69">
        <v>6000</v>
      </c>
      <c r="AA253" s="68" t="s">
        <v>1243</v>
      </c>
    </row>
    <row r="254" spans="1:27" x14ac:dyDescent="0.25">
      <c r="X254" s="71" t="s">
        <v>957</v>
      </c>
      <c r="Y254" s="72">
        <v>64147</v>
      </c>
      <c r="Z254" s="72">
        <v>149496.69000000003</v>
      </c>
    </row>
    <row r="255" spans="1:27" x14ac:dyDescent="0.25">
      <c r="A255" s="67" t="s">
        <v>505</v>
      </c>
      <c r="B255" s="68" t="s">
        <v>725</v>
      </c>
      <c r="C255" s="68" t="s">
        <v>726</v>
      </c>
      <c r="D255" s="68" t="s">
        <v>727</v>
      </c>
      <c r="E255" s="68" t="s">
        <v>728</v>
      </c>
      <c r="F255" s="68" t="s">
        <v>333</v>
      </c>
      <c r="G255" s="68" t="s">
        <v>334</v>
      </c>
      <c r="H255" s="68" t="s">
        <v>204</v>
      </c>
      <c r="I255" s="68" t="s">
        <v>1036</v>
      </c>
      <c r="J255" s="68" t="s">
        <v>1037</v>
      </c>
      <c r="K255" s="68" t="s">
        <v>729</v>
      </c>
      <c r="L255" s="68" t="s">
        <v>252</v>
      </c>
      <c r="M255" s="68" t="s">
        <v>1038</v>
      </c>
      <c r="N255" s="75">
        <v>107.74</v>
      </c>
      <c r="O255" s="68" t="s">
        <v>1068</v>
      </c>
      <c r="P255" s="67" t="s">
        <v>1244</v>
      </c>
      <c r="Q255" s="70">
        <v>402</v>
      </c>
      <c r="R255" s="68" t="s">
        <v>550</v>
      </c>
      <c r="S255" s="70">
        <v>9</v>
      </c>
      <c r="T255" s="68" t="s">
        <v>660</v>
      </c>
      <c r="U255" s="68" t="s">
        <v>730</v>
      </c>
      <c r="V255" s="68" t="s">
        <v>1245</v>
      </c>
      <c r="W255" s="75">
        <v>8.3596000000000004</v>
      </c>
      <c r="X255" s="68" t="s">
        <v>199</v>
      </c>
      <c r="Y255" s="70">
        <v>4</v>
      </c>
      <c r="Z255" s="69">
        <v>33.43</v>
      </c>
      <c r="AA255" s="68" t="s">
        <v>1246</v>
      </c>
    </row>
    <row r="256" spans="1:27" x14ac:dyDescent="0.25">
      <c r="A256" s="67" t="s">
        <v>505</v>
      </c>
      <c r="B256" s="68" t="s">
        <v>725</v>
      </c>
      <c r="C256" s="68" t="s">
        <v>726</v>
      </c>
      <c r="D256" s="68" t="s">
        <v>727</v>
      </c>
      <c r="E256" s="68" t="s">
        <v>728</v>
      </c>
      <c r="F256" s="68" t="s">
        <v>333</v>
      </c>
      <c r="G256" s="68" t="s">
        <v>334</v>
      </c>
      <c r="H256" s="68" t="s">
        <v>204</v>
      </c>
      <c r="I256" s="68" t="s">
        <v>1036</v>
      </c>
      <c r="J256" s="68" t="s">
        <v>1037</v>
      </c>
      <c r="K256" s="68" t="s">
        <v>729</v>
      </c>
      <c r="L256" s="68" t="s">
        <v>252</v>
      </c>
      <c r="M256" s="68" t="s">
        <v>1038</v>
      </c>
      <c r="N256" s="75">
        <v>107.74</v>
      </c>
      <c r="O256" s="68" t="s">
        <v>1068</v>
      </c>
      <c r="P256" s="67" t="s">
        <v>1244</v>
      </c>
      <c r="Q256" s="70">
        <v>402</v>
      </c>
      <c r="R256" s="68" t="s">
        <v>550</v>
      </c>
      <c r="S256" s="70">
        <v>9</v>
      </c>
      <c r="T256" s="68" t="s">
        <v>660</v>
      </c>
      <c r="U256" s="68" t="s">
        <v>730</v>
      </c>
      <c r="V256" s="68" t="s">
        <v>1245</v>
      </c>
      <c r="W256" s="75">
        <v>8.3596000000000004</v>
      </c>
      <c r="X256" s="68" t="s">
        <v>199</v>
      </c>
      <c r="Y256" s="70">
        <v>11</v>
      </c>
      <c r="Z256" s="69">
        <v>91.95</v>
      </c>
      <c r="AA256" s="68" t="s">
        <v>1247</v>
      </c>
    </row>
    <row r="257" spans="1:27" x14ac:dyDescent="0.25">
      <c r="A257" s="67" t="s">
        <v>505</v>
      </c>
      <c r="B257" s="68" t="s">
        <v>725</v>
      </c>
      <c r="C257" s="68" t="s">
        <v>726</v>
      </c>
      <c r="D257" s="68" t="s">
        <v>727</v>
      </c>
      <c r="E257" s="68" t="s">
        <v>728</v>
      </c>
      <c r="F257" s="68" t="s">
        <v>333</v>
      </c>
      <c r="G257" s="68" t="s">
        <v>334</v>
      </c>
      <c r="H257" s="68" t="s">
        <v>204</v>
      </c>
      <c r="I257" s="68" t="s">
        <v>1036</v>
      </c>
      <c r="J257" s="68" t="s">
        <v>1037</v>
      </c>
      <c r="K257" s="68" t="s">
        <v>729</v>
      </c>
      <c r="L257" s="68" t="s">
        <v>252</v>
      </c>
      <c r="M257" s="68" t="s">
        <v>1038</v>
      </c>
      <c r="N257" s="75">
        <v>107.74</v>
      </c>
      <c r="O257" s="68" t="s">
        <v>1068</v>
      </c>
      <c r="P257" s="67" t="s">
        <v>1244</v>
      </c>
      <c r="Q257" s="70">
        <v>402</v>
      </c>
      <c r="R257" s="68" t="s">
        <v>550</v>
      </c>
      <c r="S257" s="70">
        <v>12</v>
      </c>
      <c r="T257" s="68" t="s">
        <v>724</v>
      </c>
      <c r="U257" s="68" t="s">
        <v>730</v>
      </c>
      <c r="V257" s="68" t="s">
        <v>1245</v>
      </c>
      <c r="W257" s="75">
        <v>0</v>
      </c>
      <c r="X257" s="68" t="s">
        <v>199</v>
      </c>
      <c r="Y257" s="70">
        <v>30</v>
      </c>
      <c r="Z257" s="69">
        <v>0</v>
      </c>
      <c r="AA257" s="68" t="s">
        <v>1248</v>
      </c>
    </row>
    <row r="258" spans="1:27" x14ac:dyDescent="0.25">
      <c r="A258" s="67" t="s">
        <v>505</v>
      </c>
      <c r="B258" s="68" t="s">
        <v>913</v>
      </c>
      <c r="C258" s="68" t="s">
        <v>914</v>
      </c>
      <c r="D258" s="68" t="s">
        <v>727</v>
      </c>
      <c r="E258" s="68" t="s">
        <v>728</v>
      </c>
      <c r="F258" s="68" t="s">
        <v>333</v>
      </c>
      <c r="G258" s="68" t="s">
        <v>334</v>
      </c>
      <c r="H258" s="68" t="s">
        <v>204</v>
      </c>
      <c r="I258" s="68" t="s">
        <v>1036</v>
      </c>
      <c r="J258" s="68" t="s">
        <v>1037</v>
      </c>
      <c r="K258" s="68" t="s">
        <v>915</v>
      </c>
      <c r="L258" s="68" t="s">
        <v>252</v>
      </c>
      <c r="M258" s="68" t="s">
        <v>1038</v>
      </c>
      <c r="N258" s="75">
        <v>107.74</v>
      </c>
      <c r="O258" s="68" t="s">
        <v>1068</v>
      </c>
      <c r="P258" s="67"/>
      <c r="Q258" s="70">
        <v>433</v>
      </c>
      <c r="R258" s="68" t="s">
        <v>837</v>
      </c>
      <c r="S258" s="70">
        <v>99</v>
      </c>
      <c r="T258" s="68" t="s">
        <v>193</v>
      </c>
      <c r="U258" s="68" t="s">
        <v>730</v>
      </c>
      <c r="V258" s="68" t="s">
        <v>1245</v>
      </c>
      <c r="W258" s="75">
        <v>1025.97</v>
      </c>
      <c r="X258" s="68" t="s">
        <v>1124</v>
      </c>
      <c r="Y258" s="70">
        <v>1</v>
      </c>
      <c r="Z258" s="69">
        <v>1025.97</v>
      </c>
      <c r="AA258" s="68" t="s">
        <v>1249</v>
      </c>
    </row>
    <row r="259" spans="1:27" x14ac:dyDescent="0.25">
      <c r="A259" s="67" t="s">
        <v>505</v>
      </c>
      <c r="B259" s="68" t="s">
        <v>736</v>
      </c>
      <c r="C259" s="68" t="s">
        <v>737</v>
      </c>
      <c r="D259" s="68" t="s">
        <v>727</v>
      </c>
      <c r="E259" s="68" t="s">
        <v>728</v>
      </c>
      <c r="F259" s="68" t="s">
        <v>333</v>
      </c>
      <c r="G259" s="68" t="s">
        <v>334</v>
      </c>
      <c r="H259" s="68" t="s">
        <v>204</v>
      </c>
      <c r="I259" s="68" t="s">
        <v>1036</v>
      </c>
      <c r="J259" s="68" t="s">
        <v>1037</v>
      </c>
      <c r="K259" s="68" t="s">
        <v>738</v>
      </c>
      <c r="L259" s="68" t="s">
        <v>252</v>
      </c>
      <c r="M259" s="68" t="s">
        <v>1038</v>
      </c>
      <c r="N259" s="75">
        <v>107.74</v>
      </c>
      <c r="O259" s="68" t="s">
        <v>1068</v>
      </c>
      <c r="P259" s="67" t="s">
        <v>1244</v>
      </c>
      <c r="Q259" s="70">
        <v>402</v>
      </c>
      <c r="R259" s="68" t="s">
        <v>550</v>
      </c>
      <c r="S259" s="70">
        <v>7</v>
      </c>
      <c r="T259" s="68" t="s">
        <v>555</v>
      </c>
      <c r="U259" s="68" t="s">
        <v>730</v>
      </c>
      <c r="V259" s="68" t="s">
        <v>1245</v>
      </c>
      <c r="W259" s="75">
        <v>8.7085000000000008</v>
      </c>
      <c r="X259" s="68" t="s">
        <v>199</v>
      </c>
      <c r="Y259" s="70">
        <v>96</v>
      </c>
      <c r="Z259" s="69">
        <v>836.01</v>
      </c>
      <c r="AA259" s="68" t="s">
        <v>1250</v>
      </c>
    </row>
    <row r="260" spans="1:27" x14ac:dyDescent="0.25">
      <c r="A260" s="67" t="s">
        <v>505</v>
      </c>
      <c r="B260" s="68" t="s">
        <v>733</v>
      </c>
      <c r="C260" s="68" t="s">
        <v>734</v>
      </c>
      <c r="D260" s="68" t="s">
        <v>727</v>
      </c>
      <c r="E260" s="68" t="s">
        <v>728</v>
      </c>
      <c r="F260" s="68" t="s">
        <v>333</v>
      </c>
      <c r="G260" s="68" t="s">
        <v>334</v>
      </c>
      <c r="H260" s="68" t="s">
        <v>204</v>
      </c>
      <c r="I260" s="68" t="s">
        <v>1036</v>
      </c>
      <c r="J260" s="68" t="s">
        <v>1037</v>
      </c>
      <c r="K260" s="68" t="s">
        <v>735</v>
      </c>
      <c r="L260" s="68" t="s">
        <v>252</v>
      </c>
      <c r="M260" s="68" t="s">
        <v>1038</v>
      </c>
      <c r="N260" s="75">
        <v>107.74</v>
      </c>
      <c r="O260" s="68" t="s">
        <v>1068</v>
      </c>
      <c r="P260" s="67" t="s">
        <v>1244</v>
      </c>
      <c r="Q260" s="70">
        <v>402</v>
      </c>
      <c r="R260" s="68" t="s">
        <v>550</v>
      </c>
      <c r="S260" s="70">
        <v>1</v>
      </c>
      <c r="T260" s="68" t="s">
        <v>562</v>
      </c>
      <c r="U260" s="68" t="s">
        <v>730</v>
      </c>
      <c r="V260" s="68" t="s">
        <v>1245</v>
      </c>
      <c r="W260" s="75">
        <v>8.7085000000000008</v>
      </c>
      <c r="X260" s="68" t="s">
        <v>199</v>
      </c>
      <c r="Y260" s="70">
        <v>48</v>
      </c>
      <c r="Z260" s="69">
        <v>418</v>
      </c>
      <c r="AA260" s="68" t="s">
        <v>1251</v>
      </c>
    </row>
    <row r="261" spans="1:27" x14ac:dyDescent="0.25">
      <c r="A261" s="67" t="s">
        <v>505</v>
      </c>
      <c r="B261" s="68" t="s">
        <v>733</v>
      </c>
      <c r="C261" s="68" t="s">
        <v>734</v>
      </c>
      <c r="D261" s="68" t="s">
        <v>727</v>
      </c>
      <c r="E261" s="68" t="s">
        <v>728</v>
      </c>
      <c r="F261" s="68" t="s">
        <v>333</v>
      </c>
      <c r="G261" s="68" t="s">
        <v>334</v>
      </c>
      <c r="H261" s="68" t="s">
        <v>204</v>
      </c>
      <c r="I261" s="68" t="s">
        <v>1036</v>
      </c>
      <c r="J261" s="68" t="s">
        <v>1037</v>
      </c>
      <c r="K261" s="68" t="s">
        <v>735</v>
      </c>
      <c r="L261" s="68" t="s">
        <v>252</v>
      </c>
      <c r="M261" s="68" t="s">
        <v>1038</v>
      </c>
      <c r="N261" s="75">
        <v>107.74</v>
      </c>
      <c r="O261" s="68" t="s">
        <v>1068</v>
      </c>
      <c r="P261" s="67" t="s">
        <v>1244</v>
      </c>
      <c r="Q261" s="70">
        <v>402</v>
      </c>
      <c r="R261" s="68" t="s">
        <v>550</v>
      </c>
      <c r="S261" s="70">
        <v>1</v>
      </c>
      <c r="T261" s="68" t="s">
        <v>562</v>
      </c>
      <c r="U261" s="68" t="s">
        <v>730</v>
      </c>
      <c r="V261" s="68" t="s">
        <v>1245</v>
      </c>
      <c r="W261" s="75">
        <v>8.7085000000000008</v>
      </c>
      <c r="X261" s="68" t="s">
        <v>199</v>
      </c>
      <c r="Y261" s="70">
        <v>168</v>
      </c>
      <c r="Z261" s="69">
        <v>1463.02</v>
      </c>
      <c r="AA261" s="68" t="s">
        <v>1252</v>
      </c>
    </row>
    <row r="262" spans="1:27" x14ac:dyDescent="0.25">
      <c r="A262" s="67" t="s">
        <v>505</v>
      </c>
      <c r="B262" s="68" t="s">
        <v>733</v>
      </c>
      <c r="C262" s="68" t="s">
        <v>734</v>
      </c>
      <c r="D262" s="68" t="s">
        <v>727</v>
      </c>
      <c r="E262" s="68" t="s">
        <v>728</v>
      </c>
      <c r="F262" s="68" t="s">
        <v>333</v>
      </c>
      <c r="G262" s="68" t="s">
        <v>334</v>
      </c>
      <c r="H262" s="68" t="s">
        <v>204</v>
      </c>
      <c r="I262" s="68" t="s">
        <v>1036</v>
      </c>
      <c r="J262" s="68" t="s">
        <v>1037</v>
      </c>
      <c r="K262" s="68" t="s">
        <v>735</v>
      </c>
      <c r="L262" s="68" t="s">
        <v>252</v>
      </c>
      <c r="M262" s="68" t="s">
        <v>1038</v>
      </c>
      <c r="N262" s="75">
        <v>107.74</v>
      </c>
      <c r="O262" s="68" t="s">
        <v>1068</v>
      </c>
      <c r="P262" s="67" t="s">
        <v>1244</v>
      </c>
      <c r="Q262" s="70">
        <v>402</v>
      </c>
      <c r="R262" s="68" t="s">
        <v>550</v>
      </c>
      <c r="S262" s="70">
        <v>1</v>
      </c>
      <c r="T262" s="68" t="s">
        <v>562</v>
      </c>
      <c r="U262" s="68" t="s">
        <v>730</v>
      </c>
      <c r="V262" s="68" t="s">
        <v>1245</v>
      </c>
      <c r="W262" s="75">
        <v>8.7085000000000008</v>
      </c>
      <c r="X262" s="68" t="s">
        <v>199</v>
      </c>
      <c r="Y262" s="70">
        <v>312</v>
      </c>
      <c r="Z262" s="69">
        <v>2717.05</v>
      </c>
      <c r="AA262" s="68" t="s">
        <v>351</v>
      </c>
    </row>
    <row r="263" spans="1:27" x14ac:dyDescent="0.25">
      <c r="A263" s="67" t="s">
        <v>505</v>
      </c>
      <c r="B263" s="68" t="s">
        <v>725</v>
      </c>
      <c r="C263" s="68" t="s">
        <v>726</v>
      </c>
      <c r="D263" s="68" t="s">
        <v>727</v>
      </c>
      <c r="E263" s="68" t="s">
        <v>728</v>
      </c>
      <c r="F263" s="68" t="s">
        <v>333</v>
      </c>
      <c r="G263" s="68" t="s">
        <v>334</v>
      </c>
      <c r="H263" s="68" t="s">
        <v>204</v>
      </c>
      <c r="I263" s="68" t="s">
        <v>1036</v>
      </c>
      <c r="J263" s="68" t="s">
        <v>1037</v>
      </c>
      <c r="K263" s="68" t="s">
        <v>729</v>
      </c>
      <c r="L263" s="68" t="s">
        <v>252</v>
      </c>
      <c r="M263" s="68" t="s">
        <v>1038</v>
      </c>
      <c r="N263" s="75">
        <v>107.74</v>
      </c>
      <c r="O263" s="68" t="s">
        <v>1068</v>
      </c>
      <c r="P263" s="67" t="s">
        <v>1244</v>
      </c>
      <c r="Q263" s="70">
        <v>402</v>
      </c>
      <c r="R263" s="68" t="s">
        <v>550</v>
      </c>
      <c r="S263" s="70">
        <v>9</v>
      </c>
      <c r="T263" s="68" t="s">
        <v>660</v>
      </c>
      <c r="U263" s="68" t="s">
        <v>730</v>
      </c>
      <c r="V263" s="68" t="s">
        <v>1245</v>
      </c>
      <c r="W263" s="75">
        <v>8.3596000000000004</v>
      </c>
      <c r="X263" s="68" t="s">
        <v>199</v>
      </c>
      <c r="Y263" s="70">
        <v>4</v>
      </c>
      <c r="Z263" s="69">
        <v>33.43</v>
      </c>
      <c r="AA263" s="68" t="s">
        <v>1253</v>
      </c>
    </row>
    <row r="264" spans="1:27" x14ac:dyDescent="0.25">
      <c r="A264" s="67" t="s">
        <v>505</v>
      </c>
      <c r="B264" s="68" t="s">
        <v>725</v>
      </c>
      <c r="C264" s="68" t="s">
        <v>726</v>
      </c>
      <c r="D264" s="68" t="s">
        <v>727</v>
      </c>
      <c r="E264" s="68" t="s">
        <v>728</v>
      </c>
      <c r="F264" s="68" t="s">
        <v>333</v>
      </c>
      <c r="G264" s="68" t="s">
        <v>334</v>
      </c>
      <c r="H264" s="68" t="s">
        <v>204</v>
      </c>
      <c r="I264" s="68" t="s">
        <v>1036</v>
      </c>
      <c r="J264" s="68" t="s">
        <v>1037</v>
      </c>
      <c r="K264" s="68" t="s">
        <v>729</v>
      </c>
      <c r="L264" s="68" t="s">
        <v>252</v>
      </c>
      <c r="M264" s="68" t="s">
        <v>1038</v>
      </c>
      <c r="N264" s="75">
        <v>107.74</v>
      </c>
      <c r="O264" s="68" t="s">
        <v>1068</v>
      </c>
      <c r="P264" s="67" t="s">
        <v>1244</v>
      </c>
      <c r="Q264" s="70">
        <v>402</v>
      </c>
      <c r="R264" s="68" t="s">
        <v>550</v>
      </c>
      <c r="S264" s="70">
        <v>1</v>
      </c>
      <c r="T264" s="68" t="s">
        <v>562</v>
      </c>
      <c r="U264" s="68" t="s">
        <v>730</v>
      </c>
      <c r="V264" s="68" t="s">
        <v>1245</v>
      </c>
      <c r="W264" s="75">
        <v>8.3596000000000004</v>
      </c>
      <c r="X264" s="68" t="s">
        <v>199</v>
      </c>
      <c r="Y264" s="70">
        <v>480</v>
      </c>
      <c r="Z264" s="69">
        <v>4012.6</v>
      </c>
      <c r="AA264" s="68" t="s">
        <v>1254</v>
      </c>
    </row>
    <row r="265" spans="1:27" x14ac:dyDescent="0.25">
      <c r="A265" s="67" t="s">
        <v>505</v>
      </c>
      <c r="B265" s="68" t="s">
        <v>725</v>
      </c>
      <c r="C265" s="68" t="s">
        <v>726</v>
      </c>
      <c r="D265" s="68" t="s">
        <v>727</v>
      </c>
      <c r="E265" s="68" t="s">
        <v>728</v>
      </c>
      <c r="F265" s="68" t="s">
        <v>333</v>
      </c>
      <c r="G265" s="68" t="s">
        <v>334</v>
      </c>
      <c r="H265" s="68" t="s">
        <v>204</v>
      </c>
      <c r="I265" s="68" t="s">
        <v>1036</v>
      </c>
      <c r="J265" s="68" t="s">
        <v>1037</v>
      </c>
      <c r="K265" s="68" t="s">
        <v>729</v>
      </c>
      <c r="L265" s="68" t="s">
        <v>252</v>
      </c>
      <c r="M265" s="68" t="s">
        <v>1038</v>
      </c>
      <c r="N265" s="75">
        <v>107.74</v>
      </c>
      <c r="O265" s="68" t="s">
        <v>1068</v>
      </c>
      <c r="P265" s="67" t="s">
        <v>1244</v>
      </c>
      <c r="Q265" s="70">
        <v>402</v>
      </c>
      <c r="R265" s="68" t="s">
        <v>550</v>
      </c>
      <c r="S265" s="70">
        <v>1</v>
      </c>
      <c r="T265" s="68" t="s">
        <v>562</v>
      </c>
      <c r="U265" s="68" t="s">
        <v>730</v>
      </c>
      <c r="V265" s="68" t="s">
        <v>1245</v>
      </c>
      <c r="W265" s="75">
        <v>8.3596000000000004</v>
      </c>
      <c r="X265" s="68" t="s">
        <v>199</v>
      </c>
      <c r="Y265" s="70">
        <v>96</v>
      </c>
      <c r="Z265" s="69">
        <v>802.52</v>
      </c>
      <c r="AA265" s="68" t="s">
        <v>1084</v>
      </c>
    </row>
    <row r="266" spans="1:27" x14ac:dyDescent="0.25">
      <c r="A266" s="67" t="s">
        <v>505</v>
      </c>
      <c r="B266" s="68" t="s">
        <v>725</v>
      </c>
      <c r="C266" s="68" t="s">
        <v>726</v>
      </c>
      <c r="D266" s="68" t="s">
        <v>727</v>
      </c>
      <c r="E266" s="68" t="s">
        <v>728</v>
      </c>
      <c r="F266" s="68" t="s">
        <v>333</v>
      </c>
      <c r="G266" s="68" t="s">
        <v>334</v>
      </c>
      <c r="H266" s="68" t="s">
        <v>204</v>
      </c>
      <c r="I266" s="68" t="s">
        <v>1036</v>
      </c>
      <c r="J266" s="68" t="s">
        <v>1037</v>
      </c>
      <c r="K266" s="68" t="s">
        <v>729</v>
      </c>
      <c r="L266" s="68" t="s">
        <v>252</v>
      </c>
      <c r="M266" s="68" t="s">
        <v>1038</v>
      </c>
      <c r="N266" s="75">
        <v>107.74</v>
      </c>
      <c r="O266" s="68" t="s">
        <v>1068</v>
      </c>
      <c r="P266" s="67" t="s">
        <v>1244</v>
      </c>
      <c r="Q266" s="70">
        <v>402</v>
      </c>
      <c r="R266" s="68" t="s">
        <v>550</v>
      </c>
      <c r="S266" s="70">
        <v>1</v>
      </c>
      <c r="T266" s="68" t="s">
        <v>562</v>
      </c>
      <c r="U266" s="68" t="s">
        <v>730</v>
      </c>
      <c r="V266" s="68" t="s">
        <v>1245</v>
      </c>
      <c r="W266" s="75">
        <v>8.3596000000000004</v>
      </c>
      <c r="X266" s="68" t="s">
        <v>199</v>
      </c>
      <c r="Y266" s="70">
        <v>96</v>
      </c>
      <c r="Z266" s="69">
        <v>802.52</v>
      </c>
      <c r="AA266" s="68" t="s">
        <v>1082</v>
      </c>
    </row>
    <row r="267" spans="1:27" x14ac:dyDescent="0.25">
      <c r="A267" s="67" t="s">
        <v>505</v>
      </c>
      <c r="B267" s="68" t="s">
        <v>725</v>
      </c>
      <c r="C267" s="68" t="s">
        <v>726</v>
      </c>
      <c r="D267" s="68" t="s">
        <v>727</v>
      </c>
      <c r="E267" s="68" t="s">
        <v>728</v>
      </c>
      <c r="F267" s="68" t="s">
        <v>333</v>
      </c>
      <c r="G267" s="68" t="s">
        <v>334</v>
      </c>
      <c r="H267" s="68" t="s">
        <v>204</v>
      </c>
      <c r="I267" s="68" t="s">
        <v>1036</v>
      </c>
      <c r="J267" s="68" t="s">
        <v>1037</v>
      </c>
      <c r="K267" s="68" t="s">
        <v>729</v>
      </c>
      <c r="L267" s="68" t="s">
        <v>252</v>
      </c>
      <c r="M267" s="68" t="s">
        <v>1038</v>
      </c>
      <c r="N267" s="75">
        <v>107.74</v>
      </c>
      <c r="O267" s="68" t="s">
        <v>1068</v>
      </c>
      <c r="P267" s="67" t="s">
        <v>1244</v>
      </c>
      <c r="Q267" s="70">
        <v>402</v>
      </c>
      <c r="R267" s="68" t="s">
        <v>550</v>
      </c>
      <c r="S267" s="70">
        <v>1</v>
      </c>
      <c r="T267" s="68" t="s">
        <v>562</v>
      </c>
      <c r="U267" s="68" t="s">
        <v>730</v>
      </c>
      <c r="V267" s="68" t="s">
        <v>1245</v>
      </c>
      <c r="W267" s="75">
        <v>8.3596000000000004</v>
      </c>
      <c r="X267" s="68" t="s">
        <v>199</v>
      </c>
      <c r="Y267" s="70">
        <v>96</v>
      </c>
      <c r="Z267" s="69">
        <v>802.52</v>
      </c>
      <c r="AA267" s="68" t="s">
        <v>1095</v>
      </c>
    </row>
    <row r="268" spans="1:27" x14ac:dyDescent="0.25">
      <c r="A268" s="67" t="s">
        <v>505</v>
      </c>
      <c r="B268" s="68" t="s">
        <v>725</v>
      </c>
      <c r="C268" s="68" t="s">
        <v>726</v>
      </c>
      <c r="D268" s="68" t="s">
        <v>727</v>
      </c>
      <c r="E268" s="68" t="s">
        <v>728</v>
      </c>
      <c r="F268" s="68" t="s">
        <v>333</v>
      </c>
      <c r="G268" s="68" t="s">
        <v>334</v>
      </c>
      <c r="H268" s="68" t="s">
        <v>204</v>
      </c>
      <c r="I268" s="68" t="s">
        <v>1036</v>
      </c>
      <c r="J268" s="68" t="s">
        <v>1037</v>
      </c>
      <c r="K268" s="68" t="s">
        <v>729</v>
      </c>
      <c r="L268" s="68" t="s">
        <v>252</v>
      </c>
      <c r="M268" s="68" t="s">
        <v>1038</v>
      </c>
      <c r="N268" s="75">
        <v>107.74</v>
      </c>
      <c r="O268" s="68" t="s">
        <v>1068</v>
      </c>
      <c r="P268" s="67" t="s">
        <v>1244</v>
      </c>
      <c r="Q268" s="70">
        <v>402</v>
      </c>
      <c r="R268" s="68" t="s">
        <v>550</v>
      </c>
      <c r="S268" s="70">
        <v>1</v>
      </c>
      <c r="T268" s="68" t="s">
        <v>562</v>
      </c>
      <c r="U268" s="68" t="s">
        <v>730</v>
      </c>
      <c r="V268" s="68" t="s">
        <v>1245</v>
      </c>
      <c r="W268" s="75">
        <v>8.3596000000000004</v>
      </c>
      <c r="X268" s="68" t="s">
        <v>199</v>
      </c>
      <c r="Y268" s="70">
        <v>2280</v>
      </c>
      <c r="Z268" s="69">
        <v>19059.88</v>
      </c>
      <c r="AA268" s="68" t="s">
        <v>1093</v>
      </c>
    </row>
    <row r="269" spans="1:27" x14ac:dyDescent="0.25">
      <c r="A269" s="67" t="s">
        <v>505</v>
      </c>
      <c r="B269" s="68" t="s">
        <v>725</v>
      </c>
      <c r="C269" s="68" t="s">
        <v>726</v>
      </c>
      <c r="D269" s="68" t="s">
        <v>727</v>
      </c>
      <c r="E269" s="68" t="s">
        <v>728</v>
      </c>
      <c r="F269" s="68" t="s">
        <v>333</v>
      </c>
      <c r="G269" s="68" t="s">
        <v>334</v>
      </c>
      <c r="H269" s="68" t="s">
        <v>204</v>
      </c>
      <c r="I269" s="68" t="s">
        <v>1036</v>
      </c>
      <c r="J269" s="68" t="s">
        <v>1037</v>
      </c>
      <c r="K269" s="68" t="s">
        <v>729</v>
      </c>
      <c r="L269" s="68" t="s">
        <v>252</v>
      </c>
      <c r="M269" s="68" t="s">
        <v>1038</v>
      </c>
      <c r="N269" s="75">
        <v>107.74</v>
      </c>
      <c r="O269" s="68" t="s">
        <v>1068</v>
      </c>
      <c r="P269" s="67" t="s">
        <v>1244</v>
      </c>
      <c r="Q269" s="70">
        <v>402</v>
      </c>
      <c r="R269" s="68" t="s">
        <v>550</v>
      </c>
      <c r="S269" s="70">
        <v>1</v>
      </c>
      <c r="T269" s="68" t="s">
        <v>562</v>
      </c>
      <c r="U269" s="68" t="s">
        <v>730</v>
      </c>
      <c r="V269" s="68" t="s">
        <v>1245</v>
      </c>
      <c r="W269" s="75">
        <v>8.3596000000000004</v>
      </c>
      <c r="X269" s="68" t="s">
        <v>199</v>
      </c>
      <c r="Y269" s="70">
        <v>360</v>
      </c>
      <c r="Z269" s="69">
        <v>3009.45</v>
      </c>
      <c r="AA269" s="68" t="s">
        <v>1094</v>
      </c>
    </row>
    <row r="270" spans="1:27" x14ac:dyDescent="0.25">
      <c r="A270" s="67" t="s">
        <v>505</v>
      </c>
      <c r="B270" s="68" t="s">
        <v>725</v>
      </c>
      <c r="C270" s="68" t="s">
        <v>726</v>
      </c>
      <c r="D270" s="68" t="s">
        <v>727</v>
      </c>
      <c r="E270" s="68" t="s">
        <v>728</v>
      </c>
      <c r="F270" s="68" t="s">
        <v>333</v>
      </c>
      <c r="G270" s="68" t="s">
        <v>334</v>
      </c>
      <c r="H270" s="68" t="s">
        <v>204</v>
      </c>
      <c r="I270" s="68" t="s">
        <v>1036</v>
      </c>
      <c r="J270" s="68" t="s">
        <v>1037</v>
      </c>
      <c r="K270" s="68" t="s">
        <v>729</v>
      </c>
      <c r="L270" s="68" t="s">
        <v>252</v>
      </c>
      <c r="M270" s="68" t="s">
        <v>1038</v>
      </c>
      <c r="N270" s="75">
        <v>107.74</v>
      </c>
      <c r="O270" s="68" t="s">
        <v>1068</v>
      </c>
      <c r="P270" s="67" t="s">
        <v>1244</v>
      </c>
      <c r="Q270" s="70">
        <v>402</v>
      </c>
      <c r="R270" s="68" t="s">
        <v>550</v>
      </c>
      <c r="S270" s="70">
        <v>1</v>
      </c>
      <c r="T270" s="68" t="s">
        <v>562</v>
      </c>
      <c r="U270" s="68" t="s">
        <v>730</v>
      </c>
      <c r="V270" s="68" t="s">
        <v>1245</v>
      </c>
      <c r="W270" s="75">
        <v>8.3596000000000004</v>
      </c>
      <c r="X270" s="68" t="s">
        <v>199</v>
      </c>
      <c r="Y270" s="70">
        <v>600</v>
      </c>
      <c r="Z270" s="69">
        <v>5015.76</v>
      </c>
      <c r="AA270" s="68" t="s">
        <v>1092</v>
      </c>
    </row>
    <row r="271" spans="1:27" x14ac:dyDescent="0.25">
      <c r="A271" s="67" t="s">
        <v>505</v>
      </c>
      <c r="B271" s="68" t="s">
        <v>725</v>
      </c>
      <c r="C271" s="68" t="s">
        <v>726</v>
      </c>
      <c r="D271" s="68" t="s">
        <v>727</v>
      </c>
      <c r="E271" s="68" t="s">
        <v>728</v>
      </c>
      <c r="F271" s="68" t="s">
        <v>333</v>
      </c>
      <c r="G271" s="68" t="s">
        <v>334</v>
      </c>
      <c r="H271" s="68" t="s">
        <v>204</v>
      </c>
      <c r="I271" s="68" t="s">
        <v>1036</v>
      </c>
      <c r="J271" s="68" t="s">
        <v>1037</v>
      </c>
      <c r="K271" s="68" t="s">
        <v>729</v>
      </c>
      <c r="L271" s="68" t="s">
        <v>252</v>
      </c>
      <c r="M271" s="68" t="s">
        <v>1038</v>
      </c>
      <c r="N271" s="75">
        <v>107.74</v>
      </c>
      <c r="O271" s="68" t="s">
        <v>1068</v>
      </c>
      <c r="P271" s="67" t="s">
        <v>1244</v>
      </c>
      <c r="Q271" s="70">
        <v>402</v>
      </c>
      <c r="R271" s="68" t="s">
        <v>550</v>
      </c>
      <c r="S271" s="70">
        <v>1</v>
      </c>
      <c r="T271" s="68" t="s">
        <v>562</v>
      </c>
      <c r="U271" s="68" t="s">
        <v>730</v>
      </c>
      <c r="V271" s="68" t="s">
        <v>1245</v>
      </c>
      <c r="W271" s="75">
        <v>8.3596000000000004</v>
      </c>
      <c r="X271" s="68" t="s">
        <v>199</v>
      </c>
      <c r="Y271" s="70">
        <v>48</v>
      </c>
      <c r="Z271" s="69">
        <v>401.26</v>
      </c>
      <c r="AA271" s="68" t="s">
        <v>1091</v>
      </c>
    </row>
    <row r="272" spans="1:27" x14ac:dyDescent="0.25">
      <c r="A272" s="67" t="s">
        <v>505</v>
      </c>
      <c r="B272" s="68" t="s">
        <v>725</v>
      </c>
      <c r="C272" s="68" t="s">
        <v>726</v>
      </c>
      <c r="D272" s="68" t="s">
        <v>727</v>
      </c>
      <c r="E272" s="68" t="s">
        <v>728</v>
      </c>
      <c r="F272" s="68" t="s">
        <v>333</v>
      </c>
      <c r="G272" s="68" t="s">
        <v>334</v>
      </c>
      <c r="H272" s="68" t="s">
        <v>204</v>
      </c>
      <c r="I272" s="68" t="s">
        <v>1036</v>
      </c>
      <c r="J272" s="68" t="s">
        <v>1037</v>
      </c>
      <c r="K272" s="68" t="s">
        <v>729</v>
      </c>
      <c r="L272" s="68" t="s">
        <v>252</v>
      </c>
      <c r="M272" s="68" t="s">
        <v>1038</v>
      </c>
      <c r="N272" s="75">
        <v>107.74</v>
      </c>
      <c r="O272" s="68" t="s">
        <v>1068</v>
      </c>
      <c r="P272" s="67" t="s">
        <v>1244</v>
      </c>
      <c r="Q272" s="70">
        <v>402</v>
      </c>
      <c r="R272" s="68" t="s">
        <v>550</v>
      </c>
      <c r="S272" s="70">
        <v>1</v>
      </c>
      <c r="T272" s="68" t="s">
        <v>562</v>
      </c>
      <c r="U272" s="68" t="s">
        <v>730</v>
      </c>
      <c r="V272" s="68" t="s">
        <v>1245</v>
      </c>
      <c r="W272" s="75">
        <v>8.3596000000000004</v>
      </c>
      <c r="X272" s="68" t="s">
        <v>199</v>
      </c>
      <c r="Y272" s="70">
        <v>960</v>
      </c>
      <c r="Z272" s="69">
        <v>8025.21</v>
      </c>
      <c r="AA272" s="68" t="s">
        <v>1090</v>
      </c>
    </row>
    <row r="273" spans="1:27" x14ac:dyDescent="0.25">
      <c r="A273" s="67" t="s">
        <v>505</v>
      </c>
      <c r="B273" s="68" t="s">
        <v>779</v>
      </c>
      <c r="C273" s="68" t="s">
        <v>780</v>
      </c>
      <c r="D273" s="68" t="s">
        <v>727</v>
      </c>
      <c r="E273" s="68" t="s">
        <v>728</v>
      </c>
      <c r="F273" s="68" t="s">
        <v>333</v>
      </c>
      <c r="G273" s="68" t="s">
        <v>334</v>
      </c>
      <c r="H273" s="68" t="s">
        <v>193</v>
      </c>
      <c r="I273" s="68" t="s">
        <v>1044</v>
      </c>
      <c r="J273" s="68" t="s">
        <v>1045</v>
      </c>
      <c r="K273" s="68" t="s">
        <v>781</v>
      </c>
      <c r="L273" s="68" t="s">
        <v>252</v>
      </c>
      <c r="M273" s="68" t="s">
        <v>1038</v>
      </c>
      <c r="N273" s="75">
        <v>107.74</v>
      </c>
      <c r="O273" s="68" t="s">
        <v>1068</v>
      </c>
      <c r="P273" s="67" t="s">
        <v>1244</v>
      </c>
      <c r="Q273" s="70">
        <v>402</v>
      </c>
      <c r="R273" s="68" t="s">
        <v>550</v>
      </c>
      <c r="S273" s="70">
        <v>1</v>
      </c>
      <c r="T273" s="68" t="s">
        <v>562</v>
      </c>
      <c r="U273" s="68" t="s">
        <v>776</v>
      </c>
      <c r="V273" s="68" t="s">
        <v>1255</v>
      </c>
      <c r="W273" s="75">
        <v>12.757099999999999</v>
      </c>
      <c r="X273" s="68" t="s">
        <v>199</v>
      </c>
      <c r="Y273" s="70">
        <v>408</v>
      </c>
      <c r="Z273" s="69">
        <v>5204.8900000000003</v>
      </c>
      <c r="AA273" s="68" t="s">
        <v>1092</v>
      </c>
    </row>
    <row r="274" spans="1:27" x14ac:dyDescent="0.25">
      <c r="A274" s="67" t="s">
        <v>505</v>
      </c>
      <c r="B274" s="68" t="s">
        <v>779</v>
      </c>
      <c r="C274" s="68" t="s">
        <v>780</v>
      </c>
      <c r="D274" s="68" t="s">
        <v>727</v>
      </c>
      <c r="E274" s="68" t="s">
        <v>728</v>
      </c>
      <c r="F274" s="68" t="s">
        <v>333</v>
      </c>
      <c r="G274" s="68" t="s">
        <v>334</v>
      </c>
      <c r="H274" s="68" t="s">
        <v>193</v>
      </c>
      <c r="I274" s="68" t="s">
        <v>1044</v>
      </c>
      <c r="J274" s="68" t="s">
        <v>1045</v>
      </c>
      <c r="K274" s="68" t="s">
        <v>781</v>
      </c>
      <c r="L274" s="68" t="s">
        <v>252</v>
      </c>
      <c r="M274" s="68" t="s">
        <v>1038</v>
      </c>
      <c r="N274" s="75">
        <v>107.74</v>
      </c>
      <c r="O274" s="68" t="s">
        <v>1068</v>
      </c>
      <c r="P274" s="67" t="s">
        <v>1244</v>
      </c>
      <c r="Q274" s="70">
        <v>402</v>
      </c>
      <c r="R274" s="68" t="s">
        <v>550</v>
      </c>
      <c r="S274" s="70">
        <v>1</v>
      </c>
      <c r="T274" s="68" t="s">
        <v>562</v>
      </c>
      <c r="U274" s="68" t="s">
        <v>776</v>
      </c>
      <c r="V274" s="68" t="s">
        <v>1255</v>
      </c>
      <c r="W274" s="75">
        <v>12.757099999999999</v>
      </c>
      <c r="X274" s="68" t="s">
        <v>199</v>
      </c>
      <c r="Y274" s="70">
        <v>912</v>
      </c>
      <c r="Z274" s="69">
        <v>11634.47</v>
      </c>
      <c r="AA274" s="68" t="s">
        <v>1093</v>
      </c>
    </row>
    <row r="275" spans="1:27" x14ac:dyDescent="0.25">
      <c r="A275" s="67" t="s">
        <v>505</v>
      </c>
      <c r="B275" s="68" t="s">
        <v>779</v>
      </c>
      <c r="C275" s="68" t="s">
        <v>780</v>
      </c>
      <c r="D275" s="68" t="s">
        <v>727</v>
      </c>
      <c r="E275" s="68" t="s">
        <v>728</v>
      </c>
      <c r="F275" s="68" t="s">
        <v>333</v>
      </c>
      <c r="G275" s="68" t="s">
        <v>334</v>
      </c>
      <c r="H275" s="68" t="s">
        <v>193</v>
      </c>
      <c r="I275" s="68" t="s">
        <v>1044</v>
      </c>
      <c r="J275" s="68" t="s">
        <v>1045</v>
      </c>
      <c r="K275" s="68" t="s">
        <v>781</v>
      </c>
      <c r="L275" s="68" t="s">
        <v>252</v>
      </c>
      <c r="M275" s="68" t="s">
        <v>1038</v>
      </c>
      <c r="N275" s="75">
        <v>107.74</v>
      </c>
      <c r="O275" s="68" t="s">
        <v>1068</v>
      </c>
      <c r="P275" s="67" t="s">
        <v>1244</v>
      </c>
      <c r="Q275" s="70">
        <v>402</v>
      </c>
      <c r="R275" s="68" t="s">
        <v>550</v>
      </c>
      <c r="S275" s="70">
        <v>1</v>
      </c>
      <c r="T275" s="68" t="s">
        <v>562</v>
      </c>
      <c r="U275" s="68" t="s">
        <v>776</v>
      </c>
      <c r="V275" s="68" t="s">
        <v>1255</v>
      </c>
      <c r="W275" s="75">
        <v>12.757099999999999</v>
      </c>
      <c r="X275" s="68" t="s">
        <v>199</v>
      </c>
      <c r="Y275" s="70">
        <v>168</v>
      </c>
      <c r="Z275" s="69">
        <v>2143.19</v>
      </c>
      <c r="AA275" s="68" t="s">
        <v>1094</v>
      </c>
    </row>
    <row r="276" spans="1:27" x14ac:dyDescent="0.25">
      <c r="A276" s="67" t="s">
        <v>505</v>
      </c>
      <c r="B276" s="68" t="s">
        <v>779</v>
      </c>
      <c r="C276" s="68" t="s">
        <v>780</v>
      </c>
      <c r="D276" s="68" t="s">
        <v>727</v>
      </c>
      <c r="E276" s="68" t="s">
        <v>728</v>
      </c>
      <c r="F276" s="68" t="s">
        <v>333</v>
      </c>
      <c r="G276" s="68" t="s">
        <v>334</v>
      </c>
      <c r="H276" s="68" t="s">
        <v>193</v>
      </c>
      <c r="I276" s="68" t="s">
        <v>1044</v>
      </c>
      <c r="J276" s="68" t="s">
        <v>1045</v>
      </c>
      <c r="K276" s="68" t="s">
        <v>781</v>
      </c>
      <c r="L276" s="68" t="s">
        <v>252</v>
      </c>
      <c r="M276" s="68" t="s">
        <v>1038</v>
      </c>
      <c r="N276" s="75">
        <v>107.74</v>
      </c>
      <c r="O276" s="68" t="s">
        <v>1068</v>
      </c>
      <c r="P276" s="67" t="s">
        <v>1244</v>
      </c>
      <c r="Q276" s="70">
        <v>402</v>
      </c>
      <c r="R276" s="68" t="s">
        <v>550</v>
      </c>
      <c r="S276" s="70">
        <v>1</v>
      </c>
      <c r="T276" s="68" t="s">
        <v>562</v>
      </c>
      <c r="U276" s="68" t="s">
        <v>776</v>
      </c>
      <c r="V276" s="68" t="s">
        <v>1255</v>
      </c>
      <c r="W276" s="75">
        <v>12.757099999999999</v>
      </c>
      <c r="X276" s="68" t="s">
        <v>199</v>
      </c>
      <c r="Y276" s="70">
        <v>24</v>
      </c>
      <c r="Z276" s="69">
        <v>306.17</v>
      </c>
      <c r="AA276" s="68" t="s">
        <v>1095</v>
      </c>
    </row>
    <row r="277" spans="1:27" x14ac:dyDescent="0.25">
      <c r="A277" s="67" t="s">
        <v>505</v>
      </c>
      <c r="B277" s="68" t="s">
        <v>779</v>
      </c>
      <c r="C277" s="68" t="s">
        <v>780</v>
      </c>
      <c r="D277" s="68" t="s">
        <v>727</v>
      </c>
      <c r="E277" s="68" t="s">
        <v>728</v>
      </c>
      <c r="F277" s="68" t="s">
        <v>333</v>
      </c>
      <c r="G277" s="68" t="s">
        <v>334</v>
      </c>
      <c r="H277" s="68" t="s">
        <v>193</v>
      </c>
      <c r="I277" s="68" t="s">
        <v>1044</v>
      </c>
      <c r="J277" s="68" t="s">
        <v>1045</v>
      </c>
      <c r="K277" s="68" t="s">
        <v>781</v>
      </c>
      <c r="L277" s="68" t="s">
        <v>252</v>
      </c>
      <c r="M277" s="68" t="s">
        <v>1038</v>
      </c>
      <c r="N277" s="75">
        <v>107.74</v>
      </c>
      <c r="O277" s="68" t="s">
        <v>1068</v>
      </c>
      <c r="P277" s="67" t="s">
        <v>1244</v>
      </c>
      <c r="Q277" s="70">
        <v>402</v>
      </c>
      <c r="R277" s="68" t="s">
        <v>550</v>
      </c>
      <c r="S277" s="70">
        <v>1</v>
      </c>
      <c r="T277" s="68" t="s">
        <v>562</v>
      </c>
      <c r="U277" s="68" t="s">
        <v>776</v>
      </c>
      <c r="V277" s="68" t="s">
        <v>1255</v>
      </c>
      <c r="W277" s="75">
        <v>12.757099999999999</v>
      </c>
      <c r="X277" s="68" t="s">
        <v>199</v>
      </c>
      <c r="Y277" s="70">
        <v>24</v>
      </c>
      <c r="Z277" s="69">
        <v>306.17</v>
      </c>
      <c r="AA277" s="68" t="s">
        <v>1082</v>
      </c>
    </row>
    <row r="278" spans="1:27" x14ac:dyDescent="0.25">
      <c r="A278" s="67" t="s">
        <v>505</v>
      </c>
      <c r="B278" s="68" t="s">
        <v>779</v>
      </c>
      <c r="C278" s="68" t="s">
        <v>780</v>
      </c>
      <c r="D278" s="68" t="s">
        <v>727</v>
      </c>
      <c r="E278" s="68" t="s">
        <v>728</v>
      </c>
      <c r="F278" s="68" t="s">
        <v>333</v>
      </c>
      <c r="G278" s="68" t="s">
        <v>334</v>
      </c>
      <c r="H278" s="68" t="s">
        <v>193</v>
      </c>
      <c r="I278" s="68" t="s">
        <v>1044</v>
      </c>
      <c r="J278" s="68" t="s">
        <v>1045</v>
      </c>
      <c r="K278" s="68" t="s">
        <v>781</v>
      </c>
      <c r="L278" s="68" t="s">
        <v>252</v>
      </c>
      <c r="M278" s="68" t="s">
        <v>1038</v>
      </c>
      <c r="N278" s="75">
        <v>107.74</v>
      </c>
      <c r="O278" s="68" t="s">
        <v>1068</v>
      </c>
      <c r="P278" s="67" t="s">
        <v>1244</v>
      </c>
      <c r="Q278" s="70">
        <v>402</v>
      </c>
      <c r="R278" s="68" t="s">
        <v>550</v>
      </c>
      <c r="S278" s="70">
        <v>12</v>
      </c>
      <c r="T278" s="68" t="s">
        <v>724</v>
      </c>
      <c r="U278" s="68" t="s">
        <v>776</v>
      </c>
      <c r="V278" s="68" t="s">
        <v>1255</v>
      </c>
      <c r="W278" s="75">
        <v>0</v>
      </c>
      <c r="X278" s="68" t="s">
        <v>199</v>
      </c>
      <c r="Y278" s="70">
        <v>30</v>
      </c>
      <c r="Z278" s="69">
        <v>0</v>
      </c>
      <c r="AA278" s="68" t="s">
        <v>1088</v>
      </c>
    </row>
    <row r="279" spans="1:27" x14ac:dyDescent="0.25">
      <c r="A279" s="67" t="s">
        <v>505</v>
      </c>
      <c r="B279" s="68" t="s">
        <v>779</v>
      </c>
      <c r="C279" s="68" t="s">
        <v>780</v>
      </c>
      <c r="D279" s="68" t="s">
        <v>727</v>
      </c>
      <c r="E279" s="68" t="s">
        <v>728</v>
      </c>
      <c r="F279" s="68" t="s">
        <v>333</v>
      </c>
      <c r="G279" s="68" t="s">
        <v>334</v>
      </c>
      <c r="H279" s="68" t="s">
        <v>193</v>
      </c>
      <c r="I279" s="68" t="s">
        <v>1044</v>
      </c>
      <c r="J279" s="68" t="s">
        <v>1045</v>
      </c>
      <c r="K279" s="68" t="s">
        <v>781</v>
      </c>
      <c r="L279" s="68" t="s">
        <v>252</v>
      </c>
      <c r="M279" s="68" t="s">
        <v>1038</v>
      </c>
      <c r="N279" s="75">
        <v>107.74</v>
      </c>
      <c r="O279" s="68" t="s">
        <v>1068</v>
      </c>
      <c r="P279" s="67" t="s">
        <v>1244</v>
      </c>
      <c r="Q279" s="70">
        <v>402</v>
      </c>
      <c r="R279" s="68" t="s">
        <v>550</v>
      </c>
      <c r="S279" s="70">
        <v>11</v>
      </c>
      <c r="T279" s="68" t="s">
        <v>552</v>
      </c>
      <c r="U279" s="68" t="s">
        <v>776</v>
      </c>
      <c r="V279" s="68" t="s">
        <v>1255</v>
      </c>
      <c r="W279" s="75">
        <v>12.757099999999999</v>
      </c>
      <c r="X279" s="68" t="s">
        <v>199</v>
      </c>
      <c r="Y279" s="70">
        <v>5</v>
      </c>
      <c r="Z279" s="69">
        <v>63.78</v>
      </c>
      <c r="AA279" s="68" t="s">
        <v>1256</v>
      </c>
    </row>
    <row r="280" spans="1:27" x14ac:dyDescent="0.25">
      <c r="A280" s="67" t="s">
        <v>505</v>
      </c>
      <c r="B280" s="68" t="s">
        <v>779</v>
      </c>
      <c r="C280" s="68" t="s">
        <v>780</v>
      </c>
      <c r="D280" s="68" t="s">
        <v>727</v>
      </c>
      <c r="E280" s="68" t="s">
        <v>728</v>
      </c>
      <c r="F280" s="68" t="s">
        <v>333</v>
      </c>
      <c r="G280" s="68" t="s">
        <v>334</v>
      </c>
      <c r="H280" s="68" t="s">
        <v>193</v>
      </c>
      <c r="I280" s="68" t="s">
        <v>1044</v>
      </c>
      <c r="J280" s="68" t="s">
        <v>1045</v>
      </c>
      <c r="K280" s="68" t="s">
        <v>781</v>
      </c>
      <c r="L280" s="68" t="s">
        <v>252</v>
      </c>
      <c r="M280" s="68" t="s">
        <v>1038</v>
      </c>
      <c r="N280" s="75">
        <v>107.74</v>
      </c>
      <c r="O280" s="68" t="s">
        <v>1068</v>
      </c>
      <c r="P280" s="67" t="s">
        <v>1244</v>
      </c>
      <c r="Q280" s="70">
        <v>402</v>
      </c>
      <c r="R280" s="68" t="s">
        <v>550</v>
      </c>
      <c r="S280" s="70">
        <v>11</v>
      </c>
      <c r="T280" s="68" t="s">
        <v>552</v>
      </c>
      <c r="U280" s="68" t="s">
        <v>776</v>
      </c>
      <c r="V280" s="68" t="s">
        <v>1255</v>
      </c>
      <c r="W280" s="75">
        <v>12.757099999999999</v>
      </c>
      <c r="X280" s="68" t="s">
        <v>199</v>
      </c>
      <c r="Y280" s="70">
        <v>6</v>
      </c>
      <c r="Z280" s="69">
        <v>76.540000000000006</v>
      </c>
      <c r="AA280" s="68" t="s">
        <v>1257</v>
      </c>
    </row>
    <row r="281" spans="1:27" x14ac:dyDescent="0.25">
      <c r="A281" s="67" t="s">
        <v>505</v>
      </c>
      <c r="B281" s="68" t="s">
        <v>779</v>
      </c>
      <c r="C281" s="68" t="s">
        <v>780</v>
      </c>
      <c r="D281" s="68" t="s">
        <v>727</v>
      </c>
      <c r="E281" s="68" t="s">
        <v>728</v>
      </c>
      <c r="F281" s="68" t="s">
        <v>333</v>
      </c>
      <c r="G281" s="68" t="s">
        <v>334</v>
      </c>
      <c r="H281" s="68" t="s">
        <v>193</v>
      </c>
      <c r="I281" s="68" t="s">
        <v>1044</v>
      </c>
      <c r="J281" s="68" t="s">
        <v>1045</v>
      </c>
      <c r="K281" s="68" t="s">
        <v>781</v>
      </c>
      <c r="L281" s="68" t="s">
        <v>252</v>
      </c>
      <c r="M281" s="68" t="s">
        <v>1038</v>
      </c>
      <c r="N281" s="75">
        <v>107.74</v>
      </c>
      <c r="O281" s="68" t="s">
        <v>1068</v>
      </c>
      <c r="P281" s="67" t="s">
        <v>1244</v>
      </c>
      <c r="Q281" s="70">
        <v>402</v>
      </c>
      <c r="R281" s="68" t="s">
        <v>550</v>
      </c>
      <c r="S281" s="70">
        <v>11</v>
      </c>
      <c r="T281" s="68" t="s">
        <v>552</v>
      </c>
      <c r="U281" s="68" t="s">
        <v>776</v>
      </c>
      <c r="V281" s="68" t="s">
        <v>1255</v>
      </c>
      <c r="W281" s="75">
        <v>12.757099999999999</v>
      </c>
      <c r="X281" s="68" t="s">
        <v>199</v>
      </c>
      <c r="Y281" s="70">
        <v>17</v>
      </c>
      <c r="Z281" s="69">
        <v>216.87</v>
      </c>
      <c r="AA281" s="68" t="s">
        <v>1087</v>
      </c>
    </row>
    <row r="282" spans="1:27" x14ac:dyDescent="0.25">
      <c r="A282" s="67" t="s">
        <v>505</v>
      </c>
      <c r="B282" s="68" t="s">
        <v>779</v>
      </c>
      <c r="C282" s="68" t="s">
        <v>780</v>
      </c>
      <c r="D282" s="68" t="s">
        <v>727</v>
      </c>
      <c r="E282" s="68" t="s">
        <v>728</v>
      </c>
      <c r="F282" s="68" t="s">
        <v>333</v>
      </c>
      <c r="G282" s="68" t="s">
        <v>334</v>
      </c>
      <c r="H282" s="68" t="s">
        <v>193</v>
      </c>
      <c r="I282" s="68" t="s">
        <v>1044</v>
      </c>
      <c r="J282" s="68" t="s">
        <v>1045</v>
      </c>
      <c r="K282" s="68" t="s">
        <v>781</v>
      </c>
      <c r="L282" s="68" t="s">
        <v>252</v>
      </c>
      <c r="M282" s="68" t="s">
        <v>1038</v>
      </c>
      <c r="N282" s="75">
        <v>107.74</v>
      </c>
      <c r="O282" s="68" t="s">
        <v>1068</v>
      </c>
      <c r="P282" s="67" t="s">
        <v>1244</v>
      </c>
      <c r="Q282" s="70">
        <v>402</v>
      </c>
      <c r="R282" s="68" t="s">
        <v>550</v>
      </c>
      <c r="S282" s="70">
        <v>11</v>
      </c>
      <c r="T282" s="68" t="s">
        <v>552</v>
      </c>
      <c r="U282" s="68" t="s">
        <v>776</v>
      </c>
      <c r="V282" s="68" t="s">
        <v>1255</v>
      </c>
      <c r="W282" s="75">
        <v>12.757099999999999</v>
      </c>
      <c r="X282" s="68" t="s">
        <v>199</v>
      </c>
      <c r="Y282" s="70">
        <v>12</v>
      </c>
      <c r="Z282" s="69">
        <v>153.08000000000001</v>
      </c>
      <c r="AA282" s="68" t="s">
        <v>1258</v>
      </c>
    </row>
    <row r="283" spans="1:27" x14ac:dyDescent="0.25">
      <c r="A283" s="67" t="s">
        <v>505</v>
      </c>
      <c r="B283" s="68" t="s">
        <v>779</v>
      </c>
      <c r="C283" s="68" t="s">
        <v>780</v>
      </c>
      <c r="D283" s="68" t="s">
        <v>727</v>
      </c>
      <c r="E283" s="68" t="s">
        <v>728</v>
      </c>
      <c r="F283" s="68" t="s">
        <v>333</v>
      </c>
      <c r="G283" s="68" t="s">
        <v>334</v>
      </c>
      <c r="H283" s="68" t="s">
        <v>193</v>
      </c>
      <c r="I283" s="68" t="s">
        <v>1044</v>
      </c>
      <c r="J283" s="68" t="s">
        <v>1045</v>
      </c>
      <c r="K283" s="68" t="s">
        <v>781</v>
      </c>
      <c r="L283" s="68" t="s">
        <v>252</v>
      </c>
      <c r="M283" s="68" t="s">
        <v>1038</v>
      </c>
      <c r="N283" s="75">
        <v>107.74</v>
      </c>
      <c r="O283" s="68" t="s">
        <v>1068</v>
      </c>
      <c r="P283" s="67" t="s">
        <v>1244</v>
      </c>
      <c r="Q283" s="70">
        <v>402</v>
      </c>
      <c r="R283" s="68" t="s">
        <v>550</v>
      </c>
      <c r="S283" s="70">
        <v>11</v>
      </c>
      <c r="T283" s="68" t="s">
        <v>552</v>
      </c>
      <c r="U283" s="68" t="s">
        <v>776</v>
      </c>
      <c r="V283" s="68" t="s">
        <v>1255</v>
      </c>
      <c r="W283" s="75">
        <v>12.757099999999999</v>
      </c>
      <c r="X283" s="68" t="s">
        <v>199</v>
      </c>
      <c r="Y283" s="70">
        <v>9</v>
      </c>
      <c r="Z283" s="69">
        <v>114.81</v>
      </c>
      <c r="AA283" s="68" t="s">
        <v>1259</v>
      </c>
    </row>
    <row r="284" spans="1:27" x14ac:dyDescent="0.25">
      <c r="A284" s="67" t="s">
        <v>505</v>
      </c>
      <c r="B284" s="68" t="s">
        <v>779</v>
      </c>
      <c r="C284" s="68" t="s">
        <v>780</v>
      </c>
      <c r="D284" s="68" t="s">
        <v>727</v>
      </c>
      <c r="E284" s="68" t="s">
        <v>728</v>
      </c>
      <c r="F284" s="68" t="s">
        <v>333</v>
      </c>
      <c r="G284" s="68" t="s">
        <v>334</v>
      </c>
      <c r="H284" s="68" t="s">
        <v>193</v>
      </c>
      <c r="I284" s="68" t="s">
        <v>1044</v>
      </c>
      <c r="J284" s="68" t="s">
        <v>1045</v>
      </c>
      <c r="K284" s="68" t="s">
        <v>781</v>
      </c>
      <c r="L284" s="68" t="s">
        <v>252</v>
      </c>
      <c r="M284" s="68" t="s">
        <v>1038</v>
      </c>
      <c r="N284" s="75">
        <v>107.74</v>
      </c>
      <c r="O284" s="68" t="s">
        <v>1068</v>
      </c>
      <c r="P284" s="67" t="s">
        <v>1244</v>
      </c>
      <c r="Q284" s="70">
        <v>402</v>
      </c>
      <c r="R284" s="68" t="s">
        <v>550</v>
      </c>
      <c r="S284" s="70">
        <v>11</v>
      </c>
      <c r="T284" s="68" t="s">
        <v>552</v>
      </c>
      <c r="U284" s="68" t="s">
        <v>776</v>
      </c>
      <c r="V284" s="68" t="s">
        <v>1255</v>
      </c>
      <c r="W284" s="75">
        <v>12.757099999999999</v>
      </c>
      <c r="X284" s="68" t="s">
        <v>199</v>
      </c>
      <c r="Y284" s="70">
        <v>18</v>
      </c>
      <c r="Z284" s="69">
        <v>229.62</v>
      </c>
      <c r="AA284" s="68" t="s">
        <v>1260</v>
      </c>
    </row>
    <row r="285" spans="1:27" x14ac:dyDescent="0.25">
      <c r="A285" s="67" t="s">
        <v>505</v>
      </c>
      <c r="B285" s="68" t="s">
        <v>779</v>
      </c>
      <c r="C285" s="68" t="s">
        <v>780</v>
      </c>
      <c r="D285" s="68" t="s">
        <v>727</v>
      </c>
      <c r="E285" s="68" t="s">
        <v>728</v>
      </c>
      <c r="F285" s="68" t="s">
        <v>333</v>
      </c>
      <c r="G285" s="68" t="s">
        <v>334</v>
      </c>
      <c r="H285" s="68" t="s">
        <v>193</v>
      </c>
      <c r="I285" s="68" t="s">
        <v>1044</v>
      </c>
      <c r="J285" s="68" t="s">
        <v>1045</v>
      </c>
      <c r="K285" s="68" t="s">
        <v>781</v>
      </c>
      <c r="L285" s="68" t="s">
        <v>252</v>
      </c>
      <c r="M285" s="68" t="s">
        <v>1038</v>
      </c>
      <c r="N285" s="75">
        <v>107.74</v>
      </c>
      <c r="O285" s="68" t="s">
        <v>1068</v>
      </c>
      <c r="P285" s="67" t="s">
        <v>1244</v>
      </c>
      <c r="Q285" s="70">
        <v>402</v>
      </c>
      <c r="R285" s="68" t="s">
        <v>550</v>
      </c>
      <c r="S285" s="70">
        <v>1</v>
      </c>
      <c r="T285" s="68" t="s">
        <v>562</v>
      </c>
      <c r="U285" s="68" t="s">
        <v>776</v>
      </c>
      <c r="V285" s="68" t="s">
        <v>1255</v>
      </c>
      <c r="W285" s="75">
        <v>12.757099999999999</v>
      </c>
      <c r="X285" s="68" t="s">
        <v>199</v>
      </c>
      <c r="Y285" s="70">
        <v>504</v>
      </c>
      <c r="Z285" s="69">
        <v>6429.57</v>
      </c>
      <c r="AA285" s="68" t="s">
        <v>1090</v>
      </c>
    </row>
    <row r="286" spans="1:27" x14ac:dyDescent="0.25">
      <c r="A286" s="67" t="s">
        <v>505</v>
      </c>
      <c r="B286" s="68" t="s">
        <v>782</v>
      </c>
      <c r="C286" s="68" t="s">
        <v>783</v>
      </c>
      <c r="D286" s="68" t="s">
        <v>727</v>
      </c>
      <c r="E286" s="68" t="s">
        <v>728</v>
      </c>
      <c r="F286" s="68" t="s">
        <v>333</v>
      </c>
      <c r="G286" s="68" t="s">
        <v>334</v>
      </c>
      <c r="H286" s="68" t="s">
        <v>193</v>
      </c>
      <c r="I286" s="68" t="s">
        <v>1044</v>
      </c>
      <c r="J286" s="68" t="s">
        <v>1045</v>
      </c>
      <c r="K286" s="68" t="s">
        <v>784</v>
      </c>
      <c r="L286" s="68" t="s">
        <v>252</v>
      </c>
      <c r="M286" s="68" t="s">
        <v>1038</v>
      </c>
      <c r="N286" s="75">
        <v>107.74</v>
      </c>
      <c r="O286" s="68" t="s">
        <v>1068</v>
      </c>
      <c r="P286" s="67" t="s">
        <v>1244</v>
      </c>
      <c r="Q286" s="70">
        <v>402</v>
      </c>
      <c r="R286" s="68" t="s">
        <v>550</v>
      </c>
      <c r="S286" s="70">
        <v>5</v>
      </c>
      <c r="T286" s="68" t="s">
        <v>561</v>
      </c>
      <c r="U286" s="68" t="s">
        <v>776</v>
      </c>
      <c r="V286" s="68" t="s">
        <v>1255</v>
      </c>
      <c r="W286" s="75">
        <v>12.914300000000001</v>
      </c>
      <c r="X286" s="68" t="s">
        <v>199</v>
      </c>
      <c r="Y286" s="70">
        <v>24</v>
      </c>
      <c r="Z286" s="69">
        <v>309.94</v>
      </c>
      <c r="AA286" s="68" t="s">
        <v>1261</v>
      </c>
    </row>
    <row r="287" spans="1:27" x14ac:dyDescent="0.25">
      <c r="A287" s="67" t="s">
        <v>505</v>
      </c>
      <c r="B287" s="68" t="s">
        <v>785</v>
      </c>
      <c r="C287" s="68" t="s">
        <v>786</v>
      </c>
      <c r="D287" s="68" t="s">
        <v>727</v>
      </c>
      <c r="E287" s="68" t="s">
        <v>728</v>
      </c>
      <c r="F287" s="68" t="s">
        <v>333</v>
      </c>
      <c r="G287" s="68" t="s">
        <v>334</v>
      </c>
      <c r="H287" s="68" t="s">
        <v>193</v>
      </c>
      <c r="I287" s="68" t="s">
        <v>1044</v>
      </c>
      <c r="J287" s="68" t="s">
        <v>1045</v>
      </c>
      <c r="K287" s="68" t="s">
        <v>787</v>
      </c>
      <c r="L287" s="68" t="s">
        <v>252</v>
      </c>
      <c r="M287" s="68" t="s">
        <v>1038</v>
      </c>
      <c r="N287" s="75">
        <v>107.74</v>
      </c>
      <c r="O287" s="68" t="s">
        <v>1068</v>
      </c>
      <c r="P287" s="67" t="s">
        <v>1244</v>
      </c>
      <c r="Q287" s="70">
        <v>402</v>
      </c>
      <c r="R287" s="68" t="s">
        <v>550</v>
      </c>
      <c r="S287" s="70">
        <v>7</v>
      </c>
      <c r="T287" s="68" t="s">
        <v>555</v>
      </c>
      <c r="U287" s="68" t="s">
        <v>776</v>
      </c>
      <c r="V287" s="68" t="s">
        <v>1255</v>
      </c>
      <c r="W287" s="75">
        <v>12.914300000000001</v>
      </c>
      <c r="X287" s="68" t="s">
        <v>199</v>
      </c>
      <c r="Y287" s="70">
        <v>96</v>
      </c>
      <c r="Z287" s="69">
        <v>1239.77</v>
      </c>
      <c r="AA287" s="68" t="s">
        <v>1262</v>
      </c>
    </row>
    <row r="288" spans="1:27" x14ac:dyDescent="0.25">
      <c r="A288" s="67" t="s">
        <v>505</v>
      </c>
      <c r="B288" s="68" t="s">
        <v>916</v>
      </c>
      <c r="C288" s="68" t="s">
        <v>917</v>
      </c>
      <c r="D288" s="68" t="s">
        <v>727</v>
      </c>
      <c r="E288" s="68" t="s">
        <v>728</v>
      </c>
      <c r="F288" s="68" t="s">
        <v>333</v>
      </c>
      <c r="G288" s="68" t="s">
        <v>334</v>
      </c>
      <c r="H288" s="68" t="s">
        <v>193</v>
      </c>
      <c r="I288" s="68" t="s">
        <v>1044</v>
      </c>
      <c r="J288" s="68" t="s">
        <v>1045</v>
      </c>
      <c r="K288" s="68" t="s">
        <v>918</v>
      </c>
      <c r="L288" s="68" t="s">
        <v>252</v>
      </c>
      <c r="M288" s="68" t="s">
        <v>1038</v>
      </c>
      <c r="N288" s="75">
        <v>107.74</v>
      </c>
      <c r="O288" s="68" t="s">
        <v>1068</v>
      </c>
      <c r="P288" s="67"/>
      <c r="Q288" s="70">
        <v>433</v>
      </c>
      <c r="R288" s="68" t="s">
        <v>837</v>
      </c>
      <c r="S288" s="70">
        <v>99</v>
      </c>
      <c r="T288" s="68" t="s">
        <v>193</v>
      </c>
      <c r="U288" s="68" t="s">
        <v>776</v>
      </c>
      <c r="V288" s="68" t="s">
        <v>1255</v>
      </c>
      <c r="W288" s="75">
        <v>2573</v>
      </c>
      <c r="X288" s="68" t="s">
        <v>1124</v>
      </c>
      <c r="Y288" s="70">
        <v>1</v>
      </c>
      <c r="Z288" s="69">
        <v>2573</v>
      </c>
      <c r="AA288" s="68" t="s">
        <v>1263</v>
      </c>
    </row>
    <row r="289" spans="1:27" x14ac:dyDescent="0.25">
      <c r="A289" s="67" t="s">
        <v>505</v>
      </c>
      <c r="B289" s="68" t="s">
        <v>916</v>
      </c>
      <c r="C289" s="68" t="s">
        <v>917</v>
      </c>
      <c r="D289" s="68" t="s">
        <v>727</v>
      </c>
      <c r="E289" s="68" t="s">
        <v>728</v>
      </c>
      <c r="F289" s="68" t="s">
        <v>333</v>
      </c>
      <c r="G289" s="68" t="s">
        <v>334</v>
      </c>
      <c r="H289" s="68" t="s">
        <v>193</v>
      </c>
      <c r="I289" s="68" t="s">
        <v>1044</v>
      </c>
      <c r="J289" s="68" t="s">
        <v>1045</v>
      </c>
      <c r="K289" s="68" t="s">
        <v>918</v>
      </c>
      <c r="L289" s="68" t="s">
        <v>252</v>
      </c>
      <c r="M289" s="68" t="s">
        <v>1038</v>
      </c>
      <c r="N289" s="75">
        <v>107.74</v>
      </c>
      <c r="O289" s="68" t="s">
        <v>1068</v>
      </c>
      <c r="P289" s="67"/>
      <c r="Q289" s="70">
        <v>433</v>
      </c>
      <c r="R289" s="68" t="s">
        <v>837</v>
      </c>
      <c r="S289" s="70">
        <v>99</v>
      </c>
      <c r="T289" s="68" t="s">
        <v>193</v>
      </c>
      <c r="U289" s="68" t="s">
        <v>776</v>
      </c>
      <c r="V289" s="68" t="s">
        <v>1255</v>
      </c>
      <c r="W289" s="75">
        <v>1043</v>
      </c>
      <c r="X289" s="68" t="s">
        <v>1124</v>
      </c>
      <c r="Y289" s="70">
        <v>1</v>
      </c>
      <c r="Z289" s="69">
        <v>1043</v>
      </c>
      <c r="AA289" s="68" t="s">
        <v>1264</v>
      </c>
    </row>
    <row r="290" spans="1:27" x14ac:dyDescent="0.25">
      <c r="A290" s="67" t="s">
        <v>788</v>
      </c>
      <c r="B290" s="68" t="s">
        <v>789</v>
      </c>
      <c r="C290" s="68" t="s">
        <v>774</v>
      </c>
      <c r="D290" s="68" t="s">
        <v>727</v>
      </c>
      <c r="E290" s="68" t="s">
        <v>728</v>
      </c>
      <c r="F290" s="68" t="s">
        <v>333</v>
      </c>
      <c r="G290" s="68" t="s">
        <v>334</v>
      </c>
      <c r="H290" s="68" t="s">
        <v>193</v>
      </c>
      <c r="I290" s="68" t="s">
        <v>1044</v>
      </c>
      <c r="J290" s="68" t="s">
        <v>1045</v>
      </c>
      <c r="K290" s="68" t="s">
        <v>790</v>
      </c>
      <c r="L290" s="68" t="s">
        <v>252</v>
      </c>
      <c r="M290" s="68" t="s">
        <v>1038</v>
      </c>
      <c r="N290" s="75">
        <v>107.74</v>
      </c>
      <c r="O290" s="68" t="s">
        <v>1068</v>
      </c>
      <c r="P290" s="67" t="s">
        <v>1265</v>
      </c>
      <c r="Q290" s="70">
        <v>402</v>
      </c>
      <c r="R290" s="68" t="s">
        <v>550</v>
      </c>
      <c r="S290" s="70">
        <v>1</v>
      </c>
      <c r="T290" s="68" t="s">
        <v>562</v>
      </c>
      <c r="U290" s="68" t="s">
        <v>776</v>
      </c>
      <c r="V290" s="68" t="s">
        <v>1255</v>
      </c>
      <c r="W290" s="75">
        <v>12.914300000000001</v>
      </c>
      <c r="X290" s="68" t="s">
        <v>199</v>
      </c>
      <c r="Y290" s="70">
        <v>2400</v>
      </c>
      <c r="Z290" s="69">
        <v>30994.32</v>
      </c>
      <c r="AA290" s="68" t="s">
        <v>1266</v>
      </c>
    </row>
    <row r="291" spans="1:27" x14ac:dyDescent="0.25">
      <c r="A291" s="67" t="s">
        <v>772</v>
      </c>
      <c r="B291" s="68" t="s">
        <v>773</v>
      </c>
      <c r="C291" s="68" t="s">
        <v>774</v>
      </c>
      <c r="D291" s="68" t="s">
        <v>727</v>
      </c>
      <c r="E291" s="68" t="s">
        <v>728</v>
      </c>
      <c r="F291" s="68" t="s">
        <v>333</v>
      </c>
      <c r="G291" s="68" t="s">
        <v>334</v>
      </c>
      <c r="H291" s="68" t="s">
        <v>193</v>
      </c>
      <c r="I291" s="68" t="s">
        <v>1044</v>
      </c>
      <c r="J291" s="68" t="s">
        <v>1045</v>
      </c>
      <c r="K291" s="68" t="s">
        <v>775</v>
      </c>
      <c r="L291" s="68" t="s">
        <v>252</v>
      </c>
      <c r="M291" s="68" t="s">
        <v>1038</v>
      </c>
      <c r="N291" s="75">
        <v>107.74</v>
      </c>
      <c r="O291" s="68" t="s">
        <v>1068</v>
      </c>
      <c r="P291" s="67" t="s">
        <v>1244</v>
      </c>
      <c r="Q291" s="70">
        <v>402</v>
      </c>
      <c r="R291" s="68" t="s">
        <v>550</v>
      </c>
      <c r="S291" s="70">
        <v>12</v>
      </c>
      <c r="T291" s="68" t="s">
        <v>724</v>
      </c>
      <c r="U291" s="68" t="s">
        <v>776</v>
      </c>
      <c r="V291" s="68" t="s">
        <v>1255</v>
      </c>
      <c r="W291" s="75">
        <v>0</v>
      </c>
      <c r="X291" s="68" t="s">
        <v>199</v>
      </c>
      <c r="Y291" s="70">
        <v>30</v>
      </c>
      <c r="Z291" s="69">
        <v>0</v>
      </c>
      <c r="AA291" s="68" t="s">
        <v>1267</v>
      </c>
    </row>
    <row r="292" spans="1:27" x14ac:dyDescent="0.25">
      <c r="A292" s="67" t="s">
        <v>772</v>
      </c>
      <c r="B292" s="68" t="s">
        <v>773</v>
      </c>
      <c r="C292" s="68" t="s">
        <v>774</v>
      </c>
      <c r="D292" s="68" t="s">
        <v>727</v>
      </c>
      <c r="E292" s="68" t="s">
        <v>728</v>
      </c>
      <c r="F292" s="68" t="s">
        <v>333</v>
      </c>
      <c r="G292" s="68" t="s">
        <v>334</v>
      </c>
      <c r="H292" s="68" t="s">
        <v>193</v>
      </c>
      <c r="I292" s="68" t="s">
        <v>1044</v>
      </c>
      <c r="J292" s="68" t="s">
        <v>1045</v>
      </c>
      <c r="K292" s="68" t="s">
        <v>775</v>
      </c>
      <c r="L292" s="68" t="s">
        <v>252</v>
      </c>
      <c r="M292" s="68" t="s">
        <v>1038</v>
      </c>
      <c r="N292" s="75">
        <v>107.74</v>
      </c>
      <c r="O292" s="68" t="s">
        <v>1068</v>
      </c>
      <c r="P292" s="67" t="s">
        <v>1244</v>
      </c>
      <c r="Q292" s="70">
        <v>402</v>
      </c>
      <c r="R292" s="68" t="s">
        <v>550</v>
      </c>
      <c r="S292" s="70">
        <v>11</v>
      </c>
      <c r="T292" s="68" t="s">
        <v>552</v>
      </c>
      <c r="U292" s="68" t="s">
        <v>776</v>
      </c>
      <c r="V292" s="68" t="s">
        <v>1255</v>
      </c>
      <c r="W292" s="75">
        <v>12.914300000000001</v>
      </c>
      <c r="X292" s="68" t="s">
        <v>199</v>
      </c>
      <c r="Y292" s="70">
        <v>144</v>
      </c>
      <c r="Z292" s="69">
        <v>1859.65</v>
      </c>
      <c r="AA292" s="68" t="s">
        <v>1268</v>
      </c>
    </row>
    <row r="293" spans="1:27" x14ac:dyDescent="0.25">
      <c r="A293" s="67" t="s">
        <v>772</v>
      </c>
      <c r="B293" s="68" t="s">
        <v>773</v>
      </c>
      <c r="C293" s="68" t="s">
        <v>774</v>
      </c>
      <c r="D293" s="68" t="s">
        <v>727</v>
      </c>
      <c r="E293" s="68" t="s">
        <v>728</v>
      </c>
      <c r="F293" s="68" t="s">
        <v>333</v>
      </c>
      <c r="G293" s="68" t="s">
        <v>334</v>
      </c>
      <c r="H293" s="68" t="s">
        <v>193</v>
      </c>
      <c r="I293" s="68" t="s">
        <v>1044</v>
      </c>
      <c r="J293" s="68" t="s">
        <v>1045</v>
      </c>
      <c r="K293" s="68" t="s">
        <v>775</v>
      </c>
      <c r="L293" s="68" t="s">
        <v>252</v>
      </c>
      <c r="M293" s="68" t="s">
        <v>1038</v>
      </c>
      <c r="N293" s="75">
        <v>107.74</v>
      </c>
      <c r="O293" s="68" t="s">
        <v>1068</v>
      </c>
      <c r="P293" s="67" t="s">
        <v>1244</v>
      </c>
      <c r="Q293" s="70">
        <v>402</v>
      </c>
      <c r="R293" s="68" t="s">
        <v>550</v>
      </c>
      <c r="S293" s="70">
        <v>11</v>
      </c>
      <c r="T293" s="68" t="s">
        <v>552</v>
      </c>
      <c r="U293" s="68" t="s">
        <v>776</v>
      </c>
      <c r="V293" s="68" t="s">
        <v>1255</v>
      </c>
      <c r="W293" s="75">
        <v>12.914300000000001</v>
      </c>
      <c r="X293" s="68" t="s">
        <v>199</v>
      </c>
      <c r="Y293" s="70">
        <v>1</v>
      </c>
      <c r="Z293" s="69">
        <v>12.91</v>
      </c>
      <c r="AA293" s="68" t="s">
        <v>1051</v>
      </c>
    </row>
    <row r="294" spans="1:27" x14ac:dyDescent="0.25">
      <c r="A294" s="67" t="s">
        <v>772</v>
      </c>
      <c r="B294" s="68" t="s">
        <v>773</v>
      </c>
      <c r="C294" s="68" t="s">
        <v>774</v>
      </c>
      <c r="D294" s="68" t="s">
        <v>727</v>
      </c>
      <c r="E294" s="68" t="s">
        <v>728</v>
      </c>
      <c r="F294" s="68" t="s">
        <v>333</v>
      </c>
      <c r="G294" s="68" t="s">
        <v>334</v>
      </c>
      <c r="H294" s="68" t="s">
        <v>193</v>
      </c>
      <c r="I294" s="68" t="s">
        <v>1044</v>
      </c>
      <c r="J294" s="68" t="s">
        <v>1045</v>
      </c>
      <c r="K294" s="68" t="s">
        <v>775</v>
      </c>
      <c r="L294" s="68" t="s">
        <v>252</v>
      </c>
      <c r="M294" s="68" t="s">
        <v>1038</v>
      </c>
      <c r="N294" s="75">
        <v>107.74</v>
      </c>
      <c r="O294" s="68" t="s">
        <v>1068</v>
      </c>
      <c r="P294" s="67" t="s">
        <v>1244</v>
      </c>
      <c r="Q294" s="70">
        <v>402</v>
      </c>
      <c r="R294" s="68" t="s">
        <v>550</v>
      </c>
      <c r="S294" s="70">
        <v>11</v>
      </c>
      <c r="T294" s="68" t="s">
        <v>552</v>
      </c>
      <c r="U294" s="68" t="s">
        <v>776</v>
      </c>
      <c r="V294" s="68" t="s">
        <v>1255</v>
      </c>
      <c r="W294" s="75">
        <v>12.914300000000001</v>
      </c>
      <c r="X294" s="68" t="s">
        <v>199</v>
      </c>
      <c r="Y294" s="70">
        <v>29</v>
      </c>
      <c r="Z294" s="69">
        <v>374.51</v>
      </c>
      <c r="AA294" s="68" t="s">
        <v>1269</v>
      </c>
    </row>
    <row r="295" spans="1:27" x14ac:dyDescent="0.25">
      <c r="A295" s="67" t="s">
        <v>772</v>
      </c>
      <c r="B295" s="68" t="s">
        <v>773</v>
      </c>
      <c r="C295" s="68" t="s">
        <v>774</v>
      </c>
      <c r="D295" s="68" t="s">
        <v>727</v>
      </c>
      <c r="E295" s="68" t="s">
        <v>728</v>
      </c>
      <c r="F295" s="68" t="s">
        <v>333</v>
      </c>
      <c r="G295" s="68" t="s">
        <v>334</v>
      </c>
      <c r="H295" s="68" t="s">
        <v>193</v>
      </c>
      <c r="I295" s="68" t="s">
        <v>1044</v>
      </c>
      <c r="J295" s="68" t="s">
        <v>1045</v>
      </c>
      <c r="K295" s="68" t="s">
        <v>775</v>
      </c>
      <c r="L295" s="68" t="s">
        <v>252</v>
      </c>
      <c r="M295" s="68" t="s">
        <v>1038</v>
      </c>
      <c r="N295" s="75">
        <v>107.74</v>
      </c>
      <c r="O295" s="68" t="s">
        <v>1068</v>
      </c>
      <c r="P295" s="67" t="s">
        <v>1244</v>
      </c>
      <c r="Q295" s="70">
        <v>402</v>
      </c>
      <c r="R295" s="68" t="s">
        <v>550</v>
      </c>
      <c r="S295" s="70">
        <v>1</v>
      </c>
      <c r="T295" s="68" t="s">
        <v>562</v>
      </c>
      <c r="U295" s="68" t="s">
        <v>776</v>
      </c>
      <c r="V295" s="68" t="s">
        <v>1255</v>
      </c>
      <c r="W295" s="75">
        <v>12.914300000000001</v>
      </c>
      <c r="X295" s="68" t="s">
        <v>199</v>
      </c>
      <c r="Y295" s="70">
        <v>2035</v>
      </c>
      <c r="Z295" s="69">
        <v>26280.6</v>
      </c>
      <c r="AA295" s="68" t="s">
        <v>1270</v>
      </c>
    </row>
    <row r="296" spans="1:27" x14ac:dyDescent="0.25">
      <c r="A296" s="67" t="s">
        <v>505</v>
      </c>
      <c r="B296" s="68" t="s">
        <v>779</v>
      </c>
      <c r="C296" s="68" t="s">
        <v>780</v>
      </c>
      <c r="D296" s="68" t="s">
        <v>727</v>
      </c>
      <c r="E296" s="68" t="s">
        <v>728</v>
      </c>
      <c r="F296" s="68" t="s">
        <v>333</v>
      </c>
      <c r="G296" s="68" t="s">
        <v>334</v>
      </c>
      <c r="H296" s="68" t="s">
        <v>193</v>
      </c>
      <c r="I296" s="68" t="s">
        <v>1044</v>
      </c>
      <c r="J296" s="68" t="s">
        <v>1045</v>
      </c>
      <c r="K296" s="68" t="s">
        <v>781</v>
      </c>
      <c r="L296" s="68" t="s">
        <v>252</v>
      </c>
      <c r="M296" s="68" t="s">
        <v>1038</v>
      </c>
      <c r="N296" s="75">
        <v>107.74</v>
      </c>
      <c r="O296" s="68" t="s">
        <v>1068</v>
      </c>
      <c r="P296" s="67" t="s">
        <v>1244</v>
      </c>
      <c r="Q296" s="70">
        <v>402</v>
      </c>
      <c r="R296" s="68" t="s">
        <v>550</v>
      </c>
      <c r="S296" s="70">
        <v>1</v>
      </c>
      <c r="T296" s="68" t="s">
        <v>562</v>
      </c>
      <c r="U296" s="68" t="s">
        <v>776</v>
      </c>
      <c r="V296" s="68" t="s">
        <v>1255</v>
      </c>
      <c r="W296" s="75">
        <v>12.757099999999999</v>
      </c>
      <c r="X296" s="68" t="s">
        <v>199</v>
      </c>
      <c r="Y296" s="70">
        <v>264</v>
      </c>
      <c r="Z296" s="69">
        <v>3367.87</v>
      </c>
      <c r="AA296" s="68" t="s">
        <v>1254</v>
      </c>
    </row>
    <row r="297" spans="1:27" x14ac:dyDescent="0.25">
      <c r="A297" s="67" t="s">
        <v>505</v>
      </c>
      <c r="B297" s="68" t="s">
        <v>779</v>
      </c>
      <c r="C297" s="68" t="s">
        <v>780</v>
      </c>
      <c r="D297" s="68" t="s">
        <v>727</v>
      </c>
      <c r="E297" s="68" t="s">
        <v>728</v>
      </c>
      <c r="F297" s="68" t="s">
        <v>333</v>
      </c>
      <c r="G297" s="68" t="s">
        <v>334</v>
      </c>
      <c r="H297" s="68" t="s">
        <v>193</v>
      </c>
      <c r="I297" s="68" t="s">
        <v>1044</v>
      </c>
      <c r="J297" s="68" t="s">
        <v>1045</v>
      </c>
      <c r="K297" s="68" t="s">
        <v>781</v>
      </c>
      <c r="L297" s="68" t="s">
        <v>252</v>
      </c>
      <c r="M297" s="68" t="s">
        <v>1038</v>
      </c>
      <c r="N297" s="75">
        <v>107.74</v>
      </c>
      <c r="O297" s="68" t="s">
        <v>1068</v>
      </c>
      <c r="P297" s="67" t="s">
        <v>1244</v>
      </c>
      <c r="Q297" s="70">
        <v>402</v>
      </c>
      <c r="R297" s="68" t="s">
        <v>550</v>
      </c>
      <c r="S297" s="70">
        <v>1</v>
      </c>
      <c r="T297" s="68" t="s">
        <v>562</v>
      </c>
      <c r="U297" s="68" t="s">
        <v>776</v>
      </c>
      <c r="V297" s="68" t="s">
        <v>1255</v>
      </c>
      <c r="W297" s="75">
        <v>12.757099999999999</v>
      </c>
      <c r="X297" s="68" t="s">
        <v>199</v>
      </c>
      <c r="Y297" s="70">
        <v>48</v>
      </c>
      <c r="Z297" s="69">
        <v>612.34</v>
      </c>
      <c r="AA297" s="68" t="s">
        <v>1084</v>
      </c>
    </row>
    <row r="298" spans="1:27" x14ac:dyDescent="0.25">
      <c r="A298" s="67" t="s">
        <v>505</v>
      </c>
      <c r="B298" s="68" t="s">
        <v>779</v>
      </c>
      <c r="C298" s="68" t="s">
        <v>780</v>
      </c>
      <c r="D298" s="68" t="s">
        <v>727</v>
      </c>
      <c r="E298" s="68" t="s">
        <v>728</v>
      </c>
      <c r="F298" s="68" t="s">
        <v>333</v>
      </c>
      <c r="G298" s="68" t="s">
        <v>334</v>
      </c>
      <c r="H298" s="68" t="s">
        <v>193</v>
      </c>
      <c r="I298" s="68" t="s">
        <v>1044</v>
      </c>
      <c r="J298" s="68" t="s">
        <v>1045</v>
      </c>
      <c r="K298" s="68" t="s">
        <v>781</v>
      </c>
      <c r="L298" s="68" t="s">
        <v>252</v>
      </c>
      <c r="M298" s="68" t="s">
        <v>1038</v>
      </c>
      <c r="N298" s="75">
        <v>107.74</v>
      </c>
      <c r="O298" s="68" t="s">
        <v>1068</v>
      </c>
      <c r="P298" s="67" t="s">
        <v>1244</v>
      </c>
      <c r="Q298" s="70">
        <v>402</v>
      </c>
      <c r="R298" s="68" t="s">
        <v>550</v>
      </c>
      <c r="S298" s="70">
        <v>1</v>
      </c>
      <c r="T298" s="68" t="s">
        <v>562</v>
      </c>
      <c r="U298" s="68" t="s">
        <v>776</v>
      </c>
      <c r="V298" s="68" t="s">
        <v>1255</v>
      </c>
      <c r="W298" s="75">
        <v>12.757099999999999</v>
      </c>
      <c r="X298" s="68" t="s">
        <v>199</v>
      </c>
      <c r="Y298" s="70">
        <v>48</v>
      </c>
      <c r="Z298" s="69">
        <v>612.34</v>
      </c>
      <c r="AA298" s="68" t="s">
        <v>1091</v>
      </c>
    </row>
    <row r="299" spans="1:27" x14ac:dyDescent="0.25">
      <c r="X299" s="71" t="s">
        <v>957</v>
      </c>
      <c r="Y299" s="72">
        <v>12948</v>
      </c>
      <c r="Z299" s="72">
        <v>144709.98999999996</v>
      </c>
    </row>
    <row r="300" spans="1:27" x14ac:dyDescent="0.25">
      <c r="A300" s="67" t="s">
        <v>563</v>
      </c>
      <c r="B300" s="68" t="s">
        <v>564</v>
      </c>
      <c r="C300" s="68" t="s">
        <v>565</v>
      </c>
      <c r="D300" s="68" t="s">
        <v>566</v>
      </c>
      <c r="E300" s="68" t="s">
        <v>567</v>
      </c>
      <c r="F300" s="68" t="s">
        <v>191</v>
      </c>
      <c r="G300" s="68" t="s">
        <v>192</v>
      </c>
      <c r="H300" s="68" t="s">
        <v>193</v>
      </c>
      <c r="I300" s="68" t="s">
        <v>1044</v>
      </c>
      <c r="J300" s="68" t="s">
        <v>1045</v>
      </c>
      <c r="K300" s="68" t="s">
        <v>568</v>
      </c>
      <c r="L300" s="68" t="s">
        <v>252</v>
      </c>
      <c r="M300" s="68" t="s">
        <v>1038</v>
      </c>
      <c r="N300" s="75">
        <v>107.74</v>
      </c>
      <c r="O300" s="68" t="s">
        <v>1068</v>
      </c>
      <c r="P300" s="67" t="s">
        <v>1180</v>
      </c>
      <c r="Q300" s="70">
        <v>402</v>
      </c>
      <c r="R300" s="68" t="s">
        <v>550</v>
      </c>
      <c r="S300" s="70">
        <v>1</v>
      </c>
      <c r="T300" s="68" t="s">
        <v>562</v>
      </c>
      <c r="U300" s="68" t="s">
        <v>214</v>
      </c>
      <c r="V300" s="68" t="s">
        <v>1271</v>
      </c>
      <c r="W300" s="75">
        <v>0.86499999999999999</v>
      </c>
      <c r="X300" s="68" t="s">
        <v>199</v>
      </c>
      <c r="Y300" s="70">
        <v>42840</v>
      </c>
      <c r="Z300" s="69">
        <v>37056.6</v>
      </c>
      <c r="AA300" s="68" t="s">
        <v>1272</v>
      </c>
    </row>
    <row r="301" spans="1:27" x14ac:dyDescent="0.25">
      <c r="A301" s="67" t="s">
        <v>543</v>
      </c>
      <c r="B301" s="68" t="s">
        <v>569</v>
      </c>
      <c r="C301" s="68" t="s">
        <v>565</v>
      </c>
      <c r="D301" s="68" t="s">
        <v>566</v>
      </c>
      <c r="E301" s="68" t="s">
        <v>567</v>
      </c>
      <c r="F301" s="68" t="s">
        <v>191</v>
      </c>
      <c r="G301" s="68" t="s">
        <v>192</v>
      </c>
      <c r="H301" s="68" t="s">
        <v>193</v>
      </c>
      <c r="I301" s="68" t="s">
        <v>1044</v>
      </c>
      <c r="J301" s="68" t="s">
        <v>1045</v>
      </c>
      <c r="K301" s="68" t="s">
        <v>570</v>
      </c>
      <c r="L301" s="68" t="s">
        <v>252</v>
      </c>
      <c r="M301" s="68" t="s">
        <v>1038</v>
      </c>
      <c r="N301" s="75">
        <v>107.74</v>
      </c>
      <c r="O301" s="68" t="s">
        <v>1068</v>
      </c>
      <c r="P301" s="67"/>
      <c r="Q301" s="70">
        <v>402</v>
      </c>
      <c r="R301" s="68" t="s">
        <v>550</v>
      </c>
      <c r="S301" s="70">
        <v>7</v>
      </c>
      <c r="T301" s="68" t="s">
        <v>555</v>
      </c>
      <c r="U301" s="68" t="s">
        <v>214</v>
      </c>
      <c r="V301" s="68" t="s">
        <v>1271</v>
      </c>
      <c r="W301" s="75">
        <v>0.86499999999999999</v>
      </c>
      <c r="X301" s="68" t="s">
        <v>199</v>
      </c>
      <c r="Y301" s="70">
        <v>400</v>
      </c>
      <c r="Z301" s="69">
        <v>346</v>
      </c>
      <c r="AA301" s="68" t="s">
        <v>1273</v>
      </c>
    </row>
    <row r="302" spans="1:27" x14ac:dyDescent="0.25">
      <c r="A302" s="67" t="s">
        <v>543</v>
      </c>
      <c r="B302" s="68" t="s">
        <v>846</v>
      </c>
      <c r="C302" s="68" t="s">
        <v>847</v>
      </c>
      <c r="D302" s="68" t="s">
        <v>566</v>
      </c>
      <c r="E302" s="68" t="s">
        <v>567</v>
      </c>
      <c r="F302" s="68" t="s">
        <v>191</v>
      </c>
      <c r="G302" s="68" t="s">
        <v>192</v>
      </c>
      <c r="H302" s="68" t="s">
        <v>193</v>
      </c>
      <c r="I302" s="68" t="s">
        <v>1044</v>
      </c>
      <c r="J302" s="68" t="s">
        <v>1045</v>
      </c>
      <c r="K302" s="68" t="s">
        <v>848</v>
      </c>
      <c r="L302" s="68" t="s">
        <v>252</v>
      </c>
      <c r="M302" s="68" t="s">
        <v>1038</v>
      </c>
      <c r="N302" s="75">
        <v>107.74</v>
      </c>
      <c r="O302" s="68" t="s">
        <v>1068</v>
      </c>
      <c r="P302" s="67"/>
      <c r="Q302" s="70">
        <v>433</v>
      </c>
      <c r="R302" s="68" t="s">
        <v>837</v>
      </c>
      <c r="S302" s="70">
        <v>99</v>
      </c>
      <c r="T302" s="68" t="s">
        <v>193</v>
      </c>
      <c r="U302" s="68" t="s">
        <v>214</v>
      </c>
      <c r="V302" s="68" t="s">
        <v>1271</v>
      </c>
      <c r="W302" s="75">
        <v>644.5</v>
      </c>
      <c r="X302" s="68" t="s">
        <v>1124</v>
      </c>
      <c r="Y302" s="70">
        <v>1</v>
      </c>
      <c r="Z302" s="69">
        <v>644.5</v>
      </c>
      <c r="AA302" s="68" t="s">
        <v>1274</v>
      </c>
    </row>
    <row r="303" spans="1:27" x14ac:dyDescent="0.25">
      <c r="A303" s="67" t="s">
        <v>543</v>
      </c>
      <c r="B303" s="68" t="s">
        <v>846</v>
      </c>
      <c r="C303" s="68" t="s">
        <v>847</v>
      </c>
      <c r="D303" s="68" t="s">
        <v>566</v>
      </c>
      <c r="E303" s="68" t="s">
        <v>567</v>
      </c>
      <c r="F303" s="68" t="s">
        <v>191</v>
      </c>
      <c r="G303" s="68" t="s">
        <v>192</v>
      </c>
      <c r="H303" s="68" t="s">
        <v>193</v>
      </c>
      <c r="I303" s="68" t="s">
        <v>1044</v>
      </c>
      <c r="J303" s="68" t="s">
        <v>1045</v>
      </c>
      <c r="K303" s="68" t="s">
        <v>848</v>
      </c>
      <c r="L303" s="68" t="s">
        <v>252</v>
      </c>
      <c r="M303" s="68" t="s">
        <v>1038</v>
      </c>
      <c r="N303" s="75">
        <v>107.74</v>
      </c>
      <c r="O303" s="68" t="s">
        <v>1068</v>
      </c>
      <c r="P303" s="67"/>
      <c r="Q303" s="70">
        <v>433</v>
      </c>
      <c r="R303" s="68" t="s">
        <v>837</v>
      </c>
      <c r="S303" s="70">
        <v>99</v>
      </c>
      <c r="T303" s="68" t="s">
        <v>193</v>
      </c>
      <c r="U303" s="68" t="s">
        <v>214</v>
      </c>
      <c r="V303" s="68" t="s">
        <v>1271</v>
      </c>
      <c r="W303" s="75">
        <v>330</v>
      </c>
      <c r="X303" s="68" t="s">
        <v>1124</v>
      </c>
      <c r="Y303" s="70">
        <v>1</v>
      </c>
      <c r="Z303" s="69">
        <v>330</v>
      </c>
      <c r="AA303" s="68" t="s">
        <v>1275</v>
      </c>
    </row>
    <row r="304" spans="1:27" x14ac:dyDescent="0.25">
      <c r="A304" s="67" t="s">
        <v>543</v>
      </c>
      <c r="B304" s="68" t="s">
        <v>846</v>
      </c>
      <c r="C304" s="68" t="s">
        <v>847</v>
      </c>
      <c r="D304" s="68" t="s">
        <v>566</v>
      </c>
      <c r="E304" s="68" t="s">
        <v>567</v>
      </c>
      <c r="F304" s="68" t="s">
        <v>191</v>
      </c>
      <c r="G304" s="68" t="s">
        <v>192</v>
      </c>
      <c r="H304" s="68" t="s">
        <v>193</v>
      </c>
      <c r="I304" s="68" t="s">
        <v>1044</v>
      </c>
      <c r="J304" s="68" t="s">
        <v>1045</v>
      </c>
      <c r="K304" s="68" t="s">
        <v>848</v>
      </c>
      <c r="L304" s="68" t="s">
        <v>252</v>
      </c>
      <c r="M304" s="68" t="s">
        <v>1038</v>
      </c>
      <c r="N304" s="75">
        <v>107.74</v>
      </c>
      <c r="O304" s="68" t="s">
        <v>1068</v>
      </c>
      <c r="P304" s="67"/>
      <c r="Q304" s="70">
        <v>433</v>
      </c>
      <c r="R304" s="68" t="s">
        <v>837</v>
      </c>
      <c r="S304" s="70">
        <v>99</v>
      </c>
      <c r="T304" s="68" t="s">
        <v>193</v>
      </c>
      <c r="U304" s="68" t="s">
        <v>214</v>
      </c>
      <c r="V304" s="68" t="s">
        <v>1271</v>
      </c>
      <c r="W304" s="75">
        <v>150</v>
      </c>
      <c r="X304" s="68" t="s">
        <v>1124</v>
      </c>
      <c r="Y304" s="70">
        <v>1</v>
      </c>
      <c r="Z304" s="69">
        <v>150</v>
      </c>
      <c r="AA304" s="68" t="s">
        <v>1276</v>
      </c>
    </row>
    <row r="305" spans="1:27" x14ac:dyDescent="0.25">
      <c r="A305" s="67" t="s">
        <v>543</v>
      </c>
      <c r="B305" s="68" t="s">
        <v>846</v>
      </c>
      <c r="C305" s="68" t="s">
        <v>847</v>
      </c>
      <c r="D305" s="68" t="s">
        <v>566</v>
      </c>
      <c r="E305" s="68" t="s">
        <v>567</v>
      </c>
      <c r="F305" s="68" t="s">
        <v>191</v>
      </c>
      <c r="G305" s="68" t="s">
        <v>192</v>
      </c>
      <c r="H305" s="68" t="s">
        <v>193</v>
      </c>
      <c r="I305" s="68" t="s">
        <v>1044</v>
      </c>
      <c r="J305" s="68" t="s">
        <v>1045</v>
      </c>
      <c r="K305" s="68" t="s">
        <v>848</v>
      </c>
      <c r="L305" s="68" t="s">
        <v>252</v>
      </c>
      <c r="M305" s="68" t="s">
        <v>1038</v>
      </c>
      <c r="N305" s="75">
        <v>107.74</v>
      </c>
      <c r="O305" s="68" t="s">
        <v>1068</v>
      </c>
      <c r="P305" s="67"/>
      <c r="Q305" s="70">
        <v>433</v>
      </c>
      <c r="R305" s="68" t="s">
        <v>837</v>
      </c>
      <c r="S305" s="70">
        <v>99</v>
      </c>
      <c r="T305" s="68" t="s">
        <v>193</v>
      </c>
      <c r="U305" s="68" t="s">
        <v>214</v>
      </c>
      <c r="V305" s="68" t="s">
        <v>1271</v>
      </c>
      <c r="W305" s="75">
        <v>2000</v>
      </c>
      <c r="X305" s="68" t="s">
        <v>1124</v>
      </c>
      <c r="Y305" s="70">
        <v>1</v>
      </c>
      <c r="Z305" s="69">
        <v>2000</v>
      </c>
      <c r="AA305" s="68" t="s">
        <v>1277</v>
      </c>
    </row>
    <row r="306" spans="1:27" x14ac:dyDescent="0.25">
      <c r="A306" s="67" t="s">
        <v>543</v>
      </c>
      <c r="B306" s="68" t="s">
        <v>846</v>
      </c>
      <c r="C306" s="68" t="s">
        <v>847</v>
      </c>
      <c r="D306" s="68" t="s">
        <v>566</v>
      </c>
      <c r="E306" s="68" t="s">
        <v>567</v>
      </c>
      <c r="F306" s="68" t="s">
        <v>191</v>
      </c>
      <c r="G306" s="68" t="s">
        <v>192</v>
      </c>
      <c r="H306" s="68" t="s">
        <v>193</v>
      </c>
      <c r="I306" s="68" t="s">
        <v>1044</v>
      </c>
      <c r="J306" s="68" t="s">
        <v>1045</v>
      </c>
      <c r="K306" s="68" t="s">
        <v>848</v>
      </c>
      <c r="L306" s="68" t="s">
        <v>252</v>
      </c>
      <c r="M306" s="68" t="s">
        <v>1038</v>
      </c>
      <c r="N306" s="75">
        <v>107.74</v>
      </c>
      <c r="O306" s="68" t="s">
        <v>1068</v>
      </c>
      <c r="P306" s="67"/>
      <c r="Q306" s="70">
        <v>433</v>
      </c>
      <c r="R306" s="68" t="s">
        <v>837</v>
      </c>
      <c r="S306" s="70">
        <v>2</v>
      </c>
      <c r="T306" s="68" t="s">
        <v>845</v>
      </c>
      <c r="U306" s="68" t="s">
        <v>214</v>
      </c>
      <c r="V306" s="68" t="s">
        <v>1271</v>
      </c>
      <c r="W306" s="75">
        <v>15</v>
      </c>
      <c r="X306" s="68" t="s">
        <v>199</v>
      </c>
      <c r="Y306" s="70">
        <v>26</v>
      </c>
      <c r="Z306" s="69">
        <v>390</v>
      </c>
      <c r="AA306" s="68" t="s">
        <v>320</v>
      </c>
    </row>
    <row r="307" spans="1:27" x14ac:dyDescent="0.25">
      <c r="A307" s="67" t="s">
        <v>563</v>
      </c>
      <c r="B307" s="68" t="s">
        <v>564</v>
      </c>
      <c r="C307" s="68" t="s">
        <v>565</v>
      </c>
      <c r="D307" s="68" t="s">
        <v>566</v>
      </c>
      <c r="E307" s="68" t="s">
        <v>567</v>
      </c>
      <c r="F307" s="68" t="s">
        <v>191</v>
      </c>
      <c r="G307" s="68" t="s">
        <v>192</v>
      </c>
      <c r="H307" s="68" t="s">
        <v>193</v>
      </c>
      <c r="I307" s="68" t="s">
        <v>1044</v>
      </c>
      <c r="J307" s="68" t="s">
        <v>1045</v>
      </c>
      <c r="K307" s="68" t="s">
        <v>568</v>
      </c>
      <c r="L307" s="68" t="s">
        <v>252</v>
      </c>
      <c r="M307" s="68" t="s">
        <v>1038</v>
      </c>
      <c r="N307" s="75">
        <v>107.74</v>
      </c>
      <c r="O307" s="68" t="s">
        <v>1068</v>
      </c>
      <c r="P307" s="67" t="s">
        <v>1180</v>
      </c>
      <c r="Q307" s="70">
        <v>402</v>
      </c>
      <c r="R307" s="68" t="s">
        <v>550</v>
      </c>
      <c r="S307" s="70">
        <v>11</v>
      </c>
      <c r="T307" s="68" t="s">
        <v>552</v>
      </c>
      <c r="U307" s="68" t="s">
        <v>214</v>
      </c>
      <c r="V307" s="68" t="s">
        <v>1271</v>
      </c>
      <c r="W307" s="75">
        <v>0.86499999999999999</v>
      </c>
      <c r="X307" s="68" t="s">
        <v>199</v>
      </c>
      <c r="Y307" s="70">
        <v>255</v>
      </c>
      <c r="Z307" s="69">
        <v>220.57</v>
      </c>
      <c r="AA307" s="68" t="s">
        <v>1278</v>
      </c>
    </row>
    <row r="308" spans="1:27" x14ac:dyDescent="0.25">
      <c r="A308" s="67" t="s">
        <v>563</v>
      </c>
      <c r="B308" s="68" t="s">
        <v>564</v>
      </c>
      <c r="C308" s="68" t="s">
        <v>565</v>
      </c>
      <c r="D308" s="68" t="s">
        <v>566</v>
      </c>
      <c r="E308" s="68" t="s">
        <v>567</v>
      </c>
      <c r="F308" s="68" t="s">
        <v>191</v>
      </c>
      <c r="G308" s="68" t="s">
        <v>192</v>
      </c>
      <c r="H308" s="68" t="s">
        <v>193</v>
      </c>
      <c r="I308" s="68" t="s">
        <v>1044</v>
      </c>
      <c r="J308" s="68" t="s">
        <v>1045</v>
      </c>
      <c r="K308" s="68" t="s">
        <v>568</v>
      </c>
      <c r="L308" s="68" t="s">
        <v>252</v>
      </c>
      <c r="M308" s="68" t="s">
        <v>1038</v>
      </c>
      <c r="N308" s="75">
        <v>107.74</v>
      </c>
      <c r="O308" s="68" t="s">
        <v>1068</v>
      </c>
      <c r="P308" s="67" t="s">
        <v>1180</v>
      </c>
      <c r="Q308" s="70">
        <v>402</v>
      </c>
      <c r="R308" s="68" t="s">
        <v>550</v>
      </c>
      <c r="S308" s="70">
        <v>7</v>
      </c>
      <c r="T308" s="68" t="s">
        <v>555</v>
      </c>
      <c r="U308" s="68" t="s">
        <v>214</v>
      </c>
      <c r="V308" s="68" t="s">
        <v>1271</v>
      </c>
      <c r="W308" s="75">
        <v>0.86499999999999999</v>
      </c>
      <c r="X308" s="68" t="s">
        <v>199</v>
      </c>
      <c r="Y308" s="70">
        <v>400</v>
      </c>
      <c r="Z308" s="69">
        <v>346</v>
      </c>
      <c r="AA308" s="68" t="s">
        <v>1279</v>
      </c>
    </row>
    <row r="309" spans="1:27" x14ac:dyDescent="0.25">
      <c r="A309" s="67" t="s">
        <v>563</v>
      </c>
      <c r="B309" s="68" t="s">
        <v>564</v>
      </c>
      <c r="C309" s="68" t="s">
        <v>565</v>
      </c>
      <c r="D309" s="68" t="s">
        <v>566</v>
      </c>
      <c r="E309" s="68" t="s">
        <v>567</v>
      </c>
      <c r="F309" s="68" t="s">
        <v>191</v>
      </c>
      <c r="G309" s="68" t="s">
        <v>192</v>
      </c>
      <c r="H309" s="68" t="s">
        <v>193</v>
      </c>
      <c r="I309" s="68" t="s">
        <v>1044</v>
      </c>
      <c r="J309" s="68" t="s">
        <v>1045</v>
      </c>
      <c r="K309" s="68" t="s">
        <v>568</v>
      </c>
      <c r="L309" s="68" t="s">
        <v>252</v>
      </c>
      <c r="M309" s="68" t="s">
        <v>1038</v>
      </c>
      <c r="N309" s="75">
        <v>107.74</v>
      </c>
      <c r="O309" s="68" t="s">
        <v>1068</v>
      </c>
      <c r="P309" s="67" t="s">
        <v>1180</v>
      </c>
      <c r="Q309" s="70">
        <v>402</v>
      </c>
      <c r="R309" s="68" t="s">
        <v>550</v>
      </c>
      <c r="S309" s="70">
        <v>11</v>
      </c>
      <c r="T309" s="68" t="s">
        <v>552</v>
      </c>
      <c r="U309" s="68" t="s">
        <v>214</v>
      </c>
      <c r="V309" s="68" t="s">
        <v>1271</v>
      </c>
      <c r="W309" s="75">
        <v>0.86499999999999999</v>
      </c>
      <c r="X309" s="68" t="s">
        <v>199</v>
      </c>
      <c r="Y309" s="70">
        <v>50</v>
      </c>
      <c r="Z309" s="69">
        <v>43.25</v>
      </c>
      <c r="AA309" s="68" t="s">
        <v>1280</v>
      </c>
    </row>
    <row r="310" spans="1:27" x14ac:dyDescent="0.25">
      <c r="A310" s="67" t="s">
        <v>563</v>
      </c>
      <c r="B310" s="68" t="s">
        <v>571</v>
      </c>
      <c r="C310" s="68" t="s">
        <v>572</v>
      </c>
      <c r="D310" s="68" t="s">
        <v>566</v>
      </c>
      <c r="E310" s="68" t="s">
        <v>567</v>
      </c>
      <c r="F310" s="68" t="s">
        <v>191</v>
      </c>
      <c r="G310" s="68" t="s">
        <v>192</v>
      </c>
      <c r="H310" s="68" t="s">
        <v>204</v>
      </c>
      <c r="I310" s="68" t="s">
        <v>1053</v>
      </c>
      <c r="J310" s="68" t="s">
        <v>1054</v>
      </c>
      <c r="K310" s="68" t="s">
        <v>573</v>
      </c>
      <c r="L310" s="68" t="s">
        <v>252</v>
      </c>
      <c r="M310" s="68" t="s">
        <v>1038</v>
      </c>
      <c r="N310" s="75">
        <v>107.74</v>
      </c>
      <c r="O310" s="68" t="s">
        <v>1068</v>
      </c>
      <c r="P310" s="67" t="s">
        <v>1180</v>
      </c>
      <c r="Q310" s="70">
        <v>402</v>
      </c>
      <c r="R310" s="68" t="s">
        <v>550</v>
      </c>
      <c r="S310" s="70">
        <v>11</v>
      </c>
      <c r="T310" s="68" t="s">
        <v>552</v>
      </c>
      <c r="U310" s="68" t="s">
        <v>205</v>
      </c>
      <c r="V310" s="68" t="s">
        <v>1281</v>
      </c>
      <c r="W310" s="75">
        <v>1.008</v>
      </c>
      <c r="X310" s="68" t="s">
        <v>199</v>
      </c>
      <c r="Y310" s="70">
        <v>80</v>
      </c>
      <c r="Z310" s="69">
        <v>80.64</v>
      </c>
      <c r="AA310" s="68" t="s">
        <v>1282</v>
      </c>
    </row>
    <row r="311" spans="1:27" x14ac:dyDescent="0.25">
      <c r="A311" s="67" t="s">
        <v>563</v>
      </c>
      <c r="B311" s="68" t="s">
        <v>571</v>
      </c>
      <c r="C311" s="68" t="s">
        <v>572</v>
      </c>
      <c r="D311" s="68" t="s">
        <v>566</v>
      </c>
      <c r="E311" s="68" t="s">
        <v>567</v>
      </c>
      <c r="F311" s="68" t="s">
        <v>191</v>
      </c>
      <c r="G311" s="68" t="s">
        <v>192</v>
      </c>
      <c r="H311" s="68" t="s">
        <v>204</v>
      </c>
      <c r="I311" s="68" t="s">
        <v>1053</v>
      </c>
      <c r="J311" s="68" t="s">
        <v>1054</v>
      </c>
      <c r="K311" s="68" t="s">
        <v>573</v>
      </c>
      <c r="L311" s="68" t="s">
        <v>252</v>
      </c>
      <c r="M311" s="68" t="s">
        <v>1038</v>
      </c>
      <c r="N311" s="75">
        <v>107.74</v>
      </c>
      <c r="O311" s="68" t="s">
        <v>1068</v>
      </c>
      <c r="P311" s="67" t="s">
        <v>1180</v>
      </c>
      <c r="Q311" s="70">
        <v>402</v>
      </c>
      <c r="R311" s="68" t="s">
        <v>550</v>
      </c>
      <c r="S311" s="70">
        <v>11</v>
      </c>
      <c r="T311" s="68" t="s">
        <v>552</v>
      </c>
      <c r="U311" s="68" t="s">
        <v>205</v>
      </c>
      <c r="V311" s="68" t="s">
        <v>1281</v>
      </c>
      <c r="W311" s="75">
        <v>0</v>
      </c>
      <c r="X311" s="68" t="s">
        <v>199</v>
      </c>
      <c r="Y311" s="70">
        <v>40</v>
      </c>
      <c r="Z311" s="69">
        <v>0</v>
      </c>
      <c r="AA311" s="68" t="s">
        <v>1283</v>
      </c>
    </row>
    <row r="312" spans="1:27" x14ac:dyDescent="0.25">
      <c r="A312" s="67" t="s">
        <v>563</v>
      </c>
      <c r="B312" s="68" t="s">
        <v>571</v>
      </c>
      <c r="C312" s="68" t="s">
        <v>572</v>
      </c>
      <c r="D312" s="68" t="s">
        <v>566</v>
      </c>
      <c r="E312" s="68" t="s">
        <v>567</v>
      </c>
      <c r="F312" s="68" t="s">
        <v>191</v>
      </c>
      <c r="G312" s="68" t="s">
        <v>192</v>
      </c>
      <c r="H312" s="68" t="s">
        <v>204</v>
      </c>
      <c r="I312" s="68" t="s">
        <v>1053</v>
      </c>
      <c r="J312" s="68" t="s">
        <v>1054</v>
      </c>
      <c r="K312" s="68" t="s">
        <v>573</v>
      </c>
      <c r="L312" s="68" t="s">
        <v>252</v>
      </c>
      <c r="M312" s="68" t="s">
        <v>1038</v>
      </c>
      <c r="N312" s="75">
        <v>107.74</v>
      </c>
      <c r="O312" s="68" t="s">
        <v>1068</v>
      </c>
      <c r="P312" s="67" t="s">
        <v>1180</v>
      </c>
      <c r="Q312" s="70">
        <v>402</v>
      </c>
      <c r="R312" s="68" t="s">
        <v>550</v>
      </c>
      <c r="S312" s="70">
        <v>7</v>
      </c>
      <c r="T312" s="68" t="s">
        <v>555</v>
      </c>
      <c r="U312" s="68" t="s">
        <v>205</v>
      </c>
      <c r="V312" s="68" t="s">
        <v>1281</v>
      </c>
      <c r="W312" s="75">
        <v>0</v>
      </c>
      <c r="X312" s="68" t="s">
        <v>199</v>
      </c>
      <c r="Y312" s="70">
        <v>20</v>
      </c>
      <c r="Z312" s="69">
        <v>0</v>
      </c>
      <c r="AA312" s="68" t="s">
        <v>1284</v>
      </c>
    </row>
    <row r="313" spans="1:27" x14ac:dyDescent="0.25">
      <c r="A313" s="67" t="s">
        <v>563</v>
      </c>
      <c r="B313" s="68" t="s">
        <v>571</v>
      </c>
      <c r="C313" s="68" t="s">
        <v>572</v>
      </c>
      <c r="D313" s="68" t="s">
        <v>566</v>
      </c>
      <c r="E313" s="68" t="s">
        <v>567</v>
      </c>
      <c r="F313" s="68" t="s">
        <v>191</v>
      </c>
      <c r="G313" s="68" t="s">
        <v>192</v>
      </c>
      <c r="H313" s="68" t="s">
        <v>204</v>
      </c>
      <c r="I313" s="68" t="s">
        <v>1053</v>
      </c>
      <c r="J313" s="68" t="s">
        <v>1054</v>
      </c>
      <c r="K313" s="68" t="s">
        <v>573</v>
      </c>
      <c r="L313" s="68" t="s">
        <v>252</v>
      </c>
      <c r="M313" s="68" t="s">
        <v>1038</v>
      </c>
      <c r="N313" s="75">
        <v>107.74</v>
      </c>
      <c r="O313" s="68" t="s">
        <v>1068</v>
      </c>
      <c r="P313" s="67" t="s">
        <v>1180</v>
      </c>
      <c r="Q313" s="70">
        <v>402</v>
      </c>
      <c r="R313" s="68" t="s">
        <v>550</v>
      </c>
      <c r="S313" s="70">
        <v>7</v>
      </c>
      <c r="T313" s="68" t="s">
        <v>555</v>
      </c>
      <c r="U313" s="68" t="s">
        <v>205</v>
      </c>
      <c r="V313" s="68" t="s">
        <v>1281</v>
      </c>
      <c r="W313" s="75">
        <v>0</v>
      </c>
      <c r="X313" s="68" t="s">
        <v>199</v>
      </c>
      <c r="Y313" s="70">
        <v>40</v>
      </c>
      <c r="Z313" s="69">
        <v>0</v>
      </c>
      <c r="AA313" s="68" t="s">
        <v>1285</v>
      </c>
    </row>
    <row r="314" spans="1:27" x14ac:dyDescent="0.25">
      <c r="A314" s="67" t="s">
        <v>563</v>
      </c>
      <c r="B314" s="68" t="s">
        <v>571</v>
      </c>
      <c r="C314" s="68" t="s">
        <v>572</v>
      </c>
      <c r="D314" s="68" t="s">
        <v>566</v>
      </c>
      <c r="E314" s="68" t="s">
        <v>567</v>
      </c>
      <c r="F314" s="68" t="s">
        <v>191</v>
      </c>
      <c r="G314" s="68" t="s">
        <v>192</v>
      </c>
      <c r="H314" s="68" t="s">
        <v>204</v>
      </c>
      <c r="I314" s="68" t="s">
        <v>1053</v>
      </c>
      <c r="J314" s="68" t="s">
        <v>1054</v>
      </c>
      <c r="K314" s="68" t="s">
        <v>573</v>
      </c>
      <c r="L314" s="68" t="s">
        <v>252</v>
      </c>
      <c r="M314" s="68" t="s">
        <v>1038</v>
      </c>
      <c r="N314" s="75">
        <v>107.74</v>
      </c>
      <c r="O314" s="68" t="s">
        <v>1068</v>
      </c>
      <c r="P314" s="67" t="s">
        <v>1180</v>
      </c>
      <c r="Q314" s="70">
        <v>402</v>
      </c>
      <c r="R314" s="68" t="s">
        <v>550</v>
      </c>
      <c r="S314" s="70">
        <v>11</v>
      </c>
      <c r="T314" s="68" t="s">
        <v>552</v>
      </c>
      <c r="U314" s="68" t="s">
        <v>205</v>
      </c>
      <c r="V314" s="68" t="s">
        <v>1281</v>
      </c>
      <c r="W314" s="75">
        <v>1.008</v>
      </c>
      <c r="X314" s="68" t="s">
        <v>199</v>
      </c>
      <c r="Y314" s="70">
        <v>30</v>
      </c>
      <c r="Z314" s="69">
        <v>30.24</v>
      </c>
      <c r="AA314" s="68" t="s">
        <v>1286</v>
      </c>
    </row>
    <row r="315" spans="1:27" x14ac:dyDescent="0.25">
      <c r="A315" s="67" t="s">
        <v>543</v>
      </c>
      <c r="B315" s="68" t="s">
        <v>849</v>
      </c>
      <c r="C315" s="68" t="s">
        <v>850</v>
      </c>
      <c r="D315" s="68" t="s">
        <v>566</v>
      </c>
      <c r="E315" s="68" t="s">
        <v>567</v>
      </c>
      <c r="F315" s="68" t="s">
        <v>191</v>
      </c>
      <c r="G315" s="68" t="s">
        <v>192</v>
      </c>
      <c r="H315" s="68" t="s">
        <v>204</v>
      </c>
      <c r="I315" s="68" t="s">
        <v>1053</v>
      </c>
      <c r="J315" s="68" t="s">
        <v>1054</v>
      </c>
      <c r="K315" s="68" t="s">
        <v>851</v>
      </c>
      <c r="L315" s="68" t="s">
        <v>252</v>
      </c>
      <c r="M315" s="68" t="s">
        <v>1038</v>
      </c>
      <c r="N315" s="75">
        <v>107.74</v>
      </c>
      <c r="O315" s="68" t="s">
        <v>1068</v>
      </c>
      <c r="P315" s="67"/>
      <c r="Q315" s="70">
        <v>433</v>
      </c>
      <c r="R315" s="68" t="s">
        <v>837</v>
      </c>
      <c r="S315" s="70">
        <v>99</v>
      </c>
      <c r="T315" s="68" t="s">
        <v>193</v>
      </c>
      <c r="U315" s="68" t="s">
        <v>205</v>
      </c>
      <c r="V315" s="68" t="s">
        <v>1281</v>
      </c>
      <c r="W315" s="75">
        <v>150</v>
      </c>
      <c r="X315" s="68" t="s">
        <v>1124</v>
      </c>
      <c r="Y315" s="70">
        <v>1</v>
      </c>
      <c r="Z315" s="69">
        <v>150</v>
      </c>
      <c r="AA315" s="68" t="s">
        <v>1287</v>
      </c>
    </row>
    <row r="316" spans="1:27" x14ac:dyDescent="0.25">
      <c r="A316" s="67" t="s">
        <v>563</v>
      </c>
      <c r="B316" s="68" t="s">
        <v>571</v>
      </c>
      <c r="C316" s="68" t="s">
        <v>572</v>
      </c>
      <c r="D316" s="68" t="s">
        <v>566</v>
      </c>
      <c r="E316" s="68" t="s">
        <v>567</v>
      </c>
      <c r="F316" s="68" t="s">
        <v>191</v>
      </c>
      <c r="G316" s="68" t="s">
        <v>192</v>
      </c>
      <c r="H316" s="68" t="s">
        <v>204</v>
      </c>
      <c r="I316" s="68" t="s">
        <v>1053</v>
      </c>
      <c r="J316" s="68" t="s">
        <v>1054</v>
      </c>
      <c r="K316" s="68" t="s">
        <v>573</v>
      </c>
      <c r="L316" s="68" t="s">
        <v>252</v>
      </c>
      <c r="M316" s="68" t="s">
        <v>1038</v>
      </c>
      <c r="N316" s="75">
        <v>107.74</v>
      </c>
      <c r="O316" s="68" t="s">
        <v>1068</v>
      </c>
      <c r="P316" s="67" t="s">
        <v>1180</v>
      </c>
      <c r="Q316" s="70">
        <v>402</v>
      </c>
      <c r="R316" s="68" t="s">
        <v>550</v>
      </c>
      <c r="S316" s="70">
        <v>1</v>
      </c>
      <c r="T316" s="68" t="s">
        <v>562</v>
      </c>
      <c r="U316" s="68" t="s">
        <v>205</v>
      </c>
      <c r="V316" s="68" t="s">
        <v>1281</v>
      </c>
      <c r="W316" s="75">
        <v>1.008</v>
      </c>
      <c r="X316" s="68" t="s">
        <v>199</v>
      </c>
      <c r="Y316" s="70">
        <v>12200</v>
      </c>
      <c r="Z316" s="69">
        <v>12297.6</v>
      </c>
      <c r="AA316" s="68" t="s">
        <v>1288</v>
      </c>
    </row>
    <row r="317" spans="1:27" x14ac:dyDescent="0.25">
      <c r="A317" s="67" t="s">
        <v>556</v>
      </c>
      <c r="B317" s="68" t="s">
        <v>854</v>
      </c>
      <c r="C317" s="68" t="s">
        <v>855</v>
      </c>
      <c r="D317" s="68" t="s">
        <v>566</v>
      </c>
      <c r="E317" s="68" t="s">
        <v>567</v>
      </c>
      <c r="F317" s="68" t="s">
        <v>191</v>
      </c>
      <c r="G317" s="68" t="s">
        <v>192</v>
      </c>
      <c r="H317" s="68" t="s">
        <v>193</v>
      </c>
      <c r="I317" s="68" t="s">
        <v>1044</v>
      </c>
      <c r="J317" s="68" t="s">
        <v>1045</v>
      </c>
      <c r="K317" s="68" t="s">
        <v>856</v>
      </c>
      <c r="L317" s="68" t="s">
        <v>252</v>
      </c>
      <c r="M317" s="68" t="s">
        <v>1038</v>
      </c>
      <c r="N317" s="75">
        <v>107.74</v>
      </c>
      <c r="O317" s="68" t="s">
        <v>1068</v>
      </c>
      <c r="P317" s="67"/>
      <c r="Q317" s="70">
        <v>433</v>
      </c>
      <c r="R317" s="68" t="s">
        <v>837</v>
      </c>
      <c r="S317" s="70">
        <v>2</v>
      </c>
      <c r="T317" s="68" t="s">
        <v>845</v>
      </c>
      <c r="U317" s="68" t="s">
        <v>195</v>
      </c>
      <c r="V317" s="68" t="s">
        <v>1151</v>
      </c>
      <c r="W317" s="75">
        <v>2490</v>
      </c>
      <c r="X317" s="68" t="s">
        <v>199</v>
      </c>
      <c r="Y317" s="70">
        <v>1</v>
      </c>
      <c r="Z317" s="69">
        <v>2490</v>
      </c>
      <c r="AA317" s="68" t="s">
        <v>320</v>
      </c>
    </row>
    <row r="318" spans="1:27" x14ac:dyDescent="0.25">
      <c r="A318" s="67" t="s">
        <v>556</v>
      </c>
      <c r="B318" s="68" t="s">
        <v>854</v>
      </c>
      <c r="C318" s="68" t="s">
        <v>855</v>
      </c>
      <c r="D318" s="68" t="s">
        <v>566</v>
      </c>
      <c r="E318" s="68" t="s">
        <v>567</v>
      </c>
      <c r="F318" s="68" t="s">
        <v>191</v>
      </c>
      <c r="G318" s="68" t="s">
        <v>192</v>
      </c>
      <c r="H318" s="68" t="s">
        <v>193</v>
      </c>
      <c r="I318" s="68" t="s">
        <v>1044</v>
      </c>
      <c r="J318" s="68" t="s">
        <v>1045</v>
      </c>
      <c r="K318" s="68" t="s">
        <v>856</v>
      </c>
      <c r="L318" s="68" t="s">
        <v>252</v>
      </c>
      <c r="M318" s="68" t="s">
        <v>1038</v>
      </c>
      <c r="N318" s="75">
        <v>107.74</v>
      </c>
      <c r="O318" s="68" t="s">
        <v>1068</v>
      </c>
      <c r="P318" s="67"/>
      <c r="Q318" s="70">
        <v>433</v>
      </c>
      <c r="R318" s="68" t="s">
        <v>837</v>
      </c>
      <c r="S318" s="70">
        <v>8</v>
      </c>
      <c r="T318" s="68" t="s">
        <v>863</v>
      </c>
      <c r="U318" s="68" t="s">
        <v>195</v>
      </c>
      <c r="V318" s="68" t="s">
        <v>1151</v>
      </c>
      <c r="W318" s="75">
        <v>150</v>
      </c>
      <c r="X318" s="68" t="s">
        <v>199</v>
      </c>
      <c r="Y318" s="70">
        <v>1</v>
      </c>
      <c r="Z318" s="69">
        <v>150</v>
      </c>
      <c r="AA318" s="68" t="s">
        <v>1289</v>
      </c>
    </row>
    <row r="319" spans="1:27" x14ac:dyDescent="0.25">
      <c r="A319" s="67" t="s">
        <v>556</v>
      </c>
      <c r="B319" s="68" t="s">
        <v>854</v>
      </c>
      <c r="C319" s="68" t="s">
        <v>855</v>
      </c>
      <c r="D319" s="68" t="s">
        <v>566</v>
      </c>
      <c r="E319" s="68" t="s">
        <v>567</v>
      </c>
      <c r="F319" s="68" t="s">
        <v>191</v>
      </c>
      <c r="G319" s="68" t="s">
        <v>192</v>
      </c>
      <c r="H319" s="68" t="s">
        <v>193</v>
      </c>
      <c r="I319" s="68" t="s">
        <v>1044</v>
      </c>
      <c r="J319" s="68" t="s">
        <v>1045</v>
      </c>
      <c r="K319" s="68" t="s">
        <v>856</v>
      </c>
      <c r="L319" s="68" t="s">
        <v>252</v>
      </c>
      <c r="M319" s="68" t="s">
        <v>1038</v>
      </c>
      <c r="N319" s="75">
        <v>107.74</v>
      </c>
      <c r="O319" s="68" t="s">
        <v>1068</v>
      </c>
      <c r="P319" s="67"/>
      <c r="Q319" s="70">
        <v>433</v>
      </c>
      <c r="R319" s="68" t="s">
        <v>837</v>
      </c>
      <c r="S319" s="70">
        <v>99</v>
      </c>
      <c r="T319" s="68" t="s">
        <v>193</v>
      </c>
      <c r="U319" s="68" t="s">
        <v>195</v>
      </c>
      <c r="V319" s="68" t="s">
        <v>1151</v>
      </c>
      <c r="W319" s="75">
        <v>2000</v>
      </c>
      <c r="X319" s="68" t="s">
        <v>199</v>
      </c>
      <c r="Y319" s="70">
        <v>1</v>
      </c>
      <c r="Z319" s="69">
        <v>2000</v>
      </c>
      <c r="AA319" s="68" t="s">
        <v>266</v>
      </c>
    </row>
    <row r="320" spans="1:27" x14ac:dyDescent="0.25">
      <c r="A320" s="67" t="s">
        <v>556</v>
      </c>
      <c r="B320" s="68" t="s">
        <v>854</v>
      </c>
      <c r="C320" s="68" t="s">
        <v>855</v>
      </c>
      <c r="D320" s="68" t="s">
        <v>566</v>
      </c>
      <c r="E320" s="68" t="s">
        <v>567</v>
      </c>
      <c r="F320" s="68" t="s">
        <v>191</v>
      </c>
      <c r="G320" s="68" t="s">
        <v>192</v>
      </c>
      <c r="H320" s="68" t="s">
        <v>193</v>
      </c>
      <c r="I320" s="68" t="s">
        <v>1044</v>
      </c>
      <c r="J320" s="68" t="s">
        <v>1045</v>
      </c>
      <c r="K320" s="68" t="s">
        <v>856</v>
      </c>
      <c r="L320" s="68" t="s">
        <v>252</v>
      </c>
      <c r="M320" s="68" t="s">
        <v>1038</v>
      </c>
      <c r="N320" s="75">
        <v>107.74</v>
      </c>
      <c r="O320" s="68" t="s">
        <v>1068</v>
      </c>
      <c r="P320" s="67"/>
      <c r="Q320" s="70">
        <v>433</v>
      </c>
      <c r="R320" s="68" t="s">
        <v>837</v>
      </c>
      <c r="S320" s="70">
        <v>99</v>
      </c>
      <c r="T320" s="68" t="s">
        <v>193</v>
      </c>
      <c r="U320" s="68" t="s">
        <v>195</v>
      </c>
      <c r="V320" s="68" t="s">
        <v>1151</v>
      </c>
      <c r="W320" s="75">
        <v>1349.5</v>
      </c>
      <c r="X320" s="68" t="s">
        <v>199</v>
      </c>
      <c r="Y320" s="70">
        <v>1</v>
      </c>
      <c r="Z320" s="69">
        <v>1349.5</v>
      </c>
      <c r="AA320" s="68" t="s">
        <v>1290</v>
      </c>
    </row>
    <row r="321" spans="1:27" x14ac:dyDescent="0.25">
      <c r="A321" s="67" t="s">
        <v>556</v>
      </c>
      <c r="B321" s="68" t="s">
        <v>854</v>
      </c>
      <c r="C321" s="68" t="s">
        <v>855</v>
      </c>
      <c r="D321" s="68" t="s">
        <v>566</v>
      </c>
      <c r="E321" s="68" t="s">
        <v>567</v>
      </c>
      <c r="F321" s="68" t="s">
        <v>191</v>
      </c>
      <c r="G321" s="68" t="s">
        <v>192</v>
      </c>
      <c r="H321" s="68" t="s">
        <v>193</v>
      </c>
      <c r="I321" s="68" t="s">
        <v>1044</v>
      </c>
      <c r="J321" s="68" t="s">
        <v>1045</v>
      </c>
      <c r="K321" s="68" t="s">
        <v>856</v>
      </c>
      <c r="L321" s="68" t="s">
        <v>252</v>
      </c>
      <c r="M321" s="68" t="s">
        <v>1038</v>
      </c>
      <c r="N321" s="75">
        <v>107.74</v>
      </c>
      <c r="O321" s="68" t="s">
        <v>1068</v>
      </c>
      <c r="P321" s="67"/>
      <c r="Q321" s="70">
        <v>433</v>
      </c>
      <c r="R321" s="68" t="s">
        <v>837</v>
      </c>
      <c r="S321" s="70">
        <v>2</v>
      </c>
      <c r="T321" s="68" t="s">
        <v>845</v>
      </c>
      <c r="U321" s="68" t="s">
        <v>195</v>
      </c>
      <c r="V321" s="68" t="s">
        <v>1151</v>
      </c>
      <c r="W321" s="75">
        <v>690</v>
      </c>
      <c r="X321" s="68" t="s">
        <v>199</v>
      </c>
      <c r="Y321" s="70">
        <v>1</v>
      </c>
      <c r="Z321" s="69">
        <v>690</v>
      </c>
      <c r="AA321" s="68" t="s">
        <v>1291</v>
      </c>
    </row>
    <row r="322" spans="1:27" x14ac:dyDescent="0.25">
      <c r="A322" s="67" t="s">
        <v>556</v>
      </c>
      <c r="B322" s="68" t="s">
        <v>854</v>
      </c>
      <c r="C322" s="68" t="s">
        <v>855</v>
      </c>
      <c r="D322" s="68" t="s">
        <v>566</v>
      </c>
      <c r="E322" s="68" t="s">
        <v>567</v>
      </c>
      <c r="F322" s="68" t="s">
        <v>191</v>
      </c>
      <c r="G322" s="68" t="s">
        <v>192</v>
      </c>
      <c r="H322" s="68" t="s">
        <v>193</v>
      </c>
      <c r="I322" s="68" t="s">
        <v>1044</v>
      </c>
      <c r="J322" s="68" t="s">
        <v>1045</v>
      </c>
      <c r="K322" s="68" t="s">
        <v>856</v>
      </c>
      <c r="L322" s="68" t="s">
        <v>252</v>
      </c>
      <c r="M322" s="68" t="s">
        <v>1038</v>
      </c>
      <c r="N322" s="75">
        <v>107.74</v>
      </c>
      <c r="O322" s="68" t="s">
        <v>1068</v>
      </c>
      <c r="P322" s="67"/>
      <c r="Q322" s="70">
        <v>433</v>
      </c>
      <c r="R322" s="68" t="s">
        <v>837</v>
      </c>
      <c r="S322" s="70">
        <v>99</v>
      </c>
      <c r="T322" s="68" t="s">
        <v>193</v>
      </c>
      <c r="U322" s="68" t="s">
        <v>195</v>
      </c>
      <c r="V322" s="68" t="s">
        <v>1151</v>
      </c>
      <c r="W322" s="75">
        <v>550</v>
      </c>
      <c r="X322" s="68" t="s">
        <v>199</v>
      </c>
      <c r="Y322" s="70">
        <v>1</v>
      </c>
      <c r="Z322" s="69">
        <v>550</v>
      </c>
      <c r="AA322" s="68" t="s">
        <v>1292</v>
      </c>
    </row>
    <row r="323" spans="1:27" x14ac:dyDescent="0.25">
      <c r="A323" s="67" t="s">
        <v>563</v>
      </c>
      <c r="B323" s="68" t="s">
        <v>585</v>
      </c>
      <c r="C323" s="68" t="s">
        <v>586</v>
      </c>
      <c r="D323" s="68" t="s">
        <v>566</v>
      </c>
      <c r="E323" s="68" t="s">
        <v>567</v>
      </c>
      <c r="F323" s="68" t="s">
        <v>191</v>
      </c>
      <c r="G323" s="68" t="s">
        <v>192</v>
      </c>
      <c r="H323" s="68" t="s">
        <v>193</v>
      </c>
      <c r="I323" s="68" t="s">
        <v>1044</v>
      </c>
      <c r="J323" s="68" t="s">
        <v>1045</v>
      </c>
      <c r="K323" s="68" t="s">
        <v>587</v>
      </c>
      <c r="L323" s="68" t="s">
        <v>252</v>
      </c>
      <c r="M323" s="68" t="s">
        <v>1038</v>
      </c>
      <c r="N323" s="75">
        <v>107.74</v>
      </c>
      <c r="O323" s="68" t="s">
        <v>1068</v>
      </c>
      <c r="P323" s="67" t="s">
        <v>1180</v>
      </c>
      <c r="Q323" s="70">
        <v>402</v>
      </c>
      <c r="R323" s="68" t="s">
        <v>550</v>
      </c>
      <c r="S323" s="70">
        <v>1</v>
      </c>
      <c r="T323" s="68" t="s">
        <v>562</v>
      </c>
      <c r="U323" s="68" t="s">
        <v>195</v>
      </c>
      <c r="V323" s="68" t="s">
        <v>1151</v>
      </c>
      <c r="W323" s="75">
        <v>2.7</v>
      </c>
      <c r="X323" s="68" t="s">
        <v>199</v>
      </c>
      <c r="Y323" s="70">
        <v>9540</v>
      </c>
      <c r="Z323" s="69">
        <v>25758</v>
      </c>
      <c r="AA323" s="68" t="s">
        <v>1293</v>
      </c>
    </row>
    <row r="324" spans="1:27" x14ac:dyDescent="0.25">
      <c r="A324" s="67" t="s">
        <v>563</v>
      </c>
      <c r="B324" s="68" t="s">
        <v>585</v>
      </c>
      <c r="C324" s="68" t="s">
        <v>586</v>
      </c>
      <c r="D324" s="68" t="s">
        <v>566</v>
      </c>
      <c r="E324" s="68" t="s">
        <v>567</v>
      </c>
      <c r="F324" s="68" t="s">
        <v>191</v>
      </c>
      <c r="G324" s="68" t="s">
        <v>192</v>
      </c>
      <c r="H324" s="68" t="s">
        <v>193</v>
      </c>
      <c r="I324" s="68" t="s">
        <v>1044</v>
      </c>
      <c r="J324" s="68" t="s">
        <v>1045</v>
      </c>
      <c r="K324" s="68" t="s">
        <v>587</v>
      </c>
      <c r="L324" s="68" t="s">
        <v>252</v>
      </c>
      <c r="M324" s="68" t="s">
        <v>1038</v>
      </c>
      <c r="N324" s="75">
        <v>107.74</v>
      </c>
      <c r="O324" s="68" t="s">
        <v>1068</v>
      </c>
      <c r="P324" s="67" t="s">
        <v>1180</v>
      </c>
      <c r="Q324" s="70">
        <v>402</v>
      </c>
      <c r="R324" s="68" t="s">
        <v>550</v>
      </c>
      <c r="S324" s="70">
        <v>11</v>
      </c>
      <c r="T324" s="68" t="s">
        <v>552</v>
      </c>
      <c r="U324" s="68" t="s">
        <v>195</v>
      </c>
      <c r="V324" s="68" t="s">
        <v>1151</v>
      </c>
      <c r="W324" s="75">
        <v>2.7</v>
      </c>
      <c r="X324" s="68" t="s">
        <v>199</v>
      </c>
      <c r="Y324" s="70">
        <v>15</v>
      </c>
      <c r="Z324" s="69">
        <v>40.5</v>
      </c>
      <c r="AA324" s="68" t="s">
        <v>1294</v>
      </c>
    </row>
    <row r="325" spans="1:27" x14ac:dyDescent="0.25">
      <c r="A325" s="67" t="s">
        <v>563</v>
      </c>
      <c r="B325" s="68" t="s">
        <v>585</v>
      </c>
      <c r="C325" s="68" t="s">
        <v>586</v>
      </c>
      <c r="D325" s="68" t="s">
        <v>566</v>
      </c>
      <c r="E325" s="68" t="s">
        <v>567</v>
      </c>
      <c r="F325" s="68" t="s">
        <v>191</v>
      </c>
      <c r="G325" s="68" t="s">
        <v>192</v>
      </c>
      <c r="H325" s="68" t="s">
        <v>193</v>
      </c>
      <c r="I325" s="68" t="s">
        <v>1044</v>
      </c>
      <c r="J325" s="68" t="s">
        <v>1045</v>
      </c>
      <c r="K325" s="68" t="s">
        <v>587</v>
      </c>
      <c r="L325" s="68" t="s">
        <v>252</v>
      </c>
      <c r="M325" s="68" t="s">
        <v>1038</v>
      </c>
      <c r="N325" s="75">
        <v>107.74</v>
      </c>
      <c r="O325" s="68" t="s">
        <v>1068</v>
      </c>
      <c r="P325" s="67" t="s">
        <v>1180</v>
      </c>
      <c r="Q325" s="70">
        <v>402</v>
      </c>
      <c r="R325" s="68" t="s">
        <v>550</v>
      </c>
      <c r="S325" s="70">
        <v>11</v>
      </c>
      <c r="T325" s="68" t="s">
        <v>552</v>
      </c>
      <c r="U325" s="68" t="s">
        <v>195</v>
      </c>
      <c r="V325" s="68" t="s">
        <v>1151</v>
      </c>
      <c r="W325" s="75">
        <v>2.7</v>
      </c>
      <c r="X325" s="68" t="s">
        <v>199</v>
      </c>
      <c r="Y325" s="70">
        <v>30</v>
      </c>
      <c r="Z325" s="69">
        <v>81</v>
      </c>
      <c r="AA325" s="68" t="s">
        <v>1295</v>
      </c>
    </row>
    <row r="326" spans="1:27" x14ac:dyDescent="0.25">
      <c r="A326" s="67" t="s">
        <v>563</v>
      </c>
      <c r="B326" s="68" t="s">
        <v>585</v>
      </c>
      <c r="C326" s="68" t="s">
        <v>586</v>
      </c>
      <c r="D326" s="68" t="s">
        <v>566</v>
      </c>
      <c r="E326" s="68" t="s">
        <v>567</v>
      </c>
      <c r="F326" s="68" t="s">
        <v>191</v>
      </c>
      <c r="G326" s="68" t="s">
        <v>192</v>
      </c>
      <c r="H326" s="68" t="s">
        <v>193</v>
      </c>
      <c r="I326" s="68" t="s">
        <v>1044</v>
      </c>
      <c r="J326" s="68" t="s">
        <v>1045</v>
      </c>
      <c r="K326" s="68" t="s">
        <v>587</v>
      </c>
      <c r="L326" s="68" t="s">
        <v>252</v>
      </c>
      <c r="M326" s="68" t="s">
        <v>1038</v>
      </c>
      <c r="N326" s="75">
        <v>107.74</v>
      </c>
      <c r="O326" s="68" t="s">
        <v>1068</v>
      </c>
      <c r="P326" s="67" t="s">
        <v>1180</v>
      </c>
      <c r="Q326" s="70">
        <v>402</v>
      </c>
      <c r="R326" s="68" t="s">
        <v>550</v>
      </c>
      <c r="S326" s="70">
        <v>11</v>
      </c>
      <c r="T326" s="68" t="s">
        <v>552</v>
      </c>
      <c r="U326" s="68" t="s">
        <v>195</v>
      </c>
      <c r="V326" s="68" t="s">
        <v>1151</v>
      </c>
      <c r="W326" s="75">
        <v>2.7</v>
      </c>
      <c r="X326" s="68" t="s">
        <v>199</v>
      </c>
      <c r="Y326" s="70">
        <v>30</v>
      </c>
      <c r="Z326" s="69">
        <v>81</v>
      </c>
      <c r="AA326" s="68" t="s">
        <v>1296</v>
      </c>
    </row>
    <row r="327" spans="1:27" x14ac:dyDescent="0.25">
      <c r="A327" s="67" t="s">
        <v>563</v>
      </c>
      <c r="B327" s="68" t="s">
        <v>585</v>
      </c>
      <c r="C327" s="68" t="s">
        <v>586</v>
      </c>
      <c r="D327" s="68" t="s">
        <v>566</v>
      </c>
      <c r="E327" s="68" t="s">
        <v>567</v>
      </c>
      <c r="F327" s="68" t="s">
        <v>191</v>
      </c>
      <c r="G327" s="68" t="s">
        <v>192</v>
      </c>
      <c r="H327" s="68" t="s">
        <v>193</v>
      </c>
      <c r="I327" s="68" t="s">
        <v>1044</v>
      </c>
      <c r="J327" s="68" t="s">
        <v>1045</v>
      </c>
      <c r="K327" s="68" t="s">
        <v>587</v>
      </c>
      <c r="L327" s="68" t="s">
        <v>252</v>
      </c>
      <c r="M327" s="68" t="s">
        <v>1038</v>
      </c>
      <c r="N327" s="75">
        <v>107.74</v>
      </c>
      <c r="O327" s="68" t="s">
        <v>1068</v>
      </c>
      <c r="P327" s="67" t="s">
        <v>1180</v>
      </c>
      <c r="Q327" s="70">
        <v>402</v>
      </c>
      <c r="R327" s="68" t="s">
        <v>550</v>
      </c>
      <c r="S327" s="70">
        <v>11</v>
      </c>
      <c r="T327" s="68" t="s">
        <v>552</v>
      </c>
      <c r="U327" s="68" t="s">
        <v>195</v>
      </c>
      <c r="V327" s="68" t="s">
        <v>1151</v>
      </c>
      <c r="W327" s="75">
        <v>2.7</v>
      </c>
      <c r="X327" s="68" t="s">
        <v>199</v>
      </c>
      <c r="Y327" s="70">
        <v>9</v>
      </c>
      <c r="Z327" s="69">
        <v>24.3</v>
      </c>
      <c r="AA327" s="68" t="s">
        <v>1297</v>
      </c>
    </row>
    <row r="328" spans="1:27" x14ac:dyDescent="0.25">
      <c r="A328" s="67" t="s">
        <v>563</v>
      </c>
      <c r="B328" s="68" t="s">
        <v>585</v>
      </c>
      <c r="C328" s="68" t="s">
        <v>586</v>
      </c>
      <c r="D328" s="68" t="s">
        <v>566</v>
      </c>
      <c r="E328" s="68" t="s">
        <v>567</v>
      </c>
      <c r="F328" s="68" t="s">
        <v>191</v>
      </c>
      <c r="G328" s="68" t="s">
        <v>192</v>
      </c>
      <c r="H328" s="68" t="s">
        <v>193</v>
      </c>
      <c r="I328" s="68" t="s">
        <v>1044</v>
      </c>
      <c r="J328" s="68" t="s">
        <v>1045</v>
      </c>
      <c r="K328" s="68" t="s">
        <v>587</v>
      </c>
      <c r="L328" s="68" t="s">
        <v>252</v>
      </c>
      <c r="M328" s="68" t="s">
        <v>1038</v>
      </c>
      <c r="N328" s="75">
        <v>107.74</v>
      </c>
      <c r="O328" s="68" t="s">
        <v>1068</v>
      </c>
      <c r="P328" s="67" t="s">
        <v>1180</v>
      </c>
      <c r="Q328" s="70">
        <v>402</v>
      </c>
      <c r="R328" s="68" t="s">
        <v>550</v>
      </c>
      <c r="S328" s="70">
        <v>7</v>
      </c>
      <c r="T328" s="68" t="s">
        <v>555</v>
      </c>
      <c r="U328" s="68" t="s">
        <v>195</v>
      </c>
      <c r="V328" s="68" t="s">
        <v>1151</v>
      </c>
      <c r="W328" s="75">
        <v>2.7</v>
      </c>
      <c r="X328" s="68" t="s">
        <v>199</v>
      </c>
      <c r="Y328" s="70">
        <v>240</v>
      </c>
      <c r="Z328" s="69">
        <v>648</v>
      </c>
      <c r="AA328" s="68" t="s">
        <v>1298</v>
      </c>
    </row>
    <row r="329" spans="1:27" x14ac:dyDescent="0.25">
      <c r="A329" s="67" t="s">
        <v>563</v>
      </c>
      <c r="B329" s="68" t="s">
        <v>585</v>
      </c>
      <c r="C329" s="68" t="s">
        <v>586</v>
      </c>
      <c r="D329" s="68" t="s">
        <v>566</v>
      </c>
      <c r="E329" s="68" t="s">
        <v>567</v>
      </c>
      <c r="F329" s="68" t="s">
        <v>191</v>
      </c>
      <c r="G329" s="68" t="s">
        <v>192</v>
      </c>
      <c r="H329" s="68" t="s">
        <v>193</v>
      </c>
      <c r="I329" s="68" t="s">
        <v>1044</v>
      </c>
      <c r="J329" s="68" t="s">
        <v>1045</v>
      </c>
      <c r="K329" s="68" t="s">
        <v>587</v>
      </c>
      <c r="L329" s="68" t="s">
        <v>252</v>
      </c>
      <c r="M329" s="68" t="s">
        <v>1038</v>
      </c>
      <c r="N329" s="75">
        <v>107.74</v>
      </c>
      <c r="O329" s="68" t="s">
        <v>1068</v>
      </c>
      <c r="P329" s="67" t="s">
        <v>1180</v>
      </c>
      <c r="Q329" s="70">
        <v>402</v>
      </c>
      <c r="R329" s="68" t="s">
        <v>550</v>
      </c>
      <c r="S329" s="70">
        <v>7</v>
      </c>
      <c r="T329" s="68" t="s">
        <v>555</v>
      </c>
      <c r="U329" s="68" t="s">
        <v>195</v>
      </c>
      <c r="V329" s="68" t="s">
        <v>1151</v>
      </c>
      <c r="W329" s="75">
        <v>0</v>
      </c>
      <c r="X329" s="68" t="s">
        <v>199</v>
      </c>
      <c r="Y329" s="70">
        <v>40</v>
      </c>
      <c r="Z329" s="69">
        <v>0</v>
      </c>
      <c r="AA329" s="68" t="s">
        <v>1299</v>
      </c>
    </row>
    <row r="330" spans="1:27" x14ac:dyDescent="0.25">
      <c r="A330" s="67" t="s">
        <v>563</v>
      </c>
      <c r="B330" s="68" t="s">
        <v>585</v>
      </c>
      <c r="C330" s="68" t="s">
        <v>586</v>
      </c>
      <c r="D330" s="68" t="s">
        <v>566</v>
      </c>
      <c r="E330" s="68" t="s">
        <v>567</v>
      </c>
      <c r="F330" s="68" t="s">
        <v>191</v>
      </c>
      <c r="G330" s="68" t="s">
        <v>192</v>
      </c>
      <c r="H330" s="68" t="s">
        <v>193</v>
      </c>
      <c r="I330" s="68" t="s">
        <v>1044</v>
      </c>
      <c r="J330" s="68" t="s">
        <v>1045</v>
      </c>
      <c r="K330" s="68" t="s">
        <v>587</v>
      </c>
      <c r="L330" s="68" t="s">
        <v>252</v>
      </c>
      <c r="M330" s="68" t="s">
        <v>1038</v>
      </c>
      <c r="N330" s="75">
        <v>107.74</v>
      </c>
      <c r="O330" s="68" t="s">
        <v>1068</v>
      </c>
      <c r="P330" s="67" t="s">
        <v>1180</v>
      </c>
      <c r="Q330" s="70">
        <v>402</v>
      </c>
      <c r="R330" s="68" t="s">
        <v>550</v>
      </c>
      <c r="S330" s="70">
        <v>7</v>
      </c>
      <c r="T330" s="68" t="s">
        <v>555</v>
      </c>
      <c r="U330" s="68" t="s">
        <v>195</v>
      </c>
      <c r="V330" s="68" t="s">
        <v>1151</v>
      </c>
      <c r="W330" s="75">
        <v>0</v>
      </c>
      <c r="X330" s="68" t="s">
        <v>199</v>
      </c>
      <c r="Y330" s="70">
        <v>40</v>
      </c>
      <c r="Z330" s="69">
        <v>0</v>
      </c>
      <c r="AA330" s="68" t="s">
        <v>1300</v>
      </c>
    </row>
    <row r="331" spans="1:27" x14ac:dyDescent="0.25">
      <c r="A331" s="67" t="s">
        <v>563</v>
      </c>
      <c r="B331" s="68" t="s">
        <v>585</v>
      </c>
      <c r="C331" s="68" t="s">
        <v>586</v>
      </c>
      <c r="D331" s="68" t="s">
        <v>566</v>
      </c>
      <c r="E331" s="68" t="s">
        <v>567</v>
      </c>
      <c r="F331" s="68" t="s">
        <v>191</v>
      </c>
      <c r="G331" s="68" t="s">
        <v>192</v>
      </c>
      <c r="H331" s="68" t="s">
        <v>193</v>
      </c>
      <c r="I331" s="68" t="s">
        <v>1044</v>
      </c>
      <c r="J331" s="68" t="s">
        <v>1045</v>
      </c>
      <c r="K331" s="68" t="s">
        <v>587</v>
      </c>
      <c r="L331" s="68" t="s">
        <v>252</v>
      </c>
      <c r="M331" s="68" t="s">
        <v>1038</v>
      </c>
      <c r="N331" s="75">
        <v>107.74</v>
      </c>
      <c r="O331" s="68" t="s">
        <v>1068</v>
      </c>
      <c r="P331" s="67" t="s">
        <v>1180</v>
      </c>
      <c r="Q331" s="70">
        <v>402</v>
      </c>
      <c r="R331" s="68" t="s">
        <v>550</v>
      </c>
      <c r="S331" s="70">
        <v>7</v>
      </c>
      <c r="T331" s="68" t="s">
        <v>555</v>
      </c>
      <c r="U331" s="68" t="s">
        <v>195</v>
      </c>
      <c r="V331" s="68" t="s">
        <v>1151</v>
      </c>
      <c r="W331" s="75">
        <v>0</v>
      </c>
      <c r="X331" s="68" t="s">
        <v>199</v>
      </c>
      <c r="Y331" s="70">
        <v>40</v>
      </c>
      <c r="Z331" s="69">
        <v>0</v>
      </c>
      <c r="AA331" s="68" t="s">
        <v>1301</v>
      </c>
    </row>
    <row r="332" spans="1:27" x14ac:dyDescent="0.25">
      <c r="A332" s="67" t="s">
        <v>563</v>
      </c>
      <c r="B332" s="68" t="s">
        <v>585</v>
      </c>
      <c r="C332" s="68" t="s">
        <v>586</v>
      </c>
      <c r="D332" s="68" t="s">
        <v>566</v>
      </c>
      <c r="E332" s="68" t="s">
        <v>567</v>
      </c>
      <c r="F332" s="68" t="s">
        <v>191</v>
      </c>
      <c r="G332" s="68" t="s">
        <v>192</v>
      </c>
      <c r="H332" s="68" t="s">
        <v>193</v>
      </c>
      <c r="I332" s="68" t="s">
        <v>1044</v>
      </c>
      <c r="J332" s="68" t="s">
        <v>1045</v>
      </c>
      <c r="K332" s="68" t="s">
        <v>587</v>
      </c>
      <c r="L332" s="68" t="s">
        <v>252</v>
      </c>
      <c r="M332" s="68" t="s">
        <v>1038</v>
      </c>
      <c r="N332" s="75">
        <v>107.74</v>
      </c>
      <c r="O332" s="68" t="s">
        <v>1068</v>
      </c>
      <c r="P332" s="67" t="s">
        <v>1180</v>
      </c>
      <c r="Q332" s="70">
        <v>402</v>
      </c>
      <c r="R332" s="68" t="s">
        <v>550</v>
      </c>
      <c r="S332" s="70">
        <v>7</v>
      </c>
      <c r="T332" s="68" t="s">
        <v>555</v>
      </c>
      <c r="U332" s="68" t="s">
        <v>195</v>
      </c>
      <c r="V332" s="68" t="s">
        <v>1151</v>
      </c>
      <c r="W332" s="75">
        <v>0</v>
      </c>
      <c r="X332" s="68" t="s">
        <v>199</v>
      </c>
      <c r="Y332" s="70">
        <v>10</v>
      </c>
      <c r="Z332" s="69">
        <v>0</v>
      </c>
      <c r="AA332" s="68" t="s">
        <v>1302</v>
      </c>
    </row>
    <row r="333" spans="1:27" x14ac:dyDescent="0.25">
      <c r="A333" s="67" t="s">
        <v>563</v>
      </c>
      <c r="B333" s="68" t="s">
        <v>585</v>
      </c>
      <c r="C333" s="68" t="s">
        <v>586</v>
      </c>
      <c r="D333" s="68" t="s">
        <v>566</v>
      </c>
      <c r="E333" s="68" t="s">
        <v>567</v>
      </c>
      <c r="F333" s="68" t="s">
        <v>191</v>
      </c>
      <c r="G333" s="68" t="s">
        <v>192</v>
      </c>
      <c r="H333" s="68" t="s">
        <v>193</v>
      </c>
      <c r="I333" s="68" t="s">
        <v>1044</v>
      </c>
      <c r="J333" s="68" t="s">
        <v>1045</v>
      </c>
      <c r="K333" s="68" t="s">
        <v>587</v>
      </c>
      <c r="L333" s="68" t="s">
        <v>252</v>
      </c>
      <c r="M333" s="68" t="s">
        <v>1038</v>
      </c>
      <c r="N333" s="75">
        <v>107.74</v>
      </c>
      <c r="O333" s="68" t="s">
        <v>1068</v>
      </c>
      <c r="P333" s="67" t="s">
        <v>1180</v>
      </c>
      <c r="Q333" s="70">
        <v>402</v>
      </c>
      <c r="R333" s="68" t="s">
        <v>550</v>
      </c>
      <c r="S333" s="70">
        <v>7</v>
      </c>
      <c r="T333" s="68" t="s">
        <v>555</v>
      </c>
      <c r="U333" s="68" t="s">
        <v>195</v>
      </c>
      <c r="V333" s="68" t="s">
        <v>1151</v>
      </c>
      <c r="W333" s="75">
        <v>2.7</v>
      </c>
      <c r="X333" s="68" t="s">
        <v>199</v>
      </c>
      <c r="Y333" s="70">
        <v>240</v>
      </c>
      <c r="Z333" s="69">
        <v>648</v>
      </c>
      <c r="AA333" s="68" t="s">
        <v>1303</v>
      </c>
    </row>
    <row r="334" spans="1:27" x14ac:dyDescent="0.25">
      <c r="A334" s="67" t="s">
        <v>556</v>
      </c>
      <c r="B334" s="68" t="s">
        <v>588</v>
      </c>
      <c r="C334" s="68" t="s">
        <v>589</v>
      </c>
      <c r="D334" s="68" t="s">
        <v>566</v>
      </c>
      <c r="E334" s="68" t="s">
        <v>567</v>
      </c>
      <c r="F334" s="68" t="s">
        <v>191</v>
      </c>
      <c r="G334" s="68" t="s">
        <v>192</v>
      </c>
      <c r="H334" s="68" t="s">
        <v>193</v>
      </c>
      <c r="I334" s="68" t="s">
        <v>1044</v>
      </c>
      <c r="J334" s="68" t="s">
        <v>1045</v>
      </c>
      <c r="K334" s="68" t="s">
        <v>590</v>
      </c>
      <c r="L334" s="68" t="s">
        <v>252</v>
      </c>
      <c r="M334" s="68" t="s">
        <v>1038</v>
      </c>
      <c r="N334" s="75">
        <v>107.74</v>
      </c>
      <c r="O334" s="68" t="s">
        <v>1068</v>
      </c>
      <c r="P334" s="67" t="s">
        <v>1040</v>
      </c>
      <c r="Q334" s="70">
        <v>402</v>
      </c>
      <c r="R334" s="68" t="s">
        <v>550</v>
      </c>
      <c r="S334" s="70">
        <v>5</v>
      </c>
      <c r="T334" s="68" t="s">
        <v>561</v>
      </c>
      <c r="U334" s="68" t="s">
        <v>195</v>
      </c>
      <c r="V334" s="68" t="s">
        <v>1151</v>
      </c>
      <c r="W334" s="75">
        <v>2.7</v>
      </c>
      <c r="X334" s="68" t="s">
        <v>199</v>
      </c>
      <c r="Y334" s="70">
        <v>90</v>
      </c>
      <c r="Z334" s="69">
        <v>243</v>
      </c>
      <c r="AA334" s="68" t="s">
        <v>1304</v>
      </c>
    </row>
    <row r="335" spans="1:27" x14ac:dyDescent="0.25">
      <c r="X335" s="71" t="s">
        <v>957</v>
      </c>
      <c r="Y335" s="72">
        <v>66716</v>
      </c>
      <c r="Z335" s="72">
        <v>88838.7</v>
      </c>
    </row>
    <row r="336" spans="1:27" x14ac:dyDescent="0.25">
      <c r="A336" s="67" t="s">
        <v>600</v>
      </c>
      <c r="B336" s="68" t="s">
        <v>601</v>
      </c>
      <c r="C336" s="68" t="s">
        <v>602</v>
      </c>
      <c r="D336" s="68" t="s">
        <v>594</v>
      </c>
      <c r="E336" s="68" t="s">
        <v>595</v>
      </c>
      <c r="F336" s="68" t="s">
        <v>191</v>
      </c>
      <c r="G336" s="68" t="s">
        <v>192</v>
      </c>
      <c r="H336" s="68" t="s">
        <v>193</v>
      </c>
      <c r="I336" s="68" t="s">
        <v>1044</v>
      </c>
      <c r="J336" s="68" t="s">
        <v>1045</v>
      </c>
      <c r="K336" s="68" t="s">
        <v>603</v>
      </c>
      <c r="L336" s="68" t="s">
        <v>252</v>
      </c>
      <c r="M336" s="68" t="s">
        <v>1038</v>
      </c>
      <c r="N336" s="75">
        <v>107.74</v>
      </c>
      <c r="O336" s="68" t="s">
        <v>1068</v>
      </c>
      <c r="P336" s="67" t="s">
        <v>1121</v>
      </c>
      <c r="Q336" s="70">
        <v>402</v>
      </c>
      <c r="R336" s="68" t="s">
        <v>550</v>
      </c>
      <c r="S336" s="70">
        <v>1</v>
      </c>
      <c r="T336" s="68" t="s">
        <v>562</v>
      </c>
      <c r="U336" s="68" t="s">
        <v>597</v>
      </c>
      <c r="V336" s="68" t="s">
        <v>1305</v>
      </c>
      <c r="W336" s="75">
        <v>48.5</v>
      </c>
      <c r="X336" s="68" t="s">
        <v>199</v>
      </c>
      <c r="Y336" s="70">
        <v>149</v>
      </c>
      <c r="Z336" s="69">
        <v>7226.5</v>
      </c>
      <c r="AA336" s="68" t="s">
        <v>1306</v>
      </c>
    </row>
    <row r="337" spans="1:27" x14ac:dyDescent="0.25">
      <c r="A337" s="67" t="s">
        <v>591</v>
      </c>
      <c r="B337" s="68" t="s">
        <v>592</v>
      </c>
      <c r="C337" s="68" t="s">
        <v>593</v>
      </c>
      <c r="D337" s="68" t="s">
        <v>594</v>
      </c>
      <c r="E337" s="68" t="s">
        <v>595</v>
      </c>
      <c r="F337" s="68" t="s">
        <v>191</v>
      </c>
      <c r="G337" s="68" t="s">
        <v>192</v>
      </c>
      <c r="H337" s="68" t="s">
        <v>193</v>
      </c>
      <c r="I337" s="68" t="s">
        <v>1044</v>
      </c>
      <c r="J337" s="68" t="s">
        <v>1045</v>
      </c>
      <c r="K337" s="68" t="s">
        <v>596</v>
      </c>
      <c r="L337" s="68" t="s">
        <v>252</v>
      </c>
      <c r="M337" s="68" t="s">
        <v>1038</v>
      </c>
      <c r="N337" s="75">
        <v>107.74</v>
      </c>
      <c r="O337" s="68" t="s">
        <v>1068</v>
      </c>
      <c r="P337" s="67" t="s">
        <v>1112</v>
      </c>
      <c r="Q337" s="70">
        <v>402</v>
      </c>
      <c r="R337" s="68" t="s">
        <v>550</v>
      </c>
      <c r="S337" s="70">
        <v>11</v>
      </c>
      <c r="T337" s="68" t="s">
        <v>552</v>
      </c>
      <c r="U337" s="68" t="s">
        <v>597</v>
      </c>
      <c r="V337" s="68" t="s">
        <v>1305</v>
      </c>
      <c r="W337" s="75">
        <v>20.044799999999999</v>
      </c>
      <c r="X337" s="68" t="s">
        <v>199</v>
      </c>
      <c r="Y337" s="70">
        <v>21</v>
      </c>
      <c r="Z337" s="69">
        <v>420.94</v>
      </c>
      <c r="AA337" s="68" t="s">
        <v>1307</v>
      </c>
    </row>
    <row r="338" spans="1:27" x14ac:dyDescent="0.25">
      <c r="A338" s="67" t="s">
        <v>591</v>
      </c>
      <c r="B338" s="68" t="s">
        <v>592</v>
      </c>
      <c r="C338" s="68" t="s">
        <v>593</v>
      </c>
      <c r="D338" s="68" t="s">
        <v>594</v>
      </c>
      <c r="E338" s="68" t="s">
        <v>595</v>
      </c>
      <c r="F338" s="68" t="s">
        <v>191</v>
      </c>
      <c r="G338" s="68" t="s">
        <v>192</v>
      </c>
      <c r="H338" s="68" t="s">
        <v>193</v>
      </c>
      <c r="I338" s="68" t="s">
        <v>1044</v>
      </c>
      <c r="J338" s="68" t="s">
        <v>1045</v>
      </c>
      <c r="K338" s="68" t="s">
        <v>596</v>
      </c>
      <c r="L338" s="68" t="s">
        <v>252</v>
      </c>
      <c r="M338" s="68" t="s">
        <v>1038</v>
      </c>
      <c r="N338" s="75">
        <v>107.74</v>
      </c>
      <c r="O338" s="68" t="s">
        <v>1068</v>
      </c>
      <c r="P338" s="67" t="s">
        <v>1112</v>
      </c>
      <c r="Q338" s="70">
        <v>402</v>
      </c>
      <c r="R338" s="68" t="s">
        <v>550</v>
      </c>
      <c r="S338" s="70">
        <v>1</v>
      </c>
      <c r="T338" s="68" t="s">
        <v>562</v>
      </c>
      <c r="U338" s="68" t="s">
        <v>597</v>
      </c>
      <c r="V338" s="68" t="s">
        <v>1305</v>
      </c>
      <c r="W338" s="75">
        <v>20.044799999999999</v>
      </c>
      <c r="X338" s="68" t="s">
        <v>199</v>
      </c>
      <c r="Y338" s="70">
        <v>1135</v>
      </c>
      <c r="Z338" s="69">
        <v>22750.84</v>
      </c>
      <c r="AA338" s="68" t="s">
        <v>1308</v>
      </c>
    </row>
    <row r="339" spans="1:27" x14ac:dyDescent="0.25">
      <c r="A339" s="67" t="s">
        <v>600</v>
      </c>
      <c r="B339" s="68" t="s">
        <v>601</v>
      </c>
      <c r="C339" s="68" t="s">
        <v>602</v>
      </c>
      <c r="D339" s="68" t="s">
        <v>594</v>
      </c>
      <c r="E339" s="68" t="s">
        <v>595</v>
      </c>
      <c r="F339" s="68" t="s">
        <v>191</v>
      </c>
      <c r="G339" s="68" t="s">
        <v>192</v>
      </c>
      <c r="H339" s="68" t="s">
        <v>193</v>
      </c>
      <c r="I339" s="68" t="s">
        <v>1044</v>
      </c>
      <c r="J339" s="68" t="s">
        <v>1045</v>
      </c>
      <c r="K339" s="68" t="s">
        <v>603</v>
      </c>
      <c r="L339" s="68" t="s">
        <v>252</v>
      </c>
      <c r="M339" s="68" t="s">
        <v>1038</v>
      </c>
      <c r="N339" s="75">
        <v>107.74</v>
      </c>
      <c r="O339" s="68" t="s">
        <v>1068</v>
      </c>
      <c r="P339" s="67" t="s">
        <v>1121</v>
      </c>
      <c r="Q339" s="70">
        <v>402</v>
      </c>
      <c r="R339" s="68" t="s">
        <v>550</v>
      </c>
      <c r="S339" s="70">
        <v>5</v>
      </c>
      <c r="T339" s="68" t="s">
        <v>561</v>
      </c>
      <c r="U339" s="68" t="s">
        <v>597</v>
      </c>
      <c r="V339" s="68" t="s">
        <v>1305</v>
      </c>
      <c r="W339" s="75">
        <v>48.5</v>
      </c>
      <c r="X339" s="68" t="s">
        <v>199</v>
      </c>
      <c r="Y339" s="70">
        <v>3</v>
      </c>
      <c r="Z339" s="69">
        <v>145.5</v>
      </c>
      <c r="AA339" s="68" t="s">
        <v>1309</v>
      </c>
    </row>
    <row r="340" spans="1:27" x14ac:dyDescent="0.25">
      <c r="A340" s="67" t="s">
        <v>591</v>
      </c>
      <c r="B340" s="68" t="s">
        <v>604</v>
      </c>
      <c r="C340" s="68" t="s">
        <v>605</v>
      </c>
      <c r="D340" s="68" t="s">
        <v>594</v>
      </c>
      <c r="E340" s="68" t="s">
        <v>595</v>
      </c>
      <c r="F340" s="68" t="s">
        <v>191</v>
      </c>
      <c r="G340" s="68" t="s">
        <v>192</v>
      </c>
      <c r="H340" s="68" t="s">
        <v>193</v>
      </c>
      <c r="I340" s="68" t="s">
        <v>1044</v>
      </c>
      <c r="J340" s="68" t="s">
        <v>1045</v>
      </c>
      <c r="K340" s="68" t="s">
        <v>606</v>
      </c>
      <c r="L340" s="68" t="s">
        <v>252</v>
      </c>
      <c r="M340" s="68" t="s">
        <v>1038</v>
      </c>
      <c r="N340" s="75">
        <v>107.74</v>
      </c>
      <c r="O340" s="68" t="s">
        <v>1068</v>
      </c>
      <c r="P340" s="67" t="s">
        <v>1112</v>
      </c>
      <c r="Q340" s="70">
        <v>402</v>
      </c>
      <c r="R340" s="68" t="s">
        <v>550</v>
      </c>
      <c r="S340" s="70">
        <v>1</v>
      </c>
      <c r="T340" s="68" t="s">
        <v>562</v>
      </c>
      <c r="U340" s="68" t="s">
        <v>607</v>
      </c>
      <c r="V340" s="68" t="s">
        <v>1310</v>
      </c>
      <c r="W340" s="75">
        <v>22.1707</v>
      </c>
      <c r="X340" s="68" t="s">
        <v>199</v>
      </c>
      <c r="Y340" s="70">
        <v>300</v>
      </c>
      <c r="Z340" s="69">
        <v>6651.21</v>
      </c>
      <c r="AA340" s="68" t="s">
        <v>204</v>
      </c>
    </row>
    <row r="341" spans="1:27" x14ac:dyDescent="0.25">
      <c r="X341" s="71" t="s">
        <v>957</v>
      </c>
      <c r="Y341" s="72">
        <v>1608</v>
      </c>
      <c r="Z341" s="72">
        <v>37194.99</v>
      </c>
    </row>
    <row r="342" spans="1:27" x14ac:dyDescent="0.25">
      <c r="X342" s="71" t="s">
        <v>1065</v>
      </c>
      <c r="Y342" s="72">
        <v>242856</v>
      </c>
      <c r="Z342" s="72">
        <v>994435.43000000017</v>
      </c>
    </row>
    <row r="343" spans="1:27" x14ac:dyDescent="0.25">
      <c r="X343" s="71" t="s">
        <v>368</v>
      </c>
      <c r="Y343" s="72">
        <v>242856</v>
      </c>
      <c r="Z343" s="72">
        <v>994435.43000000017</v>
      </c>
    </row>
  </sheetData>
  <phoneticPr fontId="5"/>
  <printOptions gridLines="1" gridLinesSet="0"/>
  <pageMargins left="1" right="0.5" top="0.5" bottom="0.5" header="0" footer="0.5"/>
  <pageSetup paperSize="8" fitToHeight="0" orientation="landscape"/>
  <headerFooter alignWithMargins="0">
    <oddHeader>&amp;R&amp;P/&amp;N</oddHead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CFACE-99BD-49B0-A808-EF7E9FF6641A}">
  <sheetPr>
    <pageSetUpPr fitToPage="1"/>
  </sheetPr>
  <dimension ref="A1:AA427"/>
  <sheetViews>
    <sheetView workbookViewId="0">
      <pane ySplit="4" topLeftCell="A5" activePane="bottomLeft" state="frozenSplit"/>
      <selection pane="bottomLeft" activeCell="K21" sqref="K21"/>
    </sheetView>
  </sheetViews>
  <sheetFormatPr defaultRowHeight="13.2" x14ac:dyDescent="0.25"/>
  <cols>
    <col min="1" max="1" width="10.6640625" style="65" customWidth="1"/>
    <col min="2" max="2" width="8.6640625" style="65" customWidth="1"/>
    <col min="3" max="3" width="10.6640625" style="65" customWidth="1"/>
    <col min="4" max="4" width="4.6640625" style="65" customWidth="1"/>
    <col min="5" max="5" width="20.6640625" style="65" customWidth="1"/>
    <col min="6" max="6" width="3.6640625" style="65" customWidth="1"/>
    <col min="7" max="7" width="9.6640625" style="65" customWidth="1"/>
    <col min="8" max="8" width="8.6640625" style="65" customWidth="1"/>
    <col min="9" max="9" width="4.6640625" style="65" customWidth="1"/>
    <col min="10" max="10" width="10.6640625" style="65" customWidth="1"/>
    <col min="11" max="11" width="11.6640625" style="65" customWidth="1"/>
    <col min="12" max="12" width="7.6640625" style="65" customWidth="1"/>
    <col min="13" max="13" width="4.6640625" style="65" customWidth="1"/>
    <col min="14" max="14" width="9.6640625" style="65" customWidth="1"/>
    <col min="15" max="15" width="4.6640625" style="65" customWidth="1"/>
    <col min="16" max="16" width="10.6640625" style="65" customWidth="1"/>
    <col min="17" max="17" width="4.6640625" style="65" customWidth="1"/>
    <col min="18" max="18" width="8.6640625" style="65" customWidth="1"/>
    <col min="19" max="19" width="3.6640625" style="65" customWidth="1"/>
    <col min="20" max="20" width="9.6640625" style="65" customWidth="1"/>
    <col min="21" max="21" width="4.6640625" style="65" customWidth="1"/>
    <col min="22" max="22" width="16.6640625" style="65" customWidth="1"/>
    <col min="23" max="23" width="15.6640625" style="65" customWidth="1"/>
    <col min="24" max="24" width="3.6640625" style="65" customWidth="1"/>
    <col min="25" max="25" width="10.6640625" style="65" customWidth="1"/>
    <col min="26" max="26" width="13.6640625" style="65" customWidth="1"/>
    <col min="27" max="27" width="50.6640625" style="65" customWidth="1"/>
    <col min="28" max="256" width="8.88671875" style="65"/>
    <col min="257" max="257" width="10.6640625" style="65" customWidth="1"/>
    <col min="258" max="258" width="8.6640625" style="65" customWidth="1"/>
    <col min="259" max="259" width="10.6640625" style="65" customWidth="1"/>
    <col min="260" max="260" width="4.6640625" style="65" customWidth="1"/>
    <col min="261" max="261" width="20.6640625" style="65" customWidth="1"/>
    <col min="262" max="262" width="3.6640625" style="65" customWidth="1"/>
    <col min="263" max="263" width="9.6640625" style="65" customWidth="1"/>
    <col min="264" max="264" width="8.6640625" style="65" customWidth="1"/>
    <col min="265" max="265" width="4.6640625" style="65" customWidth="1"/>
    <col min="266" max="266" width="10.6640625" style="65" customWidth="1"/>
    <col min="267" max="267" width="11.6640625" style="65" customWidth="1"/>
    <col min="268" max="268" width="7.6640625" style="65" customWidth="1"/>
    <col min="269" max="269" width="4.6640625" style="65" customWidth="1"/>
    <col min="270" max="270" width="9.6640625" style="65" customWidth="1"/>
    <col min="271" max="271" width="4.6640625" style="65" customWidth="1"/>
    <col min="272" max="272" width="10.6640625" style="65" customWidth="1"/>
    <col min="273" max="273" width="4.6640625" style="65" customWidth="1"/>
    <col min="274" max="274" width="8.6640625" style="65" customWidth="1"/>
    <col min="275" max="275" width="3.6640625" style="65" customWidth="1"/>
    <col min="276" max="276" width="9.6640625" style="65" customWidth="1"/>
    <col min="277" max="277" width="4.6640625" style="65" customWidth="1"/>
    <col min="278" max="278" width="16.6640625" style="65" customWidth="1"/>
    <col min="279" max="279" width="15.6640625" style="65" customWidth="1"/>
    <col min="280" max="280" width="3.6640625" style="65" customWidth="1"/>
    <col min="281" max="281" width="10.6640625" style="65" customWidth="1"/>
    <col min="282" max="282" width="13.6640625" style="65" customWidth="1"/>
    <col min="283" max="283" width="50.6640625" style="65" customWidth="1"/>
    <col min="284" max="512" width="8.88671875" style="65"/>
    <col min="513" max="513" width="10.6640625" style="65" customWidth="1"/>
    <col min="514" max="514" width="8.6640625" style="65" customWidth="1"/>
    <col min="515" max="515" width="10.6640625" style="65" customWidth="1"/>
    <col min="516" max="516" width="4.6640625" style="65" customWidth="1"/>
    <col min="517" max="517" width="20.6640625" style="65" customWidth="1"/>
    <col min="518" max="518" width="3.6640625" style="65" customWidth="1"/>
    <col min="519" max="519" width="9.6640625" style="65" customWidth="1"/>
    <col min="520" max="520" width="8.6640625" style="65" customWidth="1"/>
    <col min="521" max="521" width="4.6640625" style="65" customWidth="1"/>
    <col min="522" max="522" width="10.6640625" style="65" customWidth="1"/>
    <col min="523" max="523" width="11.6640625" style="65" customWidth="1"/>
    <col min="524" max="524" width="7.6640625" style="65" customWidth="1"/>
    <col min="525" max="525" width="4.6640625" style="65" customWidth="1"/>
    <col min="526" max="526" width="9.6640625" style="65" customWidth="1"/>
    <col min="527" max="527" width="4.6640625" style="65" customWidth="1"/>
    <col min="528" max="528" width="10.6640625" style="65" customWidth="1"/>
    <col min="529" max="529" width="4.6640625" style="65" customWidth="1"/>
    <col min="530" max="530" width="8.6640625" style="65" customWidth="1"/>
    <col min="531" max="531" width="3.6640625" style="65" customWidth="1"/>
    <col min="532" max="532" width="9.6640625" style="65" customWidth="1"/>
    <col min="533" max="533" width="4.6640625" style="65" customWidth="1"/>
    <col min="534" max="534" width="16.6640625" style="65" customWidth="1"/>
    <col min="535" max="535" width="15.6640625" style="65" customWidth="1"/>
    <col min="536" max="536" width="3.6640625" style="65" customWidth="1"/>
    <col min="537" max="537" width="10.6640625" style="65" customWidth="1"/>
    <col min="538" max="538" width="13.6640625" style="65" customWidth="1"/>
    <col min="539" max="539" width="50.6640625" style="65" customWidth="1"/>
    <col min="540" max="768" width="8.88671875" style="65"/>
    <col min="769" max="769" width="10.6640625" style="65" customWidth="1"/>
    <col min="770" max="770" width="8.6640625" style="65" customWidth="1"/>
    <col min="771" max="771" width="10.6640625" style="65" customWidth="1"/>
    <col min="772" max="772" width="4.6640625" style="65" customWidth="1"/>
    <col min="773" max="773" width="20.6640625" style="65" customWidth="1"/>
    <col min="774" max="774" width="3.6640625" style="65" customWidth="1"/>
    <col min="775" max="775" width="9.6640625" style="65" customWidth="1"/>
    <col min="776" max="776" width="8.6640625" style="65" customWidth="1"/>
    <col min="777" max="777" width="4.6640625" style="65" customWidth="1"/>
    <col min="778" max="778" width="10.6640625" style="65" customWidth="1"/>
    <col min="779" max="779" width="11.6640625" style="65" customWidth="1"/>
    <col min="780" max="780" width="7.6640625" style="65" customWidth="1"/>
    <col min="781" max="781" width="4.6640625" style="65" customWidth="1"/>
    <col min="782" max="782" width="9.6640625" style="65" customWidth="1"/>
    <col min="783" max="783" width="4.6640625" style="65" customWidth="1"/>
    <col min="784" max="784" width="10.6640625" style="65" customWidth="1"/>
    <col min="785" max="785" width="4.6640625" style="65" customWidth="1"/>
    <col min="786" max="786" width="8.6640625" style="65" customWidth="1"/>
    <col min="787" max="787" width="3.6640625" style="65" customWidth="1"/>
    <col min="788" max="788" width="9.6640625" style="65" customWidth="1"/>
    <col min="789" max="789" width="4.6640625" style="65" customWidth="1"/>
    <col min="790" max="790" width="16.6640625" style="65" customWidth="1"/>
    <col min="791" max="791" width="15.6640625" style="65" customWidth="1"/>
    <col min="792" max="792" width="3.6640625" style="65" customWidth="1"/>
    <col min="793" max="793" width="10.6640625" style="65" customWidth="1"/>
    <col min="794" max="794" width="13.6640625" style="65" customWidth="1"/>
    <col min="795" max="795" width="50.6640625" style="65" customWidth="1"/>
    <col min="796" max="1024" width="8.88671875" style="65"/>
    <col min="1025" max="1025" width="10.6640625" style="65" customWidth="1"/>
    <col min="1026" max="1026" width="8.6640625" style="65" customWidth="1"/>
    <col min="1027" max="1027" width="10.6640625" style="65" customWidth="1"/>
    <col min="1028" max="1028" width="4.6640625" style="65" customWidth="1"/>
    <col min="1029" max="1029" width="20.6640625" style="65" customWidth="1"/>
    <col min="1030" max="1030" width="3.6640625" style="65" customWidth="1"/>
    <col min="1031" max="1031" width="9.6640625" style="65" customWidth="1"/>
    <col min="1032" max="1032" width="8.6640625" style="65" customWidth="1"/>
    <col min="1033" max="1033" width="4.6640625" style="65" customWidth="1"/>
    <col min="1034" max="1034" width="10.6640625" style="65" customWidth="1"/>
    <col min="1035" max="1035" width="11.6640625" style="65" customWidth="1"/>
    <col min="1036" max="1036" width="7.6640625" style="65" customWidth="1"/>
    <col min="1037" max="1037" width="4.6640625" style="65" customWidth="1"/>
    <col min="1038" max="1038" width="9.6640625" style="65" customWidth="1"/>
    <col min="1039" max="1039" width="4.6640625" style="65" customWidth="1"/>
    <col min="1040" max="1040" width="10.6640625" style="65" customWidth="1"/>
    <col min="1041" max="1041" width="4.6640625" style="65" customWidth="1"/>
    <col min="1042" max="1042" width="8.6640625" style="65" customWidth="1"/>
    <col min="1043" max="1043" width="3.6640625" style="65" customWidth="1"/>
    <col min="1044" max="1044" width="9.6640625" style="65" customWidth="1"/>
    <col min="1045" max="1045" width="4.6640625" style="65" customWidth="1"/>
    <col min="1046" max="1046" width="16.6640625" style="65" customWidth="1"/>
    <col min="1047" max="1047" width="15.6640625" style="65" customWidth="1"/>
    <col min="1048" max="1048" width="3.6640625" style="65" customWidth="1"/>
    <col min="1049" max="1049" width="10.6640625" style="65" customWidth="1"/>
    <col min="1050" max="1050" width="13.6640625" style="65" customWidth="1"/>
    <col min="1051" max="1051" width="50.6640625" style="65" customWidth="1"/>
    <col min="1052" max="1280" width="8.88671875" style="65"/>
    <col min="1281" max="1281" width="10.6640625" style="65" customWidth="1"/>
    <col min="1282" max="1282" width="8.6640625" style="65" customWidth="1"/>
    <col min="1283" max="1283" width="10.6640625" style="65" customWidth="1"/>
    <col min="1284" max="1284" width="4.6640625" style="65" customWidth="1"/>
    <col min="1285" max="1285" width="20.6640625" style="65" customWidth="1"/>
    <col min="1286" max="1286" width="3.6640625" style="65" customWidth="1"/>
    <col min="1287" max="1287" width="9.6640625" style="65" customWidth="1"/>
    <col min="1288" max="1288" width="8.6640625" style="65" customWidth="1"/>
    <col min="1289" max="1289" width="4.6640625" style="65" customWidth="1"/>
    <col min="1290" max="1290" width="10.6640625" style="65" customWidth="1"/>
    <col min="1291" max="1291" width="11.6640625" style="65" customWidth="1"/>
    <col min="1292" max="1292" width="7.6640625" style="65" customWidth="1"/>
    <col min="1293" max="1293" width="4.6640625" style="65" customWidth="1"/>
    <col min="1294" max="1294" width="9.6640625" style="65" customWidth="1"/>
    <col min="1295" max="1295" width="4.6640625" style="65" customWidth="1"/>
    <col min="1296" max="1296" width="10.6640625" style="65" customWidth="1"/>
    <col min="1297" max="1297" width="4.6640625" style="65" customWidth="1"/>
    <col min="1298" max="1298" width="8.6640625" style="65" customWidth="1"/>
    <col min="1299" max="1299" width="3.6640625" style="65" customWidth="1"/>
    <col min="1300" max="1300" width="9.6640625" style="65" customWidth="1"/>
    <col min="1301" max="1301" width="4.6640625" style="65" customWidth="1"/>
    <col min="1302" max="1302" width="16.6640625" style="65" customWidth="1"/>
    <col min="1303" max="1303" width="15.6640625" style="65" customWidth="1"/>
    <col min="1304" max="1304" width="3.6640625" style="65" customWidth="1"/>
    <col min="1305" max="1305" width="10.6640625" style="65" customWidth="1"/>
    <col min="1306" max="1306" width="13.6640625" style="65" customWidth="1"/>
    <col min="1307" max="1307" width="50.6640625" style="65" customWidth="1"/>
    <col min="1308" max="1536" width="8.88671875" style="65"/>
    <col min="1537" max="1537" width="10.6640625" style="65" customWidth="1"/>
    <col min="1538" max="1538" width="8.6640625" style="65" customWidth="1"/>
    <col min="1539" max="1539" width="10.6640625" style="65" customWidth="1"/>
    <col min="1540" max="1540" width="4.6640625" style="65" customWidth="1"/>
    <col min="1541" max="1541" width="20.6640625" style="65" customWidth="1"/>
    <col min="1542" max="1542" width="3.6640625" style="65" customWidth="1"/>
    <col min="1543" max="1543" width="9.6640625" style="65" customWidth="1"/>
    <col min="1544" max="1544" width="8.6640625" style="65" customWidth="1"/>
    <col min="1545" max="1545" width="4.6640625" style="65" customWidth="1"/>
    <col min="1546" max="1546" width="10.6640625" style="65" customWidth="1"/>
    <col min="1547" max="1547" width="11.6640625" style="65" customWidth="1"/>
    <col min="1548" max="1548" width="7.6640625" style="65" customWidth="1"/>
    <col min="1549" max="1549" width="4.6640625" style="65" customWidth="1"/>
    <col min="1550" max="1550" width="9.6640625" style="65" customWidth="1"/>
    <col min="1551" max="1551" width="4.6640625" style="65" customWidth="1"/>
    <col min="1552" max="1552" width="10.6640625" style="65" customWidth="1"/>
    <col min="1553" max="1553" width="4.6640625" style="65" customWidth="1"/>
    <col min="1554" max="1554" width="8.6640625" style="65" customWidth="1"/>
    <col min="1555" max="1555" width="3.6640625" style="65" customWidth="1"/>
    <col min="1556" max="1556" width="9.6640625" style="65" customWidth="1"/>
    <col min="1557" max="1557" width="4.6640625" style="65" customWidth="1"/>
    <col min="1558" max="1558" width="16.6640625" style="65" customWidth="1"/>
    <col min="1559" max="1559" width="15.6640625" style="65" customWidth="1"/>
    <col min="1560" max="1560" width="3.6640625" style="65" customWidth="1"/>
    <col min="1561" max="1561" width="10.6640625" style="65" customWidth="1"/>
    <col min="1562" max="1562" width="13.6640625" style="65" customWidth="1"/>
    <col min="1563" max="1563" width="50.6640625" style="65" customWidth="1"/>
    <col min="1564" max="1792" width="8.88671875" style="65"/>
    <col min="1793" max="1793" width="10.6640625" style="65" customWidth="1"/>
    <col min="1794" max="1794" width="8.6640625" style="65" customWidth="1"/>
    <col min="1795" max="1795" width="10.6640625" style="65" customWidth="1"/>
    <col min="1796" max="1796" width="4.6640625" style="65" customWidth="1"/>
    <col min="1797" max="1797" width="20.6640625" style="65" customWidth="1"/>
    <col min="1798" max="1798" width="3.6640625" style="65" customWidth="1"/>
    <col min="1799" max="1799" width="9.6640625" style="65" customWidth="1"/>
    <col min="1800" max="1800" width="8.6640625" style="65" customWidth="1"/>
    <col min="1801" max="1801" width="4.6640625" style="65" customWidth="1"/>
    <col min="1802" max="1802" width="10.6640625" style="65" customWidth="1"/>
    <col min="1803" max="1803" width="11.6640625" style="65" customWidth="1"/>
    <col min="1804" max="1804" width="7.6640625" style="65" customWidth="1"/>
    <col min="1805" max="1805" width="4.6640625" style="65" customWidth="1"/>
    <col min="1806" max="1806" width="9.6640625" style="65" customWidth="1"/>
    <col min="1807" max="1807" width="4.6640625" style="65" customWidth="1"/>
    <col min="1808" max="1808" width="10.6640625" style="65" customWidth="1"/>
    <col min="1809" max="1809" width="4.6640625" style="65" customWidth="1"/>
    <col min="1810" max="1810" width="8.6640625" style="65" customWidth="1"/>
    <col min="1811" max="1811" width="3.6640625" style="65" customWidth="1"/>
    <col min="1812" max="1812" width="9.6640625" style="65" customWidth="1"/>
    <col min="1813" max="1813" width="4.6640625" style="65" customWidth="1"/>
    <col min="1814" max="1814" width="16.6640625" style="65" customWidth="1"/>
    <col min="1815" max="1815" width="15.6640625" style="65" customWidth="1"/>
    <col min="1816" max="1816" width="3.6640625" style="65" customWidth="1"/>
    <col min="1817" max="1817" width="10.6640625" style="65" customWidth="1"/>
    <col min="1818" max="1818" width="13.6640625" style="65" customWidth="1"/>
    <col min="1819" max="1819" width="50.6640625" style="65" customWidth="1"/>
    <col min="1820" max="2048" width="8.88671875" style="65"/>
    <col min="2049" max="2049" width="10.6640625" style="65" customWidth="1"/>
    <col min="2050" max="2050" width="8.6640625" style="65" customWidth="1"/>
    <col min="2051" max="2051" width="10.6640625" style="65" customWidth="1"/>
    <col min="2052" max="2052" width="4.6640625" style="65" customWidth="1"/>
    <col min="2053" max="2053" width="20.6640625" style="65" customWidth="1"/>
    <col min="2054" max="2054" width="3.6640625" style="65" customWidth="1"/>
    <col min="2055" max="2055" width="9.6640625" style="65" customWidth="1"/>
    <col min="2056" max="2056" width="8.6640625" style="65" customWidth="1"/>
    <col min="2057" max="2057" width="4.6640625" style="65" customWidth="1"/>
    <col min="2058" max="2058" width="10.6640625" style="65" customWidth="1"/>
    <col min="2059" max="2059" width="11.6640625" style="65" customWidth="1"/>
    <col min="2060" max="2060" width="7.6640625" style="65" customWidth="1"/>
    <col min="2061" max="2061" width="4.6640625" style="65" customWidth="1"/>
    <col min="2062" max="2062" width="9.6640625" style="65" customWidth="1"/>
    <col min="2063" max="2063" width="4.6640625" style="65" customWidth="1"/>
    <col min="2064" max="2064" width="10.6640625" style="65" customWidth="1"/>
    <col min="2065" max="2065" width="4.6640625" style="65" customWidth="1"/>
    <col min="2066" max="2066" width="8.6640625" style="65" customWidth="1"/>
    <col min="2067" max="2067" width="3.6640625" style="65" customWidth="1"/>
    <col min="2068" max="2068" width="9.6640625" style="65" customWidth="1"/>
    <col min="2069" max="2069" width="4.6640625" style="65" customWidth="1"/>
    <col min="2070" max="2070" width="16.6640625" style="65" customWidth="1"/>
    <col min="2071" max="2071" width="15.6640625" style="65" customWidth="1"/>
    <col min="2072" max="2072" width="3.6640625" style="65" customWidth="1"/>
    <col min="2073" max="2073" width="10.6640625" style="65" customWidth="1"/>
    <col min="2074" max="2074" width="13.6640625" style="65" customWidth="1"/>
    <col min="2075" max="2075" width="50.6640625" style="65" customWidth="1"/>
    <col min="2076" max="2304" width="8.88671875" style="65"/>
    <col min="2305" max="2305" width="10.6640625" style="65" customWidth="1"/>
    <col min="2306" max="2306" width="8.6640625" style="65" customWidth="1"/>
    <col min="2307" max="2307" width="10.6640625" style="65" customWidth="1"/>
    <col min="2308" max="2308" width="4.6640625" style="65" customWidth="1"/>
    <col min="2309" max="2309" width="20.6640625" style="65" customWidth="1"/>
    <col min="2310" max="2310" width="3.6640625" style="65" customWidth="1"/>
    <col min="2311" max="2311" width="9.6640625" style="65" customWidth="1"/>
    <col min="2312" max="2312" width="8.6640625" style="65" customWidth="1"/>
    <col min="2313" max="2313" width="4.6640625" style="65" customWidth="1"/>
    <col min="2314" max="2314" width="10.6640625" style="65" customWidth="1"/>
    <col min="2315" max="2315" width="11.6640625" style="65" customWidth="1"/>
    <col min="2316" max="2316" width="7.6640625" style="65" customWidth="1"/>
    <col min="2317" max="2317" width="4.6640625" style="65" customWidth="1"/>
    <col min="2318" max="2318" width="9.6640625" style="65" customWidth="1"/>
    <col min="2319" max="2319" width="4.6640625" style="65" customWidth="1"/>
    <col min="2320" max="2320" width="10.6640625" style="65" customWidth="1"/>
    <col min="2321" max="2321" width="4.6640625" style="65" customWidth="1"/>
    <col min="2322" max="2322" width="8.6640625" style="65" customWidth="1"/>
    <col min="2323" max="2323" width="3.6640625" style="65" customWidth="1"/>
    <col min="2324" max="2324" width="9.6640625" style="65" customWidth="1"/>
    <col min="2325" max="2325" width="4.6640625" style="65" customWidth="1"/>
    <col min="2326" max="2326" width="16.6640625" style="65" customWidth="1"/>
    <col min="2327" max="2327" width="15.6640625" style="65" customWidth="1"/>
    <col min="2328" max="2328" width="3.6640625" style="65" customWidth="1"/>
    <col min="2329" max="2329" width="10.6640625" style="65" customWidth="1"/>
    <col min="2330" max="2330" width="13.6640625" style="65" customWidth="1"/>
    <col min="2331" max="2331" width="50.6640625" style="65" customWidth="1"/>
    <col min="2332" max="2560" width="8.88671875" style="65"/>
    <col min="2561" max="2561" width="10.6640625" style="65" customWidth="1"/>
    <col min="2562" max="2562" width="8.6640625" style="65" customWidth="1"/>
    <col min="2563" max="2563" width="10.6640625" style="65" customWidth="1"/>
    <col min="2564" max="2564" width="4.6640625" style="65" customWidth="1"/>
    <col min="2565" max="2565" width="20.6640625" style="65" customWidth="1"/>
    <col min="2566" max="2566" width="3.6640625" style="65" customWidth="1"/>
    <col min="2567" max="2567" width="9.6640625" style="65" customWidth="1"/>
    <col min="2568" max="2568" width="8.6640625" style="65" customWidth="1"/>
    <col min="2569" max="2569" width="4.6640625" style="65" customWidth="1"/>
    <col min="2570" max="2570" width="10.6640625" style="65" customWidth="1"/>
    <col min="2571" max="2571" width="11.6640625" style="65" customWidth="1"/>
    <col min="2572" max="2572" width="7.6640625" style="65" customWidth="1"/>
    <col min="2573" max="2573" width="4.6640625" style="65" customWidth="1"/>
    <col min="2574" max="2574" width="9.6640625" style="65" customWidth="1"/>
    <col min="2575" max="2575" width="4.6640625" style="65" customWidth="1"/>
    <col min="2576" max="2576" width="10.6640625" style="65" customWidth="1"/>
    <col min="2577" max="2577" width="4.6640625" style="65" customWidth="1"/>
    <col min="2578" max="2578" width="8.6640625" style="65" customWidth="1"/>
    <col min="2579" max="2579" width="3.6640625" style="65" customWidth="1"/>
    <col min="2580" max="2580" width="9.6640625" style="65" customWidth="1"/>
    <col min="2581" max="2581" width="4.6640625" style="65" customWidth="1"/>
    <col min="2582" max="2582" width="16.6640625" style="65" customWidth="1"/>
    <col min="2583" max="2583" width="15.6640625" style="65" customWidth="1"/>
    <col min="2584" max="2584" width="3.6640625" style="65" customWidth="1"/>
    <col min="2585" max="2585" width="10.6640625" style="65" customWidth="1"/>
    <col min="2586" max="2586" width="13.6640625" style="65" customWidth="1"/>
    <col min="2587" max="2587" width="50.6640625" style="65" customWidth="1"/>
    <col min="2588" max="2816" width="8.88671875" style="65"/>
    <col min="2817" max="2817" width="10.6640625" style="65" customWidth="1"/>
    <col min="2818" max="2818" width="8.6640625" style="65" customWidth="1"/>
    <col min="2819" max="2819" width="10.6640625" style="65" customWidth="1"/>
    <col min="2820" max="2820" width="4.6640625" style="65" customWidth="1"/>
    <col min="2821" max="2821" width="20.6640625" style="65" customWidth="1"/>
    <col min="2822" max="2822" width="3.6640625" style="65" customWidth="1"/>
    <col min="2823" max="2823" width="9.6640625" style="65" customWidth="1"/>
    <col min="2824" max="2824" width="8.6640625" style="65" customWidth="1"/>
    <col min="2825" max="2825" width="4.6640625" style="65" customWidth="1"/>
    <col min="2826" max="2826" width="10.6640625" style="65" customWidth="1"/>
    <col min="2827" max="2827" width="11.6640625" style="65" customWidth="1"/>
    <col min="2828" max="2828" width="7.6640625" style="65" customWidth="1"/>
    <col min="2829" max="2829" width="4.6640625" style="65" customWidth="1"/>
    <col min="2830" max="2830" width="9.6640625" style="65" customWidth="1"/>
    <col min="2831" max="2831" width="4.6640625" style="65" customWidth="1"/>
    <col min="2832" max="2832" width="10.6640625" style="65" customWidth="1"/>
    <col min="2833" max="2833" width="4.6640625" style="65" customWidth="1"/>
    <col min="2834" max="2834" width="8.6640625" style="65" customWidth="1"/>
    <col min="2835" max="2835" width="3.6640625" style="65" customWidth="1"/>
    <col min="2836" max="2836" width="9.6640625" style="65" customWidth="1"/>
    <col min="2837" max="2837" width="4.6640625" style="65" customWidth="1"/>
    <col min="2838" max="2838" width="16.6640625" style="65" customWidth="1"/>
    <col min="2839" max="2839" width="15.6640625" style="65" customWidth="1"/>
    <col min="2840" max="2840" width="3.6640625" style="65" customWidth="1"/>
    <col min="2841" max="2841" width="10.6640625" style="65" customWidth="1"/>
    <col min="2842" max="2842" width="13.6640625" style="65" customWidth="1"/>
    <col min="2843" max="2843" width="50.6640625" style="65" customWidth="1"/>
    <col min="2844" max="3072" width="8.88671875" style="65"/>
    <col min="3073" max="3073" width="10.6640625" style="65" customWidth="1"/>
    <col min="3074" max="3074" width="8.6640625" style="65" customWidth="1"/>
    <col min="3075" max="3075" width="10.6640625" style="65" customWidth="1"/>
    <col min="3076" max="3076" width="4.6640625" style="65" customWidth="1"/>
    <col min="3077" max="3077" width="20.6640625" style="65" customWidth="1"/>
    <col min="3078" max="3078" width="3.6640625" style="65" customWidth="1"/>
    <col min="3079" max="3079" width="9.6640625" style="65" customWidth="1"/>
    <col min="3080" max="3080" width="8.6640625" style="65" customWidth="1"/>
    <col min="3081" max="3081" width="4.6640625" style="65" customWidth="1"/>
    <col min="3082" max="3082" width="10.6640625" style="65" customWidth="1"/>
    <col min="3083" max="3083" width="11.6640625" style="65" customWidth="1"/>
    <col min="3084" max="3084" width="7.6640625" style="65" customWidth="1"/>
    <col min="3085" max="3085" width="4.6640625" style="65" customWidth="1"/>
    <col min="3086" max="3086" width="9.6640625" style="65" customWidth="1"/>
    <col min="3087" max="3087" width="4.6640625" style="65" customWidth="1"/>
    <col min="3088" max="3088" width="10.6640625" style="65" customWidth="1"/>
    <col min="3089" max="3089" width="4.6640625" style="65" customWidth="1"/>
    <col min="3090" max="3090" width="8.6640625" style="65" customWidth="1"/>
    <col min="3091" max="3091" width="3.6640625" style="65" customWidth="1"/>
    <col min="3092" max="3092" width="9.6640625" style="65" customWidth="1"/>
    <col min="3093" max="3093" width="4.6640625" style="65" customWidth="1"/>
    <col min="3094" max="3094" width="16.6640625" style="65" customWidth="1"/>
    <col min="3095" max="3095" width="15.6640625" style="65" customWidth="1"/>
    <col min="3096" max="3096" width="3.6640625" style="65" customWidth="1"/>
    <col min="3097" max="3097" width="10.6640625" style="65" customWidth="1"/>
    <col min="3098" max="3098" width="13.6640625" style="65" customWidth="1"/>
    <col min="3099" max="3099" width="50.6640625" style="65" customWidth="1"/>
    <col min="3100" max="3328" width="8.88671875" style="65"/>
    <col min="3329" max="3329" width="10.6640625" style="65" customWidth="1"/>
    <col min="3330" max="3330" width="8.6640625" style="65" customWidth="1"/>
    <col min="3331" max="3331" width="10.6640625" style="65" customWidth="1"/>
    <col min="3332" max="3332" width="4.6640625" style="65" customWidth="1"/>
    <col min="3333" max="3333" width="20.6640625" style="65" customWidth="1"/>
    <col min="3334" max="3334" width="3.6640625" style="65" customWidth="1"/>
    <col min="3335" max="3335" width="9.6640625" style="65" customWidth="1"/>
    <col min="3336" max="3336" width="8.6640625" style="65" customWidth="1"/>
    <col min="3337" max="3337" width="4.6640625" style="65" customWidth="1"/>
    <col min="3338" max="3338" width="10.6640625" style="65" customWidth="1"/>
    <col min="3339" max="3339" width="11.6640625" style="65" customWidth="1"/>
    <col min="3340" max="3340" width="7.6640625" style="65" customWidth="1"/>
    <col min="3341" max="3341" width="4.6640625" style="65" customWidth="1"/>
    <col min="3342" max="3342" width="9.6640625" style="65" customWidth="1"/>
    <col min="3343" max="3343" width="4.6640625" style="65" customWidth="1"/>
    <col min="3344" max="3344" width="10.6640625" style="65" customWidth="1"/>
    <col min="3345" max="3345" width="4.6640625" style="65" customWidth="1"/>
    <col min="3346" max="3346" width="8.6640625" style="65" customWidth="1"/>
    <col min="3347" max="3347" width="3.6640625" style="65" customWidth="1"/>
    <col min="3348" max="3348" width="9.6640625" style="65" customWidth="1"/>
    <col min="3349" max="3349" width="4.6640625" style="65" customWidth="1"/>
    <col min="3350" max="3350" width="16.6640625" style="65" customWidth="1"/>
    <col min="3351" max="3351" width="15.6640625" style="65" customWidth="1"/>
    <col min="3352" max="3352" width="3.6640625" style="65" customWidth="1"/>
    <col min="3353" max="3353" width="10.6640625" style="65" customWidth="1"/>
    <col min="3354" max="3354" width="13.6640625" style="65" customWidth="1"/>
    <col min="3355" max="3355" width="50.6640625" style="65" customWidth="1"/>
    <col min="3356" max="3584" width="8.88671875" style="65"/>
    <col min="3585" max="3585" width="10.6640625" style="65" customWidth="1"/>
    <col min="3586" max="3586" width="8.6640625" style="65" customWidth="1"/>
    <col min="3587" max="3587" width="10.6640625" style="65" customWidth="1"/>
    <col min="3588" max="3588" width="4.6640625" style="65" customWidth="1"/>
    <col min="3589" max="3589" width="20.6640625" style="65" customWidth="1"/>
    <col min="3590" max="3590" width="3.6640625" style="65" customWidth="1"/>
    <col min="3591" max="3591" width="9.6640625" style="65" customWidth="1"/>
    <col min="3592" max="3592" width="8.6640625" style="65" customWidth="1"/>
    <col min="3593" max="3593" width="4.6640625" style="65" customWidth="1"/>
    <col min="3594" max="3594" width="10.6640625" style="65" customWidth="1"/>
    <col min="3595" max="3595" width="11.6640625" style="65" customWidth="1"/>
    <col min="3596" max="3596" width="7.6640625" style="65" customWidth="1"/>
    <col min="3597" max="3597" width="4.6640625" style="65" customWidth="1"/>
    <col min="3598" max="3598" width="9.6640625" style="65" customWidth="1"/>
    <col min="3599" max="3599" width="4.6640625" style="65" customWidth="1"/>
    <col min="3600" max="3600" width="10.6640625" style="65" customWidth="1"/>
    <col min="3601" max="3601" width="4.6640625" style="65" customWidth="1"/>
    <col min="3602" max="3602" width="8.6640625" style="65" customWidth="1"/>
    <col min="3603" max="3603" width="3.6640625" style="65" customWidth="1"/>
    <col min="3604" max="3604" width="9.6640625" style="65" customWidth="1"/>
    <col min="3605" max="3605" width="4.6640625" style="65" customWidth="1"/>
    <col min="3606" max="3606" width="16.6640625" style="65" customWidth="1"/>
    <col min="3607" max="3607" width="15.6640625" style="65" customWidth="1"/>
    <col min="3608" max="3608" width="3.6640625" style="65" customWidth="1"/>
    <col min="3609" max="3609" width="10.6640625" style="65" customWidth="1"/>
    <col min="3610" max="3610" width="13.6640625" style="65" customWidth="1"/>
    <col min="3611" max="3611" width="50.6640625" style="65" customWidth="1"/>
    <col min="3612" max="3840" width="8.88671875" style="65"/>
    <col min="3841" max="3841" width="10.6640625" style="65" customWidth="1"/>
    <col min="3842" max="3842" width="8.6640625" style="65" customWidth="1"/>
    <col min="3843" max="3843" width="10.6640625" style="65" customWidth="1"/>
    <col min="3844" max="3844" width="4.6640625" style="65" customWidth="1"/>
    <col min="3845" max="3845" width="20.6640625" style="65" customWidth="1"/>
    <col min="3846" max="3846" width="3.6640625" style="65" customWidth="1"/>
    <col min="3847" max="3847" width="9.6640625" style="65" customWidth="1"/>
    <col min="3848" max="3848" width="8.6640625" style="65" customWidth="1"/>
    <col min="3849" max="3849" width="4.6640625" style="65" customWidth="1"/>
    <col min="3850" max="3850" width="10.6640625" style="65" customWidth="1"/>
    <col min="3851" max="3851" width="11.6640625" style="65" customWidth="1"/>
    <col min="3852" max="3852" width="7.6640625" style="65" customWidth="1"/>
    <col min="3853" max="3853" width="4.6640625" style="65" customWidth="1"/>
    <col min="3854" max="3854" width="9.6640625" style="65" customWidth="1"/>
    <col min="3855" max="3855" width="4.6640625" style="65" customWidth="1"/>
    <col min="3856" max="3856" width="10.6640625" style="65" customWidth="1"/>
    <col min="3857" max="3857" width="4.6640625" style="65" customWidth="1"/>
    <col min="3858" max="3858" width="8.6640625" style="65" customWidth="1"/>
    <col min="3859" max="3859" width="3.6640625" style="65" customWidth="1"/>
    <col min="3860" max="3860" width="9.6640625" style="65" customWidth="1"/>
    <col min="3861" max="3861" width="4.6640625" style="65" customWidth="1"/>
    <col min="3862" max="3862" width="16.6640625" style="65" customWidth="1"/>
    <col min="3863" max="3863" width="15.6640625" style="65" customWidth="1"/>
    <col min="3864" max="3864" width="3.6640625" style="65" customWidth="1"/>
    <col min="3865" max="3865" width="10.6640625" style="65" customWidth="1"/>
    <col min="3866" max="3866" width="13.6640625" style="65" customWidth="1"/>
    <col min="3867" max="3867" width="50.6640625" style="65" customWidth="1"/>
    <col min="3868" max="4096" width="8.88671875" style="65"/>
    <col min="4097" max="4097" width="10.6640625" style="65" customWidth="1"/>
    <col min="4098" max="4098" width="8.6640625" style="65" customWidth="1"/>
    <col min="4099" max="4099" width="10.6640625" style="65" customWidth="1"/>
    <col min="4100" max="4100" width="4.6640625" style="65" customWidth="1"/>
    <col min="4101" max="4101" width="20.6640625" style="65" customWidth="1"/>
    <col min="4102" max="4102" width="3.6640625" style="65" customWidth="1"/>
    <col min="4103" max="4103" width="9.6640625" style="65" customWidth="1"/>
    <col min="4104" max="4104" width="8.6640625" style="65" customWidth="1"/>
    <col min="4105" max="4105" width="4.6640625" style="65" customWidth="1"/>
    <col min="4106" max="4106" width="10.6640625" style="65" customWidth="1"/>
    <col min="4107" max="4107" width="11.6640625" style="65" customWidth="1"/>
    <col min="4108" max="4108" width="7.6640625" style="65" customWidth="1"/>
    <col min="4109" max="4109" width="4.6640625" style="65" customWidth="1"/>
    <col min="4110" max="4110" width="9.6640625" style="65" customWidth="1"/>
    <col min="4111" max="4111" width="4.6640625" style="65" customWidth="1"/>
    <col min="4112" max="4112" width="10.6640625" style="65" customWidth="1"/>
    <col min="4113" max="4113" width="4.6640625" style="65" customWidth="1"/>
    <col min="4114" max="4114" width="8.6640625" style="65" customWidth="1"/>
    <col min="4115" max="4115" width="3.6640625" style="65" customWidth="1"/>
    <col min="4116" max="4116" width="9.6640625" style="65" customWidth="1"/>
    <col min="4117" max="4117" width="4.6640625" style="65" customWidth="1"/>
    <col min="4118" max="4118" width="16.6640625" style="65" customWidth="1"/>
    <col min="4119" max="4119" width="15.6640625" style="65" customWidth="1"/>
    <col min="4120" max="4120" width="3.6640625" style="65" customWidth="1"/>
    <col min="4121" max="4121" width="10.6640625" style="65" customWidth="1"/>
    <col min="4122" max="4122" width="13.6640625" style="65" customWidth="1"/>
    <col min="4123" max="4123" width="50.6640625" style="65" customWidth="1"/>
    <col min="4124" max="4352" width="8.88671875" style="65"/>
    <col min="4353" max="4353" width="10.6640625" style="65" customWidth="1"/>
    <col min="4354" max="4354" width="8.6640625" style="65" customWidth="1"/>
    <col min="4355" max="4355" width="10.6640625" style="65" customWidth="1"/>
    <col min="4356" max="4356" width="4.6640625" style="65" customWidth="1"/>
    <col min="4357" max="4357" width="20.6640625" style="65" customWidth="1"/>
    <col min="4358" max="4358" width="3.6640625" style="65" customWidth="1"/>
    <col min="4359" max="4359" width="9.6640625" style="65" customWidth="1"/>
    <col min="4360" max="4360" width="8.6640625" style="65" customWidth="1"/>
    <col min="4361" max="4361" width="4.6640625" style="65" customWidth="1"/>
    <col min="4362" max="4362" width="10.6640625" style="65" customWidth="1"/>
    <col min="4363" max="4363" width="11.6640625" style="65" customWidth="1"/>
    <col min="4364" max="4364" width="7.6640625" style="65" customWidth="1"/>
    <col min="4365" max="4365" width="4.6640625" style="65" customWidth="1"/>
    <col min="4366" max="4366" width="9.6640625" style="65" customWidth="1"/>
    <col min="4367" max="4367" width="4.6640625" style="65" customWidth="1"/>
    <col min="4368" max="4368" width="10.6640625" style="65" customWidth="1"/>
    <col min="4369" max="4369" width="4.6640625" style="65" customWidth="1"/>
    <col min="4370" max="4370" width="8.6640625" style="65" customWidth="1"/>
    <col min="4371" max="4371" width="3.6640625" style="65" customWidth="1"/>
    <col min="4372" max="4372" width="9.6640625" style="65" customWidth="1"/>
    <col min="4373" max="4373" width="4.6640625" style="65" customWidth="1"/>
    <col min="4374" max="4374" width="16.6640625" style="65" customWidth="1"/>
    <col min="4375" max="4375" width="15.6640625" style="65" customWidth="1"/>
    <col min="4376" max="4376" width="3.6640625" style="65" customWidth="1"/>
    <col min="4377" max="4377" width="10.6640625" style="65" customWidth="1"/>
    <col min="4378" max="4378" width="13.6640625" style="65" customWidth="1"/>
    <col min="4379" max="4379" width="50.6640625" style="65" customWidth="1"/>
    <col min="4380" max="4608" width="8.88671875" style="65"/>
    <col min="4609" max="4609" width="10.6640625" style="65" customWidth="1"/>
    <col min="4610" max="4610" width="8.6640625" style="65" customWidth="1"/>
    <col min="4611" max="4611" width="10.6640625" style="65" customWidth="1"/>
    <col min="4612" max="4612" width="4.6640625" style="65" customWidth="1"/>
    <col min="4613" max="4613" width="20.6640625" style="65" customWidth="1"/>
    <col min="4614" max="4614" width="3.6640625" style="65" customWidth="1"/>
    <col min="4615" max="4615" width="9.6640625" style="65" customWidth="1"/>
    <col min="4616" max="4616" width="8.6640625" style="65" customWidth="1"/>
    <col min="4617" max="4617" width="4.6640625" style="65" customWidth="1"/>
    <col min="4618" max="4618" width="10.6640625" style="65" customWidth="1"/>
    <col min="4619" max="4619" width="11.6640625" style="65" customWidth="1"/>
    <col min="4620" max="4620" width="7.6640625" style="65" customWidth="1"/>
    <col min="4621" max="4621" width="4.6640625" style="65" customWidth="1"/>
    <col min="4622" max="4622" width="9.6640625" style="65" customWidth="1"/>
    <col min="4623" max="4623" width="4.6640625" style="65" customWidth="1"/>
    <col min="4624" max="4624" width="10.6640625" style="65" customWidth="1"/>
    <col min="4625" max="4625" width="4.6640625" style="65" customWidth="1"/>
    <col min="4626" max="4626" width="8.6640625" style="65" customWidth="1"/>
    <col min="4627" max="4627" width="3.6640625" style="65" customWidth="1"/>
    <col min="4628" max="4628" width="9.6640625" style="65" customWidth="1"/>
    <col min="4629" max="4629" width="4.6640625" style="65" customWidth="1"/>
    <col min="4630" max="4630" width="16.6640625" style="65" customWidth="1"/>
    <col min="4631" max="4631" width="15.6640625" style="65" customWidth="1"/>
    <col min="4632" max="4632" width="3.6640625" style="65" customWidth="1"/>
    <col min="4633" max="4633" width="10.6640625" style="65" customWidth="1"/>
    <col min="4634" max="4634" width="13.6640625" style="65" customWidth="1"/>
    <col min="4635" max="4635" width="50.6640625" style="65" customWidth="1"/>
    <col min="4636" max="4864" width="8.88671875" style="65"/>
    <col min="4865" max="4865" width="10.6640625" style="65" customWidth="1"/>
    <col min="4866" max="4866" width="8.6640625" style="65" customWidth="1"/>
    <col min="4867" max="4867" width="10.6640625" style="65" customWidth="1"/>
    <col min="4868" max="4868" width="4.6640625" style="65" customWidth="1"/>
    <col min="4869" max="4869" width="20.6640625" style="65" customWidth="1"/>
    <col min="4870" max="4870" width="3.6640625" style="65" customWidth="1"/>
    <col min="4871" max="4871" width="9.6640625" style="65" customWidth="1"/>
    <col min="4872" max="4872" width="8.6640625" style="65" customWidth="1"/>
    <col min="4873" max="4873" width="4.6640625" style="65" customWidth="1"/>
    <col min="4874" max="4874" width="10.6640625" style="65" customWidth="1"/>
    <col min="4875" max="4875" width="11.6640625" style="65" customWidth="1"/>
    <col min="4876" max="4876" width="7.6640625" style="65" customWidth="1"/>
    <col min="4877" max="4877" width="4.6640625" style="65" customWidth="1"/>
    <col min="4878" max="4878" width="9.6640625" style="65" customWidth="1"/>
    <col min="4879" max="4879" width="4.6640625" style="65" customWidth="1"/>
    <col min="4880" max="4880" width="10.6640625" style="65" customWidth="1"/>
    <col min="4881" max="4881" width="4.6640625" style="65" customWidth="1"/>
    <col min="4882" max="4882" width="8.6640625" style="65" customWidth="1"/>
    <col min="4883" max="4883" width="3.6640625" style="65" customWidth="1"/>
    <col min="4884" max="4884" width="9.6640625" style="65" customWidth="1"/>
    <col min="4885" max="4885" width="4.6640625" style="65" customWidth="1"/>
    <col min="4886" max="4886" width="16.6640625" style="65" customWidth="1"/>
    <col min="4887" max="4887" width="15.6640625" style="65" customWidth="1"/>
    <col min="4888" max="4888" width="3.6640625" style="65" customWidth="1"/>
    <col min="4889" max="4889" width="10.6640625" style="65" customWidth="1"/>
    <col min="4890" max="4890" width="13.6640625" style="65" customWidth="1"/>
    <col min="4891" max="4891" width="50.6640625" style="65" customWidth="1"/>
    <col min="4892" max="5120" width="8.88671875" style="65"/>
    <col min="5121" max="5121" width="10.6640625" style="65" customWidth="1"/>
    <col min="5122" max="5122" width="8.6640625" style="65" customWidth="1"/>
    <col min="5123" max="5123" width="10.6640625" style="65" customWidth="1"/>
    <col min="5124" max="5124" width="4.6640625" style="65" customWidth="1"/>
    <col min="5125" max="5125" width="20.6640625" style="65" customWidth="1"/>
    <col min="5126" max="5126" width="3.6640625" style="65" customWidth="1"/>
    <col min="5127" max="5127" width="9.6640625" style="65" customWidth="1"/>
    <col min="5128" max="5128" width="8.6640625" style="65" customWidth="1"/>
    <col min="5129" max="5129" width="4.6640625" style="65" customWidth="1"/>
    <col min="5130" max="5130" width="10.6640625" style="65" customWidth="1"/>
    <col min="5131" max="5131" width="11.6640625" style="65" customWidth="1"/>
    <col min="5132" max="5132" width="7.6640625" style="65" customWidth="1"/>
    <col min="5133" max="5133" width="4.6640625" style="65" customWidth="1"/>
    <col min="5134" max="5134" width="9.6640625" style="65" customWidth="1"/>
    <col min="5135" max="5135" width="4.6640625" style="65" customWidth="1"/>
    <col min="5136" max="5136" width="10.6640625" style="65" customWidth="1"/>
    <col min="5137" max="5137" width="4.6640625" style="65" customWidth="1"/>
    <col min="5138" max="5138" width="8.6640625" style="65" customWidth="1"/>
    <col min="5139" max="5139" width="3.6640625" style="65" customWidth="1"/>
    <col min="5140" max="5140" width="9.6640625" style="65" customWidth="1"/>
    <col min="5141" max="5141" width="4.6640625" style="65" customWidth="1"/>
    <col min="5142" max="5142" width="16.6640625" style="65" customWidth="1"/>
    <col min="5143" max="5143" width="15.6640625" style="65" customWidth="1"/>
    <col min="5144" max="5144" width="3.6640625" style="65" customWidth="1"/>
    <col min="5145" max="5145" width="10.6640625" style="65" customWidth="1"/>
    <col min="5146" max="5146" width="13.6640625" style="65" customWidth="1"/>
    <col min="5147" max="5147" width="50.6640625" style="65" customWidth="1"/>
    <col min="5148" max="5376" width="8.88671875" style="65"/>
    <col min="5377" max="5377" width="10.6640625" style="65" customWidth="1"/>
    <col min="5378" max="5378" width="8.6640625" style="65" customWidth="1"/>
    <col min="5379" max="5379" width="10.6640625" style="65" customWidth="1"/>
    <col min="5380" max="5380" width="4.6640625" style="65" customWidth="1"/>
    <col min="5381" max="5381" width="20.6640625" style="65" customWidth="1"/>
    <col min="5382" max="5382" width="3.6640625" style="65" customWidth="1"/>
    <col min="5383" max="5383" width="9.6640625" style="65" customWidth="1"/>
    <col min="5384" max="5384" width="8.6640625" style="65" customWidth="1"/>
    <col min="5385" max="5385" width="4.6640625" style="65" customWidth="1"/>
    <col min="5386" max="5386" width="10.6640625" style="65" customWidth="1"/>
    <col min="5387" max="5387" width="11.6640625" style="65" customWidth="1"/>
    <col min="5388" max="5388" width="7.6640625" style="65" customWidth="1"/>
    <col min="5389" max="5389" width="4.6640625" style="65" customWidth="1"/>
    <col min="5390" max="5390" width="9.6640625" style="65" customWidth="1"/>
    <col min="5391" max="5391" width="4.6640625" style="65" customWidth="1"/>
    <col min="5392" max="5392" width="10.6640625" style="65" customWidth="1"/>
    <col min="5393" max="5393" width="4.6640625" style="65" customWidth="1"/>
    <col min="5394" max="5394" width="8.6640625" style="65" customWidth="1"/>
    <col min="5395" max="5395" width="3.6640625" style="65" customWidth="1"/>
    <col min="5396" max="5396" width="9.6640625" style="65" customWidth="1"/>
    <col min="5397" max="5397" width="4.6640625" style="65" customWidth="1"/>
    <col min="5398" max="5398" width="16.6640625" style="65" customWidth="1"/>
    <col min="5399" max="5399" width="15.6640625" style="65" customWidth="1"/>
    <col min="5400" max="5400" width="3.6640625" style="65" customWidth="1"/>
    <col min="5401" max="5401" width="10.6640625" style="65" customWidth="1"/>
    <col min="5402" max="5402" width="13.6640625" style="65" customWidth="1"/>
    <col min="5403" max="5403" width="50.6640625" style="65" customWidth="1"/>
    <col min="5404" max="5632" width="8.88671875" style="65"/>
    <col min="5633" max="5633" width="10.6640625" style="65" customWidth="1"/>
    <col min="5634" max="5634" width="8.6640625" style="65" customWidth="1"/>
    <col min="5635" max="5635" width="10.6640625" style="65" customWidth="1"/>
    <col min="5636" max="5636" width="4.6640625" style="65" customWidth="1"/>
    <col min="5637" max="5637" width="20.6640625" style="65" customWidth="1"/>
    <col min="5638" max="5638" width="3.6640625" style="65" customWidth="1"/>
    <col min="5639" max="5639" width="9.6640625" style="65" customWidth="1"/>
    <col min="5640" max="5640" width="8.6640625" style="65" customWidth="1"/>
    <col min="5641" max="5641" width="4.6640625" style="65" customWidth="1"/>
    <col min="5642" max="5642" width="10.6640625" style="65" customWidth="1"/>
    <col min="5643" max="5643" width="11.6640625" style="65" customWidth="1"/>
    <col min="5644" max="5644" width="7.6640625" style="65" customWidth="1"/>
    <col min="5645" max="5645" width="4.6640625" style="65" customWidth="1"/>
    <col min="5646" max="5646" width="9.6640625" style="65" customWidth="1"/>
    <col min="5647" max="5647" width="4.6640625" style="65" customWidth="1"/>
    <col min="5648" max="5648" width="10.6640625" style="65" customWidth="1"/>
    <col min="5649" max="5649" width="4.6640625" style="65" customWidth="1"/>
    <col min="5650" max="5650" width="8.6640625" style="65" customWidth="1"/>
    <col min="5651" max="5651" width="3.6640625" style="65" customWidth="1"/>
    <col min="5652" max="5652" width="9.6640625" style="65" customWidth="1"/>
    <col min="5653" max="5653" width="4.6640625" style="65" customWidth="1"/>
    <col min="5654" max="5654" width="16.6640625" style="65" customWidth="1"/>
    <col min="5655" max="5655" width="15.6640625" style="65" customWidth="1"/>
    <col min="5656" max="5656" width="3.6640625" style="65" customWidth="1"/>
    <col min="5657" max="5657" width="10.6640625" style="65" customWidth="1"/>
    <col min="5658" max="5658" width="13.6640625" style="65" customWidth="1"/>
    <col min="5659" max="5659" width="50.6640625" style="65" customWidth="1"/>
    <col min="5660" max="5888" width="8.88671875" style="65"/>
    <col min="5889" max="5889" width="10.6640625" style="65" customWidth="1"/>
    <col min="5890" max="5890" width="8.6640625" style="65" customWidth="1"/>
    <col min="5891" max="5891" width="10.6640625" style="65" customWidth="1"/>
    <col min="5892" max="5892" width="4.6640625" style="65" customWidth="1"/>
    <col min="5893" max="5893" width="20.6640625" style="65" customWidth="1"/>
    <col min="5894" max="5894" width="3.6640625" style="65" customWidth="1"/>
    <col min="5895" max="5895" width="9.6640625" style="65" customWidth="1"/>
    <col min="5896" max="5896" width="8.6640625" style="65" customWidth="1"/>
    <col min="5897" max="5897" width="4.6640625" style="65" customWidth="1"/>
    <col min="5898" max="5898" width="10.6640625" style="65" customWidth="1"/>
    <col min="5899" max="5899" width="11.6640625" style="65" customWidth="1"/>
    <col min="5900" max="5900" width="7.6640625" style="65" customWidth="1"/>
    <col min="5901" max="5901" width="4.6640625" style="65" customWidth="1"/>
    <col min="5902" max="5902" width="9.6640625" style="65" customWidth="1"/>
    <col min="5903" max="5903" width="4.6640625" style="65" customWidth="1"/>
    <col min="5904" max="5904" width="10.6640625" style="65" customWidth="1"/>
    <col min="5905" max="5905" width="4.6640625" style="65" customWidth="1"/>
    <col min="5906" max="5906" width="8.6640625" style="65" customWidth="1"/>
    <col min="5907" max="5907" width="3.6640625" style="65" customWidth="1"/>
    <col min="5908" max="5908" width="9.6640625" style="65" customWidth="1"/>
    <col min="5909" max="5909" width="4.6640625" style="65" customWidth="1"/>
    <col min="5910" max="5910" width="16.6640625" style="65" customWidth="1"/>
    <col min="5911" max="5911" width="15.6640625" style="65" customWidth="1"/>
    <col min="5912" max="5912" width="3.6640625" style="65" customWidth="1"/>
    <col min="5913" max="5913" width="10.6640625" style="65" customWidth="1"/>
    <col min="5914" max="5914" width="13.6640625" style="65" customWidth="1"/>
    <col min="5915" max="5915" width="50.6640625" style="65" customWidth="1"/>
    <col min="5916" max="6144" width="8.88671875" style="65"/>
    <col min="6145" max="6145" width="10.6640625" style="65" customWidth="1"/>
    <col min="6146" max="6146" width="8.6640625" style="65" customWidth="1"/>
    <col min="6147" max="6147" width="10.6640625" style="65" customWidth="1"/>
    <col min="6148" max="6148" width="4.6640625" style="65" customWidth="1"/>
    <col min="6149" max="6149" width="20.6640625" style="65" customWidth="1"/>
    <col min="6150" max="6150" width="3.6640625" style="65" customWidth="1"/>
    <col min="6151" max="6151" width="9.6640625" style="65" customWidth="1"/>
    <col min="6152" max="6152" width="8.6640625" style="65" customWidth="1"/>
    <col min="6153" max="6153" width="4.6640625" style="65" customWidth="1"/>
    <col min="6154" max="6154" width="10.6640625" style="65" customWidth="1"/>
    <col min="6155" max="6155" width="11.6640625" style="65" customWidth="1"/>
    <col min="6156" max="6156" width="7.6640625" style="65" customWidth="1"/>
    <col min="6157" max="6157" width="4.6640625" style="65" customWidth="1"/>
    <col min="6158" max="6158" width="9.6640625" style="65" customWidth="1"/>
    <col min="6159" max="6159" width="4.6640625" style="65" customWidth="1"/>
    <col min="6160" max="6160" width="10.6640625" style="65" customWidth="1"/>
    <col min="6161" max="6161" width="4.6640625" style="65" customWidth="1"/>
    <col min="6162" max="6162" width="8.6640625" style="65" customWidth="1"/>
    <col min="6163" max="6163" width="3.6640625" style="65" customWidth="1"/>
    <col min="6164" max="6164" width="9.6640625" style="65" customWidth="1"/>
    <col min="6165" max="6165" width="4.6640625" style="65" customWidth="1"/>
    <col min="6166" max="6166" width="16.6640625" style="65" customWidth="1"/>
    <col min="6167" max="6167" width="15.6640625" style="65" customWidth="1"/>
    <col min="6168" max="6168" width="3.6640625" style="65" customWidth="1"/>
    <col min="6169" max="6169" width="10.6640625" style="65" customWidth="1"/>
    <col min="6170" max="6170" width="13.6640625" style="65" customWidth="1"/>
    <col min="6171" max="6171" width="50.6640625" style="65" customWidth="1"/>
    <col min="6172" max="6400" width="8.88671875" style="65"/>
    <col min="6401" max="6401" width="10.6640625" style="65" customWidth="1"/>
    <col min="6402" max="6402" width="8.6640625" style="65" customWidth="1"/>
    <col min="6403" max="6403" width="10.6640625" style="65" customWidth="1"/>
    <col min="6404" max="6404" width="4.6640625" style="65" customWidth="1"/>
    <col min="6405" max="6405" width="20.6640625" style="65" customWidth="1"/>
    <col min="6406" max="6406" width="3.6640625" style="65" customWidth="1"/>
    <col min="6407" max="6407" width="9.6640625" style="65" customWidth="1"/>
    <col min="6408" max="6408" width="8.6640625" style="65" customWidth="1"/>
    <col min="6409" max="6409" width="4.6640625" style="65" customWidth="1"/>
    <col min="6410" max="6410" width="10.6640625" style="65" customWidth="1"/>
    <col min="6411" max="6411" width="11.6640625" style="65" customWidth="1"/>
    <col min="6412" max="6412" width="7.6640625" style="65" customWidth="1"/>
    <col min="6413" max="6413" width="4.6640625" style="65" customWidth="1"/>
    <col min="6414" max="6414" width="9.6640625" style="65" customWidth="1"/>
    <col min="6415" max="6415" width="4.6640625" style="65" customWidth="1"/>
    <col min="6416" max="6416" width="10.6640625" style="65" customWidth="1"/>
    <col min="6417" max="6417" width="4.6640625" style="65" customWidth="1"/>
    <col min="6418" max="6418" width="8.6640625" style="65" customWidth="1"/>
    <col min="6419" max="6419" width="3.6640625" style="65" customWidth="1"/>
    <col min="6420" max="6420" width="9.6640625" style="65" customWidth="1"/>
    <col min="6421" max="6421" width="4.6640625" style="65" customWidth="1"/>
    <col min="6422" max="6422" width="16.6640625" style="65" customWidth="1"/>
    <col min="6423" max="6423" width="15.6640625" style="65" customWidth="1"/>
    <col min="6424" max="6424" width="3.6640625" style="65" customWidth="1"/>
    <col min="6425" max="6425" width="10.6640625" style="65" customWidth="1"/>
    <col min="6426" max="6426" width="13.6640625" style="65" customWidth="1"/>
    <col min="6427" max="6427" width="50.6640625" style="65" customWidth="1"/>
    <col min="6428" max="6656" width="8.88671875" style="65"/>
    <col min="6657" max="6657" width="10.6640625" style="65" customWidth="1"/>
    <col min="6658" max="6658" width="8.6640625" style="65" customWidth="1"/>
    <col min="6659" max="6659" width="10.6640625" style="65" customWidth="1"/>
    <col min="6660" max="6660" width="4.6640625" style="65" customWidth="1"/>
    <col min="6661" max="6661" width="20.6640625" style="65" customWidth="1"/>
    <col min="6662" max="6662" width="3.6640625" style="65" customWidth="1"/>
    <col min="6663" max="6663" width="9.6640625" style="65" customWidth="1"/>
    <col min="6664" max="6664" width="8.6640625" style="65" customWidth="1"/>
    <col min="6665" max="6665" width="4.6640625" style="65" customWidth="1"/>
    <col min="6666" max="6666" width="10.6640625" style="65" customWidth="1"/>
    <col min="6667" max="6667" width="11.6640625" style="65" customWidth="1"/>
    <col min="6668" max="6668" width="7.6640625" style="65" customWidth="1"/>
    <col min="6669" max="6669" width="4.6640625" style="65" customWidth="1"/>
    <col min="6670" max="6670" width="9.6640625" style="65" customWidth="1"/>
    <col min="6671" max="6671" width="4.6640625" style="65" customWidth="1"/>
    <col min="6672" max="6672" width="10.6640625" style="65" customWidth="1"/>
    <col min="6673" max="6673" width="4.6640625" style="65" customWidth="1"/>
    <col min="6674" max="6674" width="8.6640625" style="65" customWidth="1"/>
    <col min="6675" max="6675" width="3.6640625" style="65" customWidth="1"/>
    <col min="6676" max="6676" width="9.6640625" style="65" customWidth="1"/>
    <col min="6677" max="6677" width="4.6640625" style="65" customWidth="1"/>
    <col min="6678" max="6678" width="16.6640625" style="65" customWidth="1"/>
    <col min="6679" max="6679" width="15.6640625" style="65" customWidth="1"/>
    <col min="6680" max="6680" width="3.6640625" style="65" customWidth="1"/>
    <col min="6681" max="6681" width="10.6640625" style="65" customWidth="1"/>
    <col min="6682" max="6682" width="13.6640625" style="65" customWidth="1"/>
    <col min="6683" max="6683" width="50.6640625" style="65" customWidth="1"/>
    <col min="6684" max="6912" width="8.88671875" style="65"/>
    <col min="6913" max="6913" width="10.6640625" style="65" customWidth="1"/>
    <col min="6914" max="6914" width="8.6640625" style="65" customWidth="1"/>
    <col min="6915" max="6915" width="10.6640625" style="65" customWidth="1"/>
    <col min="6916" max="6916" width="4.6640625" style="65" customWidth="1"/>
    <col min="6917" max="6917" width="20.6640625" style="65" customWidth="1"/>
    <col min="6918" max="6918" width="3.6640625" style="65" customWidth="1"/>
    <col min="6919" max="6919" width="9.6640625" style="65" customWidth="1"/>
    <col min="6920" max="6920" width="8.6640625" style="65" customWidth="1"/>
    <col min="6921" max="6921" width="4.6640625" style="65" customWidth="1"/>
    <col min="6922" max="6922" width="10.6640625" style="65" customWidth="1"/>
    <col min="6923" max="6923" width="11.6640625" style="65" customWidth="1"/>
    <col min="6924" max="6924" width="7.6640625" style="65" customWidth="1"/>
    <col min="6925" max="6925" width="4.6640625" style="65" customWidth="1"/>
    <col min="6926" max="6926" width="9.6640625" style="65" customWidth="1"/>
    <col min="6927" max="6927" width="4.6640625" style="65" customWidth="1"/>
    <col min="6928" max="6928" width="10.6640625" style="65" customWidth="1"/>
    <col min="6929" max="6929" width="4.6640625" style="65" customWidth="1"/>
    <col min="6930" max="6930" width="8.6640625" style="65" customWidth="1"/>
    <col min="6931" max="6931" width="3.6640625" style="65" customWidth="1"/>
    <col min="6932" max="6932" width="9.6640625" style="65" customWidth="1"/>
    <col min="6933" max="6933" width="4.6640625" style="65" customWidth="1"/>
    <col min="6934" max="6934" width="16.6640625" style="65" customWidth="1"/>
    <col min="6935" max="6935" width="15.6640625" style="65" customWidth="1"/>
    <col min="6936" max="6936" width="3.6640625" style="65" customWidth="1"/>
    <col min="6937" max="6937" width="10.6640625" style="65" customWidth="1"/>
    <col min="6938" max="6938" width="13.6640625" style="65" customWidth="1"/>
    <col min="6939" max="6939" width="50.6640625" style="65" customWidth="1"/>
    <col min="6940" max="7168" width="8.88671875" style="65"/>
    <col min="7169" max="7169" width="10.6640625" style="65" customWidth="1"/>
    <col min="7170" max="7170" width="8.6640625" style="65" customWidth="1"/>
    <col min="7171" max="7171" width="10.6640625" style="65" customWidth="1"/>
    <col min="7172" max="7172" width="4.6640625" style="65" customWidth="1"/>
    <col min="7173" max="7173" width="20.6640625" style="65" customWidth="1"/>
    <col min="7174" max="7174" width="3.6640625" style="65" customWidth="1"/>
    <col min="7175" max="7175" width="9.6640625" style="65" customWidth="1"/>
    <col min="7176" max="7176" width="8.6640625" style="65" customWidth="1"/>
    <col min="7177" max="7177" width="4.6640625" style="65" customWidth="1"/>
    <col min="7178" max="7178" width="10.6640625" style="65" customWidth="1"/>
    <col min="7179" max="7179" width="11.6640625" style="65" customWidth="1"/>
    <col min="7180" max="7180" width="7.6640625" style="65" customWidth="1"/>
    <col min="7181" max="7181" width="4.6640625" style="65" customWidth="1"/>
    <col min="7182" max="7182" width="9.6640625" style="65" customWidth="1"/>
    <col min="7183" max="7183" width="4.6640625" style="65" customWidth="1"/>
    <col min="7184" max="7184" width="10.6640625" style="65" customWidth="1"/>
    <col min="7185" max="7185" width="4.6640625" style="65" customWidth="1"/>
    <col min="7186" max="7186" width="8.6640625" style="65" customWidth="1"/>
    <col min="7187" max="7187" width="3.6640625" style="65" customWidth="1"/>
    <col min="7188" max="7188" width="9.6640625" style="65" customWidth="1"/>
    <col min="7189" max="7189" width="4.6640625" style="65" customWidth="1"/>
    <col min="7190" max="7190" width="16.6640625" style="65" customWidth="1"/>
    <col min="7191" max="7191" width="15.6640625" style="65" customWidth="1"/>
    <col min="7192" max="7192" width="3.6640625" style="65" customWidth="1"/>
    <col min="7193" max="7193" width="10.6640625" style="65" customWidth="1"/>
    <col min="7194" max="7194" width="13.6640625" style="65" customWidth="1"/>
    <col min="7195" max="7195" width="50.6640625" style="65" customWidth="1"/>
    <col min="7196" max="7424" width="8.88671875" style="65"/>
    <col min="7425" max="7425" width="10.6640625" style="65" customWidth="1"/>
    <col min="7426" max="7426" width="8.6640625" style="65" customWidth="1"/>
    <col min="7427" max="7427" width="10.6640625" style="65" customWidth="1"/>
    <col min="7428" max="7428" width="4.6640625" style="65" customWidth="1"/>
    <col min="7429" max="7429" width="20.6640625" style="65" customWidth="1"/>
    <col min="7430" max="7430" width="3.6640625" style="65" customWidth="1"/>
    <col min="7431" max="7431" width="9.6640625" style="65" customWidth="1"/>
    <col min="7432" max="7432" width="8.6640625" style="65" customWidth="1"/>
    <col min="7433" max="7433" width="4.6640625" style="65" customWidth="1"/>
    <col min="7434" max="7434" width="10.6640625" style="65" customWidth="1"/>
    <col min="7435" max="7435" width="11.6640625" style="65" customWidth="1"/>
    <col min="7436" max="7436" width="7.6640625" style="65" customWidth="1"/>
    <col min="7437" max="7437" width="4.6640625" style="65" customWidth="1"/>
    <col min="7438" max="7438" width="9.6640625" style="65" customWidth="1"/>
    <col min="7439" max="7439" width="4.6640625" style="65" customWidth="1"/>
    <col min="7440" max="7440" width="10.6640625" style="65" customWidth="1"/>
    <col min="7441" max="7441" width="4.6640625" style="65" customWidth="1"/>
    <col min="7442" max="7442" width="8.6640625" style="65" customWidth="1"/>
    <col min="7443" max="7443" width="3.6640625" style="65" customWidth="1"/>
    <col min="7444" max="7444" width="9.6640625" style="65" customWidth="1"/>
    <col min="7445" max="7445" width="4.6640625" style="65" customWidth="1"/>
    <col min="7446" max="7446" width="16.6640625" style="65" customWidth="1"/>
    <col min="7447" max="7447" width="15.6640625" style="65" customWidth="1"/>
    <col min="7448" max="7448" width="3.6640625" style="65" customWidth="1"/>
    <col min="7449" max="7449" width="10.6640625" style="65" customWidth="1"/>
    <col min="7450" max="7450" width="13.6640625" style="65" customWidth="1"/>
    <col min="7451" max="7451" width="50.6640625" style="65" customWidth="1"/>
    <col min="7452" max="7680" width="8.88671875" style="65"/>
    <col min="7681" max="7681" width="10.6640625" style="65" customWidth="1"/>
    <col min="7682" max="7682" width="8.6640625" style="65" customWidth="1"/>
    <col min="7683" max="7683" width="10.6640625" style="65" customWidth="1"/>
    <col min="7684" max="7684" width="4.6640625" style="65" customWidth="1"/>
    <col min="7685" max="7685" width="20.6640625" style="65" customWidth="1"/>
    <col min="7686" max="7686" width="3.6640625" style="65" customWidth="1"/>
    <col min="7687" max="7687" width="9.6640625" style="65" customWidth="1"/>
    <col min="7688" max="7688" width="8.6640625" style="65" customWidth="1"/>
    <col min="7689" max="7689" width="4.6640625" style="65" customWidth="1"/>
    <col min="7690" max="7690" width="10.6640625" style="65" customWidth="1"/>
    <col min="7691" max="7691" width="11.6640625" style="65" customWidth="1"/>
    <col min="7692" max="7692" width="7.6640625" style="65" customWidth="1"/>
    <col min="7693" max="7693" width="4.6640625" style="65" customWidth="1"/>
    <col min="7694" max="7694" width="9.6640625" style="65" customWidth="1"/>
    <col min="7695" max="7695" width="4.6640625" style="65" customWidth="1"/>
    <col min="7696" max="7696" width="10.6640625" style="65" customWidth="1"/>
    <col min="7697" max="7697" width="4.6640625" style="65" customWidth="1"/>
    <col min="7698" max="7698" width="8.6640625" style="65" customWidth="1"/>
    <col min="7699" max="7699" width="3.6640625" style="65" customWidth="1"/>
    <col min="7700" max="7700" width="9.6640625" style="65" customWidth="1"/>
    <col min="7701" max="7701" width="4.6640625" style="65" customWidth="1"/>
    <col min="7702" max="7702" width="16.6640625" style="65" customWidth="1"/>
    <col min="7703" max="7703" width="15.6640625" style="65" customWidth="1"/>
    <col min="7704" max="7704" width="3.6640625" style="65" customWidth="1"/>
    <col min="7705" max="7705" width="10.6640625" style="65" customWidth="1"/>
    <col min="7706" max="7706" width="13.6640625" style="65" customWidth="1"/>
    <col min="7707" max="7707" width="50.6640625" style="65" customWidth="1"/>
    <col min="7708" max="7936" width="8.88671875" style="65"/>
    <col min="7937" max="7937" width="10.6640625" style="65" customWidth="1"/>
    <col min="7938" max="7938" width="8.6640625" style="65" customWidth="1"/>
    <col min="7939" max="7939" width="10.6640625" style="65" customWidth="1"/>
    <col min="7940" max="7940" width="4.6640625" style="65" customWidth="1"/>
    <col min="7941" max="7941" width="20.6640625" style="65" customWidth="1"/>
    <col min="7942" max="7942" width="3.6640625" style="65" customWidth="1"/>
    <col min="7943" max="7943" width="9.6640625" style="65" customWidth="1"/>
    <col min="7944" max="7944" width="8.6640625" style="65" customWidth="1"/>
    <col min="7945" max="7945" width="4.6640625" style="65" customWidth="1"/>
    <col min="7946" max="7946" width="10.6640625" style="65" customWidth="1"/>
    <col min="7947" max="7947" width="11.6640625" style="65" customWidth="1"/>
    <col min="7948" max="7948" width="7.6640625" style="65" customWidth="1"/>
    <col min="7949" max="7949" width="4.6640625" style="65" customWidth="1"/>
    <col min="7950" max="7950" width="9.6640625" style="65" customWidth="1"/>
    <col min="7951" max="7951" width="4.6640625" style="65" customWidth="1"/>
    <col min="7952" max="7952" width="10.6640625" style="65" customWidth="1"/>
    <col min="7953" max="7953" width="4.6640625" style="65" customWidth="1"/>
    <col min="7954" max="7954" width="8.6640625" style="65" customWidth="1"/>
    <col min="7955" max="7955" width="3.6640625" style="65" customWidth="1"/>
    <col min="7956" max="7956" width="9.6640625" style="65" customWidth="1"/>
    <col min="7957" max="7957" width="4.6640625" style="65" customWidth="1"/>
    <col min="7958" max="7958" width="16.6640625" style="65" customWidth="1"/>
    <col min="7959" max="7959" width="15.6640625" style="65" customWidth="1"/>
    <col min="7960" max="7960" width="3.6640625" style="65" customWidth="1"/>
    <col min="7961" max="7961" width="10.6640625" style="65" customWidth="1"/>
    <col min="7962" max="7962" width="13.6640625" style="65" customWidth="1"/>
    <col min="7963" max="7963" width="50.6640625" style="65" customWidth="1"/>
    <col min="7964" max="8192" width="8.88671875" style="65"/>
    <col min="8193" max="8193" width="10.6640625" style="65" customWidth="1"/>
    <col min="8194" max="8194" width="8.6640625" style="65" customWidth="1"/>
    <col min="8195" max="8195" width="10.6640625" style="65" customWidth="1"/>
    <col min="8196" max="8196" width="4.6640625" style="65" customWidth="1"/>
    <col min="8197" max="8197" width="20.6640625" style="65" customWidth="1"/>
    <col min="8198" max="8198" width="3.6640625" style="65" customWidth="1"/>
    <col min="8199" max="8199" width="9.6640625" style="65" customWidth="1"/>
    <col min="8200" max="8200" width="8.6640625" style="65" customWidth="1"/>
    <col min="8201" max="8201" width="4.6640625" style="65" customWidth="1"/>
    <col min="8202" max="8202" width="10.6640625" style="65" customWidth="1"/>
    <col min="8203" max="8203" width="11.6640625" style="65" customWidth="1"/>
    <col min="8204" max="8204" width="7.6640625" style="65" customWidth="1"/>
    <col min="8205" max="8205" width="4.6640625" style="65" customWidth="1"/>
    <col min="8206" max="8206" width="9.6640625" style="65" customWidth="1"/>
    <col min="8207" max="8207" width="4.6640625" style="65" customWidth="1"/>
    <col min="8208" max="8208" width="10.6640625" style="65" customWidth="1"/>
    <col min="8209" max="8209" width="4.6640625" style="65" customWidth="1"/>
    <col min="8210" max="8210" width="8.6640625" style="65" customWidth="1"/>
    <col min="8211" max="8211" width="3.6640625" style="65" customWidth="1"/>
    <col min="8212" max="8212" width="9.6640625" style="65" customWidth="1"/>
    <col min="8213" max="8213" width="4.6640625" style="65" customWidth="1"/>
    <col min="8214" max="8214" width="16.6640625" style="65" customWidth="1"/>
    <col min="8215" max="8215" width="15.6640625" style="65" customWidth="1"/>
    <col min="8216" max="8216" width="3.6640625" style="65" customWidth="1"/>
    <col min="8217" max="8217" width="10.6640625" style="65" customWidth="1"/>
    <col min="8218" max="8218" width="13.6640625" style="65" customWidth="1"/>
    <col min="8219" max="8219" width="50.6640625" style="65" customWidth="1"/>
    <col min="8220" max="8448" width="8.88671875" style="65"/>
    <col min="8449" max="8449" width="10.6640625" style="65" customWidth="1"/>
    <col min="8450" max="8450" width="8.6640625" style="65" customWidth="1"/>
    <col min="8451" max="8451" width="10.6640625" style="65" customWidth="1"/>
    <col min="8452" max="8452" width="4.6640625" style="65" customWidth="1"/>
    <col min="8453" max="8453" width="20.6640625" style="65" customWidth="1"/>
    <col min="8454" max="8454" width="3.6640625" style="65" customWidth="1"/>
    <col min="8455" max="8455" width="9.6640625" style="65" customWidth="1"/>
    <col min="8456" max="8456" width="8.6640625" style="65" customWidth="1"/>
    <col min="8457" max="8457" width="4.6640625" style="65" customWidth="1"/>
    <col min="8458" max="8458" width="10.6640625" style="65" customWidth="1"/>
    <col min="8459" max="8459" width="11.6640625" style="65" customWidth="1"/>
    <col min="8460" max="8460" width="7.6640625" style="65" customWidth="1"/>
    <col min="8461" max="8461" width="4.6640625" style="65" customWidth="1"/>
    <col min="8462" max="8462" width="9.6640625" style="65" customWidth="1"/>
    <col min="8463" max="8463" width="4.6640625" style="65" customWidth="1"/>
    <col min="8464" max="8464" width="10.6640625" style="65" customWidth="1"/>
    <col min="8465" max="8465" width="4.6640625" style="65" customWidth="1"/>
    <col min="8466" max="8466" width="8.6640625" style="65" customWidth="1"/>
    <col min="8467" max="8467" width="3.6640625" style="65" customWidth="1"/>
    <col min="8468" max="8468" width="9.6640625" style="65" customWidth="1"/>
    <col min="8469" max="8469" width="4.6640625" style="65" customWidth="1"/>
    <col min="8470" max="8470" width="16.6640625" style="65" customWidth="1"/>
    <col min="8471" max="8471" width="15.6640625" style="65" customWidth="1"/>
    <col min="8472" max="8472" width="3.6640625" style="65" customWidth="1"/>
    <col min="8473" max="8473" width="10.6640625" style="65" customWidth="1"/>
    <col min="8474" max="8474" width="13.6640625" style="65" customWidth="1"/>
    <col min="8475" max="8475" width="50.6640625" style="65" customWidth="1"/>
    <col min="8476" max="8704" width="8.88671875" style="65"/>
    <col min="8705" max="8705" width="10.6640625" style="65" customWidth="1"/>
    <col min="8706" max="8706" width="8.6640625" style="65" customWidth="1"/>
    <col min="8707" max="8707" width="10.6640625" style="65" customWidth="1"/>
    <col min="8708" max="8708" width="4.6640625" style="65" customWidth="1"/>
    <col min="8709" max="8709" width="20.6640625" style="65" customWidth="1"/>
    <col min="8710" max="8710" width="3.6640625" style="65" customWidth="1"/>
    <col min="8711" max="8711" width="9.6640625" style="65" customWidth="1"/>
    <col min="8712" max="8712" width="8.6640625" style="65" customWidth="1"/>
    <col min="8713" max="8713" width="4.6640625" style="65" customWidth="1"/>
    <col min="8714" max="8714" width="10.6640625" style="65" customWidth="1"/>
    <col min="8715" max="8715" width="11.6640625" style="65" customWidth="1"/>
    <col min="8716" max="8716" width="7.6640625" style="65" customWidth="1"/>
    <col min="8717" max="8717" width="4.6640625" style="65" customWidth="1"/>
    <col min="8718" max="8718" width="9.6640625" style="65" customWidth="1"/>
    <col min="8719" max="8719" width="4.6640625" style="65" customWidth="1"/>
    <col min="8720" max="8720" width="10.6640625" style="65" customWidth="1"/>
    <col min="8721" max="8721" width="4.6640625" style="65" customWidth="1"/>
    <col min="8722" max="8722" width="8.6640625" style="65" customWidth="1"/>
    <col min="8723" max="8723" width="3.6640625" style="65" customWidth="1"/>
    <col min="8724" max="8724" width="9.6640625" style="65" customWidth="1"/>
    <col min="8725" max="8725" width="4.6640625" style="65" customWidth="1"/>
    <col min="8726" max="8726" width="16.6640625" style="65" customWidth="1"/>
    <col min="8727" max="8727" width="15.6640625" style="65" customWidth="1"/>
    <col min="8728" max="8728" width="3.6640625" style="65" customWidth="1"/>
    <col min="8729" max="8729" width="10.6640625" style="65" customWidth="1"/>
    <col min="8730" max="8730" width="13.6640625" style="65" customWidth="1"/>
    <col min="8731" max="8731" width="50.6640625" style="65" customWidth="1"/>
    <col min="8732" max="8960" width="8.88671875" style="65"/>
    <col min="8961" max="8961" width="10.6640625" style="65" customWidth="1"/>
    <col min="8962" max="8962" width="8.6640625" style="65" customWidth="1"/>
    <col min="8963" max="8963" width="10.6640625" style="65" customWidth="1"/>
    <col min="8964" max="8964" width="4.6640625" style="65" customWidth="1"/>
    <col min="8965" max="8965" width="20.6640625" style="65" customWidth="1"/>
    <col min="8966" max="8966" width="3.6640625" style="65" customWidth="1"/>
    <col min="8967" max="8967" width="9.6640625" style="65" customWidth="1"/>
    <col min="8968" max="8968" width="8.6640625" style="65" customWidth="1"/>
    <col min="8969" max="8969" width="4.6640625" style="65" customWidth="1"/>
    <col min="8970" max="8970" width="10.6640625" style="65" customWidth="1"/>
    <col min="8971" max="8971" width="11.6640625" style="65" customWidth="1"/>
    <col min="8972" max="8972" width="7.6640625" style="65" customWidth="1"/>
    <col min="8973" max="8973" width="4.6640625" style="65" customWidth="1"/>
    <col min="8974" max="8974" width="9.6640625" style="65" customWidth="1"/>
    <col min="8975" max="8975" width="4.6640625" style="65" customWidth="1"/>
    <col min="8976" max="8976" width="10.6640625" style="65" customWidth="1"/>
    <col min="8977" max="8977" width="4.6640625" style="65" customWidth="1"/>
    <col min="8978" max="8978" width="8.6640625" style="65" customWidth="1"/>
    <col min="8979" max="8979" width="3.6640625" style="65" customWidth="1"/>
    <col min="8980" max="8980" width="9.6640625" style="65" customWidth="1"/>
    <col min="8981" max="8981" width="4.6640625" style="65" customWidth="1"/>
    <col min="8982" max="8982" width="16.6640625" style="65" customWidth="1"/>
    <col min="8983" max="8983" width="15.6640625" style="65" customWidth="1"/>
    <col min="8984" max="8984" width="3.6640625" style="65" customWidth="1"/>
    <col min="8985" max="8985" width="10.6640625" style="65" customWidth="1"/>
    <col min="8986" max="8986" width="13.6640625" style="65" customWidth="1"/>
    <col min="8987" max="8987" width="50.6640625" style="65" customWidth="1"/>
    <col min="8988" max="9216" width="8.88671875" style="65"/>
    <col min="9217" max="9217" width="10.6640625" style="65" customWidth="1"/>
    <col min="9218" max="9218" width="8.6640625" style="65" customWidth="1"/>
    <col min="9219" max="9219" width="10.6640625" style="65" customWidth="1"/>
    <col min="9220" max="9220" width="4.6640625" style="65" customWidth="1"/>
    <col min="9221" max="9221" width="20.6640625" style="65" customWidth="1"/>
    <col min="9222" max="9222" width="3.6640625" style="65" customWidth="1"/>
    <col min="9223" max="9223" width="9.6640625" style="65" customWidth="1"/>
    <col min="9224" max="9224" width="8.6640625" style="65" customWidth="1"/>
    <col min="9225" max="9225" width="4.6640625" style="65" customWidth="1"/>
    <col min="9226" max="9226" width="10.6640625" style="65" customWidth="1"/>
    <col min="9227" max="9227" width="11.6640625" style="65" customWidth="1"/>
    <col min="9228" max="9228" width="7.6640625" style="65" customWidth="1"/>
    <col min="9229" max="9229" width="4.6640625" style="65" customWidth="1"/>
    <col min="9230" max="9230" width="9.6640625" style="65" customWidth="1"/>
    <col min="9231" max="9231" width="4.6640625" style="65" customWidth="1"/>
    <col min="9232" max="9232" width="10.6640625" style="65" customWidth="1"/>
    <col min="9233" max="9233" width="4.6640625" style="65" customWidth="1"/>
    <col min="9234" max="9234" width="8.6640625" style="65" customWidth="1"/>
    <col min="9235" max="9235" width="3.6640625" style="65" customWidth="1"/>
    <col min="9236" max="9236" width="9.6640625" style="65" customWidth="1"/>
    <col min="9237" max="9237" width="4.6640625" style="65" customWidth="1"/>
    <col min="9238" max="9238" width="16.6640625" style="65" customWidth="1"/>
    <col min="9239" max="9239" width="15.6640625" style="65" customWidth="1"/>
    <col min="9240" max="9240" width="3.6640625" style="65" customWidth="1"/>
    <col min="9241" max="9241" width="10.6640625" style="65" customWidth="1"/>
    <col min="9242" max="9242" width="13.6640625" style="65" customWidth="1"/>
    <col min="9243" max="9243" width="50.6640625" style="65" customWidth="1"/>
    <col min="9244" max="9472" width="8.88671875" style="65"/>
    <col min="9473" max="9473" width="10.6640625" style="65" customWidth="1"/>
    <col min="9474" max="9474" width="8.6640625" style="65" customWidth="1"/>
    <col min="9475" max="9475" width="10.6640625" style="65" customWidth="1"/>
    <col min="9476" max="9476" width="4.6640625" style="65" customWidth="1"/>
    <col min="9477" max="9477" width="20.6640625" style="65" customWidth="1"/>
    <col min="9478" max="9478" width="3.6640625" style="65" customWidth="1"/>
    <col min="9479" max="9479" width="9.6640625" style="65" customWidth="1"/>
    <col min="9480" max="9480" width="8.6640625" style="65" customWidth="1"/>
    <col min="9481" max="9481" width="4.6640625" style="65" customWidth="1"/>
    <col min="9482" max="9482" width="10.6640625" style="65" customWidth="1"/>
    <col min="9483" max="9483" width="11.6640625" style="65" customWidth="1"/>
    <col min="9484" max="9484" width="7.6640625" style="65" customWidth="1"/>
    <col min="9485" max="9485" width="4.6640625" style="65" customWidth="1"/>
    <col min="9486" max="9486" width="9.6640625" style="65" customWidth="1"/>
    <col min="9487" max="9487" width="4.6640625" style="65" customWidth="1"/>
    <col min="9488" max="9488" width="10.6640625" style="65" customWidth="1"/>
    <col min="9489" max="9489" width="4.6640625" style="65" customWidth="1"/>
    <col min="9490" max="9490" width="8.6640625" style="65" customWidth="1"/>
    <col min="9491" max="9491" width="3.6640625" style="65" customWidth="1"/>
    <col min="9492" max="9492" width="9.6640625" style="65" customWidth="1"/>
    <col min="9493" max="9493" width="4.6640625" style="65" customWidth="1"/>
    <col min="9494" max="9494" width="16.6640625" style="65" customWidth="1"/>
    <col min="9495" max="9495" width="15.6640625" style="65" customWidth="1"/>
    <col min="9496" max="9496" width="3.6640625" style="65" customWidth="1"/>
    <col min="9497" max="9497" width="10.6640625" style="65" customWidth="1"/>
    <col min="9498" max="9498" width="13.6640625" style="65" customWidth="1"/>
    <col min="9499" max="9499" width="50.6640625" style="65" customWidth="1"/>
    <col min="9500" max="9728" width="8.88671875" style="65"/>
    <col min="9729" max="9729" width="10.6640625" style="65" customWidth="1"/>
    <col min="9730" max="9730" width="8.6640625" style="65" customWidth="1"/>
    <col min="9731" max="9731" width="10.6640625" style="65" customWidth="1"/>
    <col min="9732" max="9732" width="4.6640625" style="65" customWidth="1"/>
    <col min="9733" max="9733" width="20.6640625" style="65" customWidth="1"/>
    <col min="9734" max="9734" width="3.6640625" style="65" customWidth="1"/>
    <col min="9735" max="9735" width="9.6640625" style="65" customWidth="1"/>
    <col min="9736" max="9736" width="8.6640625" style="65" customWidth="1"/>
    <col min="9737" max="9737" width="4.6640625" style="65" customWidth="1"/>
    <col min="9738" max="9738" width="10.6640625" style="65" customWidth="1"/>
    <col min="9739" max="9739" width="11.6640625" style="65" customWidth="1"/>
    <col min="9740" max="9740" width="7.6640625" style="65" customWidth="1"/>
    <col min="9741" max="9741" width="4.6640625" style="65" customWidth="1"/>
    <col min="9742" max="9742" width="9.6640625" style="65" customWidth="1"/>
    <col min="9743" max="9743" width="4.6640625" style="65" customWidth="1"/>
    <col min="9744" max="9744" width="10.6640625" style="65" customWidth="1"/>
    <col min="9745" max="9745" width="4.6640625" style="65" customWidth="1"/>
    <col min="9746" max="9746" width="8.6640625" style="65" customWidth="1"/>
    <col min="9747" max="9747" width="3.6640625" style="65" customWidth="1"/>
    <col min="9748" max="9748" width="9.6640625" style="65" customWidth="1"/>
    <col min="9749" max="9749" width="4.6640625" style="65" customWidth="1"/>
    <col min="9750" max="9750" width="16.6640625" style="65" customWidth="1"/>
    <col min="9751" max="9751" width="15.6640625" style="65" customWidth="1"/>
    <col min="9752" max="9752" width="3.6640625" style="65" customWidth="1"/>
    <col min="9753" max="9753" width="10.6640625" style="65" customWidth="1"/>
    <col min="9754" max="9754" width="13.6640625" style="65" customWidth="1"/>
    <col min="9755" max="9755" width="50.6640625" style="65" customWidth="1"/>
    <col min="9756" max="9984" width="8.88671875" style="65"/>
    <col min="9985" max="9985" width="10.6640625" style="65" customWidth="1"/>
    <col min="9986" max="9986" width="8.6640625" style="65" customWidth="1"/>
    <col min="9987" max="9987" width="10.6640625" style="65" customWidth="1"/>
    <col min="9988" max="9988" width="4.6640625" style="65" customWidth="1"/>
    <col min="9989" max="9989" width="20.6640625" style="65" customWidth="1"/>
    <col min="9990" max="9990" width="3.6640625" style="65" customWidth="1"/>
    <col min="9991" max="9991" width="9.6640625" style="65" customWidth="1"/>
    <col min="9992" max="9992" width="8.6640625" style="65" customWidth="1"/>
    <col min="9993" max="9993" width="4.6640625" style="65" customWidth="1"/>
    <col min="9994" max="9994" width="10.6640625" style="65" customWidth="1"/>
    <col min="9995" max="9995" width="11.6640625" style="65" customWidth="1"/>
    <col min="9996" max="9996" width="7.6640625" style="65" customWidth="1"/>
    <col min="9997" max="9997" width="4.6640625" style="65" customWidth="1"/>
    <col min="9998" max="9998" width="9.6640625" style="65" customWidth="1"/>
    <col min="9999" max="9999" width="4.6640625" style="65" customWidth="1"/>
    <col min="10000" max="10000" width="10.6640625" style="65" customWidth="1"/>
    <col min="10001" max="10001" width="4.6640625" style="65" customWidth="1"/>
    <col min="10002" max="10002" width="8.6640625" style="65" customWidth="1"/>
    <col min="10003" max="10003" width="3.6640625" style="65" customWidth="1"/>
    <col min="10004" max="10004" width="9.6640625" style="65" customWidth="1"/>
    <col min="10005" max="10005" width="4.6640625" style="65" customWidth="1"/>
    <col min="10006" max="10006" width="16.6640625" style="65" customWidth="1"/>
    <col min="10007" max="10007" width="15.6640625" style="65" customWidth="1"/>
    <col min="10008" max="10008" width="3.6640625" style="65" customWidth="1"/>
    <col min="10009" max="10009" width="10.6640625" style="65" customWidth="1"/>
    <col min="10010" max="10010" width="13.6640625" style="65" customWidth="1"/>
    <col min="10011" max="10011" width="50.6640625" style="65" customWidth="1"/>
    <col min="10012" max="10240" width="8.88671875" style="65"/>
    <col min="10241" max="10241" width="10.6640625" style="65" customWidth="1"/>
    <col min="10242" max="10242" width="8.6640625" style="65" customWidth="1"/>
    <col min="10243" max="10243" width="10.6640625" style="65" customWidth="1"/>
    <col min="10244" max="10244" width="4.6640625" style="65" customWidth="1"/>
    <col min="10245" max="10245" width="20.6640625" style="65" customWidth="1"/>
    <col min="10246" max="10246" width="3.6640625" style="65" customWidth="1"/>
    <col min="10247" max="10247" width="9.6640625" style="65" customWidth="1"/>
    <col min="10248" max="10248" width="8.6640625" style="65" customWidth="1"/>
    <col min="10249" max="10249" width="4.6640625" style="65" customWidth="1"/>
    <col min="10250" max="10250" width="10.6640625" style="65" customWidth="1"/>
    <col min="10251" max="10251" width="11.6640625" style="65" customWidth="1"/>
    <col min="10252" max="10252" width="7.6640625" style="65" customWidth="1"/>
    <col min="10253" max="10253" width="4.6640625" style="65" customWidth="1"/>
    <col min="10254" max="10254" width="9.6640625" style="65" customWidth="1"/>
    <col min="10255" max="10255" width="4.6640625" style="65" customWidth="1"/>
    <col min="10256" max="10256" width="10.6640625" style="65" customWidth="1"/>
    <col min="10257" max="10257" width="4.6640625" style="65" customWidth="1"/>
    <col min="10258" max="10258" width="8.6640625" style="65" customWidth="1"/>
    <col min="10259" max="10259" width="3.6640625" style="65" customWidth="1"/>
    <col min="10260" max="10260" width="9.6640625" style="65" customWidth="1"/>
    <col min="10261" max="10261" width="4.6640625" style="65" customWidth="1"/>
    <col min="10262" max="10262" width="16.6640625" style="65" customWidth="1"/>
    <col min="10263" max="10263" width="15.6640625" style="65" customWidth="1"/>
    <col min="10264" max="10264" width="3.6640625" style="65" customWidth="1"/>
    <col min="10265" max="10265" width="10.6640625" style="65" customWidth="1"/>
    <col min="10266" max="10266" width="13.6640625" style="65" customWidth="1"/>
    <col min="10267" max="10267" width="50.6640625" style="65" customWidth="1"/>
    <col min="10268" max="10496" width="8.88671875" style="65"/>
    <col min="10497" max="10497" width="10.6640625" style="65" customWidth="1"/>
    <col min="10498" max="10498" width="8.6640625" style="65" customWidth="1"/>
    <col min="10499" max="10499" width="10.6640625" style="65" customWidth="1"/>
    <col min="10500" max="10500" width="4.6640625" style="65" customWidth="1"/>
    <col min="10501" max="10501" width="20.6640625" style="65" customWidth="1"/>
    <col min="10502" max="10502" width="3.6640625" style="65" customWidth="1"/>
    <col min="10503" max="10503" width="9.6640625" style="65" customWidth="1"/>
    <col min="10504" max="10504" width="8.6640625" style="65" customWidth="1"/>
    <col min="10505" max="10505" width="4.6640625" style="65" customWidth="1"/>
    <col min="10506" max="10506" width="10.6640625" style="65" customWidth="1"/>
    <col min="10507" max="10507" width="11.6640625" style="65" customWidth="1"/>
    <col min="10508" max="10508" width="7.6640625" style="65" customWidth="1"/>
    <col min="10509" max="10509" width="4.6640625" style="65" customWidth="1"/>
    <col min="10510" max="10510" width="9.6640625" style="65" customWidth="1"/>
    <col min="10511" max="10511" width="4.6640625" style="65" customWidth="1"/>
    <col min="10512" max="10512" width="10.6640625" style="65" customWidth="1"/>
    <col min="10513" max="10513" width="4.6640625" style="65" customWidth="1"/>
    <col min="10514" max="10514" width="8.6640625" style="65" customWidth="1"/>
    <col min="10515" max="10515" width="3.6640625" style="65" customWidth="1"/>
    <col min="10516" max="10516" width="9.6640625" style="65" customWidth="1"/>
    <col min="10517" max="10517" width="4.6640625" style="65" customWidth="1"/>
    <col min="10518" max="10518" width="16.6640625" style="65" customWidth="1"/>
    <col min="10519" max="10519" width="15.6640625" style="65" customWidth="1"/>
    <col min="10520" max="10520" width="3.6640625" style="65" customWidth="1"/>
    <col min="10521" max="10521" width="10.6640625" style="65" customWidth="1"/>
    <col min="10522" max="10522" width="13.6640625" style="65" customWidth="1"/>
    <col min="10523" max="10523" width="50.6640625" style="65" customWidth="1"/>
    <col min="10524" max="10752" width="8.88671875" style="65"/>
    <col min="10753" max="10753" width="10.6640625" style="65" customWidth="1"/>
    <col min="10754" max="10754" width="8.6640625" style="65" customWidth="1"/>
    <col min="10755" max="10755" width="10.6640625" style="65" customWidth="1"/>
    <col min="10756" max="10756" width="4.6640625" style="65" customWidth="1"/>
    <col min="10757" max="10757" width="20.6640625" style="65" customWidth="1"/>
    <col min="10758" max="10758" width="3.6640625" style="65" customWidth="1"/>
    <col min="10759" max="10759" width="9.6640625" style="65" customWidth="1"/>
    <col min="10760" max="10760" width="8.6640625" style="65" customWidth="1"/>
    <col min="10761" max="10761" width="4.6640625" style="65" customWidth="1"/>
    <col min="10762" max="10762" width="10.6640625" style="65" customWidth="1"/>
    <col min="10763" max="10763" width="11.6640625" style="65" customWidth="1"/>
    <col min="10764" max="10764" width="7.6640625" style="65" customWidth="1"/>
    <col min="10765" max="10765" width="4.6640625" style="65" customWidth="1"/>
    <col min="10766" max="10766" width="9.6640625" style="65" customWidth="1"/>
    <col min="10767" max="10767" width="4.6640625" style="65" customWidth="1"/>
    <col min="10768" max="10768" width="10.6640625" style="65" customWidth="1"/>
    <col min="10769" max="10769" width="4.6640625" style="65" customWidth="1"/>
    <col min="10770" max="10770" width="8.6640625" style="65" customWidth="1"/>
    <col min="10771" max="10771" width="3.6640625" style="65" customWidth="1"/>
    <col min="10772" max="10772" width="9.6640625" style="65" customWidth="1"/>
    <col min="10773" max="10773" width="4.6640625" style="65" customWidth="1"/>
    <col min="10774" max="10774" width="16.6640625" style="65" customWidth="1"/>
    <col min="10775" max="10775" width="15.6640625" style="65" customWidth="1"/>
    <col min="10776" max="10776" width="3.6640625" style="65" customWidth="1"/>
    <col min="10777" max="10777" width="10.6640625" style="65" customWidth="1"/>
    <col min="10778" max="10778" width="13.6640625" style="65" customWidth="1"/>
    <col min="10779" max="10779" width="50.6640625" style="65" customWidth="1"/>
    <col min="10780" max="11008" width="8.88671875" style="65"/>
    <col min="11009" max="11009" width="10.6640625" style="65" customWidth="1"/>
    <col min="11010" max="11010" width="8.6640625" style="65" customWidth="1"/>
    <col min="11011" max="11011" width="10.6640625" style="65" customWidth="1"/>
    <col min="11012" max="11012" width="4.6640625" style="65" customWidth="1"/>
    <col min="11013" max="11013" width="20.6640625" style="65" customWidth="1"/>
    <col min="11014" max="11014" width="3.6640625" style="65" customWidth="1"/>
    <col min="11015" max="11015" width="9.6640625" style="65" customWidth="1"/>
    <col min="11016" max="11016" width="8.6640625" style="65" customWidth="1"/>
    <col min="11017" max="11017" width="4.6640625" style="65" customWidth="1"/>
    <col min="11018" max="11018" width="10.6640625" style="65" customWidth="1"/>
    <col min="11019" max="11019" width="11.6640625" style="65" customWidth="1"/>
    <col min="11020" max="11020" width="7.6640625" style="65" customWidth="1"/>
    <col min="11021" max="11021" width="4.6640625" style="65" customWidth="1"/>
    <col min="11022" max="11022" width="9.6640625" style="65" customWidth="1"/>
    <col min="11023" max="11023" width="4.6640625" style="65" customWidth="1"/>
    <col min="11024" max="11024" width="10.6640625" style="65" customWidth="1"/>
    <col min="11025" max="11025" width="4.6640625" style="65" customWidth="1"/>
    <col min="11026" max="11026" width="8.6640625" style="65" customWidth="1"/>
    <col min="11027" max="11027" width="3.6640625" style="65" customWidth="1"/>
    <col min="11028" max="11028" width="9.6640625" style="65" customWidth="1"/>
    <col min="11029" max="11029" width="4.6640625" style="65" customWidth="1"/>
    <col min="11030" max="11030" width="16.6640625" style="65" customWidth="1"/>
    <col min="11031" max="11031" width="15.6640625" style="65" customWidth="1"/>
    <col min="11032" max="11032" width="3.6640625" style="65" customWidth="1"/>
    <col min="11033" max="11033" width="10.6640625" style="65" customWidth="1"/>
    <col min="11034" max="11034" width="13.6640625" style="65" customWidth="1"/>
    <col min="11035" max="11035" width="50.6640625" style="65" customWidth="1"/>
    <col min="11036" max="11264" width="8.88671875" style="65"/>
    <col min="11265" max="11265" width="10.6640625" style="65" customWidth="1"/>
    <col min="11266" max="11266" width="8.6640625" style="65" customWidth="1"/>
    <col min="11267" max="11267" width="10.6640625" style="65" customWidth="1"/>
    <col min="11268" max="11268" width="4.6640625" style="65" customWidth="1"/>
    <col min="11269" max="11269" width="20.6640625" style="65" customWidth="1"/>
    <col min="11270" max="11270" width="3.6640625" style="65" customWidth="1"/>
    <col min="11271" max="11271" width="9.6640625" style="65" customWidth="1"/>
    <col min="11272" max="11272" width="8.6640625" style="65" customWidth="1"/>
    <col min="11273" max="11273" width="4.6640625" style="65" customWidth="1"/>
    <col min="11274" max="11274" width="10.6640625" style="65" customWidth="1"/>
    <col min="11275" max="11275" width="11.6640625" style="65" customWidth="1"/>
    <col min="11276" max="11276" width="7.6640625" style="65" customWidth="1"/>
    <col min="11277" max="11277" width="4.6640625" style="65" customWidth="1"/>
    <col min="11278" max="11278" width="9.6640625" style="65" customWidth="1"/>
    <col min="11279" max="11279" width="4.6640625" style="65" customWidth="1"/>
    <col min="11280" max="11280" width="10.6640625" style="65" customWidth="1"/>
    <col min="11281" max="11281" width="4.6640625" style="65" customWidth="1"/>
    <col min="11282" max="11282" width="8.6640625" style="65" customWidth="1"/>
    <col min="11283" max="11283" width="3.6640625" style="65" customWidth="1"/>
    <col min="11284" max="11284" width="9.6640625" style="65" customWidth="1"/>
    <col min="11285" max="11285" width="4.6640625" style="65" customWidth="1"/>
    <col min="11286" max="11286" width="16.6640625" style="65" customWidth="1"/>
    <col min="11287" max="11287" width="15.6640625" style="65" customWidth="1"/>
    <col min="11288" max="11288" width="3.6640625" style="65" customWidth="1"/>
    <col min="11289" max="11289" width="10.6640625" style="65" customWidth="1"/>
    <col min="11290" max="11290" width="13.6640625" style="65" customWidth="1"/>
    <col min="11291" max="11291" width="50.6640625" style="65" customWidth="1"/>
    <col min="11292" max="11520" width="8.88671875" style="65"/>
    <col min="11521" max="11521" width="10.6640625" style="65" customWidth="1"/>
    <col min="11522" max="11522" width="8.6640625" style="65" customWidth="1"/>
    <col min="11523" max="11523" width="10.6640625" style="65" customWidth="1"/>
    <col min="11524" max="11524" width="4.6640625" style="65" customWidth="1"/>
    <col min="11525" max="11525" width="20.6640625" style="65" customWidth="1"/>
    <col min="11526" max="11526" width="3.6640625" style="65" customWidth="1"/>
    <col min="11527" max="11527" width="9.6640625" style="65" customWidth="1"/>
    <col min="11528" max="11528" width="8.6640625" style="65" customWidth="1"/>
    <col min="11529" max="11529" width="4.6640625" style="65" customWidth="1"/>
    <col min="11530" max="11530" width="10.6640625" style="65" customWidth="1"/>
    <col min="11531" max="11531" width="11.6640625" style="65" customWidth="1"/>
    <col min="11532" max="11532" width="7.6640625" style="65" customWidth="1"/>
    <col min="11533" max="11533" width="4.6640625" style="65" customWidth="1"/>
    <col min="11534" max="11534" width="9.6640625" style="65" customWidth="1"/>
    <col min="11535" max="11535" width="4.6640625" style="65" customWidth="1"/>
    <col min="11536" max="11536" width="10.6640625" style="65" customWidth="1"/>
    <col min="11537" max="11537" width="4.6640625" style="65" customWidth="1"/>
    <col min="11538" max="11538" width="8.6640625" style="65" customWidth="1"/>
    <col min="11539" max="11539" width="3.6640625" style="65" customWidth="1"/>
    <col min="11540" max="11540" width="9.6640625" style="65" customWidth="1"/>
    <col min="11541" max="11541" width="4.6640625" style="65" customWidth="1"/>
    <col min="11542" max="11542" width="16.6640625" style="65" customWidth="1"/>
    <col min="11543" max="11543" width="15.6640625" style="65" customWidth="1"/>
    <col min="11544" max="11544" width="3.6640625" style="65" customWidth="1"/>
    <col min="11545" max="11545" width="10.6640625" style="65" customWidth="1"/>
    <col min="11546" max="11546" width="13.6640625" style="65" customWidth="1"/>
    <col min="11547" max="11547" width="50.6640625" style="65" customWidth="1"/>
    <col min="11548" max="11776" width="8.88671875" style="65"/>
    <col min="11777" max="11777" width="10.6640625" style="65" customWidth="1"/>
    <col min="11778" max="11778" width="8.6640625" style="65" customWidth="1"/>
    <col min="11779" max="11779" width="10.6640625" style="65" customWidth="1"/>
    <col min="11780" max="11780" width="4.6640625" style="65" customWidth="1"/>
    <col min="11781" max="11781" width="20.6640625" style="65" customWidth="1"/>
    <col min="11782" max="11782" width="3.6640625" style="65" customWidth="1"/>
    <col min="11783" max="11783" width="9.6640625" style="65" customWidth="1"/>
    <col min="11784" max="11784" width="8.6640625" style="65" customWidth="1"/>
    <col min="11785" max="11785" width="4.6640625" style="65" customWidth="1"/>
    <col min="11786" max="11786" width="10.6640625" style="65" customWidth="1"/>
    <col min="11787" max="11787" width="11.6640625" style="65" customWidth="1"/>
    <col min="11788" max="11788" width="7.6640625" style="65" customWidth="1"/>
    <col min="11789" max="11789" width="4.6640625" style="65" customWidth="1"/>
    <col min="11790" max="11790" width="9.6640625" style="65" customWidth="1"/>
    <col min="11791" max="11791" width="4.6640625" style="65" customWidth="1"/>
    <col min="11792" max="11792" width="10.6640625" style="65" customWidth="1"/>
    <col min="11793" max="11793" width="4.6640625" style="65" customWidth="1"/>
    <col min="11794" max="11794" width="8.6640625" style="65" customWidth="1"/>
    <col min="11795" max="11795" width="3.6640625" style="65" customWidth="1"/>
    <col min="11796" max="11796" width="9.6640625" style="65" customWidth="1"/>
    <col min="11797" max="11797" width="4.6640625" style="65" customWidth="1"/>
    <col min="11798" max="11798" width="16.6640625" style="65" customWidth="1"/>
    <col min="11799" max="11799" width="15.6640625" style="65" customWidth="1"/>
    <col min="11800" max="11800" width="3.6640625" style="65" customWidth="1"/>
    <col min="11801" max="11801" width="10.6640625" style="65" customWidth="1"/>
    <col min="11802" max="11802" width="13.6640625" style="65" customWidth="1"/>
    <col min="11803" max="11803" width="50.6640625" style="65" customWidth="1"/>
    <col min="11804" max="12032" width="8.88671875" style="65"/>
    <col min="12033" max="12033" width="10.6640625" style="65" customWidth="1"/>
    <col min="12034" max="12034" width="8.6640625" style="65" customWidth="1"/>
    <col min="12035" max="12035" width="10.6640625" style="65" customWidth="1"/>
    <col min="12036" max="12036" width="4.6640625" style="65" customWidth="1"/>
    <col min="12037" max="12037" width="20.6640625" style="65" customWidth="1"/>
    <col min="12038" max="12038" width="3.6640625" style="65" customWidth="1"/>
    <col min="12039" max="12039" width="9.6640625" style="65" customWidth="1"/>
    <col min="12040" max="12040" width="8.6640625" style="65" customWidth="1"/>
    <col min="12041" max="12041" width="4.6640625" style="65" customWidth="1"/>
    <col min="12042" max="12042" width="10.6640625" style="65" customWidth="1"/>
    <col min="12043" max="12043" width="11.6640625" style="65" customWidth="1"/>
    <col min="12044" max="12044" width="7.6640625" style="65" customWidth="1"/>
    <col min="12045" max="12045" width="4.6640625" style="65" customWidth="1"/>
    <col min="12046" max="12046" width="9.6640625" style="65" customWidth="1"/>
    <col min="12047" max="12047" width="4.6640625" style="65" customWidth="1"/>
    <col min="12048" max="12048" width="10.6640625" style="65" customWidth="1"/>
    <col min="12049" max="12049" width="4.6640625" style="65" customWidth="1"/>
    <col min="12050" max="12050" width="8.6640625" style="65" customWidth="1"/>
    <col min="12051" max="12051" width="3.6640625" style="65" customWidth="1"/>
    <col min="12052" max="12052" width="9.6640625" style="65" customWidth="1"/>
    <col min="12053" max="12053" width="4.6640625" style="65" customWidth="1"/>
    <col min="12054" max="12054" width="16.6640625" style="65" customWidth="1"/>
    <col min="12055" max="12055" width="15.6640625" style="65" customWidth="1"/>
    <col min="12056" max="12056" width="3.6640625" style="65" customWidth="1"/>
    <col min="12057" max="12057" width="10.6640625" style="65" customWidth="1"/>
    <col min="12058" max="12058" width="13.6640625" style="65" customWidth="1"/>
    <col min="12059" max="12059" width="50.6640625" style="65" customWidth="1"/>
    <col min="12060" max="12288" width="8.88671875" style="65"/>
    <col min="12289" max="12289" width="10.6640625" style="65" customWidth="1"/>
    <col min="12290" max="12290" width="8.6640625" style="65" customWidth="1"/>
    <col min="12291" max="12291" width="10.6640625" style="65" customWidth="1"/>
    <col min="12292" max="12292" width="4.6640625" style="65" customWidth="1"/>
    <col min="12293" max="12293" width="20.6640625" style="65" customWidth="1"/>
    <col min="12294" max="12294" width="3.6640625" style="65" customWidth="1"/>
    <col min="12295" max="12295" width="9.6640625" style="65" customWidth="1"/>
    <col min="12296" max="12296" width="8.6640625" style="65" customWidth="1"/>
    <col min="12297" max="12297" width="4.6640625" style="65" customWidth="1"/>
    <col min="12298" max="12298" width="10.6640625" style="65" customWidth="1"/>
    <col min="12299" max="12299" width="11.6640625" style="65" customWidth="1"/>
    <col min="12300" max="12300" width="7.6640625" style="65" customWidth="1"/>
    <col min="12301" max="12301" width="4.6640625" style="65" customWidth="1"/>
    <col min="12302" max="12302" width="9.6640625" style="65" customWidth="1"/>
    <col min="12303" max="12303" width="4.6640625" style="65" customWidth="1"/>
    <col min="12304" max="12304" width="10.6640625" style="65" customWidth="1"/>
    <col min="12305" max="12305" width="4.6640625" style="65" customWidth="1"/>
    <col min="12306" max="12306" width="8.6640625" style="65" customWidth="1"/>
    <col min="12307" max="12307" width="3.6640625" style="65" customWidth="1"/>
    <col min="12308" max="12308" width="9.6640625" style="65" customWidth="1"/>
    <col min="12309" max="12309" width="4.6640625" style="65" customWidth="1"/>
    <col min="12310" max="12310" width="16.6640625" style="65" customWidth="1"/>
    <col min="12311" max="12311" width="15.6640625" style="65" customWidth="1"/>
    <col min="12312" max="12312" width="3.6640625" style="65" customWidth="1"/>
    <col min="12313" max="12313" width="10.6640625" style="65" customWidth="1"/>
    <col min="12314" max="12314" width="13.6640625" style="65" customWidth="1"/>
    <col min="12315" max="12315" width="50.6640625" style="65" customWidth="1"/>
    <col min="12316" max="12544" width="8.88671875" style="65"/>
    <col min="12545" max="12545" width="10.6640625" style="65" customWidth="1"/>
    <col min="12546" max="12546" width="8.6640625" style="65" customWidth="1"/>
    <col min="12547" max="12547" width="10.6640625" style="65" customWidth="1"/>
    <col min="12548" max="12548" width="4.6640625" style="65" customWidth="1"/>
    <col min="12549" max="12549" width="20.6640625" style="65" customWidth="1"/>
    <col min="12550" max="12550" width="3.6640625" style="65" customWidth="1"/>
    <col min="12551" max="12551" width="9.6640625" style="65" customWidth="1"/>
    <col min="12552" max="12552" width="8.6640625" style="65" customWidth="1"/>
    <col min="12553" max="12553" width="4.6640625" style="65" customWidth="1"/>
    <col min="12554" max="12554" width="10.6640625" style="65" customWidth="1"/>
    <col min="12555" max="12555" width="11.6640625" style="65" customWidth="1"/>
    <col min="12556" max="12556" width="7.6640625" style="65" customWidth="1"/>
    <col min="12557" max="12557" width="4.6640625" style="65" customWidth="1"/>
    <col min="12558" max="12558" width="9.6640625" style="65" customWidth="1"/>
    <col min="12559" max="12559" width="4.6640625" style="65" customWidth="1"/>
    <col min="12560" max="12560" width="10.6640625" style="65" customWidth="1"/>
    <col min="12561" max="12561" width="4.6640625" style="65" customWidth="1"/>
    <col min="12562" max="12562" width="8.6640625" style="65" customWidth="1"/>
    <col min="12563" max="12563" width="3.6640625" style="65" customWidth="1"/>
    <col min="12564" max="12564" width="9.6640625" style="65" customWidth="1"/>
    <col min="12565" max="12565" width="4.6640625" style="65" customWidth="1"/>
    <col min="12566" max="12566" width="16.6640625" style="65" customWidth="1"/>
    <col min="12567" max="12567" width="15.6640625" style="65" customWidth="1"/>
    <col min="12568" max="12568" width="3.6640625" style="65" customWidth="1"/>
    <col min="12569" max="12569" width="10.6640625" style="65" customWidth="1"/>
    <col min="12570" max="12570" width="13.6640625" style="65" customWidth="1"/>
    <col min="12571" max="12571" width="50.6640625" style="65" customWidth="1"/>
    <col min="12572" max="12800" width="8.88671875" style="65"/>
    <col min="12801" max="12801" width="10.6640625" style="65" customWidth="1"/>
    <col min="12802" max="12802" width="8.6640625" style="65" customWidth="1"/>
    <col min="12803" max="12803" width="10.6640625" style="65" customWidth="1"/>
    <col min="12804" max="12804" width="4.6640625" style="65" customWidth="1"/>
    <col min="12805" max="12805" width="20.6640625" style="65" customWidth="1"/>
    <col min="12806" max="12806" width="3.6640625" style="65" customWidth="1"/>
    <col min="12807" max="12807" width="9.6640625" style="65" customWidth="1"/>
    <col min="12808" max="12808" width="8.6640625" style="65" customWidth="1"/>
    <col min="12809" max="12809" width="4.6640625" style="65" customWidth="1"/>
    <col min="12810" max="12810" width="10.6640625" style="65" customWidth="1"/>
    <col min="12811" max="12811" width="11.6640625" style="65" customWidth="1"/>
    <col min="12812" max="12812" width="7.6640625" style="65" customWidth="1"/>
    <col min="12813" max="12813" width="4.6640625" style="65" customWidth="1"/>
    <col min="12814" max="12814" width="9.6640625" style="65" customWidth="1"/>
    <col min="12815" max="12815" width="4.6640625" style="65" customWidth="1"/>
    <col min="12816" max="12816" width="10.6640625" style="65" customWidth="1"/>
    <col min="12817" max="12817" width="4.6640625" style="65" customWidth="1"/>
    <col min="12818" max="12818" width="8.6640625" style="65" customWidth="1"/>
    <col min="12819" max="12819" width="3.6640625" style="65" customWidth="1"/>
    <col min="12820" max="12820" width="9.6640625" style="65" customWidth="1"/>
    <col min="12821" max="12821" width="4.6640625" style="65" customWidth="1"/>
    <col min="12822" max="12822" width="16.6640625" style="65" customWidth="1"/>
    <col min="12823" max="12823" width="15.6640625" style="65" customWidth="1"/>
    <col min="12824" max="12824" width="3.6640625" style="65" customWidth="1"/>
    <col min="12825" max="12825" width="10.6640625" style="65" customWidth="1"/>
    <col min="12826" max="12826" width="13.6640625" style="65" customWidth="1"/>
    <col min="12827" max="12827" width="50.6640625" style="65" customWidth="1"/>
    <col min="12828" max="13056" width="8.88671875" style="65"/>
    <col min="13057" max="13057" width="10.6640625" style="65" customWidth="1"/>
    <col min="13058" max="13058" width="8.6640625" style="65" customWidth="1"/>
    <col min="13059" max="13059" width="10.6640625" style="65" customWidth="1"/>
    <col min="13060" max="13060" width="4.6640625" style="65" customWidth="1"/>
    <col min="13061" max="13061" width="20.6640625" style="65" customWidth="1"/>
    <col min="13062" max="13062" width="3.6640625" style="65" customWidth="1"/>
    <col min="13063" max="13063" width="9.6640625" style="65" customWidth="1"/>
    <col min="13064" max="13064" width="8.6640625" style="65" customWidth="1"/>
    <col min="13065" max="13065" width="4.6640625" style="65" customWidth="1"/>
    <col min="13066" max="13066" width="10.6640625" style="65" customWidth="1"/>
    <col min="13067" max="13067" width="11.6640625" style="65" customWidth="1"/>
    <col min="13068" max="13068" width="7.6640625" style="65" customWidth="1"/>
    <col min="13069" max="13069" width="4.6640625" style="65" customWidth="1"/>
    <col min="13070" max="13070" width="9.6640625" style="65" customWidth="1"/>
    <col min="13071" max="13071" width="4.6640625" style="65" customWidth="1"/>
    <col min="13072" max="13072" width="10.6640625" style="65" customWidth="1"/>
    <col min="13073" max="13073" width="4.6640625" style="65" customWidth="1"/>
    <col min="13074" max="13074" width="8.6640625" style="65" customWidth="1"/>
    <col min="13075" max="13075" width="3.6640625" style="65" customWidth="1"/>
    <col min="13076" max="13076" width="9.6640625" style="65" customWidth="1"/>
    <col min="13077" max="13077" width="4.6640625" style="65" customWidth="1"/>
    <col min="13078" max="13078" width="16.6640625" style="65" customWidth="1"/>
    <col min="13079" max="13079" width="15.6640625" style="65" customWidth="1"/>
    <col min="13080" max="13080" width="3.6640625" style="65" customWidth="1"/>
    <col min="13081" max="13081" width="10.6640625" style="65" customWidth="1"/>
    <col min="13082" max="13082" width="13.6640625" style="65" customWidth="1"/>
    <col min="13083" max="13083" width="50.6640625" style="65" customWidth="1"/>
    <col min="13084" max="13312" width="8.88671875" style="65"/>
    <col min="13313" max="13313" width="10.6640625" style="65" customWidth="1"/>
    <col min="13314" max="13314" width="8.6640625" style="65" customWidth="1"/>
    <col min="13315" max="13315" width="10.6640625" style="65" customWidth="1"/>
    <col min="13316" max="13316" width="4.6640625" style="65" customWidth="1"/>
    <col min="13317" max="13317" width="20.6640625" style="65" customWidth="1"/>
    <col min="13318" max="13318" width="3.6640625" style="65" customWidth="1"/>
    <col min="13319" max="13319" width="9.6640625" style="65" customWidth="1"/>
    <col min="13320" max="13320" width="8.6640625" style="65" customWidth="1"/>
    <col min="13321" max="13321" width="4.6640625" style="65" customWidth="1"/>
    <col min="13322" max="13322" width="10.6640625" style="65" customWidth="1"/>
    <col min="13323" max="13323" width="11.6640625" style="65" customWidth="1"/>
    <col min="13324" max="13324" width="7.6640625" style="65" customWidth="1"/>
    <col min="13325" max="13325" width="4.6640625" style="65" customWidth="1"/>
    <col min="13326" max="13326" width="9.6640625" style="65" customWidth="1"/>
    <col min="13327" max="13327" width="4.6640625" style="65" customWidth="1"/>
    <col min="13328" max="13328" width="10.6640625" style="65" customWidth="1"/>
    <col min="13329" max="13329" width="4.6640625" style="65" customWidth="1"/>
    <col min="13330" max="13330" width="8.6640625" style="65" customWidth="1"/>
    <col min="13331" max="13331" width="3.6640625" style="65" customWidth="1"/>
    <col min="13332" max="13332" width="9.6640625" style="65" customWidth="1"/>
    <col min="13333" max="13333" width="4.6640625" style="65" customWidth="1"/>
    <col min="13334" max="13334" width="16.6640625" style="65" customWidth="1"/>
    <col min="13335" max="13335" width="15.6640625" style="65" customWidth="1"/>
    <col min="13336" max="13336" width="3.6640625" style="65" customWidth="1"/>
    <col min="13337" max="13337" width="10.6640625" style="65" customWidth="1"/>
    <col min="13338" max="13338" width="13.6640625" style="65" customWidth="1"/>
    <col min="13339" max="13339" width="50.6640625" style="65" customWidth="1"/>
    <col min="13340" max="13568" width="8.88671875" style="65"/>
    <col min="13569" max="13569" width="10.6640625" style="65" customWidth="1"/>
    <col min="13570" max="13570" width="8.6640625" style="65" customWidth="1"/>
    <col min="13571" max="13571" width="10.6640625" style="65" customWidth="1"/>
    <col min="13572" max="13572" width="4.6640625" style="65" customWidth="1"/>
    <col min="13573" max="13573" width="20.6640625" style="65" customWidth="1"/>
    <col min="13574" max="13574" width="3.6640625" style="65" customWidth="1"/>
    <col min="13575" max="13575" width="9.6640625" style="65" customWidth="1"/>
    <col min="13576" max="13576" width="8.6640625" style="65" customWidth="1"/>
    <col min="13577" max="13577" width="4.6640625" style="65" customWidth="1"/>
    <col min="13578" max="13578" width="10.6640625" style="65" customWidth="1"/>
    <col min="13579" max="13579" width="11.6640625" style="65" customWidth="1"/>
    <col min="13580" max="13580" width="7.6640625" style="65" customWidth="1"/>
    <col min="13581" max="13581" width="4.6640625" style="65" customWidth="1"/>
    <col min="13582" max="13582" width="9.6640625" style="65" customWidth="1"/>
    <col min="13583" max="13583" width="4.6640625" style="65" customWidth="1"/>
    <col min="13584" max="13584" width="10.6640625" style="65" customWidth="1"/>
    <col min="13585" max="13585" width="4.6640625" style="65" customWidth="1"/>
    <col min="13586" max="13586" width="8.6640625" style="65" customWidth="1"/>
    <col min="13587" max="13587" width="3.6640625" style="65" customWidth="1"/>
    <col min="13588" max="13588" width="9.6640625" style="65" customWidth="1"/>
    <col min="13589" max="13589" width="4.6640625" style="65" customWidth="1"/>
    <col min="13590" max="13590" width="16.6640625" style="65" customWidth="1"/>
    <col min="13591" max="13591" width="15.6640625" style="65" customWidth="1"/>
    <col min="13592" max="13592" width="3.6640625" style="65" customWidth="1"/>
    <col min="13593" max="13593" width="10.6640625" style="65" customWidth="1"/>
    <col min="13594" max="13594" width="13.6640625" style="65" customWidth="1"/>
    <col min="13595" max="13595" width="50.6640625" style="65" customWidth="1"/>
    <col min="13596" max="13824" width="8.88671875" style="65"/>
    <col min="13825" max="13825" width="10.6640625" style="65" customWidth="1"/>
    <col min="13826" max="13826" width="8.6640625" style="65" customWidth="1"/>
    <col min="13827" max="13827" width="10.6640625" style="65" customWidth="1"/>
    <col min="13828" max="13828" width="4.6640625" style="65" customWidth="1"/>
    <col min="13829" max="13829" width="20.6640625" style="65" customWidth="1"/>
    <col min="13830" max="13830" width="3.6640625" style="65" customWidth="1"/>
    <col min="13831" max="13831" width="9.6640625" style="65" customWidth="1"/>
    <col min="13832" max="13832" width="8.6640625" style="65" customWidth="1"/>
    <col min="13833" max="13833" width="4.6640625" style="65" customWidth="1"/>
    <col min="13834" max="13834" width="10.6640625" style="65" customWidth="1"/>
    <col min="13835" max="13835" width="11.6640625" style="65" customWidth="1"/>
    <col min="13836" max="13836" width="7.6640625" style="65" customWidth="1"/>
    <col min="13837" max="13837" width="4.6640625" style="65" customWidth="1"/>
    <col min="13838" max="13838" width="9.6640625" style="65" customWidth="1"/>
    <col min="13839" max="13839" width="4.6640625" style="65" customWidth="1"/>
    <col min="13840" max="13840" width="10.6640625" style="65" customWidth="1"/>
    <col min="13841" max="13841" width="4.6640625" style="65" customWidth="1"/>
    <col min="13842" max="13842" width="8.6640625" style="65" customWidth="1"/>
    <col min="13843" max="13843" width="3.6640625" style="65" customWidth="1"/>
    <col min="13844" max="13844" width="9.6640625" style="65" customWidth="1"/>
    <col min="13845" max="13845" width="4.6640625" style="65" customWidth="1"/>
    <col min="13846" max="13846" width="16.6640625" style="65" customWidth="1"/>
    <col min="13847" max="13847" width="15.6640625" style="65" customWidth="1"/>
    <col min="13848" max="13848" width="3.6640625" style="65" customWidth="1"/>
    <col min="13849" max="13849" width="10.6640625" style="65" customWidth="1"/>
    <col min="13850" max="13850" width="13.6640625" style="65" customWidth="1"/>
    <col min="13851" max="13851" width="50.6640625" style="65" customWidth="1"/>
    <col min="13852" max="14080" width="8.88671875" style="65"/>
    <col min="14081" max="14081" width="10.6640625" style="65" customWidth="1"/>
    <col min="14082" max="14082" width="8.6640625" style="65" customWidth="1"/>
    <col min="14083" max="14083" width="10.6640625" style="65" customWidth="1"/>
    <col min="14084" max="14084" width="4.6640625" style="65" customWidth="1"/>
    <col min="14085" max="14085" width="20.6640625" style="65" customWidth="1"/>
    <col min="14086" max="14086" width="3.6640625" style="65" customWidth="1"/>
    <col min="14087" max="14087" width="9.6640625" style="65" customWidth="1"/>
    <col min="14088" max="14088" width="8.6640625" style="65" customWidth="1"/>
    <col min="14089" max="14089" width="4.6640625" style="65" customWidth="1"/>
    <col min="14090" max="14090" width="10.6640625" style="65" customWidth="1"/>
    <col min="14091" max="14091" width="11.6640625" style="65" customWidth="1"/>
    <col min="14092" max="14092" width="7.6640625" style="65" customWidth="1"/>
    <col min="14093" max="14093" width="4.6640625" style="65" customWidth="1"/>
    <col min="14094" max="14094" width="9.6640625" style="65" customWidth="1"/>
    <col min="14095" max="14095" width="4.6640625" style="65" customWidth="1"/>
    <col min="14096" max="14096" width="10.6640625" style="65" customWidth="1"/>
    <col min="14097" max="14097" width="4.6640625" style="65" customWidth="1"/>
    <col min="14098" max="14098" width="8.6640625" style="65" customWidth="1"/>
    <col min="14099" max="14099" width="3.6640625" style="65" customWidth="1"/>
    <col min="14100" max="14100" width="9.6640625" style="65" customWidth="1"/>
    <col min="14101" max="14101" width="4.6640625" style="65" customWidth="1"/>
    <col min="14102" max="14102" width="16.6640625" style="65" customWidth="1"/>
    <col min="14103" max="14103" width="15.6640625" style="65" customWidth="1"/>
    <col min="14104" max="14104" width="3.6640625" style="65" customWidth="1"/>
    <col min="14105" max="14105" width="10.6640625" style="65" customWidth="1"/>
    <col min="14106" max="14106" width="13.6640625" style="65" customWidth="1"/>
    <col min="14107" max="14107" width="50.6640625" style="65" customWidth="1"/>
    <col min="14108" max="14336" width="8.88671875" style="65"/>
    <col min="14337" max="14337" width="10.6640625" style="65" customWidth="1"/>
    <col min="14338" max="14338" width="8.6640625" style="65" customWidth="1"/>
    <col min="14339" max="14339" width="10.6640625" style="65" customWidth="1"/>
    <col min="14340" max="14340" width="4.6640625" style="65" customWidth="1"/>
    <col min="14341" max="14341" width="20.6640625" style="65" customWidth="1"/>
    <col min="14342" max="14342" width="3.6640625" style="65" customWidth="1"/>
    <col min="14343" max="14343" width="9.6640625" style="65" customWidth="1"/>
    <col min="14344" max="14344" width="8.6640625" style="65" customWidth="1"/>
    <col min="14345" max="14345" width="4.6640625" style="65" customWidth="1"/>
    <col min="14346" max="14346" width="10.6640625" style="65" customWidth="1"/>
    <col min="14347" max="14347" width="11.6640625" style="65" customWidth="1"/>
    <col min="14348" max="14348" width="7.6640625" style="65" customWidth="1"/>
    <col min="14349" max="14349" width="4.6640625" style="65" customWidth="1"/>
    <col min="14350" max="14350" width="9.6640625" style="65" customWidth="1"/>
    <col min="14351" max="14351" width="4.6640625" style="65" customWidth="1"/>
    <col min="14352" max="14352" width="10.6640625" style="65" customWidth="1"/>
    <col min="14353" max="14353" width="4.6640625" style="65" customWidth="1"/>
    <col min="14354" max="14354" width="8.6640625" style="65" customWidth="1"/>
    <col min="14355" max="14355" width="3.6640625" style="65" customWidth="1"/>
    <col min="14356" max="14356" width="9.6640625" style="65" customWidth="1"/>
    <col min="14357" max="14357" width="4.6640625" style="65" customWidth="1"/>
    <col min="14358" max="14358" width="16.6640625" style="65" customWidth="1"/>
    <col min="14359" max="14359" width="15.6640625" style="65" customWidth="1"/>
    <col min="14360" max="14360" width="3.6640625" style="65" customWidth="1"/>
    <col min="14361" max="14361" width="10.6640625" style="65" customWidth="1"/>
    <col min="14362" max="14362" width="13.6640625" style="65" customWidth="1"/>
    <col min="14363" max="14363" width="50.6640625" style="65" customWidth="1"/>
    <col min="14364" max="14592" width="8.88671875" style="65"/>
    <col min="14593" max="14593" width="10.6640625" style="65" customWidth="1"/>
    <col min="14594" max="14594" width="8.6640625" style="65" customWidth="1"/>
    <col min="14595" max="14595" width="10.6640625" style="65" customWidth="1"/>
    <col min="14596" max="14596" width="4.6640625" style="65" customWidth="1"/>
    <col min="14597" max="14597" width="20.6640625" style="65" customWidth="1"/>
    <col min="14598" max="14598" width="3.6640625" style="65" customWidth="1"/>
    <col min="14599" max="14599" width="9.6640625" style="65" customWidth="1"/>
    <col min="14600" max="14600" width="8.6640625" style="65" customWidth="1"/>
    <col min="14601" max="14601" width="4.6640625" style="65" customWidth="1"/>
    <col min="14602" max="14602" width="10.6640625" style="65" customWidth="1"/>
    <col min="14603" max="14603" width="11.6640625" style="65" customWidth="1"/>
    <col min="14604" max="14604" width="7.6640625" style="65" customWidth="1"/>
    <col min="14605" max="14605" width="4.6640625" style="65" customWidth="1"/>
    <col min="14606" max="14606" width="9.6640625" style="65" customWidth="1"/>
    <col min="14607" max="14607" width="4.6640625" style="65" customWidth="1"/>
    <col min="14608" max="14608" width="10.6640625" style="65" customWidth="1"/>
    <col min="14609" max="14609" width="4.6640625" style="65" customWidth="1"/>
    <col min="14610" max="14610" width="8.6640625" style="65" customWidth="1"/>
    <col min="14611" max="14611" width="3.6640625" style="65" customWidth="1"/>
    <col min="14612" max="14612" width="9.6640625" style="65" customWidth="1"/>
    <col min="14613" max="14613" width="4.6640625" style="65" customWidth="1"/>
    <col min="14614" max="14614" width="16.6640625" style="65" customWidth="1"/>
    <col min="14615" max="14615" width="15.6640625" style="65" customWidth="1"/>
    <col min="14616" max="14616" width="3.6640625" style="65" customWidth="1"/>
    <col min="14617" max="14617" width="10.6640625" style="65" customWidth="1"/>
    <col min="14618" max="14618" width="13.6640625" style="65" customWidth="1"/>
    <col min="14619" max="14619" width="50.6640625" style="65" customWidth="1"/>
    <col min="14620" max="14848" width="8.88671875" style="65"/>
    <col min="14849" max="14849" width="10.6640625" style="65" customWidth="1"/>
    <col min="14850" max="14850" width="8.6640625" style="65" customWidth="1"/>
    <col min="14851" max="14851" width="10.6640625" style="65" customWidth="1"/>
    <col min="14852" max="14852" width="4.6640625" style="65" customWidth="1"/>
    <col min="14853" max="14853" width="20.6640625" style="65" customWidth="1"/>
    <col min="14854" max="14854" width="3.6640625" style="65" customWidth="1"/>
    <col min="14855" max="14855" width="9.6640625" style="65" customWidth="1"/>
    <col min="14856" max="14856" width="8.6640625" style="65" customWidth="1"/>
    <col min="14857" max="14857" width="4.6640625" style="65" customWidth="1"/>
    <col min="14858" max="14858" width="10.6640625" style="65" customWidth="1"/>
    <col min="14859" max="14859" width="11.6640625" style="65" customWidth="1"/>
    <col min="14860" max="14860" width="7.6640625" style="65" customWidth="1"/>
    <col min="14861" max="14861" width="4.6640625" style="65" customWidth="1"/>
    <col min="14862" max="14862" width="9.6640625" style="65" customWidth="1"/>
    <col min="14863" max="14863" width="4.6640625" style="65" customWidth="1"/>
    <col min="14864" max="14864" width="10.6640625" style="65" customWidth="1"/>
    <col min="14865" max="14865" width="4.6640625" style="65" customWidth="1"/>
    <col min="14866" max="14866" width="8.6640625" style="65" customWidth="1"/>
    <col min="14867" max="14867" width="3.6640625" style="65" customWidth="1"/>
    <col min="14868" max="14868" width="9.6640625" style="65" customWidth="1"/>
    <col min="14869" max="14869" width="4.6640625" style="65" customWidth="1"/>
    <col min="14870" max="14870" width="16.6640625" style="65" customWidth="1"/>
    <col min="14871" max="14871" width="15.6640625" style="65" customWidth="1"/>
    <col min="14872" max="14872" width="3.6640625" style="65" customWidth="1"/>
    <col min="14873" max="14873" width="10.6640625" style="65" customWidth="1"/>
    <col min="14874" max="14874" width="13.6640625" style="65" customWidth="1"/>
    <col min="14875" max="14875" width="50.6640625" style="65" customWidth="1"/>
    <col min="14876" max="15104" width="8.88671875" style="65"/>
    <col min="15105" max="15105" width="10.6640625" style="65" customWidth="1"/>
    <col min="15106" max="15106" width="8.6640625" style="65" customWidth="1"/>
    <col min="15107" max="15107" width="10.6640625" style="65" customWidth="1"/>
    <col min="15108" max="15108" width="4.6640625" style="65" customWidth="1"/>
    <col min="15109" max="15109" width="20.6640625" style="65" customWidth="1"/>
    <col min="15110" max="15110" width="3.6640625" style="65" customWidth="1"/>
    <col min="15111" max="15111" width="9.6640625" style="65" customWidth="1"/>
    <col min="15112" max="15112" width="8.6640625" style="65" customWidth="1"/>
    <col min="15113" max="15113" width="4.6640625" style="65" customWidth="1"/>
    <col min="15114" max="15114" width="10.6640625" style="65" customWidth="1"/>
    <col min="15115" max="15115" width="11.6640625" style="65" customWidth="1"/>
    <col min="15116" max="15116" width="7.6640625" style="65" customWidth="1"/>
    <col min="15117" max="15117" width="4.6640625" style="65" customWidth="1"/>
    <col min="15118" max="15118" width="9.6640625" style="65" customWidth="1"/>
    <col min="15119" max="15119" width="4.6640625" style="65" customWidth="1"/>
    <col min="15120" max="15120" width="10.6640625" style="65" customWidth="1"/>
    <col min="15121" max="15121" width="4.6640625" style="65" customWidth="1"/>
    <col min="15122" max="15122" width="8.6640625" style="65" customWidth="1"/>
    <col min="15123" max="15123" width="3.6640625" style="65" customWidth="1"/>
    <col min="15124" max="15124" width="9.6640625" style="65" customWidth="1"/>
    <col min="15125" max="15125" width="4.6640625" style="65" customWidth="1"/>
    <col min="15126" max="15126" width="16.6640625" style="65" customWidth="1"/>
    <col min="15127" max="15127" width="15.6640625" style="65" customWidth="1"/>
    <col min="15128" max="15128" width="3.6640625" style="65" customWidth="1"/>
    <col min="15129" max="15129" width="10.6640625" style="65" customWidth="1"/>
    <col min="15130" max="15130" width="13.6640625" style="65" customWidth="1"/>
    <col min="15131" max="15131" width="50.6640625" style="65" customWidth="1"/>
    <col min="15132" max="15360" width="8.88671875" style="65"/>
    <col min="15361" max="15361" width="10.6640625" style="65" customWidth="1"/>
    <col min="15362" max="15362" width="8.6640625" style="65" customWidth="1"/>
    <col min="15363" max="15363" width="10.6640625" style="65" customWidth="1"/>
    <col min="15364" max="15364" width="4.6640625" style="65" customWidth="1"/>
    <col min="15365" max="15365" width="20.6640625" style="65" customWidth="1"/>
    <col min="15366" max="15366" width="3.6640625" style="65" customWidth="1"/>
    <col min="15367" max="15367" width="9.6640625" style="65" customWidth="1"/>
    <col min="15368" max="15368" width="8.6640625" style="65" customWidth="1"/>
    <col min="15369" max="15369" width="4.6640625" style="65" customWidth="1"/>
    <col min="15370" max="15370" width="10.6640625" style="65" customWidth="1"/>
    <col min="15371" max="15371" width="11.6640625" style="65" customWidth="1"/>
    <col min="15372" max="15372" width="7.6640625" style="65" customWidth="1"/>
    <col min="15373" max="15373" width="4.6640625" style="65" customWidth="1"/>
    <col min="15374" max="15374" width="9.6640625" style="65" customWidth="1"/>
    <col min="15375" max="15375" width="4.6640625" style="65" customWidth="1"/>
    <col min="15376" max="15376" width="10.6640625" style="65" customWidth="1"/>
    <col min="15377" max="15377" width="4.6640625" style="65" customWidth="1"/>
    <col min="15378" max="15378" width="8.6640625" style="65" customWidth="1"/>
    <col min="15379" max="15379" width="3.6640625" style="65" customWidth="1"/>
    <col min="15380" max="15380" width="9.6640625" style="65" customWidth="1"/>
    <col min="15381" max="15381" width="4.6640625" style="65" customWidth="1"/>
    <col min="15382" max="15382" width="16.6640625" style="65" customWidth="1"/>
    <col min="15383" max="15383" width="15.6640625" style="65" customWidth="1"/>
    <col min="15384" max="15384" width="3.6640625" style="65" customWidth="1"/>
    <col min="15385" max="15385" width="10.6640625" style="65" customWidth="1"/>
    <col min="15386" max="15386" width="13.6640625" style="65" customWidth="1"/>
    <col min="15387" max="15387" width="50.6640625" style="65" customWidth="1"/>
    <col min="15388" max="15616" width="8.88671875" style="65"/>
    <col min="15617" max="15617" width="10.6640625" style="65" customWidth="1"/>
    <col min="15618" max="15618" width="8.6640625" style="65" customWidth="1"/>
    <col min="15619" max="15619" width="10.6640625" style="65" customWidth="1"/>
    <col min="15620" max="15620" width="4.6640625" style="65" customWidth="1"/>
    <col min="15621" max="15621" width="20.6640625" style="65" customWidth="1"/>
    <col min="15622" max="15622" width="3.6640625" style="65" customWidth="1"/>
    <col min="15623" max="15623" width="9.6640625" style="65" customWidth="1"/>
    <col min="15624" max="15624" width="8.6640625" style="65" customWidth="1"/>
    <col min="15625" max="15625" width="4.6640625" style="65" customWidth="1"/>
    <col min="15626" max="15626" width="10.6640625" style="65" customWidth="1"/>
    <col min="15627" max="15627" width="11.6640625" style="65" customWidth="1"/>
    <col min="15628" max="15628" width="7.6640625" style="65" customWidth="1"/>
    <col min="15629" max="15629" width="4.6640625" style="65" customWidth="1"/>
    <col min="15630" max="15630" width="9.6640625" style="65" customWidth="1"/>
    <col min="15631" max="15631" width="4.6640625" style="65" customWidth="1"/>
    <col min="15632" max="15632" width="10.6640625" style="65" customWidth="1"/>
    <col min="15633" max="15633" width="4.6640625" style="65" customWidth="1"/>
    <col min="15634" max="15634" width="8.6640625" style="65" customWidth="1"/>
    <col min="15635" max="15635" width="3.6640625" style="65" customWidth="1"/>
    <col min="15636" max="15636" width="9.6640625" style="65" customWidth="1"/>
    <col min="15637" max="15637" width="4.6640625" style="65" customWidth="1"/>
    <col min="15638" max="15638" width="16.6640625" style="65" customWidth="1"/>
    <col min="15639" max="15639" width="15.6640625" style="65" customWidth="1"/>
    <col min="15640" max="15640" width="3.6640625" style="65" customWidth="1"/>
    <col min="15641" max="15641" width="10.6640625" style="65" customWidth="1"/>
    <col min="15642" max="15642" width="13.6640625" style="65" customWidth="1"/>
    <col min="15643" max="15643" width="50.6640625" style="65" customWidth="1"/>
    <col min="15644" max="15872" width="8.88671875" style="65"/>
    <col min="15873" max="15873" width="10.6640625" style="65" customWidth="1"/>
    <col min="15874" max="15874" width="8.6640625" style="65" customWidth="1"/>
    <col min="15875" max="15875" width="10.6640625" style="65" customWidth="1"/>
    <col min="15876" max="15876" width="4.6640625" style="65" customWidth="1"/>
    <col min="15877" max="15877" width="20.6640625" style="65" customWidth="1"/>
    <col min="15878" max="15878" width="3.6640625" style="65" customWidth="1"/>
    <col min="15879" max="15879" width="9.6640625" style="65" customWidth="1"/>
    <col min="15880" max="15880" width="8.6640625" style="65" customWidth="1"/>
    <col min="15881" max="15881" width="4.6640625" style="65" customWidth="1"/>
    <col min="15882" max="15882" width="10.6640625" style="65" customWidth="1"/>
    <col min="15883" max="15883" width="11.6640625" style="65" customWidth="1"/>
    <col min="15884" max="15884" width="7.6640625" style="65" customWidth="1"/>
    <col min="15885" max="15885" width="4.6640625" style="65" customWidth="1"/>
    <col min="15886" max="15886" width="9.6640625" style="65" customWidth="1"/>
    <col min="15887" max="15887" width="4.6640625" style="65" customWidth="1"/>
    <col min="15888" max="15888" width="10.6640625" style="65" customWidth="1"/>
    <col min="15889" max="15889" width="4.6640625" style="65" customWidth="1"/>
    <col min="15890" max="15890" width="8.6640625" style="65" customWidth="1"/>
    <col min="15891" max="15891" width="3.6640625" style="65" customWidth="1"/>
    <col min="15892" max="15892" width="9.6640625" style="65" customWidth="1"/>
    <col min="15893" max="15893" width="4.6640625" style="65" customWidth="1"/>
    <col min="15894" max="15894" width="16.6640625" style="65" customWidth="1"/>
    <col min="15895" max="15895" width="15.6640625" style="65" customWidth="1"/>
    <col min="15896" max="15896" width="3.6640625" style="65" customWidth="1"/>
    <col min="15897" max="15897" width="10.6640625" style="65" customWidth="1"/>
    <col min="15898" max="15898" width="13.6640625" style="65" customWidth="1"/>
    <col min="15899" max="15899" width="50.6640625" style="65" customWidth="1"/>
    <col min="15900" max="16128" width="8.88671875" style="65"/>
    <col min="16129" max="16129" width="10.6640625" style="65" customWidth="1"/>
    <col min="16130" max="16130" width="8.6640625" style="65" customWidth="1"/>
    <col min="16131" max="16131" width="10.6640625" style="65" customWidth="1"/>
    <col min="16132" max="16132" width="4.6640625" style="65" customWidth="1"/>
    <col min="16133" max="16133" width="20.6640625" style="65" customWidth="1"/>
    <col min="16134" max="16134" width="3.6640625" style="65" customWidth="1"/>
    <col min="16135" max="16135" width="9.6640625" style="65" customWidth="1"/>
    <col min="16136" max="16136" width="8.6640625" style="65" customWidth="1"/>
    <col min="16137" max="16137" width="4.6640625" style="65" customWidth="1"/>
    <col min="16138" max="16138" width="10.6640625" style="65" customWidth="1"/>
    <col min="16139" max="16139" width="11.6640625" style="65" customWidth="1"/>
    <col min="16140" max="16140" width="7.6640625" style="65" customWidth="1"/>
    <col min="16141" max="16141" width="4.6640625" style="65" customWidth="1"/>
    <col min="16142" max="16142" width="9.6640625" style="65" customWidth="1"/>
    <col min="16143" max="16143" width="4.6640625" style="65" customWidth="1"/>
    <col min="16144" max="16144" width="10.6640625" style="65" customWidth="1"/>
    <col min="16145" max="16145" width="4.6640625" style="65" customWidth="1"/>
    <col min="16146" max="16146" width="8.6640625" style="65" customWidth="1"/>
    <col min="16147" max="16147" width="3.6640625" style="65" customWidth="1"/>
    <col min="16148" max="16148" width="9.6640625" style="65" customWidth="1"/>
    <col min="16149" max="16149" width="4.6640625" style="65" customWidth="1"/>
    <col min="16150" max="16150" width="16.6640625" style="65" customWidth="1"/>
    <col min="16151" max="16151" width="15.6640625" style="65" customWidth="1"/>
    <col min="16152" max="16152" width="3.6640625" style="65" customWidth="1"/>
    <col min="16153" max="16153" width="10.6640625" style="65" customWidth="1"/>
    <col min="16154" max="16154" width="13.6640625" style="65" customWidth="1"/>
    <col min="16155" max="16155" width="50.6640625" style="65" customWidth="1"/>
    <col min="16156" max="16384" width="8.88671875" style="65"/>
  </cols>
  <sheetData>
    <row r="1" spans="1:27" x14ac:dyDescent="0.25">
      <c r="A1" s="64" t="s">
        <v>1311</v>
      </c>
      <c r="K1" s="64" t="s">
        <v>1312</v>
      </c>
    </row>
    <row r="2" spans="1:27" x14ac:dyDescent="0.25">
      <c r="A2" s="64" t="s">
        <v>493</v>
      </c>
    </row>
    <row r="4" spans="1:27" x14ac:dyDescent="0.25">
      <c r="A4" s="66" t="s">
        <v>494</v>
      </c>
      <c r="B4" s="66" t="s">
        <v>495</v>
      </c>
      <c r="C4" s="66" t="s">
        <v>496</v>
      </c>
      <c r="D4" s="66" t="s">
        <v>497</v>
      </c>
      <c r="E4" s="66" t="s">
        <v>498</v>
      </c>
      <c r="F4" s="66" t="s">
        <v>169</v>
      </c>
      <c r="G4" s="66" t="s">
        <v>170</v>
      </c>
      <c r="H4" s="66" t="s">
        <v>171</v>
      </c>
      <c r="I4" s="66" t="s">
        <v>1033</v>
      </c>
      <c r="J4" s="66" t="s">
        <v>1021</v>
      </c>
      <c r="K4" s="66" t="s">
        <v>499</v>
      </c>
      <c r="L4" s="66" t="s">
        <v>177</v>
      </c>
      <c r="M4" s="66" t="s">
        <v>1034</v>
      </c>
      <c r="N4" s="66" t="s">
        <v>1023</v>
      </c>
      <c r="O4" s="66" t="s">
        <v>1035</v>
      </c>
      <c r="P4" s="66" t="s">
        <v>1025</v>
      </c>
      <c r="Q4" s="66" t="s">
        <v>500</v>
      </c>
      <c r="R4" s="66" t="s">
        <v>501</v>
      </c>
      <c r="S4" s="66" t="s">
        <v>169</v>
      </c>
      <c r="T4" s="66" t="s">
        <v>502</v>
      </c>
      <c r="U4" s="66" t="s">
        <v>174</v>
      </c>
      <c r="V4" s="66" t="s">
        <v>175</v>
      </c>
      <c r="W4" s="66" t="s">
        <v>178</v>
      </c>
      <c r="X4" s="66" t="s">
        <v>179</v>
      </c>
      <c r="Y4" s="66" t="s">
        <v>180</v>
      </c>
      <c r="Z4" s="66" t="s">
        <v>181</v>
      </c>
      <c r="AA4" s="66" t="s">
        <v>185</v>
      </c>
    </row>
    <row r="5" spans="1:27" x14ac:dyDescent="0.25">
      <c r="A5" s="67" t="s">
        <v>800</v>
      </c>
      <c r="B5" s="68" t="s">
        <v>801</v>
      </c>
      <c r="C5" s="68" t="s">
        <v>802</v>
      </c>
      <c r="D5" s="68" t="s">
        <v>803</v>
      </c>
      <c r="E5" s="68" t="s">
        <v>804</v>
      </c>
      <c r="F5" s="68" t="s">
        <v>191</v>
      </c>
      <c r="G5" s="68" t="s">
        <v>192</v>
      </c>
      <c r="H5" s="68" t="s">
        <v>204</v>
      </c>
      <c r="I5" s="68" t="s">
        <v>1159</v>
      </c>
      <c r="J5" s="68" t="s">
        <v>1160</v>
      </c>
      <c r="K5" s="68" t="s">
        <v>805</v>
      </c>
      <c r="L5" s="68" t="s">
        <v>198</v>
      </c>
      <c r="M5" s="68" t="s">
        <v>193</v>
      </c>
      <c r="N5" s="75">
        <v>1</v>
      </c>
      <c r="O5" s="68" t="s">
        <v>193</v>
      </c>
      <c r="P5" s="67"/>
      <c r="Q5" s="70">
        <v>403</v>
      </c>
      <c r="R5" s="68" t="s">
        <v>807</v>
      </c>
      <c r="S5" s="70">
        <v>2</v>
      </c>
      <c r="T5" s="68" t="s">
        <v>809</v>
      </c>
      <c r="U5" s="68" t="s">
        <v>810</v>
      </c>
      <c r="V5" s="68" t="s">
        <v>1313</v>
      </c>
      <c r="W5" s="75">
        <v>500000</v>
      </c>
      <c r="X5" s="68" t="s">
        <v>1124</v>
      </c>
      <c r="Y5" s="70">
        <v>1</v>
      </c>
      <c r="Z5" s="69">
        <v>500000</v>
      </c>
      <c r="AA5" s="68" t="s">
        <v>1314</v>
      </c>
    </row>
    <row r="6" spans="1:27" x14ac:dyDescent="0.25">
      <c r="X6" s="71" t="s">
        <v>371</v>
      </c>
      <c r="Y6" s="72">
        <v>1</v>
      </c>
      <c r="Z6" s="72">
        <v>500000</v>
      </c>
    </row>
    <row r="7" spans="1:27" x14ac:dyDescent="0.25">
      <c r="X7" s="71" t="s">
        <v>1065</v>
      </c>
      <c r="Y7" s="72">
        <v>1</v>
      </c>
      <c r="Z7" s="72">
        <v>500000</v>
      </c>
    </row>
    <row r="8" spans="1:27" x14ac:dyDescent="0.25">
      <c r="A8" s="67" t="s">
        <v>711</v>
      </c>
      <c r="B8" s="68" t="s">
        <v>754</v>
      </c>
      <c r="C8" s="68" t="s">
        <v>755</v>
      </c>
      <c r="D8" s="68" t="s">
        <v>714</v>
      </c>
      <c r="E8" s="68" t="s">
        <v>715</v>
      </c>
      <c r="F8" s="68" t="s">
        <v>333</v>
      </c>
      <c r="G8" s="68" t="s">
        <v>334</v>
      </c>
      <c r="H8" s="68" t="s">
        <v>204</v>
      </c>
      <c r="I8" s="68" t="s">
        <v>1036</v>
      </c>
      <c r="J8" s="68" t="s">
        <v>1037</v>
      </c>
      <c r="K8" s="68" t="s">
        <v>756</v>
      </c>
      <c r="L8" s="68" t="s">
        <v>252</v>
      </c>
      <c r="M8" s="68" t="s">
        <v>1038</v>
      </c>
      <c r="N8" s="75">
        <v>107.74</v>
      </c>
      <c r="O8" s="68" t="s">
        <v>1039</v>
      </c>
      <c r="P8" s="67" t="s">
        <v>1040</v>
      </c>
      <c r="Q8" s="70">
        <v>402</v>
      </c>
      <c r="R8" s="68" t="s">
        <v>550</v>
      </c>
      <c r="S8" s="70">
        <v>12</v>
      </c>
      <c r="T8" s="68" t="s">
        <v>724</v>
      </c>
      <c r="U8" s="68" t="s">
        <v>751</v>
      </c>
      <c r="V8" s="68" t="s">
        <v>1041</v>
      </c>
      <c r="W8" s="75">
        <v>0</v>
      </c>
      <c r="X8" s="68" t="s">
        <v>199</v>
      </c>
      <c r="Y8" s="70">
        <v>30</v>
      </c>
      <c r="Z8" s="69">
        <v>0</v>
      </c>
      <c r="AA8" s="68" t="s">
        <v>1042</v>
      </c>
    </row>
    <row r="9" spans="1:27" x14ac:dyDescent="0.25">
      <c r="A9" s="67" t="s">
        <v>711</v>
      </c>
      <c r="B9" s="68" t="s">
        <v>754</v>
      </c>
      <c r="C9" s="68" t="s">
        <v>755</v>
      </c>
      <c r="D9" s="68" t="s">
        <v>714</v>
      </c>
      <c r="E9" s="68" t="s">
        <v>715</v>
      </c>
      <c r="F9" s="68" t="s">
        <v>333</v>
      </c>
      <c r="G9" s="68" t="s">
        <v>334</v>
      </c>
      <c r="H9" s="68" t="s">
        <v>204</v>
      </c>
      <c r="I9" s="68" t="s">
        <v>1036</v>
      </c>
      <c r="J9" s="68" t="s">
        <v>1037</v>
      </c>
      <c r="K9" s="68" t="s">
        <v>756</v>
      </c>
      <c r="L9" s="68" t="s">
        <v>252</v>
      </c>
      <c r="M9" s="68" t="s">
        <v>1038</v>
      </c>
      <c r="N9" s="75">
        <v>107.74</v>
      </c>
      <c r="O9" s="68" t="s">
        <v>1039</v>
      </c>
      <c r="P9" s="67" t="s">
        <v>1040</v>
      </c>
      <c r="Q9" s="70">
        <v>402</v>
      </c>
      <c r="R9" s="68" t="s">
        <v>550</v>
      </c>
      <c r="S9" s="70">
        <v>1</v>
      </c>
      <c r="T9" s="68" t="s">
        <v>562</v>
      </c>
      <c r="U9" s="68" t="s">
        <v>751</v>
      </c>
      <c r="V9" s="68" t="s">
        <v>1041</v>
      </c>
      <c r="W9" s="75">
        <v>8.2609999999999992</v>
      </c>
      <c r="X9" s="68" t="s">
        <v>199</v>
      </c>
      <c r="Y9" s="70">
        <v>4008</v>
      </c>
      <c r="Z9" s="69">
        <v>33110.080000000002</v>
      </c>
      <c r="AA9" s="68" t="s">
        <v>1043</v>
      </c>
    </row>
    <row r="10" spans="1:27" x14ac:dyDescent="0.25">
      <c r="A10" s="67" t="s">
        <v>711</v>
      </c>
      <c r="B10" s="68" t="s">
        <v>757</v>
      </c>
      <c r="C10" s="68" t="s">
        <v>758</v>
      </c>
      <c r="D10" s="68" t="s">
        <v>714</v>
      </c>
      <c r="E10" s="68" t="s">
        <v>715</v>
      </c>
      <c r="F10" s="68" t="s">
        <v>333</v>
      </c>
      <c r="G10" s="68" t="s">
        <v>334</v>
      </c>
      <c r="H10" s="68" t="s">
        <v>204</v>
      </c>
      <c r="I10" s="68" t="s">
        <v>1036</v>
      </c>
      <c r="J10" s="68" t="s">
        <v>1037</v>
      </c>
      <c r="K10" s="68" t="s">
        <v>759</v>
      </c>
      <c r="L10" s="68" t="s">
        <v>252</v>
      </c>
      <c r="M10" s="68" t="s">
        <v>1038</v>
      </c>
      <c r="N10" s="75">
        <v>107.74</v>
      </c>
      <c r="O10" s="68" t="s">
        <v>1068</v>
      </c>
      <c r="P10" s="67" t="s">
        <v>1081</v>
      </c>
      <c r="Q10" s="70">
        <v>402</v>
      </c>
      <c r="R10" s="68" t="s">
        <v>550</v>
      </c>
      <c r="S10" s="70">
        <v>12</v>
      </c>
      <c r="T10" s="68" t="s">
        <v>724</v>
      </c>
      <c r="U10" s="68" t="s">
        <v>751</v>
      </c>
      <c r="V10" s="68" t="s">
        <v>1041</v>
      </c>
      <c r="W10" s="75">
        <v>0</v>
      </c>
      <c r="X10" s="68" t="s">
        <v>199</v>
      </c>
      <c r="Y10" s="70">
        <v>10</v>
      </c>
      <c r="Z10" s="69">
        <v>0</v>
      </c>
      <c r="AA10" s="68" t="s">
        <v>1088</v>
      </c>
    </row>
    <row r="11" spans="1:27" x14ac:dyDescent="0.25">
      <c r="A11" s="67" t="s">
        <v>711</v>
      </c>
      <c r="B11" s="68" t="s">
        <v>757</v>
      </c>
      <c r="C11" s="68" t="s">
        <v>758</v>
      </c>
      <c r="D11" s="68" t="s">
        <v>714</v>
      </c>
      <c r="E11" s="68" t="s">
        <v>715</v>
      </c>
      <c r="F11" s="68" t="s">
        <v>333</v>
      </c>
      <c r="G11" s="68" t="s">
        <v>334</v>
      </c>
      <c r="H11" s="68" t="s">
        <v>204</v>
      </c>
      <c r="I11" s="68" t="s">
        <v>1036</v>
      </c>
      <c r="J11" s="68" t="s">
        <v>1037</v>
      </c>
      <c r="K11" s="68" t="s">
        <v>759</v>
      </c>
      <c r="L11" s="68" t="s">
        <v>252</v>
      </c>
      <c r="M11" s="68" t="s">
        <v>1038</v>
      </c>
      <c r="N11" s="75">
        <v>107.74</v>
      </c>
      <c r="O11" s="68" t="s">
        <v>1068</v>
      </c>
      <c r="P11" s="67" t="s">
        <v>1081</v>
      </c>
      <c r="Q11" s="70">
        <v>402</v>
      </c>
      <c r="R11" s="68" t="s">
        <v>550</v>
      </c>
      <c r="S11" s="70">
        <v>9</v>
      </c>
      <c r="T11" s="68" t="s">
        <v>660</v>
      </c>
      <c r="U11" s="68" t="s">
        <v>751</v>
      </c>
      <c r="V11" s="68" t="s">
        <v>1041</v>
      </c>
      <c r="W11" s="75">
        <v>8.2609999999999992</v>
      </c>
      <c r="X11" s="68" t="s">
        <v>199</v>
      </c>
      <c r="Y11" s="70">
        <v>11</v>
      </c>
      <c r="Z11" s="69">
        <v>90.87</v>
      </c>
      <c r="AA11" s="68" t="s">
        <v>1097</v>
      </c>
    </row>
    <row r="12" spans="1:27" x14ac:dyDescent="0.25">
      <c r="A12" s="67" t="s">
        <v>711</v>
      </c>
      <c r="B12" s="68" t="s">
        <v>757</v>
      </c>
      <c r="C12" s="68" t="s">
        <v>758</v>
      </c>
      <c r="D12" s="68" t="s">
        <v>714</v>
      </c>
      <c r="E12" s="68" t="s">
        <v>715</v>
      </c>
      <c r="F12" s="68" t="s">
        <v>333</v>
      </c>
      <c r="G12" s="68" t="s">
        <v>334</v>
      </c>
      <c r="H12" s="68" t="s">
        <v>204</v>
      </c>
      <c r="I12" s="68" t="s">
        <v>1036</v>
      </c>
      <c r="J12" s="68" t="s">
        <v>1037</v>
      </c>
      <c r="K12" s="68" t="s">
        <v>759</v>
      </c>
      <c r="L12" s="68" t="s">
        <v>252</v>
      </c>
      <c r="M12" s="68" t="s">
        <v>1038</v>
      </c>
      <c r="N12" s="75">
        <v>107.74</v>
      </c>
      <c r="O12" s="68" t="s">
        <v>1068</v>
      </c>
      <c r="P12" s="67" t="s">
        <v>1081</v>
      </c>
      <c r="Q12" s="70">
        <v>402</v>
      </c>
      <c r="R12" s="68" t="s">
        <v>550</v>
      </c>
      <c r="S12" s="70">
        <v>9</v>
      </c>
      <c r="T12" s="68" t="s">
        <v>660</v>
      </c>
      <c r="U12" s="68" t="s">
        <v>751</v>
      </c>
      <c r="V12" s="68" t="s">
        <v>1041</v>
      </c>
      <c r="W12" s="75">
        <v>8.2609999999999992</v>
      </c>
      <c r="X12" s="68" t="s">
        <v>199</v>
      </c>
      <c r="Y12" s="70">
        <v>4</v>
      </c>
      <c r="Z12" s="69">
        <v>33.04</v>
      </c>
      <c r="AA12" s="68" t="s">
        <v>1098</v>
      </c>
    </row>
    <row r="13" spans="1:27" x14ac:dyDescent="0.25">
      <c r="A13" s="67" t="s">
        <v>711</v>
      </c>
      <c r="B13" s="68" t="s">
        <v>757</v>
      </c>
      <c r="C13" s="68" t="s">
        <v>758</v>
      </c>
      <c r="D13" s="68" t="s">
        <v>714</v>
      </c>
      <c r="E13" s="68" t="s">
        <v>715</v>
      </c>
      <c r="F13" s="68" t="s">
        <v>333</v>
      </c>
      <c r="G13" s="68" t="s">
        <v>334</v>
      </c>
      <c r="H13" s="68" t="s">
        <v>204</v>
      </c>
      <c r="I13" s="68" t="s">
        <v>1036</v>
      </c>
      <c r="J13" s="68" t="s">
        <v>1037</v>
      </c>
      <c r="K13" s="68" t="s">
        <v>759</v>
      </c>
      <c r="L13" s="68" t="s">
        <v>252</v>
      </c>
      <c r="M13" s="68" t="s">
        <v>1038</v>
      </c>
      <c r="N13" s="75">
        <v>107.74</v>
      </c>
      <c r="O13" s="68" t="s">
        <v>1068</v>
      </c>
      <c r="P13" s="67" t="s">
        <v>1081</v>
      </c>
      <c r="Q13" s="70">
        <v>402</v>
      </c>
      <c r="R13" s="68" t="s">
        <v>550</v>
      </c>
      <c r="S13" s="70">
        <v>9</v>
      </c>
      <c r="T13" s="68" t="s">
        <v>660</v>
      </c>
      <c r="U13" s="68" t="s">
        <v>751</v>
      </c>
      <c r="V13" s="68" t="s">
        <v>1041</v>
      </c>
      <c r="W13" s="75">
        <v>8.2609999999999992</v>
      </c>
      <c r="X13" s="68" t="s">
        <v>199</v>
      </c>
      <c r="Y13" s="70">
        <v>4</v>
      </c>
      <c r="Z13" s="69">
        <v>33.04</v>
      </c>
      <c r="AA13" s="68" t="s">
        <v>1099</v>
      </c>
    </row>
    <row r="14" spans="1:27" x14ac:dyDescent="0.25">
      <c r="A14" s="67" t="s">
        <v>711</v>
      </c>
      <c r="B14" s="68" t="s">
        <v>757</v>
      </c>
      <c r="C14" s="68" t="s">
        <v>758</v>
      </c>
      <c r="D14" s="68" t="s">
        <v>714</v>
      </c>
      <c r="E14" s="68" t="s">
        <v>715</v>
      </c>
      <c r="F14" s="68" t="s">
        <v>333</v>
      </c>
      <c r="G14" s="68" t="s">
        <v>334</v>
      </c>
      <c r="H14" s="68" t="s">
        <v>204</v>
      </c>
      <c r="I14" s="68" t="s">
        <v>1036</v>
      </c>
      <c r="J14" s="68" t="s">
        <v>1037</v>
      </c>
      <c r="K14" s="68" t="s">
        <v>759</v>
      </c>
      <c r="L14" s="68" t="s">
        <v>252</v>
      </c>
      <c r="M14" s="68" t="s">
        <v>1038</v>
      </c>
      <c r="N14" s="75">
        <v>107.74</v>
      </c>
      <c r="O14" s="68" t="s">
        <v>1068</v>
      </c>
      <c r="P14" s="67" t="s">
        <v>1081</v>
      </c>
      <c r="Q14" s="70">
        <v>402</v>
      </c>
      <c r="R14" s="68" t="s">
        <v>550</v>
      </c>
      <c r="S14" s="70">
        <v>1</v>
      </c>
      <c r="T14" s="68" t="s">
        <v>562</v>
      </c>
      <c r="U14" s="68" t="s">
        <v>751</v>
      </c>
      <c r="V14" s="68" t="s">
        <v>1041</v>
      </c>
      <c r="W14" s="75">
        <v>8.2609999999999992</v>
      </c>
      <c r="X14" s="68" t="s">
        <v>199</v>
      </c>
      <c r="Y14" s="70">
        <v>528</v>
      </c>
      <c r="Z14" s="69">
        <v>4361.8</v>
      </c>
      <c r="AA14" s="68" t="s">
        <v>1100</v>
      </c>
    </row>
    <row r="15" spans="1:27" x14ac:dyDescent="0.25">
      <c r="A15" s="67" t="s">
        <v>711</v>
      </c>
      <c r="B15" s="68" t="s">
        <v>757</v>
      </c>
      <c r="C15" s="68" t="s">
        <v>758</v>
      </c>
      <c r="D15" s="68" t="s">
        <v>714</v>
      </c>
      <c r="E15" s="68" t="s">
        <v>715</v>
      </c>
      <c r="F15" s="68" t="s">
        <v>333</v>
      </c>
      <c r="G15" s="68" t="s">
        <v>334</v>
      </c>
      <c r="H15" s="68" t="s">
        <v>204</v>
      </c>
      <c r="I15" s="68" t="s">
        <v>1036</v>
      </c>
      <c r="J15" s="68" t="s">
        <v>1037</v>
      </c>
      <c r="K15" s="68" t="s">
        <v>759</v>
      </c>
      <c r="L15" s="68" t="s">
        <v>252</v>
      </c>
      <c r="M15" s="68" t="s">
        <v>1038</v>
      </c>
      <c r="N15" s="75">
        <v>107.74</v>
      </c>
      <c r="O15" s="68" t="s">
        <v>1068</v>
      </c>
      <c r="P15" s="67" t="s">
        <v>1081</v>
      </c>
      <c r="Q15" s="70">
        <v>402</v>
      </c>
      <c r="R15" s="68" t="s">
        <v>550</v>
      </c>
      <c r="S15" s="70">
        <v>1</v>
      </c>
      <c r="T15" s="68" t="s">
        <v>562</v>
      </c>
      <c r="U15" s="68" t="s">
        <v>751</v>
      </c>
      <c r="V15" s="68" t="s">
        <v>1041</v>
      </c>
      <c r="W15" s="75">
        <v>8.2609999999999992</v>
      </c>
      <c r="X15" s="68" t="s">
        <v>199</v>
      </c>
      <c r="Y15" s="70">
        <v>72</v>
      </c>
      <c r="Z15" s="69">
        <v>594.79</v>
      </c>
      <c r="AA15" s="68" t="s">
        <v>1101</v>
      </c>
    </row>
    <row r="16" spans="1:27" x14ac:dyDescent="0.25">
      <c r="A16" s="67" t="s">
        <v>711</v>
      </c>
      <c r="B16" s="68" t="s">
        <v>757</v>
      </c>
      <c r="C16" s="68" t="s">
        <v>758</v>
      </c>
      <c r="D16" s="68" t="s">
        <v>714</v>
      </c>
      <c r="E16" s="68" t="s">
        <v>715</v>
      </c>
      <c r="F16" s="68" t="s">
        <v>333</v>
      </c>
      <c r="G16" s="68" t="s">
        <v>334</v>
      </c>
      <c r="H16" s="68" t="s">
        <v>204</v>
      </c>
      <c r="I16" s="68" t="s">
        <v>1036</v>
      </c>
      <c r="J16" s="68" t="s">
        <v>1037</v>
      </c>
      <c r="K16" s="68" t="s">
        <v>759</v>
      </c>
      <c r="L16" s="68" t="s">
        <v>252</v>
      </c>
      <c r="M16" s="68" t="s">
        <v>1038</v>
      </c>
      <c r="N16" s="75">
        <v>107.74</v>
      </c>
      <c r="O16" s="68" t="s">
        <v>1068</v>
      </c>
      <c r="P16" s="67" t="s">
        <v>1081</v>
      </c>
      <c r="Q16" s="70">
        <v>402</v>
      </c>
      <c r="R16" s="68" t="s">
        <v>550</v>
      </c>
      <c r="S16" s="70">
        <v>1</v>
      </c>
      <c r="T16" s="68" t="s">
        <v>562</v>
      </c>
      <c r="U16" s="68" t="s">
        <v>751</v>
      </c>
      <c r="V16" s="68" t="s">
        <v>1041</v>
      </c>
      <c r="W16" s="75">
        <v>8.2609999999999992</v>
      </c>
      <c r="X16" s="68" t="s">
        <v>199</v>
      </c>
      <c r="Y16" s="70">
        <v>72</v>
      </c>
      <c r="Z16" s="69">
        <v>594.79</v>
      </c>
      <c r="AA16" s="68" t="s">
        <v>1102</v>
      </c>
    </row>
    <row r="17" spans="1:27" x14ac:dyDescent="0.25">
      <c r="A17" s="67" t="s">
        <v>711</v>
      </c>
      <c r="B17" s="68" t="s">
        <v>757</v>
      </c>
      <c r="C17" s="68" t="s">
        <v>758</v>
      </c>
      <c r="D17" s="68" t="s">
        <v>714</v>
      </c>
      <c r="E17" s="68" t="s">
        <v>715</v>
      </c>
      <c r="F17" s="68" t="s">
        <v>333</v>
      </c>
      <c r="G17" s="68" t="s">
        <v>334</v>
      </c>
      <c r="H17" s="68" t="s">
        <v>204</v>
      </c>
      <c r="I17" s="68" t="s">
        <v>1036</v>
      </c>
      <c r="J17" s="68" t="s">
        <v>1037</v>
      </c>
      <c r="K17" s="68" t="s">
        <v>759</v>
      </c>
      <c r="L17" s="68" t="s">
        <v>252</v>
      </c>
      <c r="M17" s="68" t="s">
        <v>1038</v>
      </c>
      <c r="N17" s="75">
        <v>107.74</v>
      </c>
      <c r="O17" s="68" t="s">
        <v>1068</v>
      </c>
      <c r="P17" s="67" t="s">
        <v>1081</v>
      </c>
      <c r="Q17" s="70">
        <v>402</v>
      </c>
      <c r="R17" s="68" t="s">
        <v>550</v>
      </c>
      <c r="S17" s="70">
        <v>1</v>
      </c>
      <c r="T17" s="68" t="s">
        <v>562</v>
      </c>
      <c r="U17" s="68" t="s">
        <v>751</v>
      </c>
      <c r="V17" s="68" t="s">
        <v>1041</v>
      </c>
      <c r="W17" s="75">
        <v>8.2609999999999992</v>
      </c>
      <c r="X17" s="68" t="s">
        <v>199</v>
      </c>
      <c r="Y17" s="70">
        <v>72</v>
      </c>
      <c r="Z17" s="69">
        <v>594.79</v>
      </c>
      <c r="AA17" s="68" t="s">
        <v>1103</v>
      </c>
    </row>
    <row r="18" spans="1:27" x14ac:dyDescent="0.25">
      <c r="A18" s="67" t="s">
        <v>711</v>
      </c>
      <c r="B18" s="68" t="s">
        <v>757</v>
      </c>
      <c r="C18" s="68" t="s">
        <v>758</v>
      </c>
      <c r="D18" s="68" t="s">
        <v>714</v>
      </c>
      <c r="E18" s="68" t="s">
        <v>715</v>
      </c>
      <c r="F18" s="68" t="s">
        <v>333</v>
      </c>
      <c r="G18" s="68" t="s">
        <v>334</v>
      </c>
      <c r="H18" s="68" t="s">
        <v>204</v>
      </c>
      <c r="I18" s="68" t="s">
        <v>1036</v>
      </c>
      <c r="J18" s="68" t="s">
        <v>1037</v>
      </c>
      <c r="K18" s="68" t="s">
        <v>759</v>
      </c>
      <c r="L18" s="68" t="s">
        <v>252</v>
      </c>
      <c r="M18" s="68" t="s">
        <v>1038</v>
      </c>
      <c r="N18" s="75">
        <v>107.74</v>
      </c>
      <c r="O18" s="68" t="s">
        <v>1068</v>
      </c>
      <c r="P18" s="67" t="s">
        <v>1081</v>
      </c>
      <c r="Q18" s="70">
        <v>402</v>
      </c>
      <c r="R18" s="68" t="s">
        <v>550</v>
      </c>
      <c r="S18" s="70">
        <v>1</v>
      </c>
      <c r="T18" s="68" t="s">
        <v>562</v>
      </c>
      <c r="U18" s="68" t="s">
        <v>751</v>
      </c>
      <c r="V18" s="68" t="s">
        <v>1041</v>
      </c>
      <c r="W18" s="75">
        <v>8.2609999999999992</v>
      </c>
      <c r="X18" s="68" t="s">
        <v>199</v>
      </c>
      <c r="Y18" s="70">
        <v>240</v>
      </c>
      <c r="Z18" s="69">
        <v>1982.64</v>
      </c>
      <c r="AA18" s="68" t="s">
        <v>1104</v>
      </c>
    </row>
    <row r="19" spans="1:27" x14ac:dyDescent="0.25">
      <c r="A19" s="67" t="s">
        <v>711</v>
      </c>
      <c r="B19" s="68" t="s">
        <v>757</v>
      </c>
      <c r="C19" s="68" t="s">
        <v>758</v>
      </c>
      <c r="D19" s="68" t="s">
        <v>714</v>
      </c>
      <c r="E19" s="68" t="s">
        <v>715</v>
      </c>
      <c r="F19" s="68" t="s">
        <v>333</v>
      </c>
      <c r="G19" s="68" t="s">
        <v>334</v>
      </c>
      <c r="H19" s="68" t="s">
        <v>204</v>
      </c>
      <c r="I19" s="68" t="s">
        <v>1036</v>
      </c>
      <c r="J19" s="68" t="s">
        <v>1037</v>
      </c>
      <c r="K19" s="68" t="s">
        <v>759</v>
      </c>
      <c r="L19" s="68" t="s">
        <v>252</v>
      </c>
      <c r="M19" s="68" t="s">
        <v>1038</v>
      </c>
      <c r="N19" s="75">
        <v>107.74</v>
      </c>
      <c r="O19" s="68" t="s">
        <v>1068</v>
      </c>
      <c r="P19" s="67" t="s">
        <v>1081</v>
      </c>
      <c r="Q19" s="70">
        <v>402</v>
      </c>
      <c r="R19" s="68" t="s">
        <v>550</v>
      </c>
      <c r="S19" s="70">
        <v>1</v>
      </c>
      <c r="T19" s="68" t="s">
        <v>562</v>
      </c>
      <c r="U19" s="68" t="s">
        <v>751</v>
      </c>
      <c r="V19" s="68" t="s">
        <v>1041</v>
      </c>
      <c r="W19" s="75">
        <v>8.2609999999999992</v>
      </c>
      <c r="X19" s="68" t="s">
        <v>199</v>
      </c>
      <c r="Y19" s="70">
        <v>1800</v>
      </c>
      <c r="Z19" s="69">
        <v>14869.8</v>
      </c>
      <c r="AA19" s="68" t="s">
        <v>1105</v>
      </c>
    </row>
    <row r="20" spans="1:27" x14ac:dyDescent="0.25">
      <c r="A20" s="67" t="s">
        <v>711</v>
      </c>
      <c r="B20" s="68" t="s">
        <v>757</v>
      </c>
      <c r="C20" s="68" t="s">
        <v>758</v>
      </c>
      <c r="D20" s="68" t="s">
        <v>714</v>
      </c>
      <c r="E20" s="68" t="s">
        <v>715</v>
      </c>
      <c r="F20" s="68" t="s">
        <v>333</v>
      </c>
      <c r="G20" s="68" t="s">
        <v>334</v>
      </c>
      <c r="H20" s="68" t="s">
        <v>204</v>
      </c>
      <c r="I20" s="68" t="s">
        <v>1036</v>
      </c>
      <c r="J20" s="68" t="s">
        <v>1037</v>
      </c>
      <c r="K20" s="68" t="s">
        <v>759</v>
      </c>
      <c r="L20" s="68" t="s">
        <v>252</v>
      </c>
      <c r="M20" s="68" t="s">
        <v>1038</v>
      </c>
      <c r="N20" s="75">
        <v>107.74</v>
      </c>
      <c r="O20" s="68" t="s">
        <v>1068</v>
      </c>
      <c r="P20" s="67" t="s">
        <v>1081</v>
      </c>
      <c r="Q20" s="70">
        <v>402</v>
      </c>
      <c r="R20" s="68" t="s">
        <v>550</v>
      </c>
      <c r="S20" s="70">
        <v>1</v>
      </c>
      <c r="T20" s="68" t="s">
        <v>562</v>
      </c>
      <c r="U20" s="68" t="s">
        <v>751</v>
      </c>
      <c r="V20" s="68" t="s">
        <v>1041</v>
      </c>
      <c r="W20" s="75">
        <v>8.2609999999999992</v>
      </c>
      <c r="X20" s="68" t="s">
        <v>199</v>
      </c>
      <c r="Y20" s="70">
        <v>456</v>
      </c>
      <c r="Z20" s="69">
        <v>3767.01</v>
      </c>
      <c r="AA20" s="68" t="s">
        <v>1106</v>
      </c>
    </row>
    <row r="21" spans="1:27" x14ac:dyDescent="0.25">
      <c r="A21" s="67" t="s">
        <v>711</v>
      </c>
      <c r="B21" s="68" t="s">
        <v>757</v>
      </c>
      <c r="C21" s="68" t="s">
        <v>758</v>
      </c>
      <c r="D21" s="68" t="s">
        <v>714</v>
      </c>
      <c r="E21" s="68" t="s">
        <v>715</v>
      </c>
      <c r="F21" s="68" t="s">
        <v>333</v>
      </c>
      <c r="G21" s="68" t="s">
        <v>334</v>
      </c>
      <c r="H21" s="68" t="s">
        <v>204</v>
      </c>
      <c r="I21" s="68" t="s">
        <v>1036</v>
      </c>
      <c r="J21" s="68" t="s">
        <v>1037</v>
      </c>
      <c r="K21" s="68" t="s">
        <v>759</v>
      </c>
      <c r="L21" s="68" t="s">
        <v>252</v>
      </c>
      <c r="M21" s="68" t="s">
        <v>1038</v>
      </c>
      <c r="N21" s="75">
        <v>107.74</v>
      </c>
      <c r="O21" s="68" t="s">
        <v>1068</v>
      </c>
      <c r="P21" s="67" t="s">
        <v>1081</v>
      </c>
      <c r="Q21" s="70">
        <v>402</v>
      </c>
      <c r="R21" s="68" t="s">
        <v>550</v>
      </c>
      <c r="S21" s="70">
        <v>1</v>
      </c>
      <c r="T21" s="68" t="s">
        <v>562</v>
      </c>
      <c r="U21" s="68" t="s">
        <v>751</v>
      </c>
      <c r="V21" s="68" t="s">
        <v>1041</v>
      </c>
      <c r="W21" s="75">
        <v>8.2609999999999992</v>
      </c>
      <c r="X21" s="68" t="s">
        <v>199</v>
      </c>
      <c r="Y21" s="70">
        <v>48</v>
      </c>
      <c r="Z21" s="69">
        <v>396.52</v>
      </c>
      <c r="AA21" s="68" t="s">
        <v>1107</v>
      </c>
    </row>
    <row r="22" spans="1:27" x14ac:dyDescent="0.25">
      <c r="A22" s="67" t="s">
        <v>711</v>
      </c>
      <c r="B22" s="68" t="s">
        <v>757</v>
      </c>
      <c r="C22" s="68" t="s">
        <v>758</v>
      </c>
      <c r="D22" s="68" t="s">
        <v>714</v>
      </c>
      <c r="E22" s="68" t="s">
        <v>715</v>
      </c>
      <c r="F22" s="68" t="s">
        <v>333</v>
      </c>
      <c r="G22" s="68" t="s">
        <v>334</v>
      </c>
      <c r="H22" s="68" t="s">
        <v>204</v>
      </c>
      <c r="I22" s="68" t="s">
        <v>1036</v>
      </c>
      <c r="J22" s="68" t="s">
        <v>1037</v>
      </c>
      <c r="K22" s="68" t="s">
        <v>759</v>
      </c>
      <c r="L22" s="68" t="s">
        <v>252</v>
      </c>
      <c r="M22" s="68" t="s">
        <v>1038</v>
      </c>
      <c r="N22" s="75">
        <v>107.74</v>
      </c>
      <c r="O22" s="68" t="s">
        <v>1068</v>
      </c>
      <c r="P22" s="67" t="s">
        <v>1081</v>
      </c>
      <c r="Q22" s="70">
        <v>402</v>
      </c>
      <c r="R22" s="68" t="s">
        <v>550</v>
      </c>
      <c r="S22" s="70">
        <v>1</v>
      </c>
      <c r="T22" s="68" t="s">
        <v>562</v>
      </c>
      <c r="U22" s="68" t="s">
        <v>751</v>
      </c>
      <c r="V22" s="68" t="s">
        <v>1041</v>
      </c>
      <c r="W22" s="75">
        <v>8.2609999999999992</v>
      </c>
      <c r="X22" s="68" t="s">
        <v>199</v>
      </c>
      <c r="Y22" s="70">
        <v>720</v>
      </c>
      <c r="Z22" s="69">
        <v>5947.92</v>
      </c>
      <c r="AA22" s="68" t="s">
        <v>1108</v>
      </c>
    </row>
    <row r="23" spans="1:27" x14ac:dyDescent="0.25">
      <c r="A23" s="67" t="s">
        <v>614</v>
      </c>
      <c r="B23" s="68" t="s">
        <v>748</v>
      </c>
      <c r="C23" s="68" t="s">
        <v>749</v>
      </c>
      <c r="D23" s="68" t="s">
        <v>714</v>
      </c>
      <c r="E23" s="68" t="s">
        <v>715</v>
      </c>
      <c r="F23" s="68" t="s">
        <v>333</v>
      </c>
      <c r="G23" s="68" t="s">
        <v>334</v>
      </c>
      <c r="H23" s="68" t="s">
        <v>204</v>
      </c>
      <c r="I23" s="68" t="s">
        <v>1036</v>
      </c>
      <c r="J23" s="68" t="s">
        <v>1037</v>
      </c>
      <c r="K23" s="68" t="s">
        <v>750</v>
      </c>
      <c r="L23" s="68" t="s">
        <v>252</v>
      </c>
      <c r="M23" s="68" t="s">
        <v>1038</v>
      </c>
      <c r="N23" s="75">
        <v>107.74</v>
      </c>
      <c r="O23" s="68" t="s">
        <v>1068</v>
      </c>
      <c r="P23" s="67" t="s">
        <v>1076</v>
      </c>
      <c r="Q23" s="70">
        <v>402</v>
      </c>
      <c r="R23" s="68" t="s">
        <v>550</v>
      </c>
      <c r="S23" s="70">
        <v>1</v>
      </c>
      <c r="T23" s="68" t="s">
        <v>562</v>
      </c>
      <c r="U23" s="68" t="s">
        <v>751</v>
      </c>
      <c r="V23" s="68" t="s">
        <v>1041</v>
      </c>
      <c r="W23" s="75">
        <v>8.2609999999999992</v>
      </c>
      <c r="X23" s="68" t="s">
        <v>199</v>
      </c>
      <c r="Y23" s="70">
        <v>48</v>
      </c>
      <c r="Z23" s="69">
        <v>396.52</v>
      </c>
      <c r="AA23" s="68" t="s">
        <v>356</v>
      </c>
    </row>
    <row r="24" spans="1:27" x14ac:dyDescent="0.25">
      <c r="A24" s="67" t="s">
        <v>614</v>
      </c>
      <c r="B24" s="68" t="s">
        <v>748</v>
      </c>
      <c r="C24" s="68" t="s">
        <v>749</v>
      </c>
      <c r="D24" s="68" t="s">
        <v>714</v>
      </c>
      <c r="E24" s="68" t="s">
        <v>715</v>
      </c>
      <c r="F24" s="68" t="s">
        <v>333</v>
      </c>
      <c r="G24" s="68" t="s">
        <v>334</v>
      </c>
      <c r="H24" s="68" t="s">
        <v>204</v>
      </c>
      <c r="I24" s="68" t="s">
        <v>1036</v>
      </c>
      <c r="J24" s="68" t="s">
        <v>1037</v>
      </c>
      <c r="K24" s="68" t="s">
        <v>750</v>
      </c>
      <c r="L24" s="68" t="s">
        <v>252</v>
      </c>
      <c r="M24" s="68" t="s">
        <v>1038</v>
      </c>
      <c r="N24" s="75">
        <v>107.74</v>
      </c>
      <c r="O24" s="68" t="s">
        <v>1068</v>
      </c>
      <c r="P24" s="67" t="s">
        <v>1076</v>
      </c>
      <c r="Q24" s="70">
        <v>402</v>
      </c>
      <c r="R24" s="68" t="s">
        <v>550</v>
      </c>
      <c r="S24" s="70">
        <v>1</v>
      </c>
      <c r="T24" s="68" t="s">
        <v>562</v>
      </c>
      <c r="U24" s="68" t="s">
        <v>751</v>
      </c>
      <c r="V24" s="68" t="s">
        <v>1041</v>
      </c>
      <c r="W24" s="75">
        <v>8.2609999999999992</v>
      </c>
      <c r="X24" s="68" t="s">
        <v>199</v>
      </c>
      <c r="Y24" s="70">
        <v>24</v>
      </c>
      <c r="Z24" s="69">
        <v>198.26</v>
      </c>
      <c r="AA24" s="68" t="s">
        <v>353</v>
      </c>
    </row>
    <row r="25" spans="1:27" x14ac:dyDescent="0.25">
      <c r="A25" s="67" t="s">
        <v>614</v>
      </c>
      <c r="B25" s="68" t="s">
        <v>748</v>
      </c>
      <c r="C25" s="68" t="s">
        <v>749</v>
      </c>
      <c r="D25" s="68" t="s">
        <v>714</v>
      </c>
      <c r="E25" s="68" t="s">
        <v>715</v>
      </c>
      <c r="F25" s="68" t="s">
        <v>333</v>
      </c>
      <c r="G25" s="68" t="s">
        <v>334</v>
      </c>
      <c r="H25" s="68" t="s">
        <v>204</v>
      </c>
      <c r="I25" s="68" t="s">
        <v>1036</v>
      </c>
      <c r="J25" s="68" t="s">
        <v>1037</v>
      </c>
      <c r="K25" s="68" t="s">
        <v>750</v>
      </c>
      <c r="L25" s="68" t="s">
        <v>252</v>
      </c>
      <c r="M25" s="68" t="s">
        <v>1038</v>
      </c>
      <c r="N25" s="75">
        <v>107.74</v>
      </c>
      <c r="O25" s="68" t="s">
        <v>1068</v>
      </c>
      <c r="P25" s="67" t="s">
        <v>1076</v>
      </c>
      <c r="Q25" s="70">
        <v>402</v>
      </c>
      <c r="R25" s="68" t="s">
        <v>550</v>
      </c>
      <c r="S25" s="70">
        <v>1</v>
      </c>
      <c r="T25" s="68" t="s">
        <v>562</v>
      </c>
      <c r="U25" s="68" t="s">
        <v>751</v>
      </c>
      <c r="V25" s="68" t="s">
        <v>1041</v>
      </c>
      <c r="W25" s="75">
        <v>8.2609999999999992</v>
      </c>
      <c r="X25" s="68" t="s">
        <v>199</v>
      </c>
      <c r="Y25" s="70">
        <v>264</v>
      </c>
      <c r="Z25" s="69">
        <v>2180.9</v>
      </c>
      <c r="AA25" s="68" t="s">
        <v>351</v>
      </c>
    </row>
    <row r="26" spans="1:27" x14ac:dyDescent="0.25">
      <c r="X26" s="71" t="s">
        <v>371</v>
      </c>
      <c r="Y26" s="72">
        <v>8411</v>
      </c>
      <c r="Z26" s="72">
        <v>69152.77</v>
      </c>
    </row>
    <row r="27" spans="1:27" x14ac:dyDescent="0.25">
      <c r="A27" s="67" t="s">
        <v>614</v>
      </c>
      <c r="B27" s="68" t="s">
        <v>745</v>
      </c>
      <c r="C27" s="68" t="s">
        <v>746</v>
      </c>
      <c r="D27" s="68" t="s">
        <v>714</v>
      </c>
      <c r="E27" s="68" t="s">
        <v>715</v>
      </c>
      <c r="F27" s="68" t="s">
        <v>333</v>
      </c>
      <c r="G27" s="68" t="s">
        <v>334</v>
      </c>
      <c r="H27" s="68" t="s">
        <v>204</v>
      </c>
      <c r="I27" s="68" t="s">
        <v>1036</v>
      </c>
      <c r="J27" s="68" t="s">
        <v>1037</v>
      </c>
      <c r="K27" s="68" t="s">
        <v>747</v>
      </c>
      <c r="L27" s="68" t="s">
        <v>252</v>
      </c>
      <c r="M27" s="68" t="s">
        <v>1038</v>
      </c>
      <c r="N27" s="75">
        <v>107.74</v>
      </c>
      <c r="O27" s="68" t="s">
        <v>1068</v>
      </c>
      <c r="P27" s="67" t="s">
        <v>1076</v>
      </c>
      <c r="Q27" s="70">
        <v>402</v>
      </c>
      <c r="R27" s="68" t="s">
        <v>550</v>
      </c>
      <c r="S27" s="70">
        <v>1</v>
      </c>
      <c r="T27" s="68" t="s">
        <v>562</v>
      </c>
      <c r="U27" s="68" t="s">
        <v>742</v>
      </c>
      <c r="V27" s="68" t="s">
        <v>1096</v>
      </c>
      <c r="W27" s="75">
        <v>16.4374</v>
      </c>
      <c r="X27" s="68" t="s">
        <v>199</v>
      </c>
      <c r="Y27" s="70">
        <v>12</v>
      </c>
      <c r="Z27" s="69">
        <v>197.24</v>
      </c>
      <c r="AA27" s="68" t="s">
        <v>363</v>
      </c>
    </row>
    <row r="28" spans="1:27" x14ac:dyDescent="0.25">
      <c r="A28" s="67" t="s">
        <v>614</v>
      </c>
      <c r="B28" s="68" t="s">
        <v>745</v>
      </c>
      <c r="C28" s="68" t="s">
        <v>746</v>
      </c>
      <c r="D28" s="68" t="s">
        <v>714</v>
      </c>
      <c r="E28" s="68" t="s">
        <v>715</v>
      </c>
      <c r="F28" s="68" t="s">
        <v>333</v>
      </c>
      <c r="G28" s="68" t="s">
        <v>334</v>
      </c>
      <c r="H28" s="68" t="s">
        <v>204</v>
      </c>
      <c r="I28" s="68" t="s">
        <v>1036</v>
      </c>
      <c r="J28" s="68" t="s">
        <v>1037</v>
      </c>
      <c r="K28" s="68" t="s">
        <v>747</v>
      </c>
      <c r="L28" s="68" t="s">
        <v>252</v>
      </c>
      <c r="M28" s="68" t="s">
        <v>1038</v>
      </c>
      <c r="N28" s="75">
        <v>107.74</v>
      </c>
      <c r="O28" s="68" t="s">
        <v>1068</v>
      </c>
      <c r="P28" s="67" t="s">
        <v>1076</v>
      </c>
      <c r="Q28" s="70">
        <v>402</v>
      </c>
      <c r="R28" s="68" t="s">
        <v>550</v>
      </c>
      <c r="S28" s="70">
        <v>1</v>
      </c>
      <c r="T28" s="68" t="s">
        <v>562</v>
      </c>
      <c r="U28" s="68" t="s">
        <v>742</v>
      </c>
      <c r="V28" s="68" t="s">
        <v>1096</v>
      </c>
      <c r="W28" s="75">
        <v>16.4374</v>
      </c>
      <c r="X28" s="68" t="s">
        <v>199</v>
      </c>
      <c r="Y28" s="70">
        <v>12</v>
      </c>
      <c r="Z28" s="69">
        <v>197.24</v>
      </c>
      <c r="AA28" s="68" t="s">
        <v>357</v>
      </c>
    </row>
    <row r="29" spans="1:27" x14ac:dyDescent="0.25">
      <c r="A29" s="67" t="s">
        <v>614</v>
      </c>
      <c r="B29" s="68" t="s">
        <v>745</v>
      </c>
      <c r="C29" s="68" t="s">
        <v>746</v>
      </c>
      <c r="D29" s="68" t="s">
        <v>714</v>
      </c>
      <c r="E29" s="68" t="s">
        <v>715</v>
      </c>
      <c r="F29" s="68" t="s">
        <v>333</v>
      </c>
      <c r="G29" s="68" t="s">
        <v>334</v>
      </c>
      <c r="H29" s="68" t="s">
        <v>204</v>
      </c>
      <c r="I29" s="68" t="s">
        <v>1036</v>
      </c>
      <c r="J29" s="68" t="s">
        <v>1037</v>
      </c>
      <c r="K29" s="68" t="s">
        <v>747</v>
      </c>
      <c r="L29" s="68" t="s">
        <v>252</v>
      </c>
      <c r="M29" s="68" t="s">
        <v>1038</v>
      </c>
      <c r="N29" s="75">
        <v>107.74</v>
      </c>
      <c r="O29" s="68" t="s">
        <v>1068</v>
      </c>
      <c r="P29" s="67" t="s">
        <v>1076</v>
      </c>
      <c r="Q29" s="70">
        <v>402</v>
      </c>
      <c r="R29" s="68" t="s">
        <v>550</v>
      </c>
      <c r="S29" s="70">
        <v>1</v>
      </c>
      <c r="T29" s="68" t="s">
        <v>562</v>
      </c>
      <c r="U29" s="68" t="s">
        <v>742</v>
      </c>
      <c r="V29" s="68" t="s">
        <v>1096</v>
      </c>
      <c r="W29" s="75">
        <v>16.4374</v>
      </c>
      <c r="X29" s="68" t="s">
        <v>199</v>
      </c>
      <c r="Y29" s="70">
        <v>12</v>
      </c>
      <c r="Z29" s="69">
        <v>197.24</v>
      </c>
      <c r="AA29" s="68" t="s">
        <v>356</v>
      </c>
    </row>
    <row r="30" spans="1:27" x14ac:dyDescent="0.25">
      <c r="A30" s="67" t="s">
        <v>614</v>
      </c>
      <c r="B30" s="68" t="s">
        <v>745</v>
      </c>
      <c r="C30" s="68" t="s">
        <v>746</v>
      </c>
      <c r="D30" s="68" t="s">
        <v>714</v>
      </c>
      <c r="E30" s="68" t="s">
        <v>715</v>
      </c>
      <c r="F30" s="68" t="s">
        <v>333</v>
      </c>
      <c r="G30" s="68" t="s">
        <v>334</v>
      </c>
      <c r="H30" s="68" t="s">
        <v>204</v>
      </c>
      <c r="I30" s="68" t="s">
        <v>1036</v>
      </c>
      <c r="J30" s="68" t="s">
        <v>1037</v>
      </c>
      <c r="K30" s="68" t="s">
        <v>747</v>
      </c>
      <c r="L30" s="68" t="s">
        <v>252</v>
      </c>
      <c r="M30" s="68" t="s">
        <v>1038</v>
      </c>
      <c r="N30" s="75">
        <v>107.74</v>
      </c>
      <c r="O30" s="68" t="s">
        <v>1068</v>
      </c>
      <c r="P30" s="67" t="s">
        <v>1076</v>
      </c>
      <c r="Q30" s="70">
        <v>402</v>
      </c>
      <c r="R30" s="68" t="s">
        <v>550</v>
      </c>
      <c r="S30" s="70">
        <v>1</v>
      </c>
      <c r="T30" s="68" t="s">
        <v>562</v>
      </c>
      <c r="U30" s="68" t="s">
        <v>742</v>
      </c>
      <c r="V30" s="68" t="s">
        <v>1096</v>
      </c>
      <c r="W30" s="75">
        <v>16.4374</v>
      </c>
      <c r="X30" s="68" t="s">
        <v>199</v>
      </c>
      <c r="Y30" s="70">
        <v>48</v>
      </c>
      <c r="Z30" s="69">
        <v>788.99</v>
      </c>
      <c r="AA30" s="68" t="s">
        <v>1083</v>
      </c>
    </row>
    <row r="31" spans="1:27" x14ac:dyDescent="0.25">
      <c r="A31" s="67" t="s">
        <v>614</v>
      </c>
      <c r="B31" s="68" t="s">
        <v>745</v>
      </c>
      <c r="C31" s="68" t="s">
        <v>746</v>
      </c>
      <c r="D31" s="68" t="s">
        <v>714</v>
      </c>
      <c r="E31" s="68" t="s">
        <v>715</v>
      </c>
      <c r="F31" s="68" t="s">
        <v>333</v>
      </c>
      <c r="G31" s="68" t="s">
        <v>334</v>
      </c>
      <c r="H31" s="68" t="s">
        <v>204</v>
      </c>
      <c r="I31" s="68" t="s">
        <v>1036</v>
      </c>
      <c r="J31" s="68" t="s">
        <v>1037</v>
      </c>
      <c r="K31" s="68" t="s">
        <v>747</v>
      </c>
      <c r="L31" s="68" t="s">
        <v>252</v>
      </c>
      <c r="M31" s="68" t="s">
        <v>1038</v>
      </c>
      <c r="N31" s="75">
        <v>107.74</v>
      </c>
      <c r="O31" s="68" t="s">
        <v>1068</v>
      </c>
      <c r="P31" s="67" t="s">
        <v>1076</v>
      </c>
      <c r="Q31" s="70">
        <v>402</v>
      </c>
      <c r="R31" s="68" t="s">
        <v>550</v>
      </c>
      <c r="S31" s="70">
        <v>1</v>
      </c>
      <c r="T31" s="68" t="s">
        <v>562</v>
      </c>
      <c r="U31" s="68" t="s">
        <v>742</v>
      </c>
      <c r="V31" s="68" t="s">
        <v>1096</v>
      </c>
      <c r="W31" s="75">
        <v>16.4374</v>
      </c>
      <c r="X31" s="68" t="s">
        <v>199</v>
      </c>
      <c r="Y31" s="70">
        <v>60</v>
      </c>
      <c r="Z31" s="69">
        <v>986.24</v>
      </c>
      <c r="AA31" s="68" t="s">
        <v>359</v>
      </c>
    </row>
    <row r="32" spans="1:27" x14ac:dyDescent="0.25">
      <c r="A32" s="67" t="s">
        <v>614</v>
      </c>
      <c r="B32" s="68" t="s">
        <v>745</v>
      </c>
      <c r="C32" s="68" t="s">
        <v>746</v>
      </c>
      <c r="D32" s="68" t="s">
        <v>714</v>
      </c>
      <c r="E32" s="68" t="s">
        <v>715</v>
      </c>
      <c r="F32" s="68" t="s">
        <v>333</v>
      </c>
      <c r="G32" s="68" t="s">
        <v>334</v>
      </c>
      <c r="H32" s="68" t="s">
        <v>204</v>
      </c>
      <c r="I32" s="68" t="s">
        <v>1036</v>
      </c>
      <c r="J32" s="68" t="s">
        <v>1037</v>
      </c>
      <c r="K32" s="68" t="s">
        <v>747</v>
      </c>
      <c r="L32" s="68" t="s">
        <v>252</v>
      </c>
      <c r="M32" s="68" t="s">
        <v>1038</v>
      </c>
      <c r="N32" s="75">
        <v>107.74</v>
      </c>
      <c r="O32" s="68" t="s">
        <v>1068</v>
      </c>
      <c r="P32" s="67" t="s">
        <v>1076</v>
      </c>
      <c r="Q32" s="70">
        <v>402</v>
      </c>
      <c r="R32" s="68" t="s">
        <v>550</v>
      </c>
      <c r="S32" s="70">
        <v>1</v>
      </c>
      <c r="T32" s="68" t="s">
        <v>562</v>
      </c>
      <c r="U32" s="68" t="s">
        <v>742</v>
      </c>
      <c r="V32" s="68" t="s">
        <v>1096</v>
      </c>
      <c r="W32" s="75">
        <v>16.4374</v>
      </c>
      <c r="X32" s="68" t="s">
        <v>199</v>
      </c>
      <c r="Y32" s="70">
        <v>12</v>
      </c>
      <c r="Z32" s="69">
        <v>197.24</v>
      </c>
      <c r="AA32" s="68" t="s">
        <v>1080</v>
      </c>
    </row>
    <row r="33" spans="1:27" x14ac:dyDescent="0.25">
      <c r="A33" s="67" t="s">
        <v>614</v>
      </c>
      <c r="B33" s="68" t="s">
        <v>745</v>
      </c>
      <c r="C33" s="68" t="s">
        <v>746</v>
      </c>
      <c r="D33" s="68" t="s">
        <v>714</v>
      </c>
      <c r="E33" s="68" t="s">
        <v>715</v>
      </c>
      <c r="F33" s="68" t="s">
        <v>333</v>
      </c>
      <c r="G33" s="68" t="s">
        <v>334</v>
      </c>
      <c r="H33" s="68" t="s">
        <v>204</v>
      </c>
      <c r="I33" s="68" t="s">
        <v>1036</v>
      </c>
      <c r="J33" s="68" t="s">
        <v>1037</v>
      </c>
      <c r="K33" s="68" t="s">
        <v>747</v>
      </c>
      <c r="L33" s="68" t="s">
        <v>252</v>
      </c>
      <c r="M33" s="68" t="s">
        <v>1038</v>
      </c>
      <c r="N33" s="75">
        <v>107.74</v>
      </c>
      <c r="O33" s="68" t="s">
        <v>1068</v>
      </c>
      <c r="P33" s="67" t="s">
        <v>1076</v>
      </c>
      <c r="Q33" s="70">
        <v>402</v>
      </c>
      <c r="R33" s="68" t="s">
        <v>550</v>
      </c>
      <c r="S33" s="70">
        <v>1</v>
      </c>
      <c r="T33" s="68" t="s">
        <v>562</v>
      </c>
      <c r="U33" s="68" t="s">
        <v>742</v>
      </c>
      <c r="V33" s="68" t="s">
        <v>1096</v>
      </c>
      <c r="W33" s="75">
        <v>16.4374</v>
      </c>
      <c r="X33" s="68" t="s">
        <v>199</v>
      </c>
      <c r="Y33" s="70">
        <v>24</v>
      </c>
      <c r="Z33" s="69">
        <v>394.49</v>
      </c>
      <c r="AA33" s="68" t="s">
        <v>361</v>
      </c>
    </row>
    <row r="34" spans="1:27" x14ac:dyDescent="0.25">
      <c r="A34" s="67" t="s">
        <v>614</v>
      </c>
      <c r="B34" s="68" t="s">
        <v>745</v>
      </c>
      <c r="C34" s="68" t="s">
        <v>746</v>
      </c>
      <c r="D34" s="68" t="s">
        <v>714</v>
      </c>
      <c r="E34" s="68" t="s">
        <v>715</v>
      </c>
      <c r="F34" s="68" t="s">
        <v>333</v>
      </c>
      <c r="G34" s="68" t="s">
        <v>334</v>
      </c>
      <c r="H34" s="68" t="s">
        <v>204</v>
      </c>
      <c r="I34" s="68" t="s">
        <v>1036</v>
      </c>
      <c r="J34" s="68" t="s">
        <v>1037</v>
      </c>
      <c r="K34" s="68" t="s">
        <v>747</v>
      </c>
      <c r="L34" s="68" t="s">
        <v>252</v>
      </c>
      <c r="M34" s="68" t="s">
        <v>1038</v>
      </c>
      <c r="N34" s="75">
        <v>107.74</v>
      </c>
      <c r="O34" s="68" t="s">
        <v>1068</v>
      </c>
      <c r="P34" s="67" t="s">
        <v>1076</v>
      </c>
      <c r="Q34" s="70">
        <v>402</v>
      </c>
      <c r="R34" s="68" t="s">
        <v>550</v>
      </c>
      <c r="S34" s="70">
        <v>1</v>
      </c>
      <c r="T34" s="68" t="s">
        <v>562</v>
      </c>
      <c r="U34" s="68" t="s">
        <v>742</v>
      </c>
      <c r="V34" s="68" t="s">
        <v>1096</v>
      </c>
      <c r="W34" s="75">
        <v>16.4374</v>
      </c>
      <c r="X34" s="68" t="s">
        <v>199</v>
      </c>
      <c r="Y34" s="70">
        <v>48</v>
      </c>
      <c r="Z34" s="69">
        <v>788.99</v>
      </c>
      <c r="AA34" s="68" t="s">
        <v>348</v>
      </c>
    </row>
    <row r="35" spans="1:27" x14ac:dyDescent="0.25">
      <c r="A35" s="67" t="s">
        <v>614</v>
      </c>
      <c r="B35" s="68" t="s">
        <v>745</v>
      </c>
      <c r="C35" s="68" t="s">
        <v>746</v>
      </c>
      <c r="D35" s="68" t="s">
        <v>714</v>
      </c>
      <c r="E35" s="68" t="s">
        <v>715</v>
      </c>
      <c r="F35" s="68" t="s">
        <v>333</v>
      </c>
      <c r="G35" s="68" t="s">
        <v>334</v>
      </c>
      <c r="H35" s="68" t="s">
        <v>204</v>
      </c>
      <c r="I35" s="68" t="s">
        <v>1036</v>
      </c>
      <c r="J35" s="68" t="s">
        <v>1037</v>
      </c>
      <c r="K35" s="68" t="s">
        <v>747</v>
      </c>
      <c r="L35" s="68" t="s">
        <v>252</v>
      </c>
      <c r="M35" s="68" t="s">
        <v>1038</v>
      </c>
      <c r="N35" s="75">
        <v>107.74</v>
      </c>
      <c r="O35" s="68" t="s">
        <v>1068</v>
      </c>
      <c r="P35" s="67" t="s">
        <v>1076</v>
      </c>
      <c r="Q35" s="70">
        <v>402</v>
      </c>
      <c r="R35" s="68" t="s">
        <v>550</v>
      </c>
      <c r="S35" s="70">
        <v>1</v>
      </c>
      <c r="T35" s="68" t="s">
        <v>562</v>
      </c>
      <c r="U35" s="68" t="s">
        <v>742</v>
      </c>
      <c r="V35" s="68" t="s">
        <v>1096</v>
      </c>
      <c r="W35" s="75">
        <v>16.4374</v>
      </c>
      <c r="X35" s="68" t="s">
        <v>199</v>
      </c>
      <c r="Y35" s="70">
        <v>96</v>
      </c>
      <c r="Z35" s="69">
        <v>1577.99</v>
      </c>
      <c r="AA35" s="68" t="s">
        <v>1079</v>
      </c>
    </row>
    <row r="36" spans="1:27" x14ac:dyDescent="0.25">
      <c r="A36" s="67" t="s">
        <v>614</v>
      </c>
      <c r="B36" s="68" t="s">
        <v>745</v>
      </c>
      <c r="C36" s="68" t="s">
        <v>746</v>
      </c>
      <c r="D36" s="68" t="s">
        <v>714</v>
      </c>
      <c r="E36" s="68" t="s">
        <v>715</v>
      </c>
      <c r="F36" s="68" t="s">
        <v>333</v>
      </c>
      <c r="G36" s="68" t="s">
        <v>334</v>
      </c>
      <c r="H36" s="68" t="s">
        <v>204</v>
      </c>
      <c r="I36" s="68" t="s">
        <v>1036</v>
      </c>
      <c r="J36" s="68" t="s">
        <v>1037</v>
      </c>
      <c r="K36" s="68" t="s">
        <v>747</v>
      </c>
      <c r="L36" s="68" t="s">
        <v>252</v>
      </c>
      <c r="M36" s="68" t="s">
        <v>1038</v>
      </c>
      <c r="N36" s="75">
        <v>107.74</v>
      </c>
      <c r="O36" s="68" t="s">
        <v>1068</v>
      </c>
      <c r="P36" s="67" t="s">
        <v>1076</v>
      </c>
      <c r="Q36" s="70">
        <v>402</v>
      </c>
      <c r="R36" s="68" t="s">
        <v>550</v>
      </c>
      <c r="S36" s="70">
        <v>1</v>
      </c>
      <c r="T36" s="68" t="s">
        <v>562</v>
      </c>
      <c r="U36" s="68" t="s">
        <v>742</v>
      </c>
      <c r="V36" s="68" t="s">
        <v>1096</v>
      </c>
      <c r="W36" s="75">
        <v>16.4374</v>
      </c>
      <c r="X36" s="68" t="s">
        <v>199</v>
      </c>
      <c r="Y36" s="70">
        <v>24</v>
      </c>
      <c r="Z36" s="69">
        <v>394.49</v>
      </c>
      <c r="AA36" s="68" t="s">
        <v>1078</v>
      </c>
    </row>
    <row r="37" spans="1:27" x14ac:dyDescent="0.25">
      <c r="A37" s="67" t="s">
        <v>614</v>
      </c>
      <c r="B37" s="68" t="s">
        <v>745</v>
      </c>
      <c r="C37" s="68" t="s">
        <v>746</v>
      </c>
      <c r="D37" s="68" t="s">
        <v>714</v>
      </c>
      <c r="E37" s="68" t="s">
        <v>715</v>
      </c>
      <c r="F37" s="68" t="s">
        <v>333</v>
      </c>
      <c r="G37" s="68" t="s">
        <v>334</v>
      </c>
      <c r="H37" s="68" t="s">
        <v>204</v>
      </c>
      <c r="I37" s="68" t="s">
        <v>1036</v>
      </c>
      <c r="J37" s="68" t="s">
        <v>1037</v>
      </c>
      <c r="K37" s="68" t="s">
        <v>747</v>
      </c>
      <c r="L37" s="68" t="s">
        <v>252</v>
      </c>
      <c r="M37" s="68" t="s">
        <v>1038</v>
      </c>
      <c r="N37" s="75">
        <v>107.74</v>
      </c>
      <c r="O37" s="68" t="s">
        <v>1068</v>
      </c>
      <c r="P37" s="67" t="s">
        <v>1076</v>
      </c>
      <c r="Q37" s="70">
        <v>402</v>
      </c>
      <c r="R37" s="68" t="s">
        <v>550</v>
      </c>
      <c r="S37" s="70">
        <v>1</v>
      </c>
      <c r="T37" s="68" t="s">
        <v>562</v>
      </c>
      <c r="U37" s="68" t="s">
        <v>742</v>
      </c>
      <c r="V37" s="68" t="s">
        <v>1096</v>
      </c>
      <c r="W37" s="75">
        <v>16.4374</v>
      </c>
      <c r="X37" s="68" t="s">
        <v>199</v>
      </c>
      <c r="Y37" s="70">
        <v>24</v>
      </c>
      <c r="Z37" s="69">
        <v>394.49</v>
      </c>
      <c r="AA37" s="68" t="s">
        <v>353</v>
      </c>
    </row>
    <row r="38" spans="1:27" x14ac:dyDescent="0.25">
      <c r="A38" s="67" t="s">
        <v>614</v>
      </c>
      <c r="B38" s="68" t="s">
        <v>745</v>
      </c>
      <c r="C38" s="68" t="s">
        <v>746</v>
      </c>
      <c r="D38" s="68" t="s">
        <v>714</v>
      </c>
      <c r="E38" s="68" t="s">
        <v>715</v>
      </c>
      <c r="F38" s="68" t="s">
        <v>333</v>
      </c>
      <c r="G38" s="68" t="s">
        <v>334</v>
      </c>
      <c r="H38" s="68" t="s">
        <v>204</v>
      </c>
      <c r="I38" s="68" t="s">
        <v>1036</v>
      </c>
      <c r="J38" s="68" t="s">
        <v>1037</v>
      </c>
      <c r="K38" s="68" t="s">
        <v>747</v>
      </c>
      <c r="L38" s="68" t="s">
        <v>252</v>
      </c>
      <c r="M38" s="68" t="s">
        <v>1038</v>
      </c>
      <c r="N38" s="75">
        <v>107.74</v>
      </c>
      <c r="O38" s="68" t="s">
        <v>1068</v>
      </c>
      <c r="P38" s="67" t="s">
        <v>1076</v>
      </c>
      <c r="Q38" s="70">
        <v>402</v>
      </c>
      <c r="R38" s="68" t="s">
        <v>550</v>
      </c>
      <c r="S38" s="70">
        <v>1</v>
      </c>
      <c r="T38" s="68" t="s">
        <v>562</v>
      </c>
      <c r="U38" s="68" t="s">
        <v>742</v>
      </c>
      <c r="V38" s="68" t="s">
        <v>1096</v>
      </c>
      <c r="W38" s="75">
        <v>16.4374</v>
      </c>
      <c r="X38" s="68" t="s">
        <v>199</v>
      </c>
      <c r="Y38" s="70">
        <v>24</v>
      </c>
      <c r="Z38" s="69">
        <v>394.49</v>
      </c>
      <c r="AA38" s="68" t="s">
        <v>352</v>
      </c>
    </row>
    <row r="39" spans="1:27" x14ac:dyDescent="0.25">
      <c r="A39" s="67" t="s">
        <v>614</v>
      </c>
      <c r="B39" s="68" t="s">
        <v>745</v>
      </c>
      <c r="C39" s="68" t="s">
        <v>746</v>
      </c>
      <c r="D39" s="68" t="s">
        <v>714</v>
      </c>
      <c r="E39" s="68" t="s">
        <v>715</v>
      </c>
      <c r="F39" s="68" t="s">
        <v>333</v>
      </c>
      <c r="G39" s="68" t="s">
        <v>334</v>
      </c>
      <c r="H39" s="68" t="s">
        <v>204</v>
      </c>
      <c r="I39" s="68" t="s">
        <v>1036</v>
      </c>
      <c r="J39" s="68" t="s">
        <v>1037</v>
      </c>
      <c r="K39" s="68" t="s">
        <v>747</v>
      </c>
      <c r="L39" s="68" t="s">
        <v>252</v>
      </c>
      <c r="M39" s="68" t="s">
        <v>1038</v>
      </c>
      <c r="N39" s="75">
        <v>107.74</v>
      </c>
      <c r="O39" s="68" t="s">
        <v>1068</v>
      </c>
      <c r="P39" s="67" t="s">
        <v>1076</v>
      </c>
      <c r="Q39" s="70">
        <v>402</v>
      </c>
      <c r="R39" s="68" t="s">
        <v>550</v>
      </c>
      <c r="S39" s="70">
        <v>1</v>
      </c>
      <c r="T39" s="68" t="s">
        <v>562</v>
      </c>
      <c r="U39" s="68" t="s">
        <v>742</v>
      </c>
      <c r="V39" s="68" t="s">
        <v>1096</v>
      </c>
      <c r="W39" s="75">
        <v>16.4374</v>
      </c>
      <c r="X39" s="68" t="s">
        <v>199</v>
      </c>
      <c r="Y39" s="70">
        <v>3000</v>
      </c>
      <c r="Z39" s="69">
        <v>49312.2</v>
      </c>
      <c r="AA39" s="68" t="s">
        <v>351</v>
      </c>
    </row>
    <row r="40" spans="1:27" x14ac:dyDescent="0.25">
      <c r="A40" s="67" t="s">
        <v>711</v>
      </c>
      <c r="B40" s="68" t="s">
        <v>739</v>
      </c>
      <c r="C40" s="68" t="s">
        <v>740</v>
      </c>
      <c r="D40" s="68" t="s">
        <v>714</v>
      </c>
      <c r="E40" s="68" t="s">
        <v>715</v>
      </c>
      <c r="F40" s="68" t="s">
        <v>333</v>
      </c>
      <c r="G40" s="68" t="s">
        <v>334</v>
      </c>
      <c r="H40" s="68" t="s">
        <v>204</v>
      </c>
      <c r="I40" s="68" t="s">
        <v>1036</v>
      </c>
      <c r="J40" s="68" t="s">
        <v>1037</v>
      </c>
      <c r="K40" s="68" t="s">
        <v>741</v>
      </c>
      <c r="L40" s="68" t="s">
        <v>252</v>
      </c>
      <c r="M40" s="68" t="s">
        <v>1038</v>
      </c>
      <c r="N40" s="75">
        <v>107.74</v>
      </c>
      <c r="O40" s="68" t="s">
        <v>1068</v>
      </c>
      <c r="P40" s="67" t="s">
        <v>1081</v>
      </c>
      <c r="Q40" s="70">
        <v>402</v>
      </c>
      <c r="R40" s="68" t="s">
        <v>550</v>
      </c>
      <c r="S40" s="70">
        <v>12</v>
      </c>
      <c r="T40" s="68" t="s">
        <v>724</v>
      </c>
      <c r="U40" s="68" t="s">
        <v>742</v>
      </c>
      <c r="V40" s="68" t="s">
        <v>1096</v>
      </c>
      <c r="W40" s="75">
        <v>0</v>
      </c>
      <c r="X40" s="68" t="s">
        <v>199</v>
      </c>
      <c r="Y40" s="70">
        <v>20</v>
      </c>
      <c r="Z40" s="69">
        <v>0</v>
      </c>
      <c r="AA40" s="68" t="s">
        <v>1088</v>
      </c>
    </row>
    <row r="41" spans="1:27" x14ac:dyDescent="0.25">
      <c r="A41" s="67" t="s">
        <v>711</v>
      </c>
      <c r="B41" s="68" t="s">
        <v>739</v>
      </c>
      <c r="C41" s="68" t="s">
        <v>740</v>
      </c>
      <c r="D41" s="68" t="s">
        <v>714</v>
      </c>
      <c r="E41" s="68" t="s">
        <v>715</v>
      </c>
      <c r="F41" s="68" t="s">
        <v>333</v>
      </c>
      <c r="G41" s="68" t="s">
        <v>334</v>
      </c>
      <c r="H41" s="68" t="s">
        <v>204</v>
      </c>
      <c r="I41" s="68" t="s">
        <v>1036</v>
      </c>
      <c r="J41" s="68" t="s">
        <v>1037</v>
      </c>
      <c r="K41" s="68" t="s">
        <v>741</v>
      </c>
      <c r="L41" s="68" t="s">
        <v>252</v>
      </c>
      <c r="M41" s="68" t="s">
        <v>1038</v>
      </c>
      <c r="N41" s="75">
        <v>107.74</v>
      </c>
      <c r="O41" s="68" t="s">
        <v>1068</v>
      </c>
      <c r="P41" s="67" t="s">
        <v>1081</v>
      </c>
      <c r="Q41" s="70">
        <v>402</v>
      </c>
      <c r="R41" s="68" t="s">
        <v>550</v>
      </c>
      <c r="S41" s="70">
        <v>9</v>
      </c>
      <c r="T41" s="68" t="s">
        <v>660</v>
      </c>
      <c r="U41" s="68" t="s">
        <v>742</v>
      </c>
      <c r="V41" s="68" t="s">
        <v>1096</v>
      </c>
      <c r="W41" s="75">
        <v>16.4374</v>
      </c>
      <c r="X41" s="68" t="s">
        <v>199</v>
      </c>
      <c r="Y41" s="70">
        <v>4</v>
      </c>
      <c r="Z41" s="69">
        <v>65.739999999999995</v>
      </c>
      <c r="AA41" s="68" t="s">
        <v>1087</v>
      </c>
    </row>
    <row r="42" spans="1:27" x14ac:dyDescent="0.25">
      <c r="A42" s="67" t="s">
        <v>711</v>
      </c>
      <c r="B42" s="68" t="s">
        <v>739</v>
      </c>
      <c r="C42" s="68" t="s">
        <v>740</v>
      </c>
      <c r="D42" s="68" t="s">
        <v>714</v>
      </c>
      <c r="E42" s="68" t="s">
        <v>715</v>
      </c>
      <c r="F42" s="68" t="s">
        <v>333</v>
      </c>
      <c r="G42" s="68" t="s">
        <v>334</v>
      </c>
      <c r="H42" s="68" t="s">
        <v>204</v>
      </c>
      <c r="I42" s="68" t="s">
        <v>1036</v>
      </c>
      <c r="J42" s="68" t="s">
        <v>1037</v>
      </c>
      <c r="K42" s="68" t="s">
        <v>741</v>
      </c>
      <c r="L42" s="68" t="s">
        <v>252</v>
      </c>
      <c r="M42" s="68" t="s">
        <v>1038</v>
      </c>
      <c r="N42" s="75">
        <v>107.74</v>
      </c>
      <c r="O42" s="68" t="s">
        <v>1068</v>
      </c>
      <c r="P42" s="67" t="s">
        <v>1081</v>
      </c>
      <c r="Q42" s="70">
        <v>402</v>
      </c>
      <c r="R42" s="68" t="s">
        <v>550</v>
      </c>
      <c r="S42" s="70">
        <v>9</v>
      </c>
      <c r="T42" s="68" t="s">
        <v>660</v>
      </c>
      <c r="U42" s="68" t="s">
        <v>742</v>
      </c>
      <c r="V42" s="68" t="s">
        <v>1096</v>
      </c>
      <c r="W42" s="75">
        <v>16.4374</v>
      </c>
      <c r="X42" s="68" t="s">
        <v>199</v>
      </c>
      <c r="Y42" s="70">
        <v>4</v>
      </c>
      <c r="Z42" s="69">
        <v>65.739999999999995</v>
      </c>
      <c r="AA42" s="68" t="s">
        <v>1086</v>
      </c>
    </row>
    <row r="43" spans="1:27" x14ac:dyDescent="0.25">
      <c r="A43" s="67" t="s">
        <v>711</v>
      </c>
      <c r="B43" s="68" t="s">
        <v>739</v>
      </c>
      <c r="C43" s="68" t="s">
        <v>740</v>
      </c>
      <c r="D43" s="68" t="s">
        <v>714</v>
      </c>
      <c r="E43" s="68" t="s">
        <v>715</v>
      </c>
      <c r="F43" s="68" t="s">
        <v>333</v>
      </c>
      <c r="G43" s="68" t="s">
        <v>334</v>
      </c>
      <c r="H43" s="68" t="s">
        <v>204</v>
      </c>
      <c r="I43" s="68" t="s">
        <v>1036</v>
      </c>
      <c r="J43" s="68" t="s">
        <v>1037</v>
      </c>
      <c r="K43" s="68" t="s">
        <v>741</v>
      </c>
      <c r="L43" s="68" t="s">
        <v>252</v>
      </c>
      <c r="M43" s="68" t="s">
        <v>1038</v>
      </c>
      <c r="N43" s="75">
        <v>107.74</v>
      </c>
      <c r="O43" s="68" t="s">
        <v>1068</v>
      </c>
      <c r="P43" s="67" t="s">
        <v>1081</v>
      </c>
      <c r="Q43" s="70">
        <v>402</v>
      </c>
      <c r="R43" s="68" t="s">
        <v>550</v>
      </c>
      <c r="S43" s="70">
        <v>1</v>
      </c>
      <c r="T43" s="68" t="s">
        <v>562</v>
      </c>
      <c r="U43" s="68" t="s">
        <v>742</v>
      </c>
      <c r="V43" s="68" t="s">
        <v>1096</v>
      </c>
      <c r="W43" s="75">
        <v>16.4374</v>
      </c>
      <c r="X43" s="68" t="s">
        <v>199</v>
      </c>
      <c r="Y43" s="70">
        <v>24</v>
      </c>
      <c r="Z43" s="69">
        <v>394.49</v>
      </c>
      <c r="AA43" s="68" t="s">
        <v>1085</v>
      </c>
    </row>
    <row r="44" spans="1:27" x14ac:dyDescent="0.25">
      <c r="A44" s="67" t="s">
        <v>711</v>
      </c>
      <c r="B44" s="68" t="s">
        <v>739</v>
      </c>
      <c r="C44" s="68" t="s">
        <v>740</v>
      </c>
      <c r="D44" s="68" t="s">
        <v>714</v>
      </c>
      <c r="E44" s="68" t="s">
        <v>715</v>
      </c>
      <c r="F44" s="68" t="s">
        <v>333</v>
      </c>
      <c r="G44" s="68" t="s">
        <v>334</v>
      </c>
      <c r="H44" s="68" t="s">
        <v>204</v>
      </c>
      <c r="I44" s="68" t="s">
        <v>1036</v>
      </c>
      <c r="J44" s="68" t="s">
        <v>1037</v>
      </c>
      <c r="K44" s="68" t="s">
        <v>741</v>
      </c>
      <c r="L44" s="68" t="s">
        <v>252</v>
      </c>
      <c r="M44" s="68" t="s">
        <v>1038</v>
      </c>
      <c r="N44" s="75">
        <v>107.74</v>
      </c>
      <c r="O44" s="68" t="s">
        <v>1068</v>
      </c>
      <c r="P44" s="67" t="s">
        <v>1081</v>
      </c>
      <c r="Q44" s="70">
        <v>402</v>
      </c>
      <c r="R44" s="68" t="s">
        <v>550</v>
      </c>
      <c r="S44" s="70">
        <v>1</v>
      </c>
      <c r="T44" s="68" t="s">
        <v>562</v>
      </c>
      <c r="U44" s="68" t="s">
        <v>742</v>
      </c>
      <c r="V44" s="68" t="s">
        <v>1096</v>
      </c>
      <c r="W44" s="75">
        <v>16.4374</v>
      </c>
      <c r="X44" s="68" t="s">
        <v>199</v>
      </c>
      <c r="Y44" s="70">
        <v>48</v>
      </c>
      <c r="Z44" s="69">
        <v>788.99</v>
      </c>
      <c r="AA44" s="68" t="s">
        <v>1084</v>
      </c>
    </row>
    <row r="45" spans="1:27" x14ac:dyDescent="0.25">
      <c r="A45" s="67" t="s">
        <v>711</v>
      </c>
      <c r="B45" s="68" t="s">
        <v>739</v>
      </c>
      <c r="C45" s="68" t="s">
        <v>740</v>
      </c>
      <c r="D45" s="68" t="s">
        <v>714</v>
      </c>
      <c r="E45" s="68" t="s">
        <v>715</v>
      </c>
      <c r="F45" s="68" t="s">
        <v>333</v>
      </c>
      <c r="G45" s="68" t="s">
        <v>334</v>
      </c>
      <c r="H45" s="68" t="s">
        <v>204</v>
      </c>
      <c r="I45" s="68" t="s">
        <v>1036</v>
      </c>
      <c r="J45" s="68" t="s">
        <v>1037</v>
      </c>
      <c r="K45" s="68" t="s">
        <v>741</v>
      </c>
      <c r="L45" s="68" t="s">
        <v>252</v>
      </c>
      <c r="M45" s="68" t="s">
        <v>1038</v>
      </c>
      <c r="N45" s="75">
        <v>107.74</v>
      </c>
      <c r="O45" s="68" t="s">
        <v>1068</v>
      </c>
      <c r="P45" s="67" t="s">
        <v>1081</v>
      </c>
      <c r="Q45" s="70">
        <v>402</v>
      </c>
      <c r="R45" s="68" t="s">
        <v>550</v>
      </c>
      <c r="S45" s="70">
        <v>1</v>
      </c>
      <c r="T45" s="68" t="s">
        <v>562</v>
      </c>
      <c r="U45" s="68" t="s">
        <v>742</v>
      </c>
      <c r="V45" s="68" t="s">
        <v>1096</v>
      </c>
      <c r="W45" s="75">
        <v>16.4374</v>
      </c>
      <c r="X45" s="68" t="s">
        <v>199</v>
      </c>
      <c r="Y45" s="70">
        <v>24</v>
      </c>
      <c r="Z45" s="69">
        <v>394.49</v>
      </c>
      <c r="AA45" s="68" t="s">
        <v>1082</v>
      </c>
    </row>
    <row r="46" spans="1:27" x14ac:dyDescent="0.25">
      <c r="A46" s="67" t="s">
        <v>711</v>
      </c>
      <c r="B46" s="68" t="s">
        <v>739</v>
      </c>
      <c r="C46" s="68" t="s">
        <v>740</v>
      </c>
      <c r="D46" s="68" t="s">
        <v>714</v>
      </c>
      <c r="E46" s="68" t="s">
        <v>715</v>
      </c>
      <c r="F46" s="68" t="s">
        <v>333</v>
      </c>
      <c r="G46" s="68" t="s">
        <v>334</v>
      </c>
      <c r="H46" s="68" t="s">
        <v>204</v>
      </c>
      <c r="I46" s="68" t="s">
        <v>1036</v>
      </c>
      <c r="J46" s="68" t="s">
        <v>1037</v>
      </c>
      <c r="K46" s="68" t="s">
        <v>741</v>
      </c>
      <c r="L46" s="68" t="s">
        <v>252</v>
      </c>
      <c r="M46" s="68" t="s">
        <v>1038</v>
      </c>
      <c r="N46" s="75">
        <v>107.74</v>
      </c>
      <c r="O46" s="68" t="s">
        <v>1068</v>
      </c>
      <c r="P46" s="67" t="s">
        <v>1081</v>
      </c>
      <c r="Q46" s="70">
        <v>402</v>
      </c>
      <c r="R46" s="68" t="s">
        <v>550</v>
      </c>
      <c r="S46" s="70">
        <v>1</v>
      </c>
      <c r="T46" s="68" t="s">
        <v>562</v>
      </c>
      <c r="U46" s="68" t="s">
        <v>742</v>
      </c>
      <c r="V46" s="68" t="s">
        <v>1096</v>
      </c>
      <c r="W46" s="75">
        <v>16.4374</v>
      </c>
      <c r="X46" s="68" t="s">
        <v>199</v>
      </c>
      <c r="Y46" s="70">
        <v>60</v>
      </c>
      <c r="Z46" s="69">
        <v>986.24</v>
      </c>
      <c r="AA46" s="68" t="s">
        <v>1095</v>
      </c>
    </row>
    <row r="47" spans="1:27" x14ac:dyDescent="0.25">
      <c r="A47" s="67" t="s">
        <v>711</v>
      </c>
      <c r="B47" s="68" t="s">
        <v>739</v>
      </c>
      <c r="C47" s="68" t="s">
        <v>740</v>
      </c>
      <c r="D47" s="68" t="s">
        <v>714</v>
      </c>
      <c r="E47" s="68" t="s">
        <v>715</v>
      </c>
      <c r="F47" s="68" t="s">
        <v>333</v>
      </c>
      <c r="G47" s="68" t="s">
        <v>334</v>
      </c>
      <c r="H47" s="68" t="s">
        <v>204</v>
      </c>
      <c r="I47" s="68" t="s">
        <v>1036</v>
      </c>
      <c r="J47" s="68" t="s">
        <v>1037</v>
      </c>
      <c r="K47" s="68" t="s">
        <v>741</v>
      </c>
      <c r="L47" s="68" t="s">
        <v>252</v>
      </c>
      <c r="M47" s="68" t="s">
        <v>1038</v>
      </c>
      <c r="N47" s="75">
        <v>107.74</v>
      </c>
      <c r="O47" s="68" t="s">
        <v>1068</v>
      </c>
      <c r="P47" s="67" t="s">
        <v>1081</v>
      </c>
      <c r="Q47" s="70">
        <v>402</v>
      </c>
      <c r="R47" s="68" t="s">
        <v>550</v>
      </c>
      <c r="S47" s="70">
        <v>1</v>
      </c>
      <c r="T47" s="68" t="s">
        <v>562</v>
      </c>
      <c r="U47" s="68" t="s">
        <v>742</v>
      </c>
      <c r="V47" s="68" t="s">
        <v>1096</v>
      </c>
      <c r="W47" s="75">
        <v>16.4374</v>
      </c>
      <c r="X47" s="68" t="s">
        <v>199</v>
      </c>
      <c r="Y47" s="70">
        <v>234</v>
      </c>
      <c r="Z47" s="69">
        <v>3846.35</v>
      </c>
      <c r="AA47" s="68" t="s">
        <v>1094</v>
      </c>
    </row>
    <row r="48" spans="1:27" x14ac:dyDescent="0.25">
      <c r="A48" s="67" t="s">
        <v>711</v>
      </c>
      <c r="B48" s="68" t="s">
        <v>739</v>
      </c>
      <c r="C48" s="68" t="s">
        <v>740</v>
      </c>
      <c r="D48" s="68" t="s">
        <v>714</v>
      </c>
      <c r="E48" s="68" t="s">
        <v>715</v>
      </c>
      <c r="F48" s="68" t="s">
        <v>333</v>
      </c>
      <c r="G48" s="68" t="s">
        <v>334</v>
      </c>
      <c r="H48" s="68" t="s">
        <v>204</v>
      </c>
      <c r="I48" s="68" t="s">
        <v>1036</v>
      </c>
      <c r="J48" s="68" t="s">
        <v>1037</v>
      </c>
      <c r="K48" s="68" t="s">
        <v>741</v>
      </c>
      <c r="L48" s="68" t="s">
        <v>252</v>
      </c>
      <c r="M48" s="68" t="s">
        <v>1038</v>
      </c>
      <c r="N48" s="75">
        <v>107.74</v>
      </c>
      <c r="O48" s="68" t="s">
        <v>1068</v>
      </c>
      <c r="P48" s="67" t="s">
        <v>1081</v>
      </c>
      <c r="Q48" s="70">
        <v>402</v>
      </c>
      <c r="R48" s="68" t="s">
        <v>550</v>
      </c>
      <c r="S48" s="70">
        <v>1</v>
      </c>
      <c r="T48" s="68" t="s">
        <v>562</v>
      </c>
      <c r="U48" s="68" t="s">
        <v>742</v>
      </c>
      <c r="V48" s="68" t="s">
        <v>1096</v>
      </c>
      <c r="W48" s="75">
        <v>16.4374</v>
      </c>
      <c r="X48" s="68" t="s">
        <v>199</v>
      </c>
      <c r="Y48" s="70">
        <v>258</v>
      </c>
      <c r="Z48" s="69">
        <v>4240.84</v>
      </c>
      <c r="AA48" s="68" t="s">
        <v>1093</v>
      </c>
    </row>
    <row r="49" spans="1:27" x14ac:dyDescent="0.25">
      <c r="A49" s="67" t="s">
        <v>711</v>
      </c>
      <c r="B49" s="68" t="s">
        <v>739</v>
      </c>
      <c r="C49" s="68" t="s">
        <v>740</v>
      </c>
      <c r="D49" s="68" t="s">
        <v>714</v>
      </c>
      <c r="E49" s="68" t="s">
        <v>715</v>
      </c>
      <c r="F49" s="68" t="s">
        <v>333</v>
      </c>
      <c r="G49" s="68" t="s">
        <v>334</v>
      </c>
      <c r="H49" s="68" t="s">
        <v>204</v>
      </c>
      <c r="I49" s="68" t="s">
        <v>1036</v>
      </c>
      <c r="J49" s="68" t="s">
        <v>1037</v>
      </c>
      <c r="K49" s="68" t="s">
        <v>741</v>
      </c>
      <c r="L49" s="68" t="s">
        <v>252</v>
      </c>
      <c r="M49" s="68" t="s">
        <v>1038</v>
      </c>
      <c r="N49" s="75">
        <v>107.74</v>
      </c>
      <c r="O49" s="68" t="s">
        <v>1068</v>
      </c>
      <c r="P49" s="67" t="s">
        <v>1081</v>
      </c>
      <c r="Q49" s="70">
        <v>402</v>
      </c>
      <c r="R49" s="68" t="s">
        <v>550</v>
      </c>
      <c r="S49" s="70">
        <v>1</v>
      </c>
      <c r="T49" s="68" t="s">
        <v>562</v>
      </c>
      <c r="U49" s="68" t="s">
        <v>742</v>
      </c>
      <c r="V49" s="68" t="s">
        <v>1096</v>
      </c>
      <c r="W49" s="75">
        <v>16.4374</v>
      </c>
      <c r="X49" s="68" t="s">
        <v>199</v>
      </c>
      <c r="Y49" s="70">
        <v>984</v>
      </c>
      <c r="Z49" s="69">
        <v>16174.4</v>
      </c>
      <c r="AA49" s="68" t="s">
        <v>1092</v>
      </c>
    </row>
    <row r="50" spans="1:27" x14ac:dyDescent="0.25">
      <c r="A50" s="67" t="s">
        <v>711</v>
      </c>
      <c r="B50" s="68" t="s">
        <v>739</v>
      </c>
      <c r="C50" s="68" t="s">
        <v>740</v>
      </c>
      <c r="D50" s="68" t="s">
        <v>714</v>
      </c>
      <c r="E50" s="68" t="s">
        <v>715</v>
      </c>
      <c r="F50" s="68" t="s">
        <v>333</v>
      </c>
      <c r="G50" s="68" t="s">
        <v>334</v>
      </c>
      <c r="H50" s="68" t="s">
        <v>204</v>
      </c>
      <c r="I50" s="68" t="s">
        <v>1036</v>
      </c>
      <c r="J50" s="68" t="s">
        <v>1037</v>
      </c>
      <c r="K50" s="68" t="s">
        <v>741</v>
      </c>
      <c r="L50" s="68" t="s">
        <v>252</v>
      </c>
      <c r="M50" s="68" t="s">
        <v>1038</v>
      </c>
      <c r="N50" s="75">
        <v>107.74</v>
      </c>
      <c r="O50" s="68" t="s">
        <v>1068</v>
      </c>
      <c r="P50" s="67" t="s">
        <v>1081</v>
      </c>
      <c r="Q50" s="70">
        <v>402</v>
      </c>
      <c r="R50" s="68" t="s">
        <v>550</v>
      </c>
      <c r="S50" s="70">
        <v>1</v>
      </c>
      <c r="T50" s="68" t="s">
        <v>562</v>
      </c>
      <c r="U50" s="68" t="s">
        <v>742</v>
      </c>
      <c r="V50" s="68" t="s">
        <v>1096</v>
      </c>
      <c r="W50" s="75">
        <v>16.4374</v>
      </c>
      <c r="X50" s="68" t="s">
        <v>199</v>
      </c>
      <c r="Y50" s="70">
        <v>72</v>
      </c>
      <c r="Z50" s="69">
        <v>1183.49</v>
      </c>
      <c r="AA50" s="68" t="s">
        <v>1091</v>
      </c>
    </row>
    <row r="51" spans="1:27" x14ac:dyDescent="0.25">
      <c r="A51" s="67" t="s">
        <v>711</v>
      </c>
      <c r="B51" s="68" t="s">
        <v>739</v>
      </c>
      <c r="C51" s="68" t="s">
        <v>740</v>
      </c>
      <c r="D51" s="68" t="s">
        <v>714</v>
      </c>
      <c r="E51" s="68" t="s">
        <v>715</v>
      </c>
      <c r="F51" s="68" t="s">
        <v>333</v>
      </c>
      <c r="G51" s="68" t="s">
        <v>334</v>
      </c>
      <c r="H51" s="68" t="s">
        <v>204</v>
      </c>
      <c r="I51" s="68" t="s">
        <v>1036</v>
      </c>
      <c r="J51" s="68" t="s">
        <v>1037</v>
      </c>
      <c r="K51" s="68" t="s">
        <v>741</v>
      </c>
      <c r="L51" s="68" t="s">
        <v>252</v>
      </c>
      <c r="M51" s="68" t="s">
        <v>1038</v>
      </c>
      <c r="N51" s="75">
        <v>107.74</v>
      </c>
      <c r="O51" s="68" t="s">
        <v>1068</v>
      </c>
      <c r="P51" s="67" t="s">
        <v>1081</v>
      </c>
      <c r="Q51" s="70">
        <v>402</v>
      </c>
      <c r="R51" s="68" t="s">
        <v>550</v>
      </c>
      <c r="S51" s="70">
        <v>1</v>
      </c>
      <c r="T51" s="68" t="s">
        <v>562</v>
      </c>
      <c r="U51" s="68" t="s">
        <v>742</v>
      </c>
      <c r="V51" s="68" t="s">
        <v>1096</v>
      </c>
      <c r="W51" s="75">
        <v>16.4374</v>
      </c>
      <c r="X51" s="68" t="s">
        <v>199</v>
      </c>
      <c r="Y51" s="70">
        <v>300</v>
      </c>
      <c r="Z51" s="69">
        <v>4931.22</v>
      </c>
      <c r="AA51" s="68" t="s">
        <v>1090</v>
      </c>
    </row>
    <row r="52" spans="1:27" x14ac:dyDescent="0.25">
      <c r="X52" s="71" t="s">
        <v>371</v>
      </c>
      <c r="Y52" s="72">
        <v>5428</v>
      </c>
      <c r="Z52" s="72">
        <v>88893.319999999978</v>
      </c>
    </row>
    <row r="53" spans="1:27" x14ac:dyDescent="0.25">
      <c r="A53" s="67" t="s">
        <v>563</v>
      </c>
      <c r="B53" s="68" t="s">
        <v>571</v>
      </c>
      <c r="C53" s="68" t="s">
        <v>572</v>
      </c>
      <c r="D53" s="68" t="s">
        <v>566</v>
      </c>
      <c r="E53" s="68" t="s">
        <v>567</v>
      </c>
      <c r="F53" s="68" t="s">
        <v>191</v>
      </c>
      <c r="G53" s="68" t="s">
        <v>192</v>
      </c>
      <c r="H53" s="68" t="s">
        <v>204</v>
      </c>
      <c r="I53" s="68" t="s">
        <v>1053</v>
      </c>
      <c r="J53" s="68" t="s">
        <v>1054</v>
      </c>
      <c r="K53" s="68" t="s">
        <v>573</v>
      </c>
      <c r="L53" s="68" t="s">
        <v>252</v>
      </c>
      <c r="M53" s="68" t="s">
        <v>1038</v>
      </c>
      <c r="N53" s="75">
        <v>107.74</v>
      </c>
      <c r="O53" s="68" t="s">
        <v>1068</v>
      </c>
      <c r="P53" s="67" t="s">
        <v>1180</v>
      </c>
      <c r="Q53" s="70">
        <v>402</v>
      </c>
      <c r="R53" s="68" t="s">
        <v>550</v>
      </c>
      <c r="S53" s="70">
        <v>11</v>
      </c>
      <c r="T53" s="68" t="s">
        <v>552</v>
      </c>
      <c r="U53" s="68" t="s">
        <v>205</v>
      </c>
      <c r="V53" s="68" t="s">
        <v>1281</v>
      </c>
      <c r="W53" s="75">
        <v>0</v>
      </c>
      <c r="X53" s="68" t="s">
        <v>199</v>
      </c>
      <c r="Y53" s="70">
        <v>40</v>
      </c>
      <c r="Z53" s="69">
        <v>0</v>
      </c>
      <c r="AA53" s="68" t="s">
        <v>1283</v>
      </c>
    </row>
    <row r="54" spans="1:27" x14ac:dyDescent="0.25">
      <c r="A54" s="67" t="s">
        <v>563</v>
      </c>
      <c r="B54" s="68" t="s">
        <v>571</v>
      </c>
      <c r="C54" s="68" t="s">
        <v>572</v>
      </c>
      <c r="D54" s="68" t="s">
        <v>566</v>
      </c>
      <c r="E54" s="68" t="s">
        <v>567</v>
      </c>
      <c r="F54" s="68" t="s">
        <v>191</v>
      </c>
      <c r="G54" s="68" t="s">
        <v>192</v>
      </c>
      <c r="H54" s="68" t="s">
        <v>204</v>
      </c>
      <c r="I54" s="68" t="s">
        <v>1053</v>
      </c>
      <c r="J54" s="68" t="s">
        <v>1054</v>
      </c>
      <c r="K54" s="68" t="s">
        <v>573</v>
      </c>
      <c r="L54" s="68" t="s">
        <v>252</v>
      </c>
      <c r="M54" s="68" t="s">
        <v>1038</v>
      </c>
      <c r="N54" s="75">
        <v>107.74</v>
      </c>
      <c r="O54" s="68" t="s">
        <v>1068</v>
      </c>
      <c r="P54" s="67" t="s">
        <v>1180</v>
      </c>
      <c r="Q54" s="70">
        <v>402</v>
      </c>
      <c r="R54" s="68" t="s">
        <v>550</v>
      </c>
      <c r="S54" s="70">
        <v>7</v>
      </c>
      <c r="T54" s="68" t="s">
        <v>555</v>
      </c>
      <c r="U54" s="68" t="s">
        <v>205</v>
      </c>
      <c r="V54" s="68" t="s">
        <v>1281</v>
      </c>
      <c r="W54" s="75">
        <v>0</v>
      </c>
      <c r="X54" s="68" t="s">
        <v>199</v>
      </c>
      <c r="Y54" s="70">
        <v>20</v>
      </c>
      <c r="Z54" s="69">
        <v>0</v>
      </c>
      <c r="AA54" s="68" t="s">
        <v>1284</v>
      </c>
    </row>
    <row r="55" spans="1:27" x14ac:dyDescent="0.25">
      <c r="A55" s="67" t="s">
        <v>563</v>
      </c>
      <c r="B55" s="68" t="s">
        <v>571</v>
      </c>
      <c r="C55" s="68" t="s">
        <v>572</v>
      </c>
      <c r="D55" s="68" t="s">
        <v>566</v>
      </c>
      <c r="E55" s="68" t="s">
        <v>567</v>
      </c>
      <c r="F55" s="68" t="s">
        <v>191</v>
      </c>
      <c r="G55" s="68" t="s">
        <v>192</v>
      </c>
      <c r="H55" s="68" t="s">
        <v>204</v>
      </c>
      <c r="I55" s="68" t="s">
        <v>1053</v>
      </c>
      <c r="J55" s="68" t="s">
        <v>1054</v>
      </c>
      <c r="K55" s="68" t="s">
        <v>573</v>
      </c>
      <c r="L55" s="68" t="s">
        <v>252</v>
      </c>
      <c r="M55" s="68" t="s">
        <v>1038</v>
      </c>
      <c r="N55" s="75">
        <v>107.74</v>
      </c>
      <c r="O55" s="68" t="s">
        <v>1068</v>
      </c>
      <c r="P55" s="67" t="s">
        <v>1180</v>
      </c>
      <c r="Q55" s="70">
        <v>402</v>
      </c>
      <c r="R55" s="68" t="s">
        <v>550</v>
      </c>
      <c r="S55" s="70">
        <v>7</v>
      </c>
      <c r="T55" s="68" t="s">
        <v>555</v>
      </c>
      <c r="U55" s="68" t="s">
        <v>205</v>
      </c>
      <c r="V55" s="68" t="s">
        <v>1281</v>
      </c>
      <c r="W55" s="75">
        <v>0</v>
      </c>
      <c r="X55" s="68" t="s">
        <v>199</v>
      </c>
      <c r="Y55" s="70">
        <v>40</v>
      </c>
      <c r="Z55" s="69">
        <v>0</v>
      </c>
      <c r="AA55" s="68" t="s">
        <v>1285</v>
      </c>
    </row>
    <row r="56" spans="1:27" x14ac:dyDescent="0.25">
      <c r="A56" s="67" t="s">
        <v>563</v>
      </c>
      <c r="B56" s="68" t="s">
        <v>571</v>
      </c>
      <c r="C56" s="68" t="s">
        <v>572</v>
      </c>
      <c r="D56" s="68" t="s">
        <v>566</v>
      </c>
      <c r="E56" s="68" t="s">
        <v>567</v>
      </c>
      <c r="F56" s="68" t="s">
        <v>191</v>
      </c>
      <c r="G56" s="68" t="s">
        <v>192</v>
      </c>
      <c r="H56" s="68" t="s">
        <v>204</v>
      </c>
      <c r="I56" s="68" t="s">
        <v>1053</v>
      </c>
      <c r="J56" s="68" t="s">
        <v>1054</v>
      </c>
      <c r="K56" s="68" t="s">
        <v>573</v>
      </c>
      <c r="L56" s="68" t="s">
        <v>252</v>
      </c>
      <c r="M56" s="68" t="s">
        <v>1038</v>
      </c>
      <c r="N56" s="75">
        <v>107.74</v>
      </c>
      <c r="O56" s="68" t="s">
        <v>1068</v>
      </c>
      <c r="P56" s="67" t="s">
        <v>1180</v>
      </c>
      <c r="Q56" s="70">
        <v>402</v>
      </c>
      <c r="R56" s="68" t="s">
        <v>550</v>
      </c>
      <c r="S56" s="70">
        <v>11</v>
      </c>
      <c r="T56" s="68" t="s">
        <v>552</v>
      </c>
      <c r="U56" s="68" t="s">
        <v>205</v>
      </c>
      <c r="V56" s="68" t="s">
        <v>1281</v>
      </c>
      <c r="W56" s="75">
        <v>1.008</v>
      </c>
      <c r="X56" s="68" t="s">
        <v>199</v>
      </c>
      <c r="Y56" s="70">
        <v>30</v>
      </c>
      <c r="Z56" s="69">
        <v>30.24</v>
      </c>
      <c r="AA56" s="68" t="s">
        <v>1286</v>
      </c>
    </row>
    <row r="57" spans="1:27" x14ac:dyDescent="0.25">
      <c r="A57" s="67" t="s">
        <v>563</v>
      </c>
      <c r="B57" s="68" t="s">
        <v>571</v>
      </c>
      <c r="C57" s="68" t="s">
        <v>572</v>
      </c>
      <c r="D57" s="68" t="s">
        <v>566</v>
      </c>
      <c r="E57" s="68" t="s">
        <v>567</v>
      </c>
      <c r="F57" s="68" t="s">
        <v>191</v>
      </c>
      <c r="G57" s="68" t="s">
        <v>192</v>
      </c>
      <c r="H57" s="68" t="s">
        <v>204</v>
      </c>
      <c r="I57" s="68" t="s">
        <v>1053</v>
      </c>
      <c r="J57" s="68" t="s">
        <v>1054</v>
      </c>
      <c r="K57" s="68" t="s">
        <v>573</v>
      </c>
      <c r="L57" s="68" t="s">
        <v>252</v>
      </c>
      <c r="M57" s="68" t="s">
        <v>1038</v>
      </c>
      <c r="N57" s="75">
        <v>107.74</v>
      </c>
      <c r="O57" s="68" t="s">
        <v>1068</v>
      </c>
      <c r="P57" s="67" t="s">
        <v>1180</v>
      </c>
      <c r="Q57" s="70">
        <v>402</v>
      </c>
      <c r="R57" s="68" t="s">
        <v>550</v>
      </c>
      <c r="S57" s="70">
        <v>11</v>
      </c>
      <c r="T57" s="68" t="s">
        <v>552</v>
      </c>
      <c r="U57" s="68" t="s">
        <v>205</v>
      </c>
      <c r="V57" s="68" t="s">
        <v>1281</v>
      </c>
      <c r="W57" s="75">
        <v>1.008</v>
      </c>
      <c r="X57" s="68" t="s">
        <v>199</v>
      </c>
      <c r="Y57" s="70">
        <v>80</v>
      </c>
      <c r="Z57" s="69">
        <v>80.64</v>
      </c>
      <c r="AA57" s="68" t="s">
        <v>1282</v>
      </c>
    </row>
    <row r="58" spans="1:27" x14ac:dyDescent="0.25">
      <c r="A58" s="67" t="s">
        <v>563</v>
      </c>
      <c r="B58" s="68" t="s">
        <v>571</v>
      </c>
      <c r="C58" s="68" t="s">
        <v>572</v>
      </c>
      <c r="D58" s="68" t="s">
        <v>566</v>
      </c>
      <c r="E58" s="68" t="s">
        <v>567</v>
      </c>
      <c r="F58" s="68" t="s">
        <v>191</v>
      </c>
      <c r="G58" s="68" t="s">
        <v>192</v>
      </c>
      <c r="H58" s="68" t="s">
        <v>204</v>
      </c>
      <c r="I58" s="68" t="s">
        <v>1053</v>
      </c>
      <c r="J58" s="68" t="s">
        <v>1054</v>
      </c>
      <c r="K58" s="68" t="s">
        <v>573</v>
      </c>
      <c r="L58" s="68" t="s">
        <v>252</v>
      </c>
      <c r="M58" s="68" t="s">
        <v>1038</v>
      </c>
      <c r="N58" s="75">
        <v>107.74</v>
      </c>
      <c r="O58" s="68" t="s">
        <v>1068</v>
      </c>
      <c r="P58" s="67" t="s">
        <v>1180</v>
      </c>
      <c r="Q58" s="70">
        <v>402</v>
      </c>
      <c r="R58" s="68" t="s">
        <v>550</v>
      </c>
      <c r="S58" s="70">
        <v>1</v>
      </c>
      <c r="T58" s="68" t="s">
        <v>562</v>
      </c>
      <c r="U58" s="68" t="s">
        <v>205</v>
      </c>
      <c r="V58" s="68" t="s">
        <v>1281</v>
      </c>
      <c r="W58" s="75">
        <v>1.008</v>
      </c>
      <c r="X58" s="68" t="s">
        <v>199</v>
      </c>
      <c r="Y58" s="70">
        <v>12200</v>
      </c>
      <c r="Z58" s="69">
        <v>12297.6</v>
      </c>
      <c r="AA58" s="68" t="s">
        <v>1288</v>
      </c>
    </row>
    <row r="59" spans="1:27" x14ac:dyDescent="0.25">
      <c r="A59" s="67" t="s">
        <v>543</v>
      </c>
      <c r="B59" s="68" t="s">
        <v>849</v>
      </c>
      <c r="C59" s="68" t="s">
        <v>850</v>
      </c>
      <c r="D59" s="68" t="s">
        <v>566</v>
      </c>
      <c r="E59" s="68" t="s">
        <v>567</v>
      </c>
      <c r="F59" s="68" t="s">
        <v>191</v>
      </c>
      <c r="G59" s="68" t="s">
        <v>192</v>
      </c>
      <c r="H59" s="68" t="s">
        <v>204</v>
      </c>
      <c r="I59" s="68" t="s">
        <v>1053</v>
      </c>
      <c r="J59" s="68" t="s">
        <v>1054</v>
      </c>
      <c r="K59" s="68" t="s">
        <v>851</v>
      </c>
      <c r="L59" s="68" t="s">
        <v>252</v>
      </c>
      <c r="M59" s="68" t="s">
        <v>1038</v>
      </c>
      <c r="N59" s="75">
        <v>107.74</v>
      </c>
      <c r="O59" s="68" t="s">
        <v>1068</v>
      </c>
      <c r="P59" s="67"/>
      <c r="Q59" s="70">
        <v>433</v>
      </c>
      <c r="R59" s="68" t="s">
        <v>837</v>
      </c>
      <c r="S59" s="70">
        <v>99</v>
      </c>
      <c r="T59" s="68" t="s">
        <v>193</v>
      </c>
      <c r="U59" s="68" t="s">
        <v>205</v>
      </c>
      <c r="V59" s="68" t="s">
        <v>1281</v>
      </c>
      <c r="W59" s="75">
        <v>150</v>
      </c>
      <c r="X59" s="68" t="s">
        <v>1124</v>
      </c>
      <c r="Y59" s="70">
        <v>1</v>
      </c>
      <c r="Z59" s="69">
        <v>150</v>
      </c>
      <c r="AA59" s="68" t="s">
        <v>1287</v>
      </c>
    </row>
    <row r="60" spans="1:27" x14ac:dyDescent="0.25">
      <c r="X60" s="71" t="s">
        <v>371</v>
      </c>
      <c r="Y60" s="72">
        <v>12411</v>
      </c>
      <c r="Z60" s="72">
        <v>12558.48</v>
      </c>
    </row>
    <row r="61" spans="1:27" x14ac:dyDescent="0.25">
      <c r="A61" s="67" t="s">
        <v>581</v>
      </c>
      <c r="B61" s="68" t="s">
        <v>945</v>
      </c>
      <c r="C61" s="68" t="s">
        <v>946</v>
      </c>
      <c r="D61" s="68" t="s">
        <v>714</v>
      </c>
      <c r="E61" s="68" t="s">
        <v>715</v>
      </c>
      <c r="F61" s="68" t="s">
        <v>333</v>
      </c>
      <c r="G61" s="68" t="s">
        <v>334</v>
      </c>
      <c r="H61" s="68" t="s">
        <v>204</v>
      </c>
      <c r="I61" s="68" t="s">
        <v>1036</v>
      </c>
      <c r="J61" s="68" t="s">
        <v>1037</v>
      </c>
      <c r="K61" s="68" t="s">
        <v>947</v>
      </c>
      <c r="L61" s="68" t="s">
        <v>252</v>
      </c>
      <c r="M61" s="68" t="s">
        <v>1038</v>
      </c>
      <c r="N61" s="75">
        <v>107.74</v>
      </c>
      <c r="O61" s="68" t="s">
        <v>1068</v>
      </c>
      <c r="P61" s="67"/>
      <c r="Q61" s="70">
        <v>433</v>
      </c>
      <c r="R61" s="68" t="s">
        <v>837</v>
      </c>
      <c r="S61" s="70">
        <v>2</v>
      </c>
      <c r="T61" s="68" t="s">
        <v>845</v>
      </c>
      <c r="U61" s="68" t="s">
        <v>948</v>
      </c>
      <c r="V61" s="68" t="s">
        <v>1143</v>
      </c>
      <c r="W61" s="75">
        <v>987</v>
      </c>
      <c r="X61" s="68" t="s">
        <v>1124</v>
      </c>
      <c r="Y61" s="70">
        <v>1</v>
      </c>
      <c r="Z61" s="69">
        <v>987</v>
      </c>
      <c r="AA61" s="68" t="s">
        <v>1144</v>
      </c>
    </row>
    <row r="62" spans="1:27" x14ac:dyDescent="0.25">
      <c r="A62" s="67" t="s">
        <v>581</v>
      </c>
      <c r="B62" s="68" t="s">
        <v>945</v>
      </c>
      <c r="C62" s="68" t="s">
        <v>946</v>
      </c>
      <c r="D62" s="68" t="s">
        <v>714</v>
      </c>
      <c r="E62" s="68" t="s">
        <v>715</v>
      </c>
      <c r="F62" s="68" t="s">
        <v>333</v>
      </c>
      <c r="G62" s="68" t="s">
        <v>334</v>
      </c>
      <c r="H62" s="68" t="s">
        <v>204</v>
      </c>
      <c r="I62" s="68" t="s">
        <v>1036</v>
      </c>
      <c r="J62" s="68" t="s">
        <v>1037</v>
      </c>
      <c r="K62" s="68" t="s">
        <v>947</v>
      </c>
      <c r="L62" s="68" t="s">
        <v>252</v>
      </c>
      <c r="M62" s="68" t="s">
        <v>1038</v>
      </c>
      <c r="N62" s="75">
        <v>107.74</v>
      </c>
      <c r="O62" s="68" t="s">
        <v>1068</v>
      </c>
      <c r="P62" s="67"/>
      <c r="Q62" s="70">
        <v>433</v>
      </c>
      <c r="R62" s="68" t="s">
        <v>837</v>
      </c>
      <c r="S62" s="70">
        <v>9</v>
      </c>
      <c r="T62" s="68" t="s">
        <v>838</v>
      </c>
      <c r="U62" s="68" t="s">
        <v>948</v>
      </c>
      <c r="V62" s="68" t="s">
        <v>1143</v>
      </c>
      <c r="W62" s="75">
        <v>660</v>
      </c>
      <c r="X62" s="68" t="s">
        <v>1124</v>
      </c>
      <c r="Y62" s="70">
        <v>1</v>
      </c>
      <c r="Z62" s="69">
        <v>660</v>
      </c>
      <c r="AA62" s="68" t="s">
        <v>1146</v>
      </c>
    </row>
    <row r="63" spans="1:27" x14ac:dyDescent="0.25">
      <c r="A63" s="67" t="s">
        <v>581</v>
      </c>
      <c r="B63" s="68" t="s">
        <v>945</v>
      </c>
      <c r="C63" s="68" t="s">
        <v>946</v>
      </c>
      <c r="D63" s="68" t="s">
        <v>714</v>
      </c>
      <c r="E63" s="68" t="s">
        <v>715</v>
      </c>
      <c r="F63" s="68" t="s">
        <v>333</v>
      </c>
      <c r="G63" s="68" t="s">
        <v>334</v>
      </c>
      <c r="H63" s="68" t="s">
        <v>204</v>
      </c>
      <c r="I63" s="68" t="s">
        <v>1036</v>
      </c>
      <c r="J63" s="68" t="s">
        <v>1037</v>
      </c>
      <c r="K63" s="68" t="s">
        <v>947</v>
      </c>
      <c r="L63" s="68" t="s">
        <v>252</v>
      </c>
      <c r="M63" s="68" t="s">
        <v>1038</v>
      </c>
      <c r="N63" s="75">
        <v>107.74</v>
      </c>
      <c r="O63" s="68" t="s">
        <v>1068</v>
      </c>
      <c r="P63" s="67"/>
      <c r="Q63" s="70">
        <v>433</v>
      </c>
      <c r="R63" s="68" t="s">
        <v>837</v>
      </c>
      <c r="S63" s="70">
        <v>9</v>
      </c>
      <c r="T63" s="68" t="s">
        <v>838</v>
      </c>
      <c r="U63" s="68" t="s">
        <v>948</v>
      </c>
      <c r="V63" s="68" t="s">
        <v>1143</v>
      </c>
      <c r="W63" s="75">
        <v>220</v>
      </c>
      <c r="X63" s="68" t="s">
        <v>1124</v>
      </c>
      <c r="Y63" s="70">
        <v>1</v>
      </c>
      <c r="Z63" s="69">
        <v>220</v>
      </c>
      <c r="AA63" s="68" t="s">
        <v>1145</v>
      </c>
    </row>
    <row r="64" spans="1:27" x14ac:dyDescent="0.25">
      <c r="X64" s="71" t="s">
        <v>371</v>
      </c>
      <c r="Y64" s="72">
        <v>3</v>
      </c>
      <c r="Z64" s="72">
        <v>1867</v>
      </c>
    </row>
    <row r="65" spans="1:27" x14ac:dyDescent="0.25">
      <c r="A65" s="67" t="s">
        <v>505</v>
      </c>
      <c r="B65" s="68" t="s">
        <v>779</v>
      </c>
      <c r="C65" s="68" t="s">
        <v>780</v>
      </c>
      <c r="D65" s="68" t="s">
        <v>727</v>
      </c>
      <c r="E65" s="68" t="s">
        <v>728</v>
      </c>
      <c r="F65" s="68" t="s">
        <v>333</v>
      </c>
      <c r="G65" s="68" t="s">
        <v>334</v>
      </c>
      <c r="H65" s="68" t="s">
        <v>193</v>
      </c>
      <c r="I65" s="68" t="s">
        <v>1044</v>
      </c>
      <c r="J65" s="68" t="s">
        <v>1045</v>
      </c>
      <c r="K65" s="68" t="s">
        <v>781</v>
      </c>
      <c r="L65" s="68" t="s">
        <v>252</v>
      </c>
      <c r="M65" s="68" t="s">
        <v>1038</v>
      </c>
      <c r="N65" s="75">
        <v>107.74</v>
      </c>
      <c r="O65" s="68" t="s">
        <v>1068</v>
      </c>
      <c r="P65" s="67" t="s">
        <v>1244</v>
      </c>
      <c r="Q65" s="70">
        <v>402</v>
      </c>
      <c r="R65" s="68" t="s">
        <v>550</v>
      </c>
      <c r="S65" s="70">
        <v>11</v>
      </c>
      <c r="T65" s="68" t="s">
        <v>552</v>
      </c>
      <c r="U65" s="68" t="s">
        <v>776</v>
      </c>
      <c r="V65" s="68" t="s">
        <v>1255</v>
      </c>
      <c r="W65" s="75">
        <v>12.757099999999999</v>
      </c>
      <c r="X65" s="68" t="s">
        <v>199</v>
      </c>
      <c r="Y65" s="70">
        <v>18</v>
      </c>
      <c r="Z65" s="69">
        <v>229.62</v>
      </c>
      <c r="AA65" s="68" t="s">
        <v>1260</v>
      </c>
    </row>
    <row r="66" spans="1:27" x14ac:dyDescent="0.25">
      <c r="A66" s="67" t="s">
        <v>505</v>
      </c>
      <c r="B66" s="68" t="s">
        <v>779</v>
      </c>
      <c r="C66" s="68" t="s">
        <v>780</v>
      </c>
      <c r="D66" s="68" t="s">
        <v>727</v>
      </c>
      <c r="E66" s="68" t="s">
        <v>728</v>
      </c>
      <c r="F66" s="68" t="s">
        <v>333</v>
      </c>
      <c r="G66" s="68" t="s">
        <v>334</v>
      </c>
      <c r="H66" s="68" t="s">
        <v>193</v>
      </c>
      <c r="I66" s="68" t="s">
        <v>1044</v>
      </c>
      <c r="J66" s="68" t="s">
        <v>1045</v>
      </c>
      <c r="K66" s="68" t="s">
        <v>781</v>
      </c>
      <c r="L66" s="68" t="s">
        <v>252</v>
      </c>
      <c r="M66" s="68" t="s">
        <v>1038</v>
      </c>
      <c r="N66" s="75">
        <v>107.74</v>
      </c>
      <c r="O66" s="68" t="s">
        <v>1068</v>
      </c>
      <c r="P66" s="67" t="s">
        <v>1244</v>
      </c>
      <c r="Q66" s="70">
        <v>402</v>
      </c>
      <c r="R66" s="68" t="s">
        <v>550</v>
      </c>
      <c r="S66" s="70">
        <v>11</v>
      </c>
      <c r="T66" s="68" t="s">
        <v>552</v>
      </c>
      <c r="U66" s="68" t="s">
        <v>776</v>
      </c>
      <c r="V66" s="68" t="s">
        <v>1255</v>
      </c>
      <c r="W66" s="75">
        <v>12.757099999999999</v>
      </c>
      <c r="X66" s="68" t="s">
        <v>199</v>
      </c>
      <c r="Y66" s="70">
        <v>9</v>
      </c>
      <c r="Z66" s="69">
        <v>114.81</v>
      </c>
      <c r="AA66" s="68" t="s">
        <v>1259</v>
      </c>
    </row>
    <row r="67" spans="1:27" x14ac:dyDescent="0.25">
      <c r="A67" s="67" t="s">
        <v>505</v>
      </c>
      <c r="B67" s="68" t="s">
        <v>779</v>
      </c>
      <c r="C67" s="68" t="s">
        <v>780</v>
      </c>
      <c r="D67" s="68" t="s">
        <v>727</v>
      </c>
      <c r="E67" s="68" t="s">
        <v>728</v>
      </c>
      <c r="F67" s="68" t="s">
        <v>333</v>
      </c>
      <c r="G67" s="68" t="s">
        <v>334</v>
      </c>
      <c r="H67" s="68" t="s">
        <v>193</v>
      </c>
      <c r="I67" s="68" t="s">
        <v>1044</v>
      </c>
      <c r="J67" s="68" t="s">
        <v>1045</v>
      </c>
      <c r="K67" s="68" t="s">
        <v>781</v>
      </c>
      <c r="L67" s="68" t="s">
        <v>252</v>
      </c>
      <c r="M67" s="68" t="s">
        <v>1038</v>
      </c>
      <c r="N67" s="75">
        <v>107.74</v>
      </c>
      <c r="O67" s="68" t="s">
        <v>1068</v>
      </c>
      <c r="P67" s="67" t="s">
        <v>1244</v>
      </c>
      <c r="Q67" s="70">
        <v>402</v>
      </c>
      <c r="R67" s="68" t="s">
        <v>550</v>
      </c>
      <c r="S67" s="70">
        <v>11</v>
      </c>
      <c r="T67" s="68" t="s">
        <v>552</v>
      </c>
      <c r="U67" s="68" t="s">
        <v>776</v>
      </c>
      <c r="V67" s="68" t="s">
        <v>1255</v>
      </c>
      <c r="W67" s="75">
        <v>12.757099999999999</v>
      </c>
      <c r="X67" s="68" t="s">
        <v>199</v>
      </c>
      <c r="Y67" s="70">
        <v>12</v>
      </c>
      <c r="Z67" s="69">
        <v>153.08000000000001</v>
      </c>
      <c r="AA67" s="68" t="s">
        <v>1258</v>
      </c>
    </row>
    <row r="68" spans="1:27" x14ac:dyDescent="0.25">
      <c r="A68" s="67" t="s">
        <v>505</v>
      </c>
      <c r="B68" s="68" t="s">
        <v>779</v>
      </c>
      <c r="C68" s="68" t="s">
        <v>780</v>
      </c>
      <c r="D68" s="68" t="s">
        <v>727</v>
      </c>
      <c r="E68" s="68" t="s">
        <v>728</v>
      </c>
      <c r="F68" s="68" t="s">
        <v>333</v>
      </c>
      <c r="G68" s="68" t="s">
        <v>334</v>
      </c>
      <c r="H68" s="68" t="s">
        <v>193</v>
      </c>
      <c r="I68" s="68" t="s">
        <v>1044</v>
      </c>
      <c r="J68" s="68" t="s">
        <v>1045</v>
      </c>
      <c r="K68" s="68" t="s">
        <v>781</v>
      </c>
      <c r="L68" s="68" t="s">
        <v>252</v>
      </c>
      <c r="M68" s="68" t="s">
        <v>1038</v>
      </c>
      <c r="N68" s="75">
        <v>107.74</v>
      </c>
      <c r="O68" s="68" t="s">
        <v>1068</v>
      </c>
      <c r="P68" s="67" t="s">
        <v>1244</v>
      </c>
      <c r="Q68" s="70">
        <v>402</v>
      </c>
      <c r="R68" s="68" t="s">
        <v>550</v>
      </c>
      <c r="S68" s="70">
        <v>11</v>
      </c>
      <c r="T68" s="68" t="s">
        <v>552</v>
      </c>
      <c r="U68" s="68" t="s">
        <v>776</v>
      </c>
      <c r="V68" s="68" t="s">
        <v>1255</v>
      </c>
      <c r="W68" s="75">
        <v>12.757099999999999</v>
      </c>
      <c r="X68" s="68" t="s">
        <v>199</v>
      </c>
      <c r="Y68" s="70">
        <v>17</v>
      </c>
      <c r="Z68" s="69">
        <v>216.87</v>
      </c>
      <c r="AA68" s="68" t="s">
        <v>1087</v>
      </c>
    </row>
    <row r="69" spans="1:27" x14ac:dyDescent="0.25">
      <c r="A69" s="67" t="s">
        <v>505</v>
      </c>
      <c r="B69" s="68" t="s">
        <v>779</v>
      </c>
      <c r="C69" s="68" t="s">
        <v>780</v>
      </c>
      <c r="D69" s="68" t="s">
        <v>727</v>
      </c>
      <c r="E69" s="68" t="s">
        <v>728</v>
      </c>
      <c r="F69" s="68" t="s">
        <v>333</v>
      </c>
      <c r="G69" s="68" t="s">
        <v>334</v>
      </c>
      <c r="H69" s="68" t="s">
        <v>193</v>
      </c>
      <c r="I69" s="68" t="s">
        <v>1044</v>
      </c>
      <c r="J69" s="68" t="s">
        <v>1045</v>
      </c>
      <c r="K69" s="68" t="s">
        <v>781</v>
      </c>
      <c r="L69" s="68" t="s">
        <v>252</v>
      </c>
      <c r="M69" s="68" t="s">
        <v>1038</v>
      </c>
      <c r="N69" s="75">
        <v>107.74</v>
      </c>
      <c r="O69" s="68" t="s">
        <v>1068</v>
      </c>
      <c r="P69" s="67" t="s">
        <v>1244</v>
      </c>
      <c r="Q69" s="70">
        <v>402</v>
      </c>
      <c r="R69" s="68" t="s">
        <v>550</v>
      </c>
      <c r="S69" s="70">
        <v>11</v>
      </c>
      <c r="T69" s="68" t="s">
        <v>552</v>
      </c>
      <c r="U69" s="68" t="s">
        <v>776</v>
      </c>
      <c r="V69" s="68" t="s">
        <v>1255</v>
      </c>
      <c r="W69" s="75">
        <v>12.757099999999999</v>
      </c>
      <c r="X69" s="68" t="s">
        <v>199</v>
      </c>
      <c r="Y69" s="70">
        <v>6</v>
      </c>
      <c r="Z69" s="69">
        <v>76.540000000000006</v>
      </c>
      <c r="AA69" s="68" t="s">
        <v>1257</v>
      </c>
    </row>
    <row r="70" spans="1:27" x14ac:dyDescent="0.25">
      <c r="A70" s="67" t="s">
        <v>505</v>
      </c>
      <c r="B70" s="68" t="s">
        <v>779</v>
      </c>
      <c r="C70" s="68" t="s">
        <v>780</v>
      </c>
      <c r="D70" s="68" t="s">
        <v>727</v>
      </c>
      <c r="E70" s="68" t="s">
        <v>728</v>
      </c>
      <c r="F70" s="68" t="s">
        <v>333</v>
      </c>
      <c r="G70" s="68" t="s">
        <v>334</v>
      </c>
      <c r="H70" s="68" t="s">
        <v>193</v>
      </c>
      <c r="I70" s="68" t="s">
        <v>1044</v>
      </c>
      <c r="J70" s="68" t="s">
        <v>1045</v>
      </c>
      <c r="K70" s="68" t="s">
        <v>781</v>
      </c>
      <c r="L70" s="68" t="s">
        <v>252</v>
      </c>
      <c r="M70" s="68" t="s">
        <v>1038</v>
      </c>
      <c r="N70" s="75">
        <v>107.74</v>
      </c>
      <c r="O70" s="68" t="s">
        <v>1068</v>
      </c>
      <c r="P70" s="67" t="s">
        <v>1244</v>
      </c>
      <c r="Q70" s="70">
        <v>402</v>
      </c>
      <c r="R70" s="68" t="s">
        <v>550</v>
      </c>
      <c r="S70" s="70">
        <v>11</v>
      </c>
      <c r="T70" s="68" t="s">
        <v>552</v>
      </c>
      <c r="U70" s="68" t="s">
        <v>776</v>
      </c>
      <c r="V70" s="68" t="s">
        <v>1255</v>
      </c>
      <c r="W70" s="75">
        <v>12.757099999999999</v>
      </c>
      <c r="X70" s="68" t="s">
        <v>199</v>
      </c>
      <c r="Y70" s="70">
        <v>5</v>
      </c>
      <c r="Z70" s="69">
        <v>63.78</v>
      </c>
      <c r="AA70" s="68" t="s">
        <v>1256</v>
      </c>
    </row>
    <row r="71" spans="1:27" x14ac:dyDescent="0.25">
      <c r="A71" s="67" t="s">
        <v>505</v>
      </c>
      <c r="B71" s="68" t="s">
        <v>779</v>
      </c>
      <c r="C71" s="68" t="s">
        <v>780</v>
      </c>
      <c r="D71" s="68" t="s">
        <v>727</v>
      </c>
      <c r="E71" s="68" t="s">
        <v>728</v>
      </c>
      <c r="F71" s="68" t="s">
        <v>333</v>
      </c>
      <c r="G71" s="68" t="s">
        <v>334</v>
      </c>
      <c r="H71" s="68" t="s">
        <v>193</v>
      </c>
      <c r="I71" s="68" t="s">
        <v>1044</v>
      </c>
      <c r="J71" s="68" t="s">
        <v>1045</v>
      </c>
      <c r="K71" s="68" t="s">
        <v>781</v>
      </c>
      <c r="L71" s="68" t="s">
        <v>252</v>
      </c>
      <c r="M71" s="68" t="s">
        <v>1038</v>
      </c>
      <c r="N71" s="75">
        <v>107.74</v>
      </c>
      <c r="O71" s="68" t="s">
        <v>1068</v>
      </c>
      <c r="P71" s="67" t="s">
        <v>1244</v>
      </c>
      <c r="Q71" s="70">
        <v>402</v>
      </c>
      <c r="R71" s="68" t="s">
        <v>550</v>
      </c>
      <c r="S71" s="70">
        <v>12</v>
      </c>
      <c r="T71" s="68" t="s">
        <v>724</v>
      </c>
      <c r="U71" s="68" t="s">
        <v>776</v>
      </c>
      <c r="V71" s="68" t="s">
        <v>1255</v>
      </c>
      <c r="W71" s="75">
        <v>0</v>
      </c>
      <c r="X71" s="68" t="s">
        <v>199</v>
      </c>
      <c r="Y71" s="70">
        <v>30</v>
      </c>
      <c r="Z71" s="69">
        <v>0</v>
      </c>
      <c r="AA71" s="68" t="s">
        <v>1088</v>
      </c>
    </row>
    <row r="72" spans="1:27" x14ac:dyDescent="0.25">
      <c r="A72" s="67" t="s">
        <v>505</v>
      </c>
      <c r="B72" s="68" t="s">
        <v>779</v>
      </c>
      <c r="C72" s="68" t="s">
        <v>780</v>
      </c>
      <c r="D72" s="68" t="s">
        <v>727</v>
      </c>
      <c r="E72" s="68" t="s">
        <v>728</v>
      </c>
      <c r="F72" s="68" t="s">
        <v>333</v>
      </c>
      <c r="G72" s="68" t="s">
        <v>334</v>
      </c>
      <c r="H72" s="68" t="s">
        <v>193</v>
      </c>
      <c r="I72" s="68" t="s">
        <v>1044</v>
      </c>
      <c r="J72" s="68" t="s">
        <v>1045</v>
      </c>
      <c r="K72" s="68" t="s">
        <v>781</v>
      </c>
      <c r="L72" s="68" t="s">
        <v>252</v>
      </c>
      <c r="M72" s="68" t="s">
        <v>1038</v>
      </c>
      <c r="N72" s="75">
        <v>107.74</v>
      </c>
      <c r="O72" s="68" t="s">
        <v>1068</v>
      </c>
      <c r="P72" s="67" t="s">
        <v>1244</v>
      </c>
      <c r="Q72" s="70">
        <v>402</v>
      </c>
      <c r="R72" s="68" t="s">
        <v>550</v>
      </c>
      <c r="S72" s="70">
        <v>1</v>
      </c>
      <c r="T72" s="68" t="s">
        <v>562</v>
      </c>
      <c r="U72" s="68" t="s">
        <v>776</v>
      </c>
      <c r="V72" s="68" t="s">
        <v>1255</v>
      </c>
      <c r="W72" s="75">
        <v>12.757099999999999</v>
      </c>
      <c r="X72" s="68" t="s">
        <v>199</v>
      </c>
      <c r="Y72" s="70">
        <v>24</v>
      </c>
      <c r="Z72" s="69">
        <v>306.17</v>
      </c>
      <c r="AA72" s="68" t="s">
        <v>1082</v>
      </c>
    </row>
    <row r="73" spans="1:27" x14ac:dyDescent="0.25">
      <c r="A73" s="67" t="s">
        <v>505</v>
      </c>
      <c r="B73" s="68" t="s">
        <v>779</v>
      </c>
      <c r="C73" s="68" t="s">
        <v>780</v>
      </c>
      <c r="D73" s="68" t="s">
        <v>727</v>
      </c>
      <c r="E73" s="68" t="s">
        <v>728</v>
      </c>
      <c r="F73" s="68" t="s">
        <v>333</v>
      </c>
      <c r="G73" s="68" t="s">
        <v>334</v>
      </c>
      <c r="H73" s="68" t="s">
        <v>193</v>
      </c>
      <c r="I73" s="68" t="s">
        <v>1044</v>
      </c>
      <c r="J73" s="68" t="s">
        <v>1045</v>
      </c>
      <c r="K73" s="68" t="s">
        <v>781</v>
      </c>
      <c r="L73" s="68" t="s">
        <v>252</v>
      </c>
      <c r="M73" s="68" t="s">
        <v>1038</v>
      </c>
      <c r="N73" s="75">
        <v>107.74</v>
      </c>
      <c r="O73" s="68" t="s">
        <v>1068</v>
      </c>
      <c r="P73" s="67" t="s">
        <v>1244</v>
      </c>
      <c r="Q73" s="70">
        <v>402</v>
      </c>
      <c r="R73" s="68" t="s">
        <v>550</v>
      </c>
      <c r="S73" s="70">
        <v>1</v>
      </c>
      <c r="T73" s="68" t="s">
        <v>562</v>
      </c>
      <c r="U73" s="68" t="s">
        <v>776</v>
      </c>
      <c r="V73" s="68" t="s">
        <v>1255</v>
      </c>
      <c r="W73" s="75">
        <v>12.757099999999999</v>
      </c>
      <c r="X73" s="68" t="s">
        <v>199</v>
      </c>
      <c r="Y73" s="70">
        <v>24</v>
      </c>
      <c r="Z73" s="69">
        <v>306.17</v>
      </c>
      <c r="AA73" s="68" t="s">
        <v>1095</v>
      </c>
    </row>
    <row r="74" spans="1:27" x14ac:dyDescent="0.25">
      <c r="A74" s="67" t="s">
        <v>505</v>
      </c>
      <c r="B74" s="68" t="s">
        <v>779</v>
      </c>
      <c r="C74" s="68" t="s">
        <v>780</v>
      </c>
      <c r="D74" s="68" t="s">
        <v>727</v>
      </c>
      <c r="E74" s="68" t="s">
        <v>728</v>
      </c>
      <c r="F74" s="68" t="s">
        <v>333</v>
      </c>
      <c r="G74" s="68" t="s">
        <v>334</v>
      </c>
      <c r="H74" s="68" t="s">
        <v>193</v>
      </c>
      <c r="I74" s="68" t="s">
        <v>1044</v>
      </c>
      <c r="J74" s="68" t="s">
        <v>1045</v>
      </c>
      <c r="K74" s="68" t="s">
        <v>781</v>
      </c>
      <c r="L74" s="68" t="s">
        <v>252</v>
      </c>
      <c r="M74" s="68" t="s">
        <v>1038</v>
      </c>
      <c r="N74" s="75">
        <v>107.74</v>
      </c>
      <c r="O74" s="68" t="s">
        <v>1068</v>
      </c>
      <c r="P74" s="67" t="s">
        <v>1244</v>
      </c>
      <c r="Q74" s="70">
        <v>402</v>
      </c>
      <c r="R74" s="68" t="s">
        <v>550</v>
      </c>
      <c r="S74" s="70">
        <v>1</v>
      </c>
      <c r="T74" s="68" t="s">
        <v>562</v>
      </c>
      <c r="U74" s="68" t="s">
        <v>776</v>
      </c>
      <c r="V74" s="68" t="s">
        <v>1255</v>
      </c>
      <c r="W74" s="75">
        <v>12.757099999999999</v>
      </c>
      <c r="X74" s="68" t="s">
        <v>199</v>
      </c>
      <c r="Y74" s="70">
        <v>168</v>
      </c>
      <c r="Z74" s="69">
        <v>2143.19</v>
      </c>
      <c r="AA74" s="68" t="s">
        <v>1094</v>
      </c>
    </row>
    <row r="75" spans="1:27" x14ac:dyDescent="0.25">
      <c r="A75" s="67" t="s">
        <v>505</v>
      </c>
      <c r="B75" s="68" t="s">
        <v>779</v>
      </c>
      <c r="C75" s="68" t="s">
        <v>780</v>
      </c>
      <c r="D75" s="68" t="s">
        <v>727</v>
      </c>
      <c r="E75" s="68" t="s">
        <v>728</v>
      </c>
      <c r="F75" s="68" t="s">
        <v>333</v>
      </c>
      <c r="G75" s="68" t="s">
        <v>334</v>
      </c>
      <c r="H75" s="68" t="s">
        <v>193</v>
      </c>
      <c r="I75" s="68" t="s">
        <v>1044</v>
      </c>
      <c r="J75" s="68" t="s">
        <v>1045</v>
      </c>
      <c r="K75" s="68" t="s">
        <v>781</v>
      </c>
      <c r="L75" s="68" t="s">
        <v>252</v>
      </c>
      <c r="M75" s="68" t="s">
        <v>1038</v>
      </c>
      <c r="N75" s="75">
        <v>107.74</v>
      </c>
      <c r="O75" s="68" t="s">
        <v>1068</v>
      </c>
      <c r="P75" s="67" t="s">
        <v>1244</v>
      </c>
      <c r="Q75" s="70">
        <v>402</v>
      </c>
      <c r="R75" s="68" t="s">
        <v>550</v>
      </c>
      <c r="S75" s="70">
        <v>1</v>
      </c>
      <c r="T75" s="68" t="s">
        <v>562</v>
      </c>
      <c r="U75" s="68" t="s">
        <v>776</v>
      </c>
      <c r="V75" s="68" t="s">
        <v>1255</v>
      </c>
      <c r="W75" s="75">
        <v>12.757099999999999</v>
      </c>
      <c r="X75" s="68" t="s">
        <v>199</v>
      </c>
      <c r="Y75" s="70">
        <v>912</v>
      </c>
      <c r="Z75" s="69">
        <v>11634.47</v>
      </c>
      <c r="AA75" s="68" t="s">
        <v>1093</v>
      </c>
    </row>
    <row r="76" spans="1:27" x14ac:dyDescent="0.25">
      <c r="A76" s="67" t="s">
        <v>505</v>
      </c>
      <c r="B76" s="68" t="s">
        <v>779</v>
      </c>
      <c r="C76" s="68" t="s">
        <v>780</v>
      </c>
      <c r="D76" s="68" t="s">
        <v>727</v>
      </c>
      <c r="E76" s="68" t="s">
        <v>728</v>
      </c>
      <c r="F76" s="68" t="s">
        <v>333</v>
      </c>
      <c r="G76" s="68" t="s">
        <v>334</v>
      </c>
      <c r="H76" s="68" t="s">
        <v>193</v>
      </c>
      <c r="I76" s="68" t="s">
        <v>1044</v>
      </c>
      <c r="J76" s="68" t="s">
        <v>1045</v>
      </c>
      <c r="K76" s="68" t="s">
        <v>781</v>
      </c>
      <c r="L76" s="68" t="s">
        <v>252</v>
      </c>
      <c r="M76" s="68" t="s">
        <v>1038</v>
      </c>
      <c r="N76" s="75">
        <v>107.74</v>
      </c>
      <c r="O76" s="68" t="s">
        <v>1068</v>
      </c>
      <c r="P76" s="67" t="s">
        <v>1244</v>
      </c>
      <c r="Q76" s="70">
        <v>402</v>
      </c>
      <c r="R76" s="68" t="s">
        <v>550</v>
      </c>
      <c r="S76" s="70">
        <v>1</v>
      </c>
      <c r="T76" s="68" t="s">
        <v>562</v>
      </c>
      <c r="U76" s="68" t="s">
        <v>776</v>
      </c>
      <c r="V76" s="68" t="s">
        <v>1255</v>
      </c>
      <c r="W76" s="75">
        <v>12.757099999999999</v>
      </c>
      <c r="X76" s="68" t="s">
        <v>199</v>
      </c>
      <c r="Y76" s="70">
        <v>408</v>
      </c>
      <c r="Z76" s="69">
        <v>5204.8900000000003</v>
      </c>
      <c r="AA76" s="68" t="s">
        <v>1092</v>
      </c>
    </row>
    <row r="77" spans="1:27" x14ac:dyDescent="0.25">
      <c r="A77" s="67" t="s">
        <v>505</v>
      </c>
      <c r="B77" s="68" t="s">
        <v>779</v>
      </c>
      <c r="C77" s="68" t="s">
        <v>780</v>
      </c>
      <c r="D77" s="68" t="s">
        <v>727</v>
      </c>
      <c r="E77" s="68" t="s">
        <v>728</v>
      </c>
      <c r="F77" s="68" t="s">
        <v>333</v>
      </c>
      <c r="G77" s="68" t="s">
        <v>334</v>
      </c>
      <c r="H77" s="68" t="s">
        <v>193</v>
      </c>
      <c r="I77" s="68" t="s">
        <v>1044</v>
      </c>
      <c r="J77" s="68" t="s">
        <v>1045</v>
      </c>
      <c r="K77" s="68" t="s">
        <v>781</v>
      </c>
      <c r="L77" s="68" t="s">
        <v>252</v>
      </c>
      <c r="M77" s="68" t="s">
        <v>1038</v>
      </c>
      <c r="N77" s="75">
        <v>107.74</v>
      </c>
      <c r="O77" s="68" t="s">
        <v>1068</v>
      </c>
      <c r="P77" s="67" t="s">
        <v>1244</v>
      </c>
      <c r="Q77" s="70">
        <v>402</v>
      </c>
      <c r="R77" s="68" t="s">
        <v>550</v>
      </c>
      <c r="S77" s="70">
        <v>1</v>
      </c>
      <c r="T77" s="68" t="s">
        <v>562</v>
      </c>
      <c r="U77" s="68" t="s">
        <v>776</v>
      </c>
      <c r="V77" s="68" t="s">
        <v>1255</v>
      </c>
      <c r="W77" s="75">
        <v>12.757099999999999</v>
      </c>
      <c r="X77" s="68" t="s">
        <v>199</v>
      </c>
      <c r="Y77" s="70">
        <v>48</v>
      </c>
      <c r="Z77" s="69">
        <v>612.34</v>
      </c>
      <c r="AA77" s="68" t="s">
        <v>1091</v>
      </c>
    </row>
    <row r="78" spans="1:27" x14ac:dyDescent="0.25">
      <c r="A78" s="67" t="s">
        <v>505</v>
      </c>
      <c r="B78" s="68" t="s">
        <v>779</v>
      </c>
      <c r="C78" s="68" t="s">
        <v>780</v>
      </c>
      <c r="D78" s="68" t="s">
        <v>727</v>
      </c>
      <c r="E78" s="68" t="s">
        <v>728</v>
      </c>
      <c r="F78" s="68" t="s">
        <v>333</v>
      </c>
      <c r="G78" s="68" t="s">
        <v>334</v>
      </c>
      <c r="H78" s="68" t="s">
        <v>193</v>
      </c>
      <c r="I78" s="68" t="s">
        <v>1044</v>
      </c>
      <c r="J78" s="68" t="s">
        <v>1045</v>
      </c>
      <c r="K78" s="68" t="s">
        <v>781</v>
      </c>
      <c r="L78" s="68" t="s">
        <v>252</v>
      </c>
      <c r="M78" s="68" t="s">
        <v>1038</v>
      </c>
      <c r="N78" s="75">
        <v>107.74</v>
      </c>
      <c r="O78" s="68" t="s">
        <v>1068</v>
      </c>
      <c r="P78" s="67" t="s">
        <v>1244</v>
      </c>
      <c r="Q78" s="70">
        <v>402</v>
      </c>
      <c r="R78" s="68" t="s">
        <v>550</v>
      </c>
      <c r="S78" s="70">
        <v>1</v>
      </c>
      <c r="T78" s="68" t="s">
        <v>562</v>
      </c>
      <c r="U78" s="68" t="s">
        <v>776</v>
      </c>
      <c r="V78" s="68" t="s">
        <v>1255</v>
      </c>
      <c r="W78" s="75">
        <v>12.757099999999999</v>
      </c>
      <c r="X78" s="68" t="s">
        <v>199</v>
      </c>
      <c r="Y78" s="70">
        <v>504</v>
      </c>
      <c r="Z78" s="69">
        <v>6429.57</v>
      </c>
      <c r="AA78" s="68" t="s">
        <v>1090</v>
      </c>
    </row>
    <row r="79" spans="1:27" x14ac:dyDescent="0.25">
      <c r="A79" s="67" t="s">
        <v>505</v>
      </c>
      <c r="B79" s="68" t="s">
        <v>782</v>
      </c>
      <c r="C79" s="68" t="s">
        <v>783</v>
      </c>
      <c r="D79" s="68" t="s">
        <v>727</v>
      </c>
      <c r="E79" s="68" t="s">
        <v>728</v>
      </c>
      <c r="F79" s="68" t="s">
        <v>333</v>
      </c>
      <c r="G79" s="68" t="s">
        <v>334</v>
      </c>
      <c r="H79" s="68" t="s">
        <v>193</v>
      </c>
      <c r="I79" s="68" t="s">
        <v>1044</v>
      </c>
      <c r="J79" s="68" t="s">
        <v>1045</v>
      </c>
      <c r="K79" s="68" t="s">
        <v>784</v>
      </c>
      <c r="L79" s="68" t="s">
        <v>252</v>
      </c>
      <c r="M79" s="68" t="s">
        <v>1038</v>
      </c>
      <c r="N79" s="75">
        <v>107.74</v>
      </c>
      <c r="O79" s="68" t="s">
        <v>1068</v>
      </c>
      <c r="P79" s="67" t="s">
        <v>1244</v>
      </c>
      <c r="Q79" s="70">
        <v>402</v>
      </c>
      <c r="R79" s="68" t="s">
        <v>550</v>
      </c>
      <c r="S79" s="70">
        <v>5</v>
      </c>
      <c r="T79" s="68" t="s">
        <v>561</v>
      </c>
      <c r="U79" s="68" t="s">
        <v>776</v>
      </c>
      <c r="V79" s="68" t="s">
        <v>1255</v>
      </c>
      <c r="W79" s="75">
        <v>12.914300000000001</v>
      </c>
      <c r="X79" s="68" t="s">
        <v>199</v>
      </c>
      <c r="Y79" s="70">
        <v>24</v>
      </c>
      <c r="Z79" s="69">
        <v>309.94</v>
      </c>
      <c r="AA79" s="68" t="s">
        <v>1261</v>
      </c>
    </row>
    <row r="80" spans="1:27" x14ac:dyDescent="0.25">
      <c r="A80" s="67" t="s">
        <v>505</v>
      </c>
      <c r="B80" s="68" t="s">
        <v>785</v>
      </c>
      <c r="C80" s="68" t="s">
        <v>786</v>
      </c>
      <c r="D80" s="68" t="s">
        <v>727</v>
      </c>
      <c r="E80" s="68" t="s">
        <v>728</v>
      </c>
      <c r="F80" s="68" t="s">
        <v>333</v>
      </c>
      <c r="G80" s="68" t="s">
        <v>334</v>
      </c>
      <c r="H80" s="68" t="s">
        <v>193</v>
      </c>
      <c r="I80" s="68" t="s">
        <v>1044</v>
      </c>
      <c r="J80" s="68" t="s">
        <v>1045</v>
      </c>
      <c r="K80" s="68" t="s">
        <v>787</v>
      </c>
      <c r="L80" s="68" t="s">
        <v>252</v>
      </c>
      <c r="M80" s="68" t="s">
        <v>1038</v>
      </c>
      <c r="N80" s="75">
        <v>107.74</v>
      </c>
      <c r="O80" s="68" t="s">
        <v>1068</v>
      </c>
      <c r="P80" s="67" t="s">
        <v>1244</v>
      </c>
      <c r="Q80" s="70">
        <v>402</v>
      </c>
      <c r="R80" s="68" t="s">
        <v>550</v>
      </c>
      <c r="S80" s="70">
        <v>7</v>
      </c>
      <c r="T80" s="68" t="s">
        <v>555</v>
      </c>
      <c r="U80" s="68" t="s">
        <v>776</v>
      </c>
      <c r="V80" s="68" t="s">
        <v>1255</v>
      </c>
      <c r="W80" s="75">
        <v>12.914300000000001</v>
      </c>
      <c r="X80" s="68" t="s">
        <v>199</v>
      </c>
      <c r="Y80" s="70">
        <v>96</v>
      </c>
      <c r="Z80" s="69">
        <v>1239.77</v>
      </c>
      <c r="AA80" s="68" t="s">
        <v>1262</v>
      </c>
    </row>
    <row r="81" spans="1:27" x14ac:dyDescent="0.25">
      <c r="A81" s="67" t="s">
        <v>505</v>
      </c>
      <c r="B81" s="68" t="s">
        <v>916</v>
      </c>
      <c r="C81" s="68" t="s">
        <v>917</v>
      </c>
      <c r="D81" s="68" t="s">
        <v>727</v>
      </c>
      <c r="E81" s="68" t="s">
        <v>728</v>
      </c>
      <c r="F81" s="68" t="s">
        <v>333</v>
      </c>
      <c r="G81" s="68" t="s">
        <v>334</v>
      </c>
      <c r="H81" s="68" t="s">
        <v>193</v>
      </c>
      <c r="I81" s="68" t="s">
        <v>1044</v>
      </c>
      <c r="J81" s="68" t="s">
        <v>1045</v>
      </c>
      <c r="K81" s="68" t="s">
        <v>918</v>
      </c>
      <c r="L81" s="68" t="s">
        <v>252</v>
      </c>
      <c r="M81" s="68" t="s">
        <v>1038</v>
      </c>
      <c r="N81" s="75">
        <v>107.74</v>
      </c>
      <c r="O81" s="68" t="s">
        <v>1068</v>
      </c>
      <c r="P81" s="67"/>
      <c r="Q81" s="70">
        <v>433</v>
      </c>
      <c r="R81" s="68" t="s">
        <v>837</v>
      </c>
      <c r="S81" s="70">
        <v>99</v>
      </c>
      <c r="T81" s="68" t="s">
        <v>193</v>
      </c>
      <c r="U81" s="68" t="s">
        <v>776</v>
      </c>
      <c r="V81" s="68" t="s">
        <v>1255</v>
      </c>
      <c r="W81" s="75">
        <v>2573</v>
      </c>
      <c r="X81" s="68" t="s">
        <v>1124</v>
      </c>
      <c r="Y81" s="70">
        <v>1</v>
      </c>
      <c r="Z81" s="69">
        <v>2573</v>
      </c>
      <c r="AA81" s="68" t="s">
        <v>1263</v>
      </c>
    </row>
    <row r="82" spans="1:27" x14ac:dyDescent="0.25">
      <c r="A82" s="67" t="s">
        <v>505</v>
      </c>
      <c r="B82" s="68" t="s">
        <v>916</v>
      </c>
      <c r="C82" s="68" t="s">
        <v>917</v>
      </c>
      <c r="D82" s="68" t="s">
        <v>727</v>
      </c>
      <c r="E82" s="68" t="s">
        <v>728</v>
      </c>
      <c r="F82" s="68" t="s">
        <v>333</v>
      </c>
      <c r="G82" s="68" t="s">
        <v>334</v>
      </c>
      <c r="H82" s="68" t="s">
        <v>193</v>
      </c>
      <c r="I82" s="68" t="s">
        <v>1044</v>
      </c>
      <c r="J82" s="68" t="s">
        <v>1045</v>
      </c>
      <c r="K82" s="68" t="s">
        <v>918</v>
      </c>
      <c r="L82" s="68" t="s">
        <v>252</v>
      </c>
      <c r="M82" s="68" t="s">
        <v>1038</v>
      </c>
      <c r="N82" s="75">
        <v>107.74</v>
      </c>
      <c r="O82" s="68" t="s">
        <v>1068</v>
      </c>
      <c r="P82" s="67"/>
      <c r="Q82" s="70">
        <v>433</v>
      </c>
      <c r="R82" s="68" t="s">
        <v>837</v>
      </c>
      <c r="S82" s="70">
        <v>99</v>
      </c>
      <c r="T82" s="68" t="s">
        <v>193</v>
      </c>
      <c r="U82" s="68" t="s">
        <v>776</v>
      </c>
      <c r="V82" s="68" t="s">
        <v>1255</v>
      </c>
      <c r="W82" s="75">
        <v>1043</v>
      </c>
      <c r="X82" s="68" t="s">
        <v>1124</v>
      </c>
      <c r="Y82" s="70">
        <v>1</v>
      </c>
      <c r="Z82" s="69">
        <v>1043</v>
      </c>
      <c r="AA82" s="68" t="s">
        <v>1264</v>
      </c>
    </row>
    <row r="83" spans="1:27" x14ac:dyDescent="0.25">
      <c r="A83" s="67" t="s">
        <v>788</v>
      </c>
      <c r="B83" s="68" t="s">
        <v>789</v>
      </c>
      <c r="C83" s="68" t="s">
        <v>774</v>
      </c>
      <c r="D83" s="68" t="s">
        <v>727</v>
      </c>
      <c r="E83" s="68" t="s">
        <v>728</v>
      </c>
      <c r="F83" s="68" t="s">
        <v>333</v>
      </c>
      <c r="G83" s="68" t="s">
        <v>334</v>
      </c>
      <c r="H83" s="68" t="s">
        <v>193</v>
      </c>
      <c r="I83" s="68" t="s">
        <v>1044</v>
      </c>
      <c r="J83" s="68" t="s">
        <v>1045</v>
      </c>
      <c r="K83" s="68" t="s">
        <v>790</v>
      </c>
      <c r="L83" s="68" t="s">
        <v>252</v>
      </c>
      <c r="M83" s="68" t="s">
        <v>1038</v>
      </c>
      <c r="N83" s="75">
        <v>107.74</v>
      </c>
      <c r="O83" s="68" t="s">
        <v>1068</v>
      </c>
      <c r="P83" s="67" t="s">
        <v>1265</v>
      </c>
      <c r="Q83" s="70">
        <v>402</v>
      </c>
      <c r="R83" s="68" t="s">
        <v>550</v>
      </c>
      <c r="S83" s="70">
        <v>1</v>
      </c>
      <c r="T83" s="68" t="s">
        <v>562</v>
      </c>
      <c r="U83" s="68" t="s">
        <v>776</v>
      </c>
      <c r="V83" s="68" t="s">
        <v>1255</v>
      </c>
      <c r="W83" s="75">
        <v>12.914300000000001</v>
      </c>
      <c r="X83" s="68" t="s">
        <v>199</v>
      </c>
      <c r="Y83" s="70">
        <v>2400</v>
      </c>
      <c r="Z83" s="69">
        <v>30994.32</v>
      </c>
      <c r="AA83" s="68" t="s">
        <v>1266</v>
      </c>
    </row>
    <row r="84" spans="1:27" x14ac:dyDescent="0.25">
      <c r="A84" s="67" t="s">
        <v>772</v>
      </c>
      <c r="B84" s="68" t="s">
        <v>773</v>
      </c>
      <c r="C84" s="68" t="s">
        <v>774</v>
      </c>
      <c r="D84" s="68" t="s">
        <v>727</v>
      </c>
      <c r="E84" s="68" t="s">
        <v>728</v>
      </c>
      <c r="F84" s="68" t="s">
        <v>333</v>
      </c>
      <c r="G84" s="68" t="s">
        <v>334</v>
      </c>
      <c r="H84" s="68" t="s">
        <v>193</v>
      </c>
      <c r="I84" s="68" t="s">
        <v>1044</v>
      </c>
      <c r="J84" s="68" t="s">
        <v>1045</v>
      </c>
      <c r="K84" s="68" t="s">
        <v>775</v>
      </c>
      <c r="L84" s="68" t="s">
        <v>252</v>
      </c>
      <c r="M84" s="68" t="s">
        <v>1038</v>
      </c>
      <c r="N84" s="75">
        <v>107.74</v>
      </c>
      <c r="O84" s="68" t="s">
        <v>1068</v>
      </c>
      <c r="P84" s="67" t="s">
        <v>1244</v>
      </c>
      <c r="Q84" s="70">
        <v>402</v>
      </c>
      <c r="R84" s="68" t="s">
        <v>550</v>
      </c>
      <c r="S84" s="70">
        <v>12</v>
      </c>
      <c r="T84" s="68" t="s">
        <v>724</v>
      </c>
      <c r="U84" s="68" t="s">
        <v>776</v>
      </c>
      <c r="V84" s="68" t="s">
        <v>1255</v>
      </c>
      <c r="W84" s="75">
        <v>0</v>
      </c>
      <c r="X84" s="68" t="s">
        <v>199</v>
      </c>
      <c r="Y84" s="70">
        <v>30</v>
      </c>
      <c r="Z84" s="69">
        <v>0</v>
      </c>
      <c r="AA84" s="68" t="s">
        <v>1267</v>
      </c>
    </row>
    <row r="85" spans="1:27" x14ac:dyDescent="0.25">
      <c r="A85" s="67" t="s">
        <v>772</v>
      </c>
      <c r="B85" s="68" t="s">
        <v>773</v>
      </c>
      <c r="C85" s="68" t="s">
        <v>774</v>
      </c>
      <c r="D85" s="68" t="s">
        <v>727</v>
      </c>
      <c r="E85" s="68" t="s">
        <v>728</v>
      </c>
      <c r="F85" s="68" t="s">
        <v>333</v>
      </c>
      <c r="G85" s="68" t="s">
        <v>334</v>
      </c>
      <c r="H85" s="68" t="s">
        <v>193</v>
      </c>
      <c r="I85" s="68" t="s">
        <v>1044</v>
      </c>
      <c r="J85" s="68" t="s">
        <v>1045</v>
      </c>
      <c r="K85" s="68" t="s">
        <v>775</v>
      </c>
      <c r="L85" s="68" t="s">
        <v>252</v>
      </c>
      <c r="M85" s="68" t="s">
        <v>1038</v>
      </c>
      <c r="N85" s="75">
        <v>107.74</v>
      </c>
      <c r="O85" s="68" t="s">
        <v>1068</v>
      </c>
      <c r="P85" s="67" t="s">
        <v>1244</v>
      </c>
      <c r="Q85" s="70">
        <v>402</v>
      </c>
      <c r="R85" s="68" t="s">
        <v>550</v>
      </c>
      <c r="S85" s="70">
        <v>11</v>
      </c>
      <c r="T85" s="68" t="s">
        <v>552</v>
      </c>
      <c r="U85" s="68" t="s">
        <v>776</v>
      </c>
      <c r="V85" s="68" t="s">
        <v>1255</v>
      </c>
      <c r="W85" s="75">
        <v>12.914300000000001</v>
      </c>
      <c r="X85" s="68" t="s">
        <v>199</v>
      </c>
      <c r="Y85" s="70">
        <v>144</v>
      </c>
      <c r="Z85" s="69">
        <v>1859.65</v>
      </c>
      <c r="AA85" s="68" t="s">
        <v>1268</v>
      </c>
    </row>
    <row r="86" spans="1:27" x14ac:dyDescent="0.25">
      <c r="A86" s="67" t="s">
        <v>772</v>
      </c>
      <c r="B86" s="68" t="s">
        <v>773</v>
      </c>
      <c r="C86" s="68" t="s">
        <v>774</v>
      </c>
      <c r="D86" s="68" t="s">
        <v>727</v>
      </c>
      <c r="E86" s="68" t="s">
        <v>728</v>
      </c>
      <c r="F86" s="68" t="s">
        <v>333</v>
      </c>
      <c r="G86" s="68" t="s">
        <v>334</v>
      </c>
      <c r="H86" s="68" t="s">
        <v>193</v>
      </c>
      <c r="I86" s="68" t="s">
        <v>1044</v>
      </c>
      <c r="J86" s="68" t="s">
        <v>1045</v>
      </c>
      <c r="K86" s="68" t="s">
        <v>775</v>
      </c>
      <c r="L86" s="68" t="s">
        <v>252</v>
      </c>
      <c r="M86" s="68" t="s">
        <v>1038</v>
      </c>
      <c r="N86" s="75">
        <v>107.74</v>
      </c>
      <c r="O86" s="68" t="s">
        <v>1068</v>
      </c>
      <c r="P86" s="67" t="s">
        <v>1244</v>
      </c>
      <c r="Q86" s="70">
        <v>402</v>
      </c>
      <c r="R86" s="68" t="s">
        <v>550</v>
      </c>
      <c r="S86" s="70">
        <v>11</v>
      </c>
      <c r="T86" s="68" t="s">
        <v>552</v>
      </c>
      <c r="U86" s="68" t="s">
        <v>776</v>
      </c>
      <c r="V86" s="68" t="s">
        <v>1255</v>
      </c>
      <c r="W86" s="75">
        <v>12.914300000000001</v>
      </c>
      <c r="X86" s="68" t="s">
        <v>199</v>
      </c>
      <c r="Y86" s="70">
        <v>1</v>
      </c>
      <c r="Z86" s="69">
        <v>12.91</v>
      </c>
      <c r="AA86" s="68" t="s">
        <v>1051</v>
      </c>
    </row>
    <row r="87" spans="1:27" x14ac:dyDescent="0.25">
      <c r="A87" s="67" t="s">
        <v>772</v>
      </c>
      <c r="B87" s="68" t="s">
        <v>773</v>
      </c>
      <c r="C87" s="68" t="s">
        <v>774</v>
      </c>
      <c r="D87" s="68" t="s">
        <v>727</v>
      </c>
      <c r="E87" s="68" t="s">
        <v>728</v>
      </c>
      <c r="F87" s="68" t="s">
        <v>333</v>
      </c>
      <c r="G87" s="68" t="s">
        <v>334</v>
      </c>
      <c r="H87" s="68" t="s">
        <v>193</v>
      </c>
      <c r="I87" s="68" t="s">
        <v>1044</v>
      </c>
      <c r="J87" s="68" t="s">
        <v>1045</v>
      </c>
      <c r="K87" s="68" t="s">
        <v>775</v>
      </c>
      <c r="L87" s="68" t="s">
        <v>252</v>
      </c>
      <c r="M87" s="68" t="s">
        <v>1038</v>
      </c>
      <c r="N87" s="75">
        <v>107.74</v>
      </c>
      <c r="O87" s="68" t="s">
        <v>1068</v>
      </c>
      <c r="P87" s="67" t="s">
        <v>1244</v>
      </c>
      <c r="Q87" s="70">
        <v>402</v>
      </c>
      <c r="R87" s="68" t="s">
        <v>550</v>
      </c>
      <c r="S87" s="70">
        <v>11</v>
      </c>
      <c r="T87" s="68" t="s">
        <v>552</v>
      </c>
      <c r="U87" s="68" t="s">
        <v>776</v>
      </c>
      <c r="V87" s="68" t="s">
        <v>1255</v>
      </c>
      <c r="W87" s="75">
        <v>12.914300000000001</v>
      </c>
      <c r="X87" s="68" t="s">
        <v>199</v>
      </c>
      <c r="Y87" s="70">
        <v>29</v>
      </c>
      <c r="Z87" s="69">
        <v>374.51</v>
      </c>
      <c r="AA87" s="68" t="s">
        <v>1269</v>
      </c>
    </row>
    <row r="88" spans="1:27" x14ac:dyDescent="0.25">
      <c r="A88" s="67" t="s">
        <v>772</v>
      </c>
      <c r="B88" s="68" t="s">
        <v>773</v>
      </c>
      <c r="C88" s="68" t="s">
        <v>774</v>
      </c>
      <c r="D88" s="68" t="s">
        <v>727</v>
      </c>
      <c r="E88" s="68" t="s">
        <v>728</v>
      </c>
      <c r="F88" s="68" t="s">
        <v>333</v>
      </c>
      <c r="G88" s="68" t="s">
        <v>334</v>
      </c>
      <c r="H88" s="68" t="s">
        <v>193</v>
      </c>
      <c r="I88" s="68" t="s">
        <v>1044</v>
      </c>
      <c r="J88" s="68" t="s">
        <v>1045</v>
      </c>
      <c r="K88" s="68" t="s">
        <v>775</v>
      </c>
      <c r="L88" s="68" t="s">
        <v>252</v>
      </c>
      <c r="M88" s="68" t="s">
        <v>1038</v>
      </c>
      <c r="N88" s="75">
        <v>107.74</v>
      </c>
      <c r="O88" s="68" t="s">
        <v>1068</v>
      </c>
      <c r="P88" s="67" t="s">
        <v>1244</v>
      </c>
      <c r="Q88" s="70">
        <v>402</v>
      </c>
      <c r="R88" s="68" t="s">
        <v>550</v>
      </c>
      <c r="S88" s="70">
        <v>1</v>
      </c>
      <c r="T88" s="68" t="s">
        <v>562</v>
      </c>
      <c r="U88" s="68" t="s">
        <v>776</v>
      </c>
      <c r="V88" s="68" t="s">
        <v>1255</v>
      </c>
      <c r="W88" s="75">
        <v>12.914300000000001</v>
      </c>
      <c r="X88" s="68" t="s">
        <v>199</v>
      </c>
      <c r="Y88" s="70">
        <v>2035</v>
      </c>
      <c r="Z88" s="69">
        <v>26280.6</v>
      </c>
      <c r="AA88" s="68" t="s">
        <v>1270</v>
      </c>
    </row>
    <row r="89" spans="1:27" x14ac:dyDescent="0.25">
      <c r="A89" s="67" t="s">
        <v>505</v>
      </c>
      <c r="B89" s="68" t="s">
        <v>779</v>
      </c>
      <c r="C89" s="68" t="s">
        <v>780</v>
      </c>
      <c r="D89" s="68" t="s">
        <v>727</v>
      </c>
      <c r="E89" s="68" t="s">
        <v>728</v>
      </c>
      <c r="F89" s="68" t="s">
        <v>333</v>
      </c>
      <c r="G89" s="68" t="s">
        <v>334</v>
      </c>
      <c r="H89" s="68" t="s">
        <v>193</v>
      </c>
      <c r="I89" s="68" t="s">
        <v>1044</v>
      </c>
      <c r="J89" s="68" t="s">
        <v>1045</v>
      </c>
      <c r="K89" s="68" t="s">
        <v>781</v>
      </c>
      <c r="L89" s="68" t="s">
        <v>252</v>
      </c>
      <c r="M89" s="68" t="s">
        <v>1038</v>
      </c>
      <c r="N89" s="75">
        <v>107.74</v>
      </c>
      <c r="O89" s="68" t="s">
        <v>1068</v>
      </c>
      <c r="P89" s="67" t="s">
        <v>1244</v>
      </c>
      <c r="Q89" s="70">
        <v>402</v>
      </c>
      <c r="R89" s="68" t="s">
        <v>550</v>
      </c>
      <c r="S89" s="70">
        <v>1</v>
      </c>
      <c r="T89" s="68" t="s">
        <v>562</v>
      </c>
      <c r="U89" s="68" t="s">
        <v>776</v>
      </c>
      <c r="V89" s="68" t="s">
        <v>1255</v>
      </c>
      <c r="W89" s="75">
        <v>12.757099999999999</v>
      </c>
      <c r="X89" s="68" t="s">
        <v>199</v>
      </c>
      <c r="Y89" s="70">
        <v>264</v>
      </c>
      <c r="Z89" s="69">
        <v>3367.87</v>
      </c>
      <c r="AA89" s="68" t="s">
        <v>1254</v>
      </c>
    </row>
    <row r="90" spans="1:27" x14ac:dyDescent="0.25">
      <c r="A90" s="67" t="s">
        <v>505</v>
      </c>
      <c r="B90" s="68" t="s">
        <v>779</v>
      </c>
      <c r="C90" s="68" t="s">
        <v>780</v>
      </c>
      <c r="D90" s="68" t="s">
        <v>727</v>
      </c>
      <c r="E90" s="68" t="s">
        <v>728</v>
      </c>
      <c r="F90" s="68" t="s">
        <v>333</v>
      </c>
      <c r="G90" s="68" t="s">
        <v>334</v>
      </c>
      <c r="H90" s="68" t="s">
        <v>193</v>
      </c>
      <c r="I90" s="68" t="s">
        <v>1044</v>
      </c>
      <c r="J90" s="68" t="s">
        <v>1045</v>
      </c>
      <c r="K90" s="68" t="s">
        <v>781</v>
      </c>
      <c r="L90" s="68" t="s">
        <v>252</v>
      </c>
      <c r="M90" s="68" t="s">
        <v>1038</v>
      </c>
      <c r="N90" s="75">
        <v>107.74</v>
      </c>
      <c r="O90" s="68" t="s">
        <v>1068</v>
      </c>
      <c r="P90" s="67" t="s">
        <v>1244</v>
      </c>
      <c r="Q90" s="70">
        <v>402</v>
      </c>
      <c r="R90" s="68" t="s">
        <v>550</v>
      </c>
      <c r="S90" s="70">
        <v>1</v>
      </c>
      <c r="T90" s="68" t="s">
        <v>562</v>
      </c>
      <c r="U90" s="68" t="s">
        <v>776</v>
      </c>
      <c r="V90" s="68" t="s">
        <v>1255</v>
      </c>
      <c r="W90" s="75">
        <v>12.757099999999999</v>
      </c>
      <c r="X90" s="68" t="s">
        <v>199</v>
      </c>
      <c r="Y90" s="70">
        <v>48</v>
      </c>
      <c r="Z90" s="69">
        <v>612.34</v>
      </c>
      <c r="AA90" s="68" t="s">
        <v>1084</v>
      </c>
    </row>
    <row r="91" spans="1:27" x14ac:dyDescent="0.25">
      <c r="X91" s="71" t="s">
        <v>371</v>
      </c>
      <c r="Y91" s="72">
        <v>7258</v>
      </c>
      <c r="Z91" s="72">
        <v>96159.41</v>
      </c>
    </row>
    <row r="92" spans="1:27" x14ac:dyDescent="0.25">
      <c r="A92" s="67" t="s">
        <v>563</v>
      </c>
      <c r="B92" s="68" t="s">
        <v>585</v>
      </c>
      <c r="C92" s="68" t="s">
        <v>586</v>
      </c>
      <c r="D92" s="68" t="s">
        <v>566</v>
      </c>
      <c r="E92" s="68" t="s">
        <v>567</v>
      </c>
      <c r="F92" s="68" t="s">
        <v>191</v>
      </c>
      <c r="G92" s="68" t="s">
        <v>192</v>
      </c>
      <c r="H92" s="68" t="s">
        <v>193</v>
      </c>
      <c r="I92" s="68" t="s">
        <v>1044</v>
      </c>
      <c r="J92" s="68" t="s">
        <v>1045</v>
      </c>
      <c r="K92" s="68" t="s">
        <v>587</v>
      </c>
      <c r="L92" s="68" t="s">
        <v>252</v>
      </c>
      <c r="M92" s="68" t="s">
        <v>1038</v>
      </c>
      <c r="N92" s="75">
        <v>107.74</v>
      </c>
      <c r="O92" s="68" t="s">
        <v>1068</v>
      </c>
      <c r="P92" s="67" t="s">
        <v>1180</v>
      </c>
      <c r="Q92" s="70">
        <v>402</v>
      </c>
      <c r="R92" s="68" t="s">
        <v>550</v>
      </c>
      <c r="S92" s="70">
        <v>7</v>
      </c>
      <c r="T92" s="68" t="s">
        <v>555</v>
      </c>
      <c r="U92" s="68" t="s">
        <v>195</v>
      </c>
      <c r="V92" s="68" t="s">
        <v>1151</v>
      </c>
      <c r="W92" s="75">
        <v>2.7</v>
      </c>
      <c r="X92" s="68" t="s">
        <v>199</v>
      </c>
      <c r="Y92" s="70">
        <v>240</v>
      </c>
      <c r="Z92" s="69">
        <v>648</v>
      </c>
      <c r="AA92" s="68" t="s">
        <v>1303</v>
      </c>
    </row>
    <row r="93" spans="1:27" x14ac:dyDescent="0.25">
      <c r="A93" s="67" t="s">
        <v>563</v>
      </c>
      <c r="B93" s="68" t="s">
        <v>585</v>
      </c>
      <c r="C93" s="68" t="s">
        <v>586</v>
      </c>
      <c r="D93" s="68" t="s">
        <v>566</v>
      </c>
      <c r="E93" s="68" t="s">
        <v>567</v>
      </c>
      <c r="F93" s="68" t="s">
        <v>191</v>
      </c>
      <c r="G93" s="68" t="s">
        <v>192</v>
      </c>
      <c r="H93" s="68" t="s">
        <v>193</v>
      </c>
      <c r="I93" s="68" t="s">
        <v>1044</v>
      </c>
      <c r="J93" s="68" t="s">
        <v>1045</v>
      </c>
      <c r="K93" s="68" t="s">
        <v>587</v>
      </c>
      <c r="L93" s="68" t="s">
        <v>252</v>
      </c>
      <c r="M93" s="68" t="s">
        <v>1038</v>
      </c>
      <c r="N93" s="75">
        <v>107.74</v>
      </c>
      <c r="O93" s="68" t="s">
        <v>1068</v>
      </c>
      <c r="P93" s="67" t="s">
        <v>1180</v>
      </c>
      <c r="Q93" s="70">
        <v>402</v>
      </c>
      <c r="R93" s="68" t="s">
        <v>550</v>
      </c>
      <c r="S93" s="70">
        <v>7</v>
      </c>
      <c r="T93" s="68" t="s">
        <v>555</v>
      </c>
      <c r="U93" s="68" t="s">
        <v>195</v>
      </c>
      <c r="V93" s="68" t="s">
        <v>1151</v>
      </c>
      <c r="W93" s="75">
        <v>0</v>
      </c>
      <c r="X93" s="68" t="s">
        <v>199</v>
      </c>
      <c r="Y93" s="70">
        <v>10</v>
      </c>
      <c r="Z93" s="69">
        <v>0</v>
      </c>
      <c r="AA93" s="68" t="s">
        <v>1302</v>
      </c>
    </row>
    <row r="94" spans="1:27" x14ac:dyDescent="0.25">
      <c r="A94" s="67" t="s">
        <v>563</v>
      </c>
      <c r="B94" s="68" t="s">
        <v>585</v>
      </c>
      <c r="C94" s="68" t="s">
        <v>586</v>
      </c>
      <c r="D94" s="68" t="s">
        <v>566</v>
      </c>
      <c r="E94" s="68" t="s">
        <v>567</v>
      </c>
      <c r="F94" s="68" t="s">
        <v>191</v>
      </c>
      <c r="G94" s="68" t="s">
        <v>192</v>
      </c>
      <c r="H94" s="68" t="s">
        <v>193</v>
      </c>
      <c r="I94" s="68" t="s">
        <v>1044</v>
      </c>
      <c r="J94" s="68" t="s">
        <v>1045</v>
      </c>
      <c r="K94" s="68" t="s">
        <v>587</v>
      </c>
      <c r="L94" s="68" t="s">
        <v>252</v>
      </c>
      <c r="M94" s="68" t="s">
        <v>1038</v>
      </c>
      <c r="N94" s="75">
        <v>107.74</v>
      </c>
      <c r="O94" s="68" t="s">
        <v>1068</v>
      </c>
      <c r="P94" s="67" t="s">
        <v>1180</v>
      </c>
      <c r="Q94" s="70">
        <v>402</v>
      </c>
      <c r="R94" s="68" t="s">
        <v>550</v>
      </c>
      <c r="S94" s="70">
        <v>7</v>
      </c>
      <c r="T94" s="68" t="s">
        <v>555</v>
      </c>
      <c r="U94" s="68" t="s">
        <v>195</v>
      </c>
      <c r="V94" s="68" t="s">
        <v>1151</v>
      </c>
      <c r="W94" s="75">
        <v>0</v>
      </c>
      <c r="X94" s="68" t="s">
        <v>199</v>
      </c>
      <c r="Y94" s="70">
        <v>40</v>
      </c>
      <c r="Z94" s="69">
        <v>0</v>
      </c>
      <c r="AA94" s="68" t="s">
        <v>1301</v>
      </c>
    </row>
    <row r="95" spans="1:27" x14ac:dyDescent="0.25">
      <c r="A95" s="67" t="s">
        <v>563</v>
      </c>
      <c r="B95" s="68" t="s">
        <v>585</v>
      </c>
      <c r="C95" s="68" t="s">
        <v>586</v>
      </c>
      <c r="D95" s="68" t="s">
        <v>566</v>
      </c>
      <c r="E95" s="68" t="s">
        <v>567</v>
      </c>
      <c r="F95" s="68" t="s">
        <v>191</v>
      </c>
      <c r="G95" s="68" t="s">
        <v>192</v>
      </c>
      <c r="H95" s="68" t="s">
        <v>193</v>
      </c>
      <c r="I95" s="68" t="s">
        <v>1044</v>
      </c>
      <c r="J95" s="68" t="s">
        <v>1045</v>
      </c>
      <c r="K95" s="68" t="s">
        <v>587</v>
      </c>
      <c r="L95" s="68" t="s">
        <v>252</v>
      </c>
      <c r="M95" s="68" t="s">
        <v>1038</v>
      </c>
      <c r="N95" s="75">
        <v>107.74</v>
      </c>
      <c r="O95" s="68" t="s">
        <v>1068</v>
      </c>
      <c r="P95" s="67" t="s">
        <v>1180</v>
      </c>
      <c r="Q95" s="70">
        <v>402</v>
      </c>
      <c r="R95" s="68" t="s">
        <v>550</v>
      </c>
      <c r="S95" s="70">
        <v>7</v>
      </c>
      <c r="T95" s="68" t="s">
        <v>555</v>
      </c>
      <c r="U95" s="68" t="s">
        <v>195</v>
      </c>
      <c r="V95" s="68" t="s">
        <v>1151</v>
      </c>
      <c r="W95" s="75">
        <v>0</v>
      </c>
      <c r="X95" s="68" t="s">
        <v>199</v>
      </c>
      <c r="Y95" s="70">
        <v>40</v>
      </c>
      <c r="Z95" s="69">
        <v>0</v>
      </c>
      <c r="AA95" s="68" t="s">
        <v>1300</v>
      </c>
    </row>
    <row r="96" spans="1:27" x14ac:dyDescent="0.25">
      <c r="A96" s="67" t="s">
        <v>563</v>
      </c>
      <c r="B96" s="68" t="s">
        <v>585</v>
      </c>
      <c r="C96" s="68" t="s">
        <v>586</v>
      </c>
      <c r="D96" s="68" t="s">
        <v>566</v>
      </c>
      <c r="E96" s="68" t="s">
        <v>567</v>
      </c>
      <c r="F96" s="68" t="s">
        <v>191</v>
      </c>
      <c r="G96" s="68" t="s">
        <v>192</v>
      </c>
      <c r="H96" s="68" t="s">
        <v>193</v>
      </c>
      <c r="I96" s="68" t="s">
        <v>1044</v>
      </c>
      <c r="J96" s="68" t="s">
        <v>1045</v>
      </c>
      <c r="K96" s="68" t="s">
        <v>587</v>
      </c>
      <c r="L96" s="68" t="s">
        <v>252</v>
      </c>
      <c r="M96" s="68" t="s">
        <v>1038</v>
      </c>
      <c r="N96" s="75">
        <v>107.74</v>
      </c>
      <c r="O96" s="68" t="s">
        <v>1068</v>
      </c>
      <c r="P96" s="67" t="s">
        <v>1180</v>
      </c>
      <c r="Q96" s="70">
        <v>402</v>
      </c>
      <c r="R96" s="68" t="s">
        <v>550</v>
      </c>
      <c r="S96" s="70">
        <v>7</v>
      </c>
      <c r="T96" s="68" t="s">
        <v>555</v>
      </c>
      <c r="U96" s="68" t="s">
        <v>195</v>
      </c>
      <c r="V96" s="68" t="s">
        <v>1151</v>
      </c>
      <c r="W96" s="75">
        <v>0</v>
      </c>
      <c r="X96" s="68" t="s">
        <v>199</v>
      </c>
      <c r="Y96" s="70">
        <v>40</v>
      </c>
      <c r="Z96" s="69">
        <v>0</v>
      </c>
      <c r="AA96" s="68" t="s">
        <v>1299</v>
      </c>
    </row>
    <row r="97" spans="1:27" x14ac:dyDescent="0.25">
      <c r="A97" s="67" t="s">
        <v>563</v>
      </c>
      <c r="B97" s="68" t="s">
        <v>585</v>
      </c>
      <c r="C97" s="68" t="s">
        <v>586</v>
      </c>
      <c r="D97" s="68" t="s">
        <v>566</v>
      </c>
      <c r="E97" s="68" t="s">
        <v>567</v>
      </c>
      <c r="F97" s="68" t="s">
        <v>191</v>
      </c>
      <c r="G97" s="68" t="s">
        <v>192</v>
      </c>
      <c r="H97" s="68" t="s">
        <v>193</v>
      </c>
      <c r="I97" s="68" t="s">
        <v>1044</v>
      </c>
      <c r="J97" s="68" t="s">
        <v>1045</v>
      </c>
      <c r="K97" s="68" t="s">
        <v>587</v>
      </c>
      <c r="L97" s="68" t="s">
        <v>252</v>
      </c>
      <c r="M97" s="68" t="s">
        <v>1038</v>
      </c>
      <c r="N97" s="75">
        <v>107.74</v>
      </c>
      <c r="O97" s="68" t="s">
        <v>1068</v>
      </c>
      <c r="P97" s="67" t="s">
        <v>1180</v>
      </c>
      <c r="Q97" s="70">
        <v>402</v>
      </c>
      <c r="R97" s="68" t="s">
        <v>550</v>
      </c>
      <c r="S97" s="70">
        <v>7</v>
      </c>
      <c r="T97" s="68" t="s">
        <v>555</v>
      </c>
      <c r="U97" s="68" t="s">
        <v>195</v>
      </c>
      <c r="V97" s="68" t="s">
        <v>1151</v>
      </c>
      <c r="W97" s="75">
        <v>2.7</v>
      </c>
      <c r="X97" s="68" t="s">
        <v>199</v>
      </c>
      <c r="Y97" s="70">
        <v>240</v>
      </c>
      <c r="Z97" s="69">
        <v>648</v>
      </c>
      <c r="AA97" s="68" t="s">
        <v>1298</v>
      </c>
    </row>
    <row r="98" spans="1:27" x14ac:dyDescent="0.25">
      <c r="A98" s="67" t="s">
        <v>563</v>
      </c>
      <c r="B98" s="68" t="s">
        <v>585</v>
      </c>
      <c r="C98" s="68" t="s">
        <v>586</v>
      </c>
      <c r="D98" s="68" t="s">
        <v>566</v>
      </c>
      <c r="E98" s="68" t="s">
        <v>567</v>
      </c>
      <c r="F98" s="68" t="s">
        <v>191</v>
      </c>
      <c r="G98" s="68" t="s">
        <v>192</v>
      </c>
      <c r="H98" s="68" t="s">
        <v>193</v>
      </c>
      <c r="I98" s="68" t="s">
        <v>1044</v>
      </c>
      <c r="J98" s="68" t="s">
        <v>1045</v>
      </c>
      <c r="K98" s="68" t="s">
        <v>587</v>
      </c>
      <c r="L98" s="68" t="s">
        <v>252</v>
      </c>
      <c r="M98" s="68" t="s">
        <v>1038</v>
      </c>
      <c r="N98" s="75">
        <v>107.74</v>
      </c>
      <c r="O98" s="68" t="s">
        <v>1068</v>
      </c>
      <c r="P98" s="67" t="s">
        <v>1180</v>
      </c>
      <c r="Q98" s="70">
        <v>402</v>
      </c>
      <c r="R98" s="68" t="s">
        <v>550</v>
      </c>
      <c r="S98" s="70">
        <v>11</v>
      </c>
      <c r="T98" s="68" t="s">
        <v>552</v>
      </c>
      <c r="U98" s="68" t="s">
        <v>195</v>
      </c>
      <c r="V98" s="68" t="s">
        <v>1151</v>
      </c>
      <c r="W98" s="75">
        <v>2.7</v>
      </c>
      <c r="X98" s="68" t="s">
        <v>199</v>
      </c>
      <c r="Y98" s="70">
        <v>9</v>
      </c>
      <c r="Z98" s="69">
        <v>24.3</v>
      </c>
      <c r="AA98" s="68" t="s">
        <v>1297</v>
      </c>
    </row>
    <row r="99" spans="1:27" x14ac:dyDescent="0.25">
      <c r="A99" s="67" t="s">
        <v>563</v>
      </c>
      <c r="B99" s="68" t="s">
        <v>585</v>
      </c>
      <c r="C99" s="68" t="s">
        <v>586</v>
      </c>
      <c r="D99" s="68" t="s">
        <v>566</v>
      </c>
      <c r="E99" s="68" t="s">
        <v>567</v>
      </c>
      <c r="F99" s="68" t="s">
        <v>191</v>
      </c>
      <c r="G99" s="68" t="s">
        <v>192</v>
      </c>
      <c r="H99" s="68" t="s">
        <v>193</v>
      </c>
      <c r="I99" s="68" t="s">
        <v>1044</v>
      </c>
      <c r="J99" s="68" t="s">
        <v>1045</v>
      </c>
      <c r="K99" s="68" t="s">
        <v>587</v>
      </c>
      <c r="L99" s="68" t="s">
        <v>252</v>
      </c>
      <c r="M99" s="68" t="s">
        <v>1038</v>
      </c>
      <c r="N99" s="75">
        <v>107.74</v>
      </c>
      <c r="O99" s="68" t="s">
        <v>1068</v>
      </c>
      <c r="P99" s="67" t="s">
        <v>1180</v>
      </c>
      <c r="Q99" s="70">
        <v>402</v>
      </c>
      <c r="R99" s="68" t="s">
        <v>550</v>
      </c>
      <c r="S99" s="70">
        <v>11</v>
      </c>
      <c r="T99" s="68" t="s">
        <v>552</v>
      </c>
      <c r="U99" s="68" t="s">
        <v>195</v>
      </c>
      <c r="V99" s="68" t="s">
        <v>1151</v>
      </c>
      <c r="W99" s="75">
        <v>2.7</v>
      </c>
      <c r="X99" s="68" t="s">
        <v>199</v>
      </c>
      <c r="Y99" s="70">
        <v>30</v>
      </c>
      <c r="Z99" s="69">
        <v>81</v>
      </c>
      <c r="AA99" s="68" t="s">
        <v>1296</v>
      </c>
    </row>
    <row r="100" spans="1:27" x14ac:dyDescent="0.25">
      <c r="A100" s="67" t="s">
        <v>563</v>
      </c>
      <c r="B100" s="68" t="s">
        <v>585</v>
      </c>
      <c r="C100" s="68" t="s">
        <v>586</v>
      </c>
      <c r="D100" s="68" t="s">
        <v>566</v>
      </c>
      <c r="E100" s="68" t="s">
        <v>567</v>
      </c>
      <c r="F100" s="68" t="s">
        <v>191</v>
      </c>
      <c r="G100" s="68" t="s">
        <v>192</v>
      </c>
      <c r="H100" s="68" t="s">
        <v>193</v>
      </c>
      <c r="I100" s="68" t="s">
        <v>1044</v>
      </c>
      <c r="J100" s="68" t="s">
        <v>1045</v>
      </c>
      <c r="K100" s="68" t="s">
        <v>587</v>
      </c>
      <c r="L100" s="68" t="s">
        <v>252</v>
      </c>
      <c r="M100" s="68" t="s">
        <v>1038</v>
      </c>
      <c r="N100" s="75">
        <v>107.74</v>
      </c>
      <c r="O100" s="68" t="s">
        <v>1068</v>
      </c>
      <c r="P100" s="67" t="s">
        <v>1180</v>
      </c>
      <c r="Q100" s="70">
        <v>402</v>
      </c>
      <c r="R100" s="68" t="s">
        <v>550</v>
      </c>
      <c r="S100" s="70">
        <v>11</v>
      </c>
      <c r="T100" s="68" t="s">
        <v>552</v>
      </c>
      <c r="U100" s="68" t="s">
        <v>195</v>
      </c>
      <c r="V100" s="68" t="s">
        <v>1151</v>
      </c>
      <c r="W100" s="75">
        <v>2.7</v>
      </c>
      <c r="X100" s="68" t="s">
        <v>199</v>
      </c>
      <c r="Y100" s="70">
        <v>30</v>
      </c>
      <c r="Z100" s="69">
        <v>81</v>
      </c>
      <c r="AA100" s="68" t="s">
        <v>1295</v>
      </c>
    </row>
    <row r="101" spans="1:27" x14ac:dyDescent="0.25">
      <c r="A101" s="67" t="s">
        <v>563</v>
      </c>
      <c r="B101" s="68" t="s">
        <v>585</v>
      </c>
      <c r="C101" s="68" t="s">
        <v>586</v>
      </c>
      <c r="D101" s="68" t="s">
        <v>566</v>
      </c>
      <c r="E101" s="68" t="s">
        <v>567</v>
      </c>
      <c r="F101" s="68" t="s">
        <v>191</v>
      </c>
      <c r="G101" s="68" t="s">
        <v>192</v>
      </c>
      <c r="H101" s="68" t="s">
        <v>193</v>
      </c>
      <c r="I101" s="68" t="s">
        <v>1044</v>
      </c>
      <c r="J101" s="68" t="s">
        <v>1045</v>
      </c>
      <c r="K101" s="68" t="s">
        <v>587</v>
      </c>
      <c r="L101" s="68" t="s">
        <v>252</v>
      </c>
      <c r="M101" s="68" t="s">
        <v>1038</v>
      </c>
      <c r="N101" s="75">
        <v>107.74</v>
      </c>
      <c r="O101" s="68" t="s">
        <v>1068</v>
      </c>
      <c r="P101" s="67" t="s">
        <v>1180</v>
      </c>
      <c r="Q101" s="70">
        <v>402</v>
      </c>
      <c r="R101" s="68" t="s">
        <v>550</v>
      </c>
      <c r="S101" s="70">
        <v>11</v>
      </c>
      <c r="T101" s="68" t="s">
        <v>552</v>
      </c>
      <c r="U101" s="68" t="s">
        <v>195</v>
      </c>
      <c r="V101" s="68" t="s">
        <v>1151</v>
      </c>
      <c r="W101" s="75">
        <v>2.7</v>
      </c>
      <c r="X101" s="68" t="s">
        <v>199</v>
      </c>
      <c r="Y101" s="70">
        <v>15</v>
      </c>
      <c r="Z101" s="69">
        <v>40.5</v>
      </c>
      <c r="AA101" s="68" t="s">
        <v>1294</v>
      </c>
    </row>
    <row r="102" spans="1:27" x14ac:dyDescent="0.25">
      <c r="A102" s="67" t="s">
        <v>563</v>
      </c>
      <c r="B102" s="68" t="s">
        <v>585</v>
      </c>
      <c r="C102" s="68" t="s">
        <v>586</v>
      </c>
      <c r="D102" s="68" t="s">
        <v>566</v>
      </c>
      <c r="E102" s="68" t="s">
        <v>567</v>
      </c>
      <c r="F102" s="68" t="s">
        <v>191</v>
      </c>
      <c r="G102" s="68" t="s">
        <v>192</v>
      </c>
      <c r="H102" s="68" t="s">
        <v>193</v>
      </c>
      <c r="I102" s="68" t="s">
        <v>1044</v>
      </c>
      <c r="J102" s="68" t="s">
        <v>1045</v>
      </c>
      <c r="K102" s="68" t="s">
        <v>587</v>
      </c>
      <c r="L102" s="68" t="s">
        <v>252</v>
      </c>
      <c r="M102" s="68" t="s">
        <v>1038</v>
      </c>
      <c r="N102" s="75">
        <v>107.74</v>
      </c>
      <c r="O102" s="68" t="s">
        <v>1068</v>
      </c>
      <c r="P102" s="67" t="s">
        <v>1180</v>
      </c>
      <c r="Q102" s="70">
        <v>402</v>
      </c>
      <c r="R102" s="68" t="s">
        <v>550</v>
      </c>
      <c r="S102" s="70">
        <v>1</v>
      </c>
      <c r="T102" s="68" t="s">
        <v>562</v>
      </c>
      <c r="U102" s="68" t="s">
        <v>195</v>
      </c>
      <c r="V102" s="68" t="s">
        <v>1151</v>
      </c>
      <c r="W102" s="75">
        <v>2.7</v>
      </c>
      <c r="X102" s="68" t="s">
        <v>199</v>
      </c>
      <c r="Y102" s="70">
        <v>9540</v>
      </c>
      <c r="Z102" s="69">
        <v>25758</v>
      </c>
      <c r="AA102" s="68" t="s">
        <v>1293</v>
      </c>
    </row>
    <row r="103" spans="1:27" x14ac:dyDescent="0.25">
      <c r="A103" s="67" t="s">
        <v>556</v>
      </c>
      <c r="B103" s="68" t="s">
        <v>854</v>
      </c>
      <c r="C103" s="68" t="s">
        <v>855</v>
      </c>
      <c r="D103" s="68" t="s">
        <v>566</v>
      </c>
      <c r="E103" s="68" t="s">
        <v>567</v>
      </c>
      <c r="F103" s="68" t="s">
        <v>191</v>
      </c>
      <c r="G103" s="68" t="s">
        <v>192</v>
      </c>
      <c r="H103" s="68" t="s">
        <v>193</v>
      </c>
      <c r="I103" s="68" t="s">
        <v>1044</v>
      </c>
      <c r="J103" s="68" t="s">
        <v>1045</v>
      </c>
      <c r="K103" s="68" t="s">
        <v>856</v>
      </c>
      <c r="L103" s="68" t="s">
        <v>252</v>
      </c>
      <c r="M103" s="68" t="s">
        <v>1038</v>
      </c>
      <c r="N103" s="75">
        <v>107.74</v>
      </c>
      <c r="O103" s="68" t="s">
        <v>1068</v>
      </c>
      <c r="P103" s="67"/>
      <c r="Q103" s="70">
        <v>433</v>
      </c>
      <c r="R103" s="68" t="s">
        <v>837</v>
      </c>
      <c r="S103" s="70">
        <v>99</v>
      </c>
      <c r="T103" s="68" t="s">
        <v>193</v>
      </c>
      <c r="U103" s="68" t="s">
        <v>195</v>
      </c>
      <c r="V103" s="68" t="s">
        <v>1151</v>
      </c>
      <c r="W103" s="75">
        <v>550</v>
      </c>
      <c r="X103" s="68" t="s">
        <v>199</v>
      </c>
      <c r="Y103" s="70">
        <v>1</v>
      </c>
      <c r="Z103" s="69">
        <v>550</v>
      </c>
      <c r="AA103" s="68" t="s">
        <v>1292</v>
      </c>
    </row>
    <row r="104" spans="1:27" x14ac:dyDescent="0.25">
      <c r="A104" s="67" t="s">
        <v>556</v>
      </c>
      <c r="B104" s="68" t="s">
        <v>854</v>
      </c>
      <c r="C104" s="68" t="s">
        <v>855</v>
      </c>
      <c r="D104" s="68" t="s">
        <v>566</v>
      </c>
      <c r="E104" s="68" t="s">
        <v>567</v>
      </c>
      <c r="F104" s="68" t="s">
        <v>191</v>
      </c>
      <c r="G104" s="68" t="s">
        <v>192</v>
      </c>
      <c r="H104" s="68" t="s">
        <v>193</v>
      </c>
      <c r="I104" s="68" t="s">
        <v>1044</v>
      </c>
      <c r="J104" s="68" t="s">
        <v>1045</v>
      </c>
      <c r="K104" s="68" t="s">
        <v>856</v>
      </c>
      <c r="L104" s="68" t="s">
        <v>252</v>
      </c>
      <c r="M104" s="68" t="s">
        <v>1038</v>
      </c>
      <c r="N104" s="75">
        <v>107.74</v>
      </c>
      <c r="O104" s="68" t="s">
        <v>1068</v>
      </c>
      <c r="P104" s="67"/>
      <c r="Q104" s="70">
        <v>433</v>
      </c>
      <c r="R104" s="68" t="s">
        <v>837</v>
      </c>
      <c r="S104" s="70">
        <v>2</v>
      </c>
      <c r="T104" s="68" t="s">
        <v>845</v>
      </c>
      <c r="U104" s="68" t="s">
        <v>195</v>
      </c>
      <c r="V104" s="68" t="s">
        <v>1151</v>
      </c>
      <c r="W104" s="75">
        <v>690</v>
      </c>
      <c r="X104" s="68" t="s">
        <v>199</v>
      </c>
      <c r="Y104" s="70">
        <v>1</v>
      </c>
      <c r="Z104" s="69">
        <v>690</v>
      </c>
      <c r="AA104" s="68" t="s">
        <v>1291</v>
      </c>
    </row>
    <row r="105" spans="1:27" x14ac:dyDescent="0.25">
      <c r="A105" s="67" t="s">
        <v>556</v>
      </c>
      <c r="B105" s="68" t="s">
        <v>854</v>
      </c>
      <c r="C105" s="68" t="s">
        <v>855</v>
      </c>
      <c r="D105" s="68" t="s">
        <v>566</v>
      </c>
      <c r="E105" s="68" t="s">
        <v>567</v>
      </c>
      <c r="F105" s="68" t="s">
        <v>191</v>
      </c>
      <c r="G105" s="68" t="s">
        <v>192</v>
      </c>
      <c r="H105" s="68" t="s">
        <v>193</v>
      </c>
      <c r="I105" s="68" t="s">
        <v>1044</v>
      </c>
      <c r="J105" s="68" t="s">
        <v>1045</v>
      </c>
      <c r="K105" s="68" t="s">
        <v>856</v>
      </c>
      <c r="L105" s="68" t="s">
        <v>252</v>
      </c>
      <c r="M105" s="68" t="s">
        <v>1038</v>
      </c>
      <c r="N105" s="75">
        <v>107.74</v>
      </c>
      <c r="O105" s="68" t="s">
        <v>1068</v>
      </c>
      <c r="P105" s="67"/>
      <c r="Q105" s="70">
        <v>433</v>
      </c>
      <c r="R105" s="68" t="s">
        <v>837</v>
      </c>
      <c r="S105" s="70">
        <v>99</v>
      </c>
      <c r="T105" s="68" t="s">
        <v>193</v>
      </c>
      <c r="U105" s="68" t="s">
        <v>195</v>
      </c>
      <c r="V105" s="68" t="s">
        <v>1151</v>
      </c>
      <c r="W105" s="75">
        <v>1349.5</v>
      </c>
      <c r="X105" s="68" t="s">
        <v>199</v>
      </c>
      <c r="Y105" s="70">
        <v>1</v>
      </c>
      <c r="Z105" s="69">
        <v>1349.5</v>
      </c>
      <c r="AA105" s="68" t="s">
        <v>1290</v>
      </c>
    </row>
    <row r="106" spans="1:27" x14ac:dyDescent="0.25">
      <c r="A106" s="67" t="s">
        <v>556</v>
      </c>
      <c r="B106" s="68" t="s">
        <v>854</v>
      </c>
      <c r="C106" s="68" t="s">
        <v>855</v>
      </c>
      <c r="D106" s="68" t="s">
        <v>566</v>
      </c>
      <c r="E106" s="68" t="s">
        <v>567</v>
      </c>
      <c r="F106" s="68" t="s">
        <v>191</v>
      </c>
      <c r="G106" s="68" t="s">
        <v>192</v>
      </c>
      <c r="H106" s="68" t="s">
        <v>193</v>
      </c>
      <c r="I106" s="68" t="s">
        <v>1044</v>
      </c>
      <c r="J106" s="68" t="s">
        <v>1045</v>
      </c>
      <c r="K106" s="68" t="s">
        <v>856</v>
      </c>
      <c r="L106" s="68" t="s">
        <v>252</v>
      </c>
      <c r="M106" s="68" t="s">
        <v>1038</v>
      </c>
      <c r="N106" s="75">
        <v>107.74</v>
      </c>
      <c r="O106" s="68" t="s">
        <v>1068</v>
      </c>
      <c r="P106" s="67"/>
      <c r="Q106" s="70">
        <v>433</v>
      </c>
      <c r="R106" s="68" t="s">
        <v>837</v>
      </c>
      <c r="S106" s="70">
        <v>99</v>
      </c>
      <c r="T106" s="68" t="s">
        <v>193</v>
      </c>
      <c r="U106" s="68" t="s">
        <v>195</v>
      </c>
      <c r="V106" s="68" t="s">
        <v>1151</v>
      </c>
      <c r="W106" s="75">
        <v>2000</v>
      </c>
      <c r="X106" s="68" t="s">
        <v>199</v>
      </c>
      <c r="Y106" s="70">
        <v>1</v>
      </c>
      <c r="Z106" s="69">
        <v>2000</v>
      </c>
      <c r="AA106" s="68" t="s">
        <v>266</v>
      </c>
    </row>
    <row r="107" spans="1:27" x14ac:dyDescent="0.25">
      <c r="A107" s="67" t="s">
        <v>556</v>
      </c>
      <c r="B107" s="68" t="s">
        <v>854</v>
      </c>
      <c r="C107" s="68" t="s">
        <v>855</v>
      </c>
      <c r="D107" s="68" t="s">
        <v>566</v>
      </c>
      <c r="E107" s="68" t="s">
        <v>567</v>
      </c>
      <c r="F107" s="68" t="s">
        <v>191</v>
      </c>
      <c r="G107" s="68" t="s">
        <v>192</v>
      </c>
      <c r="H107" s="68" t="s">
        <v>193</v>
      </c>
      <c r="I107" s="68" t="s">
        <v>1044</v>
      </c>
      <c r="J107" s="68" t="s">
        <v>1045</v>
      </c>
      <c r="K107" s="68" t="s">
        <v>856</v>
      </c>
      <c r="L107" s="68" t="s">
        <v>252</v>
      </c>
      <c r="M107" s="68" t="s">
        <v>1038</v>
      </c>
      <c r="N107" s="75">
        <v>107.74</v>
      </c>
      <c r="O107" s="68" t="s">
        <v>1068</v>
      </c>
      <c r="P107" s="67"/>
      <c r="Q107" s="70">
        <v>433</v>
      </c>
      <c r="R107" s="68" t="s">
        <v>837</v>
      </c>
      <c r="S107" s="70">
        <v>8</v>
      </c>
      <c r="T107" s="68" t="s">
        <v>863</v>
      </c>
      <c r="U107" s="68" t="s">
        <v>195</v>
      </c>
      <c r="V107" s="68" t="s">
        <v>1151</v>
      </c>
      <c r="W107" s="75">
        <v>150</v>
      </c>
      <c r="X107" s="68" t="s">
        <v>199</v>
      </c>
      <c r="Y107" s="70">
        <v>1</v>
      </c>
      <c r="Z107" s="69">
        <v>150</v>
      </c>
      <c r="AA107" s="68" t="s">
        <v>1289</v>
      </c>
    </row>
    <row r="108" spans="1:27" x14ac:dyDescent="0.25">
      <c r="A108" s="67" t="s">
        <v>556</v>
      </c>
      <c r="B108" s="68" t="s">
        <v>854</v>
      </c>
      <c r="C108" s="68" t="s">
        <v>855</v>
      </c>
      <c r="D108" s="68" t="s">
        <v>566</v>
      </c>
      <c r="E108" s="68" t="s">
        <v>567</v>
      </c>
      <c r="F108" s="68" t="s">
        <v>191</v>
      </c>
      <c r="G108" s="68" t="s">
        <v>192</v>
      </c>
      <c r="H108" s="68" t="s">
        <v>193</v>
      </c>
      <c r="I108" s="68" t="s">
        <v>1044</v>
      </c>
      <c r="J108" s="68" t="s">
        <v>1045</v>
      </c>
      <c r="K108" s="68" t="s">
        <v>856</v>
      </c>
      <c r="L108" s="68" t="s">
        <v>252</v>
      </c>
      <c r="M108" s="68" t="s">
        <v>1038</v>
      </c>
      <c r="N108" s="75">
        <v>107.74</v>
      </c>
      <c r="O108" s="68" t="s">
        <v>1068</v>
      </c>
      <c r="P108" s="67"/>
      <c r="Q108" s="70">
        <v>433</v>
      </c>
      <c r="R108" s="68" t="s">
        <v>837</v>
      </c>
      <c r="S108" s="70">
        <v>2</v>
      </c>
      <c r="T108" s="68" t="s">
        <v>845</v>
      </c>
      <c r="U108" s="68" t="s">
        <v>195</v>
      </c>
      <c r="V108" s="68" t="s">
        <v>1151</v>
      </c>
      <c r="W108" s="75">
        <v>2490</v>
      </c>
      <c r="X108" s="68" t="s">
        <v>199</v>
      </c>
      <c r="Y108" s="70">
        <v>1</v>
      </c>
      <c r="Z108" s="69">
        <v>2490</v>
      </c>
      <c r="AA108" s="68" t="s">
        <v>320</v>
      </c>
    </row>
    <row r="109" spans="1:27" x14ac:dyDescent="0.25">
      <c r="A109" s="67" t="s">
        <v>556</v>
      </c>
      <c r="B109" s="68" t="s">
        <v>588</v>
      </c>
      <c r="C109" s="68" t="s">
        <v>589</v>
      </c>
      <c r="D109" s="68" t="s">
        <v>566</v>
      </c>
      <c r="E109" s="68" t="s">
        <v>567</v>
      </c>
      <c r="F109" s="68" t="s">
        <v>191</v>
      </c>
      <c r="G109" s="68" t="s">
        <v>192</v>
      </c>
      <c r="H109" s="68" t="s">
        <v>193</v>
      </c>
      <c r="I109" s="68" t="s">
        <v>1044</v>
      </c>
      <c r="J109" s="68" t="s">
        <v>1045</v>
      </c>
      <c r="K109" s="68" t="s">
        <v>590</v>
      </c>
      <c r="L109" s="68" t="s">
        <v>252</v>
      </c>
      <c r="M109" s="68" t="s">
        <v>1038</v>
      </c>
      <c r="N109" s="75">
        <v>107.74</v>
      </c>
      <c r="O109" s="68" t="s">
        <v>1068</v>
      </c>
      <c r="P109" s="67" t="s">
        <v>1040</v>
      </c>
      <c r="Q109" s="70">
        <v>402</v>
      </c>
      <c r="R109" s="68" t="s">
        <v>550</v>
      </c>
      <c r="S109" s="70">
        <v>5</v>
      </c>
      <c r="T109" s="68" t="s">
        <v>561</v>
      </c>
      <c r="U109" s="68" t="s">
        <v>195</v>
      </c>
      <c r="V109" s="68" t="s">
        <v>1151</v>
      </c>
      <c r="W109" s="75">
        <v>2.7</v>
      </c>
      <c r="X109" s="68" t="s">
        <v>199</v>
      </c>
      <c r="Y109" s="70">
        <v>90</v>
      </c>
      <c r="Z109" s="69">
        <v>243</v>
      </c>
      <c r="AA109" s="68" t="s">
        <v>1304</v>
      </c>
    </row>
    <row r="110" spans="1:27" x14ac:dyDescent="0.25">
      <c r="A110" s="67" t="s">
        <v>591</v>
      </c>
      <c r="B110" s="68" t="s">
        <v>857</v>
      </c>
      <c r="C110" s="68" t="s">
        <v>858</v>
      </c>
      <c r="D110" s="68" t="s">
        <v>859</v>
      </c>
      <c r="E110" s="68" t="s">
        <v>860</v>
      </c>
      <c r="F110" s="68" t="s">
        <v>191</v>
      </c>
      <c r="G110" s="68" t="s">
        <v>192</v>
      </c>
      <c r="H110" s="68" t="s">
        <v>193</v>
      </c>
      <c r="I110" s="68" t="s">
        <v>1044</v>
      </c>
      <c r="J110" s="68" t="s">
        <v>1045</v>
      </c>
      <c r="K110" s="68" t="s">
        <v>861</v>
      </c>
      <c r="L110" s="68" t="s">
        <v>252</v>
      </c>
      <c r="M110" s="68" t="s">
        <v>1038</v>
      </c>
      <c r="N110" s="75">
        <v>107.74</v>
      </c>
      <c r="O110" s="68" t="s">
        <v>1068</v>
      </c>
      <c r="P110" s="67"/>
      <c r="Q110" s="70">
        <v>433</v>
      </c>
      <c r="R110" s="68" t="s">
        <v>837</v>
      </c>
      <c r="S110" s="70">
        <v>99</v>
      </c>
      <c r="T110" s="68" t="s">
        <v>193</v>
      </c>
      <c r="U110" s="68" t="s">
        <v>195</v>
      </c>
      <c r="V110" s="68" t="s">
        <v>1151</v>
      </c>
      <c r="W110" s="75">
        <v>200</v>
      </c>
      <c r="X110" s="68" t="s">
        <v>1124</v>
      </c>
      <c r="Y110" s="70">
        <v>1</v>
      </c>
      <c r="Z110" s="69">
        <v>200</v>
      </c>
      <c r="AA110" s="68" t="s">
        <v>1156</v>
      </c>
    </row>
    <row r="111" spans="1:27" x14ac:dyDescent="0.25">
      <c r="A111" s="67" t="s">
        <v>591</v>
      </c>
      <c r="B111" s="68" t="s">
        <v>857</v>
      </c>
      <c r="C111" s="68" t="s">
        <v>858</v>
      </c>
      <c r="D111" s="68" t="s">
        <v>859</v>
      </c>
      <c r="E111" s="68" t="s">
        <v>860</v>
      </c>
      <c r="F111" s="68" t="s">
        <v>191</v>
      </c>
      <c r="G111" s="68" t="s">
        <v>192</v>
      </c>
      <c r="H111" s="68" t="s">
        <v>193</v>
      </c>
      <c r="I111" s="68" t="s">
        <v>1044</v>
      </c>
      <c r="J111" s="68" t="s">
        <v>1045</v>
      </c>
      <c r="K111" s="68" t="s">
        <v>861</v>
      </c>
      <c r="L111" s="68" t="s">
        <v>252</v>
      </c>
      <c r="M111" s="68" t="s">
        <v>1038</v>
      </c>
      <c r="N111" s="75">
        <v>107.74</v>
      </c>
      <c r="O111" s="68" t="s">
        <v>1068</v>
      </c>
      <c r="P111" s="67"/>
      <c r="Q111" s="70">
        <v>433</v>
      </c>
      <c r="R111" s="68" t="s">
        <v>837</v>
      </c>
      <c r="S111" s="70">
        <v>99</v>
      </c>
      <c r="T111" s="68" t="s">
        <v>193</v>
      </c>
      <c r="U111" s="68" t="s">
        <v>195</v>
      </c>
      <c r="V111" s="68" t="s">
        <v>1151</v>
      </c>
      <c r="W111" s="75">
        <v>3000</v>
      </c>
      <c r="X111" s="68" t="s">
        <v>1124</v>
      </c>
      <c r="Y111" s="70">
        <v>1</v>
      </c>
      <c r="Z111" s="69">
        <v>3000</v>
      </c>
      <c r="AA111" s="68" t="s">
        <v>1153</v>
      </c>
    </row>
    <row r="112" spans="1:27" x14ac:dyDescent="0.25">
      <c r="A112" s="67" t="s">
        <v>591</v>
      </c>
      <c r="B112" s="68" t="s">
        <v>857</v>
      </c>
      <c r="C112" s="68" t="s">
        <v>858</v>
      </c>
      <c r="D112" s="68" t="s">
        <v>859</v>
      </c>
      <c r="E112" s="68" t="s">
        <v>860</v>
      </c>
      <c r="F112" s="68" t="s">
        <v>191</v>
      </c>
      <c r="G112" s="68" t="s">
        <v>192</v>
      </c>
      <c r="H112" s="68" t="s">
        <v>193</v>
      </c>
      <c r="I112" s="68" t="s">
        <v>1044</v>
      </c>
      <c r="J112" s="68" t="s">
        <v>1045</v>
      </c>
      <c r="K112" s="68" t="s">
        <v>861</v>
      </c>
      <c r="L112" s="68" t="s">
        <v>252</v>
      </c>
      <c r="M112" s="68" t="s">
        <v>1038</v>
      </c>
      <c r="N112" s="75">
        <v>107.74</v>
      </c>
      <c r="O112" s="68" t="s">
        <v>1068</v>
      </c>
      <c r="P112" s="67"/>
      <c r="Q112" s="70">
        <v>433</v>
      </c>
      <c r="R112" s="68" t="s">
        <v>837</v>
      </c>
      <c r="S112" s="70">
        <v>9</v>
      </c>
      <c r="T112" s="68" t="s">
        <v>838</v>
      </c>
      <c r="U112" s="68" t="s">
        <v>195</v>
      </c>
      <c r="V112" s="68" t="s">
        <v>1151</v>
      </c>
      <c r="W112" s="75">
        <v>1500</v>
      </c>
      <c r="X112" s="68" t="s">
        <v>1124</v>
      </c>
      <c r="Y112" s="70">
        <v>1</v>
      </c>
      <c r="Z112" s="69">
        <v>1500</v>
      </c>
      <c r="AA112" s="68" t="s">
        <v>1157</v>
      </c>
    </row>
    <row r="113" spans="1:27" x14ac:dyDescent="0.25">
      <c r="A113" s="67" t="s">
        <v>591</v>
      </c>
      <c r="B113" s="68" t="s">
        <v>857</v>
      </c>
      <c r="C113" s="68" t="s">
        <v>858</v>
      </c>
      <c r="D113" s="68" t="s">
        <v>859</v>
      </c>
      <c r="E113" s="68" t="s">
        <v>860</v>
      </c>
      <c r="F113" s="68" t="s">
        <v>191</v>
      </c>
      <c r="G113" s="68" t="s">
        <v>192</v>
      </c>
      <c r="H113" s="68" t="s">
        <v>193</v>
      </c>
      <c r="I113" s="68" t="s">
        <v>1044</v>
      </c>
      <c r="J113" s="68" t="s">
        <v>1045</v>
      </c>
      <c r="K113" s="68" t="s">
        <v>861</v>
      </c>
      <c r="L113" s="68" t="s">
        <v>252</v>
      </c>
      <c r="M113" s="68" t="s">
        <v>1038</v>
      </c>
      <c r="N113" s="75">
        <v>107.74</v>
      </c>
      <c r="O113" s="68" t="s">
        <v>1068</v>
      </c>
      <c r="P113" s="67"/>
      <c r="Q113" s="70">
        <v>433</v>
      </c>
      <c r="R113" s="68" t="s">
        <v>837</v>
      </c>
      <c r="S113" s="70">
        <v>9</v>
      </c>
      <c r="T113" s="68" t="s">
        <v>838</v>
      </c>
      <c r="U113" s="68" t="s">
        <v>195</v>
      </c>
      <c r="V113" s="68" t="s">
        <v>1151</v>
      </c>
      <c r="W113" s="75">
        <v>300</v>
      </c>
      <c r="X113" s="68" t="s">
        <v>1124</v>
      </c>
      <c r="Y113" s="70">
        <v>1</v>
      </c>
      <c r="Z113" s="69">
        <v>300</v>
      </c>
      <c r="AA113" s="68" t="s">
        <v>1155</v>
      </c>
    </row>
    <row r="114" spans="1:27" x14ac:dyDescent="0.25">
      <c r="A114" s="67" t="s">
        <v>591</v>
      </c>
      <c r="B114" s="68" t="s">
        <v>857</v>
      </c>
      <c r="C114" s="68" t="s">
        <v>858</v>
      </c>
      <c r="D114" s="68" t="s">
        <v>859</v>
      </c>
      <c r="E114" s="68" t="s">
        <v>860</v>
      </c>
      <c r="F114" s="68" t="s">
        <v>191</v>
      </c>
      <c r="G114" s="68" t="s">
        <v>192</v>
      </c>
      <c r="H114" s="68" t="s">
        <v>193</v>
      </c>
      <c r="I114" s="68" t="s">
        <v>1044</v>
      </c>
      <c r="J114" s="68" t="s">
        <v>1045</v>
      </c>
      <c r="K114" s="68" t="s">
        <v>861</v>
      </c>
      <c r="L114" s="68" t="s">
        <v>252</v>
      </c>
      <c r="M114" s="68" t="s">
        <v>1038</v>
      </c>
      <c r="N114" s="75">
        <v>107.74</v>
      </c>
      <c r="O114" s="68" t="s">
        <v>1068</v>
      </c>
      <c r="P114" s="67"/>
      <c r="Q114" s="70">
        <v>433</v>
      </c>
      <c r="R114" s="68" t="s">
        <v>837</v>
      </c>
      <c r="S114" s="70">
        <v>1</v>
      </c>
      <c r="T114" s="68" t="s">
        <v>842</v>
      </c>
      <c r="U114" s="68" t="s">
        <v>195</v>
      </c>
      <c r="V114" s="68" t="s">
        <v>1151</v>
      </c>
      <c r="W114" s="75">
        <v>6000</v>
      </c>
      <c r="X114" s="68" t="s">
        <v>1124</v>
      </c>
      <c r="Y114" s="70">
        <v>1</v>
      </c>
      <c r="Z114" s="69">
        <v>6000</v>
      </c>
      <c r="AA114" s="68" t="s">
        <v>1154</v>
      </c>
    </row>
    <row r="115" spans="1:27" x14ac:dyDescent="0.25">
      <c r="A115" s="67" t="s">
        <v>591</v>
      </c>
      <c r="B115" s="68" t="s">
        <v>857</v>
      </c>
      <c r="C115" s="68" t="s">
        <v>858</v>
      </c>
      <c r="D115" s="68" t="s">
        <v>859</v>
      </c>
      <c r="E115" s="68" t="s">
        <v>860</v>
      </c>
      <c r="F115" s="68" t="s">
        <v>191</v>
      </c>
      <c r="G115" s="68" t="s">
        <v>192</v>
      </c>
      <c r="H115" s="68" t="s">
        <v>193</v>
      </c>
      <c r="I115" s="68" t="s">
        <v>1044</v>
      </c>
      <c r="J115" s="68" t="s">
        <v>1045</v>
      </c>
      <c r="K115" s="68" t="s">
        <v>861</v>
      </c>
      <c r="L115" s="68" t="s">
        <v>252</v>
      </c>
      <c r="M115" s="68" t="s">
        <v>1038</v>
      </c>
      <c r="N115" s="75">
        <v>107.74</v>
      </c>
      <c r="O115" s="68" t="s">
        <v>1068</v>
      </c>
      <c r="P115" s="67"/>
      <c r="Q115" s="70">
        <v>433</v>
      </c>
      <c r="R115" s="68" t="s">
        <v>837</v>
      </c>
      <c r="S115" s="70">
        <v>1</v>
      </c>
      <c r="T115" s="68" t="s">
        <v>842</v>
      </c>
      <c r="U115" s="68" t="s">
        <v>195</v>
      </c>
      <c r="V115" s="68" t="s">
        <v>1151</v>
      </c>
      <c r="W115" s="75">
        <v>6200</v>
      </c>
      <c r="X115" s="68" t="s">
        <v>1124</v>
      </c>
      <c r="Y115" s="70">
        <v>1</v>
      </c>
      <c r="Z115" s="69">
        <v>6200</v>
      </c>
      <c r="AA115" s="68" t="s">
        <v>1152</v>
      </c>
    </row>
    <row r="116" spans="1:27" x14ac:dyDescent="0.25">
      <c r="A116" s="67" t="s">
        <v>591</v>
      </c>
      <c r="B116" s="68" t="s">
        <v>857</v>
      </c>
      <c r="C116" s="68" t="s">
        <v>858</v>
      </c>
      <c r="D116" s="68" t="s">
        <v>859</v>
      </c>
      <c r="E116" s="68" t="s">
        <v>860</v>
      </c>
      <c r="F116" s="68" t="s">
        <v>191</v>
      </c>
      <c r="G116" s="68" t="s">
        <v>192</v>
      </c>
      <c r="H116" s="68" t="s">
        <v>193</v>
      </c>
      <c r="I116" s="68" t="s">
        <v>1044</v>
      </c>
      <c r="J116" s="68" t="s">
        <v>1045</v>
      </c>
      <c r="K116" s="68" t="s">
        <v>861</v>
      </c>
      <c r="L116" s="68" t="s">
        <v>252</v>
      </c>
      <c r="M116" s="68" t="s">
        <v>1038</v>
      </c>
      <c r="N116" s="75">
        <v>107.74</v>
      </c>
      <c r="O116" s="68" t="s">
        <v>1068</v>
      </c>
      <c r="P116" s="67"/>
      <c r="Q116" s="70">
        <v>433</v>
      </c>
      <c r="R116" s="68" t="s">
        <v>837</v>
      </c>
      <c r="S116" s="70">
        <v>1</v>
      </c>
      <c r="T116" s="68" t="s">
        <v>842</v>
      </c>
      <c r="U116" s="68" t="s">
        <v>195</v>
      </c>
      <c r="V116" s="68" t="s">
        <v>1151</v>
      </c>
      <c r="W116" s="75">
        <v>6200</v>
      </c>
      <c r="X116" s="68" t="s">
        <v>1124</v>
      </c>
      <c r="Y116" s="70">
        <v>1</v>
      </c>
      <c r="Z116" s="69">
        <v>6200</v>
      </c>
      <c r="AA116" s="68" t="s">
        <v>1152</v>
      </c>
    </row>
    <row r="117" spans="1:27" x14ac:dyDescent="0.25">
      <c r="A117" s="67" t="s">
        <v>591</v>
      </c>
      <c r="B117" s="68" t="s">
        <v>857</v>
      </c>
      <c r="C117" s="68" t="s">
        <v>858</v>
      </c>
      <c r="D117" s="68" t="s">
        <v>859</v>
      </c>
      <c r="E117" s="68" t="s">
        <v>860</v>
      </c>
      <c r="F117" s="68" t="s">
        <v>191</v>
      </c>
      <c r="G117" s="68" t="s">
        <v>192</v>
      </c>
      <c r="H117" s="68" t="s">
        <v>193</v>
      </c>
      <c r="I117" s="68" t="s">
        <v>1044</v>
      </c>
      <c r="J117" s="68" t="s">
        <v>1045</v>
      </c>
      <c r="K117" s="68" t="s">
        <v>861</v>
      </c>
      <c r="L117" s="68" t="s">
        <v>252</v>
      </c>
      <c r="M117" s="68" t="s">
        <v>1038</v>
      </c>
      <c r="N117" s="75">
        <v>107.74</v>
      </c>
      <c r="O117" s="68" t="s">
        <v>1068</v>
      </c>
      <c r="P117" s="67"/>
      <c r="Q117" s="70">
        <v>433</v>
      </c>
      <c r="R117" s="68" t="s">
        <v>837</v>
      </c>
      <c r="S117" s="70">
        <v>1</v>
      </c>
      <c r="T117" s="68" t="s">
        <v>842</v>
      </c>
      <c r="U117" s="68" t="s">
        <v>195</v>
      </c>
      <c r="V117" s="68" t="s">
        <v>1151</v>
      </c>
      <c r="W117" s="75">
        <v>6200</v>
      </c>
      <c r="X117" s="68" t="s">
        <v>1124</v>
      </c>
      <c r="Y117" s="70">
        <v>1</v>
      </c>
      <c r="Z117" s="69">
        <v>6200</v>
      </c>
      <c r="AA117" s="68" t="s">
        <v>1152</v>
      </c>
    </row>
    <row r="118" spans="1:27" x14ac:dyDescent="0.25">
      <c r="X118" s="71" t="s">
        <v>371</v>
      </c>
      <c r="Y118" s="72">
        <v>10338</v>
      </c>
      <c r="Z118" s="72">
        <v>64353.3</v>
      </c>
    </row>
    <row r="119" spans="1:27" x14ac:dyDescent="0.25">
      <c r="A119" s="67" t="s">
        <v>516</v>
      </c>
      <c r="B119" s="68" t="s">
        <v>672</v>
      </c>
      <c r="C119" s="68" t="s">
        <v>673</v>
      </c>
      <c r="D119" s="68" t="s">
        <v>617</v>
      </c>
      <c r="E119" s="68" t="s">
        <v>618</v>
      </c>
      <c r="F119" s="68" t="s">
        <v>292</v>
      </c>
      <c r="G119" s="68" t="s">
        <v>293</v>
      </c>
      <c r="H119" s="68" t="s">
        <v>193</v>
      </c>
      <c r="I119" s="68" t="s">
        <v>1044</v>
      </c>
      <c r="J119" s="68" t="s">
        <v>1045</v>
      </c>
      <c r="K119" s="68" t="s">
        <v>663</v>
      </c>
      <c r="L119" s="68" t="s">
        <v>252</v>
      </c>
      <c r="M119" s="68" t="s">
        <v>1038</v>
      </c>
      <c r="N119" s="75">
        <v>107.74</v>
      </c>
      <c r="O119" s="68" t="s">
        <v>1068</v>
      </c>
      <c r="P119" s="67" t="s">
        <v>1116</v>
      </c>
      <c r="Q119" s="70">
        <v>402</v>
      </c>
      <c r="R119" s="68" t="s">
        <v>550</v>
      </c>
      <c r="S119" s="70">
        <v>9</v>
      </c>
      <c r="T119" s="68" t="s">
        <v>660</v>
      </c>
      <c r="U119" s="68" t="s">
        <v>666</v>
      </c>
      <c r="V119" s="68" t="s">
        <v>1230</v>
      </c>
      <c r="W119" s="75">
        <v>1.2450000000000001</v>
      </c>
      <c r="X119" s="68" t="s">
        <v>199</v>
      </c>
      <c r="Y119" s="70">
        <v>5</v>
      </c>
      <c r="Z119" s="69">
        <v>6.22</v>
      </c>
      <c r="AA119" s="68" t="s">
        <v>302</v>
      </c>
    </row>
    <row r="120" spans="1:27" x14ac:dyDescent="0.25">
      <c r="A120" s="67" t="s">
        <v>516</v>
      </c>
      <c r="B120" s="68" t="s">
        <v>672</v>
      </c>
      <c r="C120" s="68" t="s">
        <v>673</v>
      </c>
      <c r="D120" s="68" t="s">
        <v>617</v>
      </c>
      <c r="E120" s="68" t="s">
        <v>618</v>
      </c>
      <c r="F120" s="68" t="s">
        <v>292</v>
      </c>
      <c r="G120" s="68" t="s">
        <v>293</v>
      </c>
      <c r="H120" s="68" t="s">
        <v>193</v>
      </c>
      <c r="I120" s="68" t="s">
        <v>1044</v>
      </c>
      <c r="J120" s="68" t="s">
        <v>1045</v>
      </c>
      <c r="K120" s="68" t="s">
        <v>663</v>
      </c>
      <c r="L120" s="68" t="s">
        <v>252</v>
      </c>
      <c r="M120" s="68" t="s">
        <v>1038</v>
      </c>
      <c r="N120" s="75">
        <v>107.74</v>
      </c>
      <c r="O120" s="68" t="s">
        <v>1068</v>
      </c>
      <c r="P120" s="67" t="s">
        <v>1116</v>
      </c>
      <c r="Q120" s="70">
        <v>402</v>
      </c>
      <c r="R120" s="68" t="s">
        <v>550</v>
      </c>
      <c r="S120" s="70">
        <v>1</v>
      </c>
      <c r="T120" s="68" t="s">
        <v>562</v>
      </c>
      <c r="U120" s="68" t="s">
        <v>666</v>
      </c>
      <c r="V120" s="68" t="s">
        <v>1230</v>
      </c>
      <c r="W120" s="75">
        <v>1.2450000000000001</v>
      </c>
      <c r="X120" s="68" t="s">
        <v>199</v>
      </c>
      <c r="Y120" s="70">
        <v>960</v>
      </c>
      <c r="Z120" s="69">
        <v>1195.2</v>
      </c>
      <c r="AA120" s="68" t="s">
        <v>1229</v>
      </c>
    </row>
    <row r="121" spans="1:27" x14ac:dyDescent="0.25">
      <c r="A121" s="67" t="s">
        <v>591</v>
      </c>
      <c r="B121" s="68" t="s">
        <v>669</v>
      </c>
      <c r="C121" s="68" t="s">
        <v>670</v>
      </c>
      <c r="D121" s="68" t="s">
        <v>617</v>
      </c>
      <c r="E121" s="68" t="s">
        <v>618</v>
      </c>
      <c r="F121" s="68" t="s">
        <v>292</v>
      </c>
      <c r="G121" s="68" t="s">
        <v>293</v>
      </c>
      <c r="H121" s="68" t="s">
        <v>193</v>
      </c>
      <c r="I121" s="68" t="s">
        <v>1044</v>
      </c>
      <c r="J121" s="68" t="s">
        <v>1045</v>
      </c>
      <c r="K121" s="68" t="s">
        <v>671</v>
      </c>
      <c r="L121" s="68" t="s">
        <v>252</v>
      </c>
      <c r="M121" s="68" t="s">
        <v>1038</v>
      </c>
      <c r="N121" s="75">
        <v>107.74</v>
      </c>
      <c r="O121" s="68" t="s">
        <v>1068</v>
      </c>
      <c r="P121" s="67" t="s">
        <v>1112</v>
      </c>
      <c r="Q121" s="70">
        <v>402</v>
      </c>
      <c r="R121" s="68" t="s">
        <v>550</v>
      </c>
      <c r="S121" s="70">
        <v>9</v>
      </c>
      <c r="T121" s="68" t="s">
        <v>660</v>
      </c>
      <c r="U121" s="68" t="s">
        <v>666</v>
      </c>
      <c r="V121" s="68" t="s">
        <v>1230</v>
      </c>
      <c r="W121" s="75">
        <v>1.2450000000000001</v>
      </c>
      <c r="X121" s="68" t="s">
        <v>199</v>
      </c>
      <c r="Y121" s="70">
        <v>4</v>
      </c>
      <c r="Z121" s="69">
        <v>4.9800000000000004</v>
      </c>
      <c r="AA121" s="68" t="s">
        <v>1228</v>
      </c>
    </row>
    <row r="122" spans="1:27" x14ac:dyDescent="0.25">
      <c r="A122" s="67" t="s">
        <v>591</v>
      </c>
      <c r="B122" s="68" t="s">
        <v>669</v>
      </c>
      <c r="C122" s="68" t="s">
        <v>670</v>
      </c>
      <c r="D122" s="68" t="s">
        <v>617</v>
      </c>
      <c r="E122" s="68" t="s">
        <v>618</v>
      </c>
      <c r="F122" s="68" t="s">
        <v>292</v>
      </c>
      <c r="G122" s="68" t="s">
        <v>293</v>
      </c>
      <c r="H122" s="68" t="s">
        <v>193</v>
      </c>
      <c r="I122" s="68" t="s">
        <v>1044</v>
      </c>
      <c r="J122" s="68" t="s">
        <v>1045</v>
      </c>
      <c r="K122" s="68" t="s">
        <v>671</v>
      </c>
      <c r="L122" s="68" t="s">
        <v>252</v>
      </c>
      <c r="M122" s="68" t="s">
        <v>1038</v>
      </c>
      <c r="N122" s="75">
        <v>107.74</v>
      </c>
      <c r="O122" s="68" t="s">
        <v>1068</v>
      </c>
      <c r="P122" s="67" t="s">
        <v>1112</v>
      </c>
      <c r="Q122" s="70">
        <v>402</v>
      </c>
      <c r="R122" s="68" t="s">
        <v>550</v>
      </c>
      <c r="S122" s="70">
        <v>9</v>
      </c>
      <c r="T122" s="68" t="s">
        <v>660</v>
      </c>
      <c r="U122" s="68" t="s">
        <v>666</v>
      </c>
      <c r="V122" s="68" t="s">
        <v>1230</v>
      </c>
      <c r="W122" s="75">
        <v>1.2450000000000001</v>
      </c>
      <c r="X122" s="68" t="s">
        <v>199</v>
      </c>
      <c r="Y122" s="70">
        <v>60</v>
      </c>
      <c r="Z122" s="69">
        <v>74.7</v>
      </c>
      <c r="AA122" s="68" t="s">
        <v>1231</v>
      </c>
    </row>
    <row r="123" spans="1:27" x14ac:dyDescent="0.25">
      <c r="A123" s="67" t="s">
        <v>591</v>
      </c>
      <c r="B123" s="68" t="s">
        <v>669</v>
      </c>
      <c r="C123" s="68" t="s">
        <v>670</v>
      </c>
      <c r="D123" s="68" t="s">
        <v>617</v>
      </c>
      <c r="E123" s="68" t="s">
        <v>618</v>
      </c>
      <c r="F123" s="68" t="s">
        <v>292</v>
      </c>
      <c r="G123" s="68" t="s">
        <v>293</v>
      </c>
      <c r="H123" s="68" t="s">
        <v>193</v>
      </c>
      <c r="I123" s="68" t="s">
        <v>1044</v>
      </c>
      <c r="J123" s="68" t="s">
        <v>1045</v>
      </c>
      <c r="K123" s="68" t="s">
        <v>671</v>
      </c>
      <c r="L123" s="68" t="s">
        <v>252</v>
      </c>
      <c r="M123" s="68" t="s">
        <v>1038</v>
      </c>
      <c r="N123" s="75">
        <v>107.74</v>
      </c>
      <c r="O123" s="68" t="s">
        <v>1068</v>
      </c>
      <c r="P123" s="67" t="s">
        <v>1112</v>
      </c>
      <c r="Q123" s="70">
        <v>402</v>
      </c>
      <c r="R123" s="68" t="s">
        <v>550</v>
      </c>
      <c r="S123" s="70">
        <v>9</v>
      </c>
      <c r="T123" s="68" t="s">
        <v>660</v>
      </c>
      <c r="U123" s="68" t="s">
        <v>666</v>
      </c>
      <c r="V123" s="68" t="s">
        <v>1230</v>
      </c>
      <c r="W123" s="75">
        <v>1.2450000000000001</v>
      </c>
      <c r="X123" s="68" t="s">
        <v>199</v>
      </c>
      <c r="Y123" s="70">
        <v>60</v>
      </c>
      <c r="Z123" s="69">
        <v>74.7</v>
      </c>
      <c r="AA123" s="68" t="s">
        <v>1226</v>
      </c>
    </row>
    <row r="124" spans="1:27" x14ac:dyDescent="0.25">
      <c r="A124" s="67" t="s">
        <v>591</v>
      </c>
      <c r="B124" s="68" t="s">
        <v>669</v>
      </c>
      <c r="C124" s="68" t="s">
        <v>670</v>
      </c>
      <c r="D124" s="68" t="s">
        <v>617</v>
      </c>
      <c r="E124" s="68" t="s">
        <v>618</v>
      </c>
      <c r="F124" s="68" t="s">
        <v>292</v>
      </c>
      <c r="G124" s="68" t="s">
        <v>293</v>
      </c>
      <c r="H124" s="68" t="s">
        <v>193</v>
      </c>
      <c r="I124" s="68" t="s">
        <v>1044</v>
      </c>
      <c r="J124" s="68" t="s">
        <v>1045</v>
      </c>
      <c r="K124" s="68" t="s">
        <v>671</v>
      </c>
      <c r="L124" s="68" t="s">
        <v>252</v>
      </c>
      <c r="M124" s="68" t="s">
        <v>1038</v>
      </c>
      <c r="N124" s="75">
        <v>107.74</v>
      </c>
      <c r="O124" s="68" t="s">
        <v>1068</v>
      </c>
      <c r="P124" s="67" t="s">
        <v>1112</v>
      </c>
      <c r="Q124" s="70">
        <v>402</v>
      </c>
      <c r="R124" s="68" t="s">
        <v>550</v>
      </c>
      <c r="S124" s="70">
        <v>1</v>
      </c>
      <c r="T124" s="68" t="s">
        <v>562</v>
      </c>
      <c r="U124" s="68" t="s">
        <v>666</v>
      </c>
      <c r="V124" s="68" t="s">
        <v>1230</v>
      </c>
      <c r="W124" s="75">
        <v>1.2450000000000001</v>
      </c>
      <c r="X124" s="68" t="s">
        <v>199</v>
      </c>
      <c r="Y124" s="70">
        <v>9024</v>
      </c>
      <c r="Z124" s="69">
        <v>11234.88</v>
      </c>
      <c r="AA124" s="68" t="s">
        <v>1232</v>
      </c>
    </row>
    <row r="125" spans="1:27" x14ac:dyDescent="0.25">
      <c r="A125" s="67" t="s">
        <v>591</v>
      </c>
      <c r="B125" s="68" t="s">
        <v>664</v>
      </c>
      <c r="C125" s="68" t="s">
        <v>665</v>
      </c>
      <c r="D125" s="68" t="s">
        <v>617</v>
      </c>
      <c r="E125" s="68" t="s">
        <v>618</v>
      </c>
      <c r="F125" s="68" t="s">
        <v>292</v>
      </c>
      <c r="G125" s="68" t="s">
        <v>293</v>
      </c>
      <c r="H125" s="68" t="s">
        <v>193</v>
      </c>
      <c r="I125" s="68" t="s">
        <v>1044</v>
      </c>
      <c r="J125" s="68" t="s">
        <v>1045</v>
      </c>
      <c r="K125" s="68" t="s">
        <v>652</v>
      </c>
      <c r="L125" s="68" t="s">
        <v>252</v>
      </c>
      <c r="M125" s="68" t="s">
        <v>1038</v>
      </c>
      <c r="N125" s="75">
        <v>107.74</v>
      </c>
      <c r="O125" s="68" t="s">
        <v>1068</v>
      </c>
      <c r="P125" s="67" t="s">
        <v>1112</v>
      </c>
      <c r="Q125" s="70">
        <v>402</v>
      </c>
      <c r="R125" s="68" t="s">
        <v>550</v>
      </c>
      <c r="S125" s="70">
        <v>7</v>
      </c>
      <c r="T125" s="68" t="s">
        <v>555</v>
      </c>
      <c r="U125" s="68" t="s">
        <v>666</v>
      </c>
      <c r="V125" s="68" t="s">
        <v>1230</v>
      </c>
      <c r="W125" s="75">
        <v>1.2450000000000001</v>
      </c>
      <c r="X125" s="68" t="s">
        <v>199</v>
      </c>
      <c r="Y125" s="70">
        <v>96</v>
      </c>
      <c r="Z125" s="69">
        <v>119.52</v>
      </c>
      <c r="AA125" s="68" t="s">
        <v>1225</v>
      </c>
    </row>
    <row r="126" spans="1:27" x14ac:dyDescent="0.25">
      <c r="X126" s="71" t="s">
        <v>371</v>
      </c>
      <c r="Y126" s="72">
        <v>10209</v>
      </c>
      <c r="Z126" s="72">
        <v>12710.2</v>
      </c>
    </row>
    <row r="127" spans="1:27" x14ac:dyDescent="0.25">
      <c r="A127" s="67" t="s">
        <v>556</v>
      </c>
      <c r="B127" s="68" t="s">
        <v>935</v>
      </c>
      <c r="C127" s="68" t="s">
        <v>936</v>
      </c>
      <c r="D127" s="68" t="s">
        <v>714</v>
      </c>
      <c r="E127" s="68" t="s">
        <v>715</v>
      </c>
      <c r="F127" s="68" t="s">
        <v>333</v>
      </c>
      <c r="G127" s="68" t="s">
        <v>334</v>
      </c>
      <c r="H127" s="68" t="s">
        <v>193</v>
      </c>
      <c r="I127" s="68" t="s">
        <v>1044</v>
      </c>
      <c r="J127" s="68" t="s">
        <v>1045</v>
      </c>
      <c r="K127" s="68" t="s">
        <v>937</v>
      </c>
      <c r="L127" s="68" t="s">
        <v>252</v>
      </c>
      <c r="M127" s="68" t="s">
        <v>1038</v>
      </c>
      <c r="N127" s="75">
        <v>107.74</v>
      </c>
      <c r="O127" s="68" t="s">
        <v>1068</v>
      </c>
      <c r="P127" s="67"/>
      <c r="Q127" s="70">
        <v>433</v>
      </c>
      <c r="R127" s="68" t="s">
        <v>837</v>
      </c>
      <c r="S127" s="70">
        <v>2</v>
      </c>
      <c r="T127" s="68" t="s">
        <v>845</v>
      </c>
      <c r="U127" s="68" t="s">
        <v>932</v>
      </c>
      <c r="V127" s="68" t="s">
        <v>1127</v>
      </c>
      <c r="W127" s="75">
        <v>733</v>
      </c>
      <c r="X127" s="68" t="s">
        <v>1124</v>
      </c>
      <c r="Y127" s="70">
        <v>1</v>
      </c>
      <c r="Z127" s="69">
        <v>733</v>
      </c>
      <c r="AA127" s="68" t="s">
        <v>1138</v>
      </c>
    </row>
    <row r="128" spans="1:27" x14ac:dyDescent="0.25">
      <c r="A128" s="67" t="s">
        <v>928</v>
      </c>
      <c r="B128" s="68" t="s">
        <v>929</v>
      </c>
      <c r="C128" s="68" t="s">
        <v>930</v>
      </c>
      <c r="D128" s="68" t="s">
        <v>714</v>
      </c>
      <c r="E128" s="68" t="s">
        <v>715</v>
      </c>
      <c r="F128" s="68" t="s">
        <v>333</v>
      </c>
      <c r="G128" s="68" t="s">
        <v>334</v>
      </c>
      <c r="H128" s="68" t="s">
        <v>193</v>
      </c>
      <c r="I128" s="68" t="s">
        <v>1044</v>
      </c>
      <c r="J128" s="68" t="s">
        <v>1045</v>
      </c>
      <c r="K128" s="68" t="s">
        <v>931</v>
      </c>
      <c r="L128" s="68" t="s">
        <v>252</v>
      </c>
      <c r="M128" s="68" t="s">
        <v>1038</v>
      </c>
      <c r="N128" s="75">
        <v>107.74</v>
      </c>
      <c r="O128" s="68" t="s">
        <v>1068</v>
      </c>
      <c r="P128" s="67"/>
      <c r="Q128" s="70">
        <v>433</v>
      </c>
      <c r="R128" s="68" t="s">
        <v>837</v>
      </c>
      <c r="S128" s="70">
        <v>99</v>
      </c>
      <c r="T128" s="68" t="s">
        <v>193</v>
      </c>
      <c r="U128" s="68" t="s">
        <v>932</v>
      </c>
      <c r="V128" s="68" t="s">
        <v>1127</v>
      </c>
      <c r="W128" s="75">
        <v>7331</v>
      </c>
      <c r="X128" s="68" t="s">
        <v>199</v>
      </c>
      <c r="Y128" s="70">
        <v>1</v>
      </c>
      <c r="Z128" s="69">
        <v>7331</v>
      </c>
      <c r="AA128" s="68" t="s">
        <v>1137</v>
      </c>
    </row>
    <row r="129" spans="1:27" x14ac:dyDescent="0.25">
      <c r="A129" s="67" t="s">
        <v>928</v>
      </c>
      <c r="B129" s="68" t="s">
        <v>929</v>
      </c>
      <c r="C129" s="68" t="s">
        <v>930</v>
      </c>
      <c r="D129" s="68" t="s">
        <v>714</v>
      </c>
      <c r="E129" s="68" t="s">
        <v>715</v>
      </c>
      <c r="F129" s="68" t="s">
        <v>333</v>
      </c>
      <c r="G129" s="68" t="s">
        <v>334</v>
      </c>
      <c r="H129" s="68" t="s">
        <v>193</v>
      </c>
      <c r="I129" s="68" t="s">
        <v>1044</v>
      </c>
      <c r="J129" s="68" t="s">
        <v>1045</v>
      </c>
      <c r="K129" s="68" t="s">
        <v>931</v>
      </c>
      <c r="L129" s="68" t="s">
        <v>252</v>
      </c>
      <c r="M129" s="68" t="s">
        <v>1038</v>
      </c>
      <c r="N129" s="75">
        <v>107.74</v>
      </c>
      <c r="O129" s="68" t="s">
        <v>1068</v>
      </c>
      <c r="P129" s="67"/>
      <c r="Q129" s="70">
        <v>433</v>
      </c>
      <c r="R129" s="68" t="s">
        <v>837</v>
      </c>
      <c r="S129" s="70">
        <v>1</v>
      </c>
      <c r="T129" s="68" t="s">
        <v>842</v>
      </c>
      <c r="U129" s="68" t="s">
        <v>932</v>
      </c>
      <c r="V129" s="68" t="s">
        <v>1127</v>
      </c>
      <c r="W129" s="75">
        <v>6137</v>
      </c>
      <c r="X129" s="68" t="s">
        <v>199</v>
      </c>
      <c r="Y129" s="70">
        <v>1</v>
      </c>
      <c r="Z129" s="69">
        <v>6137</v>
      </c>
      <c r="AA129" s="68" t="s">
        <v>1136</v>
      </c>
    </row>
    <row r="130" spans="1:27" x14ac:dyDescent="0.25">
      <c r="A130" s="67" t="s">
        <v>928</v>
      </c>
      <c r="B130" s="68" t="s">
        <v>929</v>
      </c>
      <c r="C130" s="68" t="s">
        <v>930</v>
      </c>
      <c r="D130" s="68" t="s">
        <v>714</v>
      </c>
      <c r="E130" s="68" t="s">
        <v>715</v>
      </c>
      <c r="F130" s="68" t="s">
        <v>333</v>
      </c>
      <c r="G130" s="68" t="s">
        <v>334</v>
      </c>
      <c r="H130" s="68" t="s">
        <v>193</v>
      </c>
      <c r="I130" s="68" t="s">
        <v>1044</v>
      </c>
      <c r="J130" s="68" t="s">
        <v>1045</v>
      </c>
      <c r="K130" s="68" t="s">
        <v>931</v>
      </c>
      <c r="L130" s="68" t="s">
        <v>252</v>
      </c>
      <c r="M130" s="68" t="s">
        <v>1038</v>
      </c>
      <c r="N130" s="75">
        <v>107.74</v>
      </c>
      <c r="O130" s="68" t="s">
        <v>1068</v>
      </c>
      <c r="P130" s="67"/>
      <c r="Q130" s="70">
        <v>433</v>
      </c>
      <c r="R130" s="68" t="s">
        <v>837</v>
      </c>
      <c r="S130" s="70">
        <v>1</v>
      </c>
      <c r="T130" s="68" t="s">
        <v>842</v>
      </c>
      <c r="U130" s="68" t="s">
        <v>932</v>
      </c>
      <c r="V130" s="68" t="s">
        <v>1127</v>
      </c>
      <c r="W130" s="75">
        <v>6008</v>
      </c>
      <c r="X130" s="68" t="s">
        <v>199</v>
      </c>
      <c r="Y130" s="70">
        <v>1</v>
      </c>
      <c r="Z130" s="69">
        <v>6008</v>
      </c>
      <c r="AA130" s="68" t="s">
        <v>1135</v>
      </c>
    </row>
    <row r="131" spans="1:27" x14ac:dyDescent="0.25">
      <c r="A131" s="67" t="s">
        <v>928</v>
      </c>
      <c r="B131" s="68" t="s">
        <v>929</v>
      </c>
      <c r="C131" s="68" t="s">
        <v>930</v>
      </c>
      <c r="D131" s="68" t="s">
        <v>714</v>
      </c>
      <c r="E131" s="68" t="s">
        <v>715</v>
      </c>
      <c r="F131" s="68" t="s">
        <v>333</v>
      </c>
      <c r="G131" s="68" t="s">
        <v>334</v>
      </c>
      <c r="H131" s="68" t="s">
        <v>193</v>
      </c>
      <c r="I131" s="68" t="s">
        <v>1044</v>
      </c>
      <c r="J131" s="68" t="s">
        <v>1045</v>
      </c>
      <c r="K131" s="68" t="s">
        <v>931</v>
      </c>
      <c r="L131" s="68" t="s">
        <v>252</v>
      </c>
      <c r="M131" s="68" t="s">
        <v>1038</v>
      </c>
      <c r="N131" s="75">
        <v>107.74</v>
      </c>
      <c r="O131" s="68" t="s">
        <v>1068</v>
      </c>
      <c r="P131" s="67"/>
      <c r="Q131" s="70">
        <v>433</v>
      </c>
      <c r="R131" s="68" t="s">
        <v>837</v>
      </c>
      <c r="S131" s="70">
        <v>1</v>
      </c>
      <c r="T131" s="68" t="s">
        <v>842</v>
      </c>
      <c r="U131" s="68" t="s">
        <v>932</v>
      </c>
      <c r="V131" s="68" t="s">
        <v>1127</v>
      </c>
      <c r="W131" s="75">
        <v>4780</v>
      </c>
      <c r="X131" s="68" t="s">
        <v>199</v>
      </c>
      <c r="Y131" s="70">
        <v>1</v>
      </c>
      <c r="Z131" s="69">
        <v>4780</v>
      </c>
      <c r="AA131" s="68" t="s">
        <v>1134</v>
      </c>
    </row>
    <row r="132" spans="1:27" x14ac:dyDescent="0.25">
      <c r="A132" s="67" t="s">
        <v>928</v>
      </c>
      <c r="B132" s="68" t="s">
        <v>929</v>
      </c>
      <c r="C132" s="68" t="s">
        <v>930</v>
      </c>
      <c r="D132" s="68" t="s">
        <v>714</v>
      </c>
      <c r="E132" s="68" t="s">
        <v>715</v>
      </c>
      <c r="F132" s="68" t="s">
        <v>333</v>
      </c>
      <c r="G132" s="68" t="s">
        <v>334</v>
      </c>
      <c r="H132" s="68" t="s">
        <v>193</v>
      </c>
      <c r="I132" s="68" t="s">
        <v>1044</v>
      </c>
      <c r="J132" s="68" t="s">
        <v>1045</v>
      </c>
      <c r="K132" s="68" t="s">
        <v>931</v>
      </c>
      <c r="L132" s="68" t="s">
        <v>252</v>
      </c>
      <c r="M132" s="68" t="s">
        <v>1038</v>
      </c>
      <c r="N132" s="75">
        <v>107.74</v>
      </c>
      <c r="O132" s="68" t="s">
        <v>1068</v>
      </c>
      <c r="P132" s="67"/>
      <c r="Q132" s="70">
        <v>433</v>
      </c>
      <c r="R132" s="68" t="s">
        <v>837</v>
      </c>
      <c r="S132" s="70">
        <v>1</v>
      </c>
      <c r="T132" s="68" t="s">
        <v>842</v>
      </c>
      <c r="U132" s="68" t="s">
        <v>932</v>
      </c>
      <c r="V132" s="68" t="s">
        <v>1127</v>
      </c>
      <c r="W132" s="75">
        <v>4845</v>
      </c>
      <c r="X132" s="68" t="s">
        <v>199</v>
      </c>
      <c r="Y132" s="70">
        <v>1</v>
      </c>
      <c r="Z132" s="69">
        <v>4845</v>
      </c>
      <c r="AA132" s="68" t="s">
        <v>1133</v>
      </c>
    </row>
    <row r="133" spans="1:27" x14ac:dyDescent="0.25">
      <c r="A133" s="67" t="s">
        <v>928</v>
      </c>
      <c r="B133" s="68" t="s">
        <v>929</v>
      </c>
      <c r="C133" s="68" t="s">
        <v>930</v>
      </c>
      <c r="D133" s="68" t="s">
        <v>714</v>
      </c>
      <c r="E133" s="68" t="s">
        <v>715</v>
      </c>
      <c r="F133" s="68" t="s">
        <v>333</v>
      </c>
      <c r="G133" s="68" t="s">
        <v>334</v>
      </c>
      <c r="H133" s="68" t="s">
        <v>193</v>
      </c>
      <c r="I133" s="68" t="s">
        <v>1044</v>
      </c>
      <c r="J133" s="68" t="s">
        <v>1045</v>
      </c>
      <c r="K133" s="68" t="s">
        <v>931</v>
      </c>
      <c r="L133" s="68" t="s">
        <v>252</v>
      </c>
      <c r="M133" s="68" t="s">
        <v>1038</v>
      </c>
      <c r="N133" s="75">
        <v>107.74</v>
      </c>
      <c r="O133" s="68" t="s">
        <v>1068</v>
      </c>
      <c r="P133" s="67"/>
      <c r="Q133" s="70">
        <v>433</v>
      </c>
      <c r="R133" s="68" t="s">
        <v>837</v>
      </c>
      <c r="S133" s="70">
        <v>1</v>
      </c>
      <c r="T133" s="68" t="s">
        <v>842</v>
      </c>
      <c r="U133" s="68" t="s">
        <v>932</v>
      </c>
      <c r="V133" s="68" t="s">
        <v>1127</v>
      </c>
      <c r="W133" s="75">
        <v>5749</v>
      </c>
      <c r="X133" s="68" t="s">
        <v>199</v>
      </c>
      <c r="Y133" s="70">
        <v>1</v>
      </c>
      <c r="Z133" s="69">
        <v>5749</v>
      </c>
      <c r="AA133" s="68" t="s">
        <v>1132</v>
      </c>
    </row>
    <row r="134" spans="1:27" x14ac:dyDescent="0.25">
      <c r="A134" s="67" t="s">
        <v>928</v>
      </c>
      <c r="B134" s="68" t="s">
        <v>929</v>
      </c>
      <c r="C134" s="68" t="s">
        <v>930</v>
      </c>
      <c r="D134" s="68" t="s">
        <v>714</v>
      </c>
      <c r="E134" s="68" t="s">
        <v>715</v>
      </c>
      <c r="F134" s="68" t="s">
        <v>333</v>
      </c>
      <c r="G134" s="68" t="s">
        <v>334</v>
      </c>
      <c r="H134" s="68" t="s">
        <v>193</v>
      </c>
      <c r="I134" s="68" t="s">
        <v>1044</v>
      </c>
      <c r="J134" s="68" t="s">
        <v>1045</v>
      </c>
      <c r="K134" s="68" t="s">
        <v>931</v>
      </c>
      <c r="L134" s="68" t="s">
        <v>252</v>
      </c>
      <c r="M134" s="68" t="s">
        <v>1038</v>
      </c>
      <c r="N134" s="75">
        <v>107.74</v>
      </c>
      <c r="O134" s="68" t="s">
        <v>1068</v>
      </c>
      <c r="P134" s="67"/>
      <c r="Q134" s="70">
        <v>433</v>
      </c>
      <c r="R134" s="68" t="s">
        <v>837</v>
      </c>
      <c r="S134" s="70">
        <v>1</v>
      </c>
      <c r="T134" s="68" t="s">
        <v>842</v>
      </c>
      <c r="U134" s="68" t="s">
        <v>932</v>
      </c>
      <c r="V134" s="68" t="s">
        <v>1127</v>
      </c>
      <c r="W134" s="75">
        <v>5297</v>
      </c>
      <c r="X134" s="68" t="s">
        <v>199</v>
      </c>
      <c r="Y134" s="70">
        <v>1</v>
      </c>
      <c r="Z134" s="69">
        <v>5297</v>
      </c>
      <c r="AA134" s="68" t="s">
        <v>1131</v>
      </c>
    </row>
    <row r="135" spans="1:27" x14ac:dyDescent="0.25">
      <c r="A135" s="67" t="s">
        <v>928</v>
      </c>
      <c r="B135" s="68" t="s">
        <v>929</v>
      </c>
      <c r="C135" s="68" t="s">
        <v>930</v>
      </c>
      <c r="D135" s="68" t="s">
        <v>714</v>
      </c>
      <c r="E135" s="68" t="s">
        <v>715</v>
      </c>
      <c r="F135" s="68" t="s">
        <v>333</v>
      </c>
      <c r="G135" s="68" t="s">
        <v>334</v>
      </c>
      <c r="H135" s="68" t="s">
        <v>193</v>
      </c>
      <c r="I135" s="68" t="s">
        <v>1044</v>
      </c>
      <c r="J135" s="68" t="s">
        <v>1045</v>
      </c>
      <c r="K135" s="68" t="s">
        <v>931</v>
      </c>
      <c r="L135" s="68" t="s">
        <v>252</v>
      </c>
      <c r="M135" s="68" t="s">
        <v>1038</v>
      </c>
      <c r="N135" s="75">
        <v>107.74</v>
      </c>
      <c r="O135" s="68" t="s">
        <v>1068</v>
      </c>
      <c r="P135" s="67"/>
      <c r="Q135" s="70">
        <v>433</v>
      </c>
      <c r="R135" s="68" t="s">
        <v>837</v>
      </c>
      <c r="S135" s="70">
        <v>1</v>
      </c>
      <c r="T135" s="68" t="s">
        <v>842</v>
      </c>
      <c r="U135" s="68" t="s">
        <v>932</v>
      </c>
      <c r="V135" s="68" t="s">
        <v>1127</v>
      </c>
      <c r="W135" s="75">
        <v>6137</v>
      </c>
      <c r="X135" s="68" t="s">
        <v>199</v>
      </c>
      <c r="Y135" s="70">
        <v>1</v>
      </c>
      <c r="Z135" s="69">
        <v>6137</v>
      </c>
      <c r="AA135" s="68" t="s">
        <v>1130</v>
      </c>
    </row>
    <row r="136" spans="1:27" x14ac:dyDescent="0.25">
      <c r="A136" s="67" t="s">
        <v>928</v>
      </c>
      <c r="B136" s="68" t="s">
        <v>929</v>
      </c>
      <c r="C136" s="68" t="s">
        <v>930</v>
      </c>
      <c r="D136" s="68" t="s">
        <v>714</v>
      </c>
      <c r="E136" s="68" t="s">
        <v>715</v>
      </c>
      <c r="F136" s="68" t="s">
        <v>333</v>
      </c>
      <c r="G136" s="68" t="s">
        <v>334</v>
      </c>
      <c r="H136" s="68" t="s">
        <v>193</v>
      </c>
      <c r="I136" s="68" t="s">
        <v>1044</v>
      </c>
      <c r="J136" s="68" t="s">
        <v>1045</v>
      </c>
      <c r="K136" s="68" t="s">
        <v>931</v>
      </c>
      <c r="L136" s="68" t="s">
        <v>252</v>
      </c>
      <c r="M136" s="68" t="s">
        <v>1038</v>
      </c>
      <c r="N136" s="75">
        <v>107.74</v>
      </c>
      <c r="O136" s="68" t="s">
        <v>1068</v>
      </c>
      <c r="P136" s="67"/>
      <c r="Q136" s="70">
        <v>433</v>
      </c>
      <c r="R136" s="68" t="s">
        <v>837</v>
      </c>
      <c r="S136" s="70">
        <v>1</v>
      </c>
      <c r="T136" s="68" t="s">
        <v>842</v>
      </c>
      <c r="U136" s="68" t="s">
        <v>932</v>
      </c>
      <c r="V136" s="68" t="s">
        <v>1127</v>
      </c>
      <c r="W136" s="75">
        <v>5620</v>
      </c>
      <c r="X136" s="68" t="s">
        <v>199</v>
      </c>
      <c r="Y136" s="70">
        <v>1</v>
      </c>
      <c r="Z136" s="69">
        <v>5620</v>
      </c>
      <c r="AA136" s="68" t="s">
        <v>1129</v>
      </c>
    </row>
    <row r="137" spans="1:27" x14ac:dyDescent="0.25">
      <c r="A137" s="67" t="s">
        <v>928</v>
      </c>
      <c r="B137" s="68" t="s">
        <v>929</v>
      </c>
      <c r="C137" s="68" t="s">
        <v>930</v>
      </c>
      <c r="D137" s="68" t="s">
        <v>714</v>
      </c>
      <c r="E137" s="68" t="s">
        <v>715</v>
      </c>
      <c r="F137" s="68" t="s">
        <v>333</v>
      </c>
      <c r="G137" s="68" t="s">
        <v>334</v>
      </c>
      <c r="H137" s="68" t="s">
        <v>193</v>
      </c>
      <c r="I137" s="68" t="s">
        <v>1044</v>
      </c>
      <c r="J137" s="68" t="s">
        <v>1045</v>
      </c>
      <c r="K137" s="68" t="s">
        <v>931</v>
      </c>
      <c r="L137" s="68" t="s">
        <v>252</v>
      </c>
      <c r="M137" s="68" t="s">
        <v>1038</v>
      </c>
      <c r="N137" s="75">
        <v>107.74</v>
      </c>
      <c r="O137" s="68" t="s">
        <v>1068</v>
      </c>
      <c r="P137" s="67"/>
      <c r="Q137" s="70">
        <v>433</v>
      </c>
      <c r="R137" s="68" t="s">
        <v>837</v>
      </c>
      <c r="S137" s="70">
        <v>1</v>
      </c>
      <c r="T137" s="68" t="s">
        <v>842</v>
      </c>
      <c r="U137" s="68" t="s">
        <v>932</v>
      </c>
      <c r="V137" s="68" t="s">
        <v>1127</v>
      </c>
      <c r="W137" s="75">
        <v>5879</v>
      </c>
      <c r="X137" s="68" t="s">
        <v>199</v>
      </c>
      <c r="Y137" s="70">
        <v>1</v>
      </c>
      <c r="Z137" s="69">
        <v>5879</v>
      </c>
      <c r="AA137" s="68" t="s">
        <v>1128</v>
      </c>
    </row>
    <row r="138" spans="1:27" x14ac:dyDescent="0.25">
      <c r="A138" s="67" t="s">
        <v>928</v>
      </c>
      <c r="B138" s="68" t="s">
        <v>929</v>
      </c>
      <c r="C138" s="68" t="s">
        <v>930</v>
      </c>
      <c r="D138" s="68" t="s">
        <v>714</v>
      </c>
      <c r="E138" s="68" t="s">
        <v>715</v>
      </c>
      <c r="F138" s="68" t="s">
        <v>333</v>
      </c>
      <c r="G138" s="68" t="s">
        <v>334</v>
      </c>
      <c r="H138" s="68" t="s">
        <v>193</v>
      </c>
      <c r="I138" s="68" t="s">
        <v>1044</v>
      </c>
      <c r="J138" s="68" t="s">
        <v>1045</v>
      </c>
      <c r="K138" s="68" t="s">
        <v>931</v>
      </c>
      <c r="L138" s="68" t="s">
        <v>252</v>
      </c>
      <c r="M138" s="68" t="s">
        <v>1038</v>
      </c>
      <c r="N138" s="75">
        <v>107.74</v>
      </c>
      <c r="O138" s="68" t="s">
        <v>1068</v>
      </c>
      <c r="P138" s="67"/>
      <c r="Q138" s="70">
        <v>433</v>
      </c>
      <c r="R138" s="68" t="s">
        <v>837</v>
      </c>
      <c r="S138" s="70">
        <v>1</v>
      </c>
      <c r="T138" s="68" t="s">
        <v>842</v>
      </c>
      <c r="U138" s="68" t="s">
        <v>932</v>
      </c>
      <c r="V138" s="68" t="s">
        <v>1127</v>
      </c>
      <c r="W138" s="75">
        <v>5943</v>
      </c>
      <c r="X138" s="68" t="s">
        <v>199</v>
      </c>
      <c r="Y138" s="70">
        <v>1</v>
      </c>
      <c r="Z138" s="69">
        <v>5943</v>
      </c>
      <c r="AA138" s="68" t="s">
        <v>1139</v>
      </c>
    </row>
    <row r="139" spans="1:27" x14ac:dyDescent="0.25">
      <c r="X139" s="71" t="s">
        <v>371</v>
      </c>
      <c r="Y139" s="72">
        <v>12</v>
      </c>
      <c r="Z139" s="72">
        <v>64459</v>
      </c>
    </row>
    <row r="140" spans="1:27" x14ac:dyDescent="0.25">
      <c r="X140" s="71" t="s">
        <v>1065</v>
      </c>
      <c r="Y140" s="72">
        <v>54070</v>
      </c>
      <c r="Z140" s="72">
        <v>410153.48000000016</v>
      </c>
    </row>
    <row r="141" spans="1:27" x14ac:dyDescent="0.25">
      <c r="A141" s="67" t="s">
        <v>505</v>
      </c>
      <c r="B141" s="68" t="s">
        <v>817</v>
      </c>
      <c r="C141" s="68" t="s">
        <v>818</v>
      </c>
      <c r="D141" s="68" t="s">
        <v>814</v>
      </c>
      <c r="E141" s="68" t="s">
        <v>815</v>
      </c>
      <c r="F141" s="68" t="s">
        <v>333</v>
      </c>
      <c r="G141" s="68" t="s">
        <v>334</v>
      </c>
      <c r="H141" s="68" t="s">
        <v>204</v>
      </c>
      <c r="I141" s="68" t="s">
        <v>1044</v>
      </c>
      <c r="J141" s="68" t="s">
        <v>1045</v>
      </c>
      <c r="K141" s="68" t="s">
        <v>819</v>
      </c>
      <c r="L141" s="68" t="s">
        <v>198</v>
      </c>
      <c r="M141" s="68" t="s">
        <v>193</v>
      </c>
      <c r="N141" s="75">
        <v>1</v>
      </c>
      <c r="O141" s="68" t="s">
        <v>193</v>
      </c>
      <c r="P141" s="67"/>
      <c r="Q141" s="70">
        <v>403</v>
      </c>
      <c r="R141" s="68" t="s">
        <v>807</v>
      </c>
      <c r="S141" s="70">
        <v>99</v>
      </c>
      <c r="T141" s="68" t="s">
        <v>193</v>
      </c>
      <c r="U141" s="68" t="s">
        <v>820</v>
      </c>
      <c r="V141" s="68" t="s">
        <v>1315</v>
      </c>
      <c r="W141" s="75">
        <v>300000</v>
      </c>
      <c r="X141" s="68" t="s">
        <v>1124</v>
      </c>
      <c r="Y141" s="70">
        <v>1</v>
      </c>
      <c r="Z141" s="69">
        <v>300000</v>
      </c>
      <c r="AA141" s="68" t="s">
        <v>1316</v>
      </c>
    </row>
    <row r="142" spans="1:27" x14ac:dyDescent="0.25">
      <c r="X142" s="71" t="s">
        <v>371</v>
      </c>
      <c r="Y142" s="72">
        <v>1</v>
      </c>
      <c r="Z142" s="72">
        <v>300000</v>
      </c>
    </row>
    <row r="143" spans="1:27" x14ac:dyDescent="0.25">
      <c r="X143" s="71" t="s">
        <v>1065</v>
      </c>
      <c r="Y143" s="72">
        <v>1</v>
      </c>
      <c r="Z143" s="72">
        <v>300000</v>
      </c>
    </row>
    <row r="144" spans="1:27" x14ac:dyDescent="0.25">
      <c r="A144" s="67" t="s">
        <v>628</v>
      </c>
      <c r="B144" s="68" t="s">
        <v>629</v>
      </c>
      <c r="C144" s="68" t="s">
        <v>630</v>
      </c>
      <c r="D144" s="68" t="s">
        <v>617</v>
      </c>
      <c r="E144" s="68" t="s">
        <v>618</v>
      </c>
      <c r="F144" s="68" t="s">
        <v>264</v>
      </c>
      <c r="G144" s="68" t="s">
        <v>265</v>
      </c>
      <c r="H144" s="68" t="s">
        <v>204</v>
      </c>
      <c r="I144" s="68" t="s">
        <v>1053</v>
      </c>
      <c r="J144" s="68" t="s">
        <v>1054</v>
      </c>
      <c r="K144" s="68" t="s">
        <v>631</v>
      </c>
      <c r="L144" s="68" t="s">
        <v>252</v>
      </c>
      <c r="M144" s="68" t="s">
        <v>1038</v>
      </c>
      <c r="N144" s="75">
        <v>107.74</v>
      </c>
      <c r="O144" s="68" t="s">
        <v>1039</v>
      </c>
      <c r="P144" s="67" t="s">
        <v>1055</v>
      </c>
      <c r="Q144" s="70">
        <v>402</v>
      </c>
      <c r="R144" s="68" t="s">
        <v>550</v>
      </c>
      <c r="S144" s="70">
        <v>11</v>
      </c>
      <c r="T144" s="68" t="s">
        <v>552</v>
      </c>
      <c r="U144" s="68" t="s">
        <v>267</v>
      </c>
      <c r="V144" s="68" t="s">
        <v>1056</v>
      </c>
      <c r="W144" s="75">
        <v>4.2</v>
      </c>
      <c r="X144" s="68" t="s">
        <v>199</v>
      </c>
      <c r="Y144" s="70">
        <v>12</v>
      </c>
      <c r="Z144" s="69">
        <v>50.4</v>
      </c>
      <c r="AA144" s="68" t="s">
        <v>1057</v>
      </c>
    </row>
    <row r="145" spans="1:27" x14ac:dyDescent="0.25">
      <c r="A145" s="67" t="s">
        <v>628</v>
      </c>
      <c r="B145" s="68" t="s">
        <v>629</v>
      </c>
      <c r="C145" s="68" t="s">
        <v>630</v>
      </c>
      <c r="D145" s="68" t="s">
        <v>617</v>
      </c>
      <c r="E145" s="68" t="s">
        <v>618</v>
      </c>
      <c r="F145" s="68" t="s">
        <v>264</v>
      </c>
      <c r="G145" s="68" t="s">
        <v>265</v>
      </c>
      <c r="H145" s="68" t="s">
        <v>204</v>
      </c>
      <c r="I145" s="68" t="s">
        <v>1053</v>
      </c>
      <c r="J145" s="68" t="s">
        <v>1054</v>
      </c>
      <c r="K145" s="68" t="s">
        <v>631</v>
      </c>
      <c r="L145" s="68" t="s">
        <v>252</v>
      </c>
      <c r="M145" s="68" t="s">
        <v>1038</v>
      </c>
      <c r="N145" s="75">
        <v>107.74</v>
      </c>
      <c r="O145" s="68" t="s">
        <v>1039</v>
      </c>
      <c r="P145" s="67" t="s">
        <v>1055</v>
      </c>
      <c r="Q145" s="70">
        <v>402</v>
      </c>
      <c r="R145" s="68" t="s">
        <v>550</v>
      </c>
      <c r="S145" s="70">
        <v>11</v>
      </c>
      <c r="T145" s="68" t="s">
        <v>552</v>
      </c>
      <c r="U145" s="68" t="s">
        <v>267</v>
      </c>
      <c r="V145" s="68" t="s">
        <v>1056</v>
      </c>
      <c r="W145" s="75">
        <v>4.2</v>
      </c>
      <c r="X145" s="68" t="s">
        <v>199</v>
      </c>
      <c r="Y145" s="70">
        <v>24</v>
      </c>
      <c r="Z145" s="69">
        <v>100.8</v>
      </c>
      <c r="AA145" s="68" t="s">
        <v>1059</v>
      </c>
    </row>
    <row r="146" spans="1:27" x14ac:dyDescent="0.25">
      <c r="A146" s="67" t="s">
        <v>628</v>
      </c>
      <c r="B146" s="68" t="s">
        <v>629</v>
      </c>
      <c r="C146" s="68" t="s">
        <v>630</v>
      </c>
      <c r="D146" s="68" t="s">
        <v>617</v>
      </c>
      <c r="E146" s="68" t="s">
        <v>618</v>
      </c>
      <c r="F146" s="68" t="s">
        <v>264</v>
      </c>
      <c r="G146" s="68" t="s">
        <v>265</v>
      </c>
      <c r="H146" s="68" t="s">
        <v>204</v>
      </c>
      <c r="I146" s="68" t="s">
        <v>1053</v>
      </c>
      <c r="J146" s="68" t="s">
        <v>1054</v>
      </c>
      <c r="K146" s="68" t="s">
        <v>631</v>
      </c>
      <c r="L146" s="68" t="s">
        <v>252</v>
      </c>
      <c r="M146" s="68" t="s">
        <v>1038</v>
      </c>
      <c r="N146" s="75">
        <v>107.74</v>
      </c>
      <c r="O146" s="68" t="s">
        <v>1039</v>
      </c>
      <c r="P146" s="67" t="s">
        <v>1055</v>
      </c>
      <c r="Q146" s="70">
        <v>402</v>
      </c>
      <c r="R146" s="68" t="s">
        <v>550</v>
      </c>
      <c r="S146" s="70">
        <v>1</v>
      </c>
      <c r="T146" s="68" t="s">
        <v>562</v>
      </c>
      <c r="U146" s="68" t="s">
        <v>267</v>
      </c>
      <c r="V146" s="68" t="s">
        <v>1056</v>
      </c>
      <c r="W146" s="75">
        <v>4.2</v>
      </c>
      <c r="X146" s="68" t="s">
        <v>199</v>
      </c>
      <c r="Y146" s="70">
        <v>10560</v>
      </c>
      <c r="Z146" s="69">
        <v>44352</v>
      </c>
      <c r="AA146" s="68" t="s">
        <v>1058</v>
      </c>
    </row>
    <row r="147" spans="1:27" x14ac:dyDescent="0.25">
      <c r="A147" s="67" t="s">
        <v>624</v>
      </c>
      <c r="B147" s="68" t="s">
        <v>625</v>
      </c>
      <c r="C147" s="68" t="s">
        <v>626</v>
      </c>
      <c r="D147" s="68" t="s">
        <v>617</v>
      </c>
      <c r="E147" s="68" t="s">
        <v>618</v>
      </c>
      <c r="F147" s="68" t="s">
        <v>264</v>
      </c>
      <c r="G147" s="68" t="s">
        <v>265</v>
      </c>
      <c r="H147" s="68" t="s">
        <v>204</v>
      </c>
      <c r="I147" s="68" t="s">
        <v>1053</v>
      </c>
      <c r="J147" s="68" t="s">
        <v>1054</v>
      </c>
      <c r="K147" s="68" t="s">
        <v>627</v>
      </c>
      <c r="L147" s="68" t="s">
        <v>252</v>
      </c>
      <c r="M147" s="68" t="s">
        <v>1038</v>
      </c>
      <c r="N147" s="75">
        <v>107.74</v>
      </c>
      <c r="O147" s="68" t="s">
        <v>1068</v>
      </c>
      <c r="P147" s="67" t="s">
        <v>1119</v>
      </c>
      <c r="Q147" s="70">
        <v>402</v>
      </c>
      <c r="R147" s="68" t="s">
        <v>550</v>
      </c>
      <c r="S147" s="70">
        <v>11</v>
      </c>
      <c r="T147" s="68" t="s">
        <v>552</v>
      </c>
      <c r="U147" s="68" t="s">
        <v>267</v>
      </c>
      <c r="V147" s="68" t="s">
        <v>1056</v>
      </c>
      <c r="W147" s="75">
        <v>4.2</v>
      </c>
      <c r="X147" s="68" t="s">
        <v>199</v>
      </c>
      <c r="Y147" s="70">
        <v>3</v>
      </c>
      <c r="Z147" s="69">
        <v>12.6</v>
      </c>
      <c r="AA147" s="68" t="s">
        <v>1213</v>
      </c>
    </row>
    <row r="148" spans="1:27" x14ac:dyDescent="0.25">
      <c r="A148" s="67" t="s">
        <v>624</v>
      </c>
      <c r="B148" s="68" t="s">
        <v>625</v>
      </c>
      <c r="C148" s="68" t="s">
        <v>626</v>
      </c>
      <c r="D148" s="68" t="s">
        <v>617</v>
      </c>
      <c r="E148" s="68" t="s">
        <v>618</v>
      </c>
      <c r="F148" s="68" t="s">
        <v>264</v>
      </c>
      <c r="G148" s="68" t="s">
        <v>265</v>
      </c>
      <c r="H148" s="68" t="s">
        <v>204</v>
      </c>
      <c r="I148" s="68" t="s">
        <v>1053</v>
      </c>
      <c r="J148" s="68" t="s">
        <v>1054</v>
      </c>
      <c r="K148" s="68" t="s">
        <v>627</v>
      </c>
      <c r="L148" s="68" t="s">
        <v>252</v>
      </c>
      <c r="M148" s="68" t="s">
        <v>1038</v>
      </c>
      <c r="N148" s="75">
        <v>107.74</v>
      </c>
      <c r="O148" s="68" t="s">
        <v>1068</v>
      </c>
      <c r="P148" s="67" t="s">
        <v>1119</v>
      </c>
      <c r="Q148" s="70">
        <v>402</v>
      </c>
      <c r="R148" s="68" t="s">
        <v>550</v>
      </c>
      <c r="S148" s="70">
        <v>11</v>
      </c>
      <c r="T148" s="68" t="s">
        <v>552</v>
      </c>
      <c r="U148" s="68" t="s">
        <v>267</v>
      </c>
      <c r="V148" s="68" t="s">
        <v>1056</v>
      </c>
      <c r="W148" s="75">
        <v>4.2</v>
      </c>
      <c r="X148" s="68" t="s">
        <v>199</v>
      </c>
      <c r="Y148" s="70">
        <v>12</v>
      </c>
      <c r="Z148" s="69">
        <v>50.4</v>
      </c>
      <c r="AA148" s="68" t="s">
        <v>1212</v>
      </c>
    </row>
    <row r="149" spans="1:27" x14ac:dyDescent="0.25">
      <c r="X149" s="71" t="s">
        <v>371</v>
      </c>
      <c r="Y149" s="72">
        <v>10611</v>
      </c>
      <c r="Z149" s="72">
        <v>44566.2</v>
      </c>
    </row>
    <row r="150" spans="1:27" x14ac:dyDescent="0.25">
      <c r="A150" s="67" t="s">
        <v>614</v>
      </c>
      <c r="B150" s="68" t="s">
        <v>919</v>
      </c>
      <c r="C150" s="68" t="s">
        <v>920</v>
      </c>
      <c r="D150" s="68" t="s">
        <v>714</v>
      </c>
      <c r="E150" s="68" t="s">
        <v>715</v>
      </c>
      <c r="F150" s="68" t="s">
        <v>333</v>
      </c>
      <c r="G150" s="68" t="s">
        <v>334</v>
      </c>
      <c r="H150" s="68" t="s">
        <v>193</v>
      </c>
      <c r="I150" s="68" t="s">
        <v>1044</v>
      </c>
      <c r="J150" s="68" t="s">
        <v>1045</v>
      </c>
      <c r="K150" s="68" t="s">
        <v>921</v>
      </c>
      <c r="L150" s="68" t="s">
        <v>252</v>
      </c>
      <c r="M150" s="68" t="s">
        <v>1038</v>
      </c>
      <c r="N150" s="75">
        <v>107.74</v>
      </c>
      <c r="O150" s="68" t="s">
        <v>1068</v>
      </c>
      <c r="P150" s="67"/>
      <c r="Q150" s="70">
        <v>433</v>
      </c>
      <c r="R150" s="68" t="s">
        <v>837</v>
      </c>
      <c r="S150" s="70">
        <v>99</v>
      </c>
      <c r="T150" s="68" t="s">
        <v>193</v>
      </c>
      <c r="U150" s="68" t="s">
        <v>922</v>
      </c>
      <c r="V150" s="68" t="s">
        <v>1123</v>
      </c>
      <c r="W150" s="75">
        <v>710</v>
      </c>
      <c r="X150" s="68" t="s">
        <v>1124</v>
      </c>
      <c r="Y150" s="70">
        <v>1</v>
      </c>
      <c r="Z150" s="69">
        <v>710</v>
      </c>
      <c r="AA150" s="68" t="s">
        <v>1125</v>
      </c>
    </row>
    <row r="151" spans="1:27" x14ac:dyDescent="0.25">
      <c r="A151" s="67" t="s">
        <v>711</v>
      </c>
      <c r="B151" s="68" t="s">
        <v>925</v>
      </c>
      <c r="C151" s="68" t="s">
        <v>926</v>
      </c>
      <c r="D151" s="68" t="s">
        <v>714</v>
      </c>
      <c r="E151" s="68" t="s">
        <v>715</v>
      </c>
      <c r="F151" s="68" t="s">
        <v>333</v>
      </c>
      <c r="G151" s="68" t="s">
        <v>334</v>
      </c>
      <c r="H151" s="68" t="s">
        <v>193</v>
      </c>
      <c r="I151" s="68" t="s">
        <v>1044</v>
      </c>
      <c r="J151" s="68" t="s">
        <v>1045</v>
      </c>
      <c r="K151" s="68" t="s">
        <v>927</v>
      </c>
      <c r="L151" s="68" t="s">
        <v>252</v>
      </c>
      <c r="M151" s="68" t="s">
        <v>1038</v>
      </c>
      <c r="N151" s="75">
        <v>107.74</v>
      </c>
      <c r="O151" s="68" t="s">
        <v>1068</v>
      </c>
      <c r="P151" s="67"/>
      <c r="Q151" s="70">
        <v>433</v>
      </c>
      <c r="R151" s="68" t="s">
        <v>837</v>
      </c>
      <c r="S151" s="70">
        <v>2</v>
      </c>
      <c r="T151" s="68" t="s">
        <v>845</v>
      </c>
      <c r="U151" s="68" t="s">
        <v>922</v>
      </c>
      <c r="V151" s="68" t="s">
        <v>1123</v>
      </c>
      <c r="W151" s="75">
        <v>1377</v>
      </c>
      <c r="X151" s="68" t="s">
        <v>1124</v>
      </c>
      <c r="Y151" s="70">
        <v>1</v>
      </c>
      <c r="Z151" s="69">
        <v>1377</v>
      </c>
      <c r="AA151" s="68" t="s">
        <v>1126</v>
      </c>
    </row>
    <row r="152" spans="1:27" x14ac:dyDescent="0.25">
      <c r="X152" s="71" t="s">
        <v>371</v>
      </c>
      <c r="Y152" s="72">
        <v>2</v>
      </c>
      <c r="Z152" s="72">
        <v>2087</v>
      </c>
    </row>
    <row r="153" spans="1:27" x14ac:dyDescent="0.25">
      <c r="A153" s="67" t="s">
        <v>516</v>
      </c>
      <c r="B153" s="68" t="s">
        <v>699</v>
      </c>
      <c r="C153" s="68" t="s">
        <v>700</v>
      </c>
      <c r="D153" s="68" t="s">
        <v>617</v>
      </c>
      <c r="E153" s="68" t="s">
        <v>618</v>
      </c>
      <c r="F153" s="68" t="s">
        <v>292</v>
      </c>
      <c r="G153" s="68" t="s">
        <v>293</v>
      </c>
      <c r="H153" s="68" t="s">
        <v>193</v>
      </c>
      <c r="I153" s="68" t="s">
        <v>1044</v>
      </c>
      <c r="J153" s="68" t="s">
        <v>1045</v>
      </c>
      <c r="K153" s="68" t="s">
        <v>663</v>
      </c>
      <c r="L153" s="68" t="s">
        <v>252</v>
      </c>
      <c r="M153" s="68" t="s">
        <v>1038</v>
      </c>
      <c r="N153" s="75">
        <v>107.74</v>
      </c>
      <c r="O153" s="68" t="s">
        <v>1068</v>
      </c>
      <c r="P153" s="67" t="s">
        <v>1116</v>
      </c>
      <c r="Q153" s="70">
        <v>402</v>
      </c>
      <c r="R153" s="68" t="s">
        <v>550</v>
      </c>
      <c r="S153" s="70">
        <v>9</v>
      </c>
      <c r="T153" s="68" t="s">
        <v>660</v>
      </c>
      <c r="U153" s="68" t="s">
        <v>696</v>
      </c>
      <c r="V153" s="68" t="s">
        <v>1237</v>
      </c>
      <c r="W153" s="75">
        <v>1.23</v>
      </c>
      <c r="X153" s="68" t="s">
        <v>199</v>
      </c>
      <c r="Y153" s="70">
        <v>5</v>
      </c>
      <c r="Z153" s="69">
        <v>6.15</v>
      </c>
      <c r="AA153" s="68" t="s">
        <v>302</v>
      </c>
    </row>
    <row r="154" spans="1:27" x14ac:dyDescent="0.25">
      <c r="A154" s="67" t="s">
        <v>516</v>
      </c>
      <c r="B154" s="68" t="s">
        <v>699</v>
      </c>
      <c r="C154" s="68" t="s">
        <v>700</v>
      </c>
      <c r="D154" s="68" t="s">
        <v>617</v>
      </c>
      <c r="E154" s="68" t="s">
        <v>618</v>
      </c>
      <c r="F154" s="68" t="s">
        <v>292</v>
      </c>
      <c r="G154" s="68" t="s">
        <v>293</v>
      </c>
      <c r="H154" s="68" t="s">
        <v>193</v>
      </c>
      <c r="I154" s="68" t="s">
        <v>1044</v>
      </c>
      <c r="J154" s="68" t="s">
        <v>1045</v>
      </c>
      <c r="K154" s="68" t="s">
        <v>663</v>
      </c>
      <c r="L154" s="68" t="s">
        <v>252</v>
      </c>
      <c r="M154" s="68" t="s">
        <v>1038</v>
      </c>
      <c r="N154" s="75">
        <v>107.74</v>
      </c>
      <c r="O154" s="68" t="s">
        <v>1068</v>
      </c>
      <c r="P154" s="67" t="s">
        <v>1116</v>
      </c>
      <c r="Q154" s="70">
        <v>402</v>
      </c>
      <c r="R154" s="68" t="s">
        <v>550</v>
      </c>
      <c r="S154" s="70">
        <v>1</v>
      </c>
      <c r="T154" s="68" t="s">
        <v>562</v>
      </c>
      <c r="U154" s="68" t="s">
        <v>696</v>
      </c>
      <c r="V154" s="68" t="s">
        <v>1237</v>
      </c>
      <c r="W154" s="75">
        <v>1.23</v>
      </c>
      <c r="X154" s="68" t="s">
        <v>199</v>
      </c>
      <c r="Y154" s="70">
        <v>960</v>
      </c>
      <c r="Z154" s="69">
        <v>1180.8</v>
      </c>
      <c r="AA154" s="68" t="s">
        <v>1229</v>
      </c>
    </row>
    <row r="155" spans="1:27" x14ac:dyDescent="0.25">
      <c r="A155" s="67" t="s">
        <v>591</v>
      </c>
      <c r="B155" s="68" t="s">
        <v>694</v>
      </c>
      <c r="C155" s="68" t="s">
        <v>695</v>
      </c>
      <c r="D155" s="68" t="s">
        <v>617</v>
      </c>
      <c r="E155" s="68" t="s">
        <v>618</v>
      </c>
      <c r="F155" s="68" t="s">
        <v>292</v>
      </c>
      <c r="G155" s="68" t="s">
        <v>293</v>
      </c>
      <c r="H155" s="68" t="s">
        <v>193</v>
      </c>
      <c r="I155" s="68" t="s">
        <v>1044</v>
      </c>
      <c r="J155" s="68" t="s">
        <v>1045</v>
      </c>
      <c r="K155" s="68" t="s">
        <v>652</v>
      </c>
      <c r="L155" s="68" t="s">
        <v>252</v>
      </c>
      <c r="M155" s="68" t="s">
        <v>1038</v>
      </c>
      <c r="N155" s="75">
        <v>107.74</v>
      </c>
      <c r="O155" s="68" t="s">
        <v>1068</v>
      </c>
      <c r="P155" s="67" t="s">
        <v>1112</v>
      </c>
      <c r="Q155" s="70">
        <v>402</v>
      </c>
      <c r="R155" s="68" t="s">
        <v>550</v>
      </c>
      <c r="S155" s="70">
        <v>7</v>
      </c>
      <c r="T155" s="68" t="s">
        <v>555</v>
      </c>
      <c r="U155" s="68" t="s">
        <v>696</v>
      </c>
      <c r="V155" s="68" t="s">
        <v>1237</v>
      </c>
      <c r="W155" s="75">
        <v>1.23</v>
      </c>
      <c r="X155" s="68" t="s">
        <v>199</v>
      </c>
      <c r="Y155" s="70">
        <v>96</v>
      </c>
      <c r="Z155" s="69">
        <v>118.08</v>
      </c>
      <c r="AA155" s="68" t="s">
        <v>1234</v>
      </c>
    </row>
    <row r="156" spans="1:27" x14ac:dyDescent="0.25">
      <c r="A156" s="67" t="s">
        <v>591</v>
      </c>
      <c r="B156" s="68" t="s">
        <v>701</v>
      </c>
      <c r="C156" s="68" t="s">
        <v>702</v>
      </c>
      <c r="D156" s="68" t="s">
        <v>617</v>
      </c>
      <c r="E156" s="68" t="s">
        <v>618</v>
      </c>
      <c r="F156" s="68" t="s">
        <v>292</v>
      </c>
      <c r="G156" s="68" t="s">
        <v>293</v>
      </c>
      <c r="H156" s="68" t="s">
        <v>193</v>
      </c>
      <c r="I156" s="68" t="s">
        <v>1044</v>
      </c>
      <c r="J156" s="68" t="s">
        <v>1045</v>
      </c>
      <c r="K156" s="68" t="s">
        <v>703</v>
      </c>
      <c r="L156" s="68" t="s">
        <v>252</v>
      </c>
      <c r="M156" s="68" t="s">
        <v>1038</v>
      </c>
      <c r="N156" s="75">
        <v>107.74</v>
      </c>
      <c r="O156" s="68" t="s">
        <v>1068</v>
      </c>
      <c r="P156" s="67" t="s">
        <v>1112</v>
      </c>
      <c r="Q156" s="70">
        <v>402</v>
      </c>
      <c r="R156" s="68" t="s">
        <v>550</v>
      </c>
      <c r="S156" s="70">
        <v>9</v>
      </c>
      <c r="T156" s="68" t="s">
        <v>660</v>
      </c>
      <c r="U156" s="68" t="s">
        <v>696</v>
      </c>
      <c r="V156" s="68" t="s">
        <v>1237</v>
      </c>
      <c r="W156" s="75">
        <v>1.23</v>
      </c>
      <c r="X156" s="68" t="s">
        <v>199</v>
      </c>
      <c r="Y156" s="70">
        <v>4</v>
      </c>
      <c r="Z156" s="69">
        <v>4.92</v>
      </c>
      <c r="AA156" s="68" t="s">
        <v>1228</v>
      </c>
    </row>
    <row r="157" spans="1:27" x14ac:dyDescent="0.25">
      <c r="A157" s="67" t="s">
        <v>591</v>
      </c>
      <c r="B157" s="68" t="s">
        <v>701</v>
      </c>
      <c r="C157" s="68" t="s">
        <v>702</v>
      </c>
      <c r="D157" s="68" t="s">
        <v>617</v>
      </c>
      <c r="E157" s="68" t="s">
        <v>618</v>
      </c>
      <c r="F157" s="68" t="s">
        <v>292</v>
      </c>
      <c r="G157" s="68" t="s">
        <v>293</v>
      </c>
      <c r="H157" s="68" t="s">
        <v>193</v>
      </c>
      <c r="I157" s="68" t="s">
        <v>1044</v>
      </c>
      <c r="J157" s="68" t="s">
        <v>1045</v>
      </c>
      <c r="K157" s="68" t="s">
        <v>703</v>
      </c>
      <c r="L157" s="68" t="s">
        <v>252</v>
      </c>
      <c r="M157" s="68" t="s">
        <v>1038</v>
      </c>
      <c r="N157" s="75">
        <v>107.74</v>
      </c>
      <c r="O157" s="68" t="s">
        <v>1068</v>
      </c>
      <c r="P157" s="67" t="s">
        <v>1112</v>
      </c>
      <c r="Q157" s="70">
        <v>402</v>
      </c>
      <c r="R157" s="68" t="s">
        <v>550</v>
      </c>
      <c r="S157" s="70">
        <v>9</v>
      </c>
      <c r="T157" s="68" t="s">
        <v>660</v>
      </c>
      <c r="U157" s="68" t="s">
        <v>696</v>
      </c>
      <c r="V157" s="68" t="s">
        <v>1237</v>
      </c>
      <c r="W157" s="75">
        <v>1.23</v>
      </c>
      <c r="X157" s="68" t="s">
        <v>199</v>
      </c>
      <c r="Y157" s="70">
        <v>60</v>
      </c>
      <c r="Z157" s="69">
        <v>73.8</v>
      </c>
      <c r="AA157" s="68" t="s">
        <v>1227</v>
      </c>
    </row>
    <row r="158" spans="1:27" x14ac:dyDescent="0.25">
      <c r="A158" s="67" t="s">
        <v>591</v>
      </c>
      <c r="B158" s="68" t="s">
        <v>701</v>
      </c>
      <c r="C158" s="68" t="s">
        <v>702</v>
      </c>
      <c r="D158" s="68" t="s">
        <v>617</v>
      </c>
      <c r="E158" s="68" t="s">
        <v>618</v>
      </c>
      <c r="F158" s="68" t="s">
        <v>292</v>
      </c>
      <c r="G158" s="68" t="s">
        <v>293</v>
      </c>
      <c r="H158" s="68" t="s">
        <v>193</v>
      </c>
      <c r="I158" s="68" t="s">
        <v>1044</v>
      </c>
      <c r="J158" s="68" t="s">
        <v>1045</v>
      </c>
      <c r="K158" s="68" t="s">
        <v>703</v>
      </c>
      <c r="L158" s="68" t="s">
        <v>252</v>
      </c>
      <c r="M158" s="68" t="s">
        <v>1038</v>
      </c>
      <c r="N158" s="75">
        <v>107.74</v>
      </c>
      <c r="O158" s="68" t="s">
        <v>1068</v>
      </c>
      <c r="P158" s="67" t="s">
        <v>1112</v>
      </c>
      <c r="Q158" s="70">
        <v>402</v>
      </c>
      <c r="R158" s="68" t="s">
        <v>550</v>
      </c>
      <c r="S158" s="70">
        <v>9</v>
      </c>
      <c r="T158" s="68" t="s">
        <v>660</v>
      </c>
      <c r="U158" s="68" t="s">
        <v>696</v>
      </c>
      <c r="V158" s="68" t="s">
        <v>1237</v>
      </c>
      <c r="W158" s="75">
        <v>1.23</v>
      </c>
      <c r="X158" s="68" t="s">
        <v>199</v>
      </c>
      <c r="Y158" s="70">
        <v>60</v>
      </c>
      <c r="Z158" s="69">
        <v>73.8</v>
      </c>
      <c r="AA158" s="68" t="s">
        <v>1236</v>
      </c>
    </row>
    <row r="159" spans="1:27" x14ac:dyDescent="0.25">
      <c r="A159" s="67" t="s">
        <v>591</v>
      </c>
      <c r="B159" s="68" t="s">
        <v>701</v>
      </c>
      <c r="C159" s="68" t="s">
        <v>702</v>
      </c>
      <c r="D159" s="68" t="s">
        <v>617</v>
      </c>
      <c r="E159" s="68" t="s">
        <v>618</v>
      </c>
      <c r="F159" s="68" t="s">
        <v>292</v>
      </c>
      <c r="G159" s="68" t="s">
        <v>293</v>
      </c>
      <c r="H159" s="68" t="s">
        <v>193</v>
      </c>
      <c r="I159" s="68" t="s">
        <v>1044</v>
      </c>
      <c r="J159" s="68" t="s">
        <v>1045</v>
      </c>
      <c r="K159" s="68" t="s">
        <v>703</v>
      </c>
      <c r="L159" s="68" t="s">
        <v>252</v>
      </c>
      <c r="M159" s="68" t="s">
        <v>1038</v>
      </c>
      <c r="N159" s="75">
        <v>107.74</v>
      </c>
      <c r="O159" s="68" t="s">
        <v>1068</v>
      </c>
      <c r="P159" s="67" t="s">
        <v>1112</v>
      </c>
      <c r="Q159" s="70">
        <v>402</v>
      </c>
      <c r="R159" s="68" t="s">
        <v>550</v>
      </c>
      <c r="S159" s="70">
        <v>1</v>
      </c>
      <c r="T159" s="68" t="s">
        <v>562</v>
      </c>
      <c r="U159" s="68" t="s">
        <v>696</v>
      </c>
      <c r="V159" s="68" t="s">
        <v>1237</v>
      </c>
      <c r="W159" s="75">
        <v>1.23</v>
      </c>
      <c r="X159" s="68" t="s">
        <v>199</v>
      </c>
      <c r="Y159" s="70">
        <v>9024</v>
      </c>
      <c r="Z159" s="69">
        <v>11099.52</v>
      </c>
      <c r="AA159" s="68" t="s">
        <v>225</v>
      </c>
    </row>
    <row r="160" spans="1:27" x14ac:dyDescent="0.25">
      <c r="X160" s="71" t="s">
        <v>371</v>
      </c>
      <c r="Y160" s="72">
        <v>10209</v>
      </c>
      <c r="Z160" s="72">
        <v>12557.07</v>
      </c>
    </row>
    <row r="161" spans="1:27" x14ac:dyDescent="0.25">
      <c r="X161" s="71" t="s">
        <v>1065</v>
      </c>
      <c r="Y161" s="72">
        <v>20822</v>
      </c>
      <c r="Z161" s="72">
        <v>59210.270000000004</v>
      </c>
    </row>
    <row r="162" spans="1:27" x14ac:dyDescent="0.25">
      <c r="A162" s="67" t="s">
        <v>526</v>
      </c>
      <c r="B162" s="68" t="s">
        <v>537</v>
      </c>
      <c r="C162" s="68" t="s">
        <v>538</v>
      </c>
      <c r="D162" s="68" t="s">
        <v>519</v>
      </c>
      <c r="E162" s="68" t="s">
        <v>520</v>
      </c>
      <c r="F162" s="68" t="s">
        <v>264</v>
      </c>
      <c r="G162" s="68" t="s">
        <v>265</v>
      </c>
      <c r="H162" s="68" t="s">
        <v>204</v>
      </c>
      <c r="I162" s="68" t="s">
        <v>1044</v>
      </c>
      <c r="J162" s="68" t="s">
        <v>1045</v>
      </c>
      <c r="K162" s="68" t="s">
        <v>539</v>
      </c>
      <c r="L162" s="68" t="s">
        <v>198</v>
      </c>
      <c r="M162" s="68" t="s">
        <v>193</v>
      </c>
      <c r="N162" s="75">
        <v>1</v>
      </c>
      <c r="O162" s="68" t="s">
        <v>193</v>
      </c>
      <c r="P162" s="67"/>
      <c r="Q162" s="70">
        <v>401</v>
      </c>
      <c r="R162" s="68" t="s">
        <v>512</v>
      </c>
      <c r="S162" s="70">
        <v>3</v>
      </c>
      <c r="T162" s="68" t="s">
        <v>523</v>
      </c>
      <c r="U162" s="68" t="s">
        <v>540</v>
      </c>
      <c r="V162" s="68" t="s">
        <v>1317</v>
      </c>
      <c r="W162" s="75">
        <v>1.9</v>
      </c>
      <c r="X162" s="68" t="s">
        <v>199</v>
      </c>
      <c r="Y162" s="70">
        <v>9000</v>
      </c>
      <c r="Z162" s="69">
        <v>17100</v>
      </c>
      <c r="AA162" s="68" t="s">
        <v>1318</v>
      </c>
    </row>
    <row r="163" spans="1:27" x14ac:dyDescent="0.25">
      <c r="X163" s="71" t="s">
        <v>371</v>
      </c>
      <c r="Y163" s="72">
        <v>9000</v>
      </c>
      <c r="Z163" s="72">
        <v>17100</v>
      </c>
    </row>
    <row r="164" spans="1:27" x14ac:dyDescent="0.25">
      <c r="X164" s="71" t="s">
        <v>1065</v>
      </c>
      <c r="Y164" s="72">
        <v>9000</v>
      </c>
      <c r="Z164" s="72">
        <v>17100</v>
      </c>
    </row>
    <row r="165" spans="1:27" x14ac:dyDescent="0.25">
      <c r="A165" s="67" t="s">
        <v>614</v>
      </c>
      <c r="B165" s="68" t="s">
        <v>615</v>
      </c>
      <c r="C165" s="68" t="s">
        <v>616</v>
      </c>
      <c r="D165" s="68" t="s">
        <v>617</v>
      </c>
      <c r="E165" s="68" t="s">
        <v>618</v>
      </c>
      <c r="F165" s="68" t="s">
        <v>264</v>
      </c>
      <c r="G165" s="68" t="s">
        <v>265</v>
      </c>
      <c r="H165" s="68" t="s">
        <v>193</v>
      </c>
      <c r="I165" s="68" t="s">
        <v>1044</v>
      </c>
      <c r="J165" s="68" t="s">
        <v>1045</v>
      </c>
      <c r="K165" s="68" t="s">
        <v>619</v>
      </c>
      <c r="L165" s="68" t="s">
        <v>252</v>
      </c>
      <c r="M165" s="68" t="s">
        <v>1038</v>
      </c>
      <c r="N165" s="75">
        <v>107.74</v>
      </c>
      <c r="O165" s="68" t="s">
        <v>1068</v>
      </c>
      <c r="P165" s="67" t="s">
        <v>1076</v>
      </c>
      <c r="Q165" s="70">
        <v>402</v>
      </c>
      <c r="R165" s="68" t="s">
        <v>550</v>
      </c>
      <c r="S165" s="70">
        <v>99</v>
      </c>
      <c r="T165" s="68" t="s">
        <v>193</v>
      </c>
      <c r="U165" s="68" t="s">
        <v>621</v>
      </c>
      <c r="V165" s="68" t="s">
        <v>1209</v>
      </c>
      <c r="W165" s="75">
        <v>550</v>
      </c>
      <c r="X165" s="68" t="s">
        <v>1124</v>
      </c>
      <c r="Y165" s="70">
        <v>1</v>
      </c>
      <c r="Z165" s="69">
        <v>550</v>
      </c>
      <c r="AA165" s="68" t="s">
        <v>1211</v>
      </c>
    </row>
    <row r="166" spans="1:27" x14ac:dyDescent="0.25">
      <c r="A166" s="67" t="s">
        <v>614</v>
      </c>
      <c r="B166" s="68" t="s">
        <v>615</v>
      </c>
      <c r="C166" s="68" t="s">
        <v>616</v>
      </c>
      <c r="D166" s="68" t="s">
        <v>617</v>
      </c>
      <c r="E166" s="68" t="s">
        <v>618</v>
      </c>
      <c r="F166" s="68" t="s">
        <v>264</v>
      </c>
      <c r="G166" s="68" t="s">
        <v>265</v>
      </c>
      <c r="H166" s="68" t="s">
        <v>193</v>
      </c>
      <c r="I166" s="68" t="s">
        <v>1044</v>
      </c>
      <c r="J166" s="68" t="s">
        <v>1045</v>
      </c>
      <c r="K166" s="68" t="s">
        <v>619</v>
      </c>
      <c r="L166" s="68" t="s">
        <v>252</v>
      </c>
      <c r="M166" s="68" t="s">
        <v>1038</v>
      </c>
      <c r="N166" s="75">
        <v>107.74</v>
      </c>
      <c r="O166" s="68" t="s">
        <v>1068</v>
      </c>
      <c r="P166" s="67" t="s">
        <v>1076</v>
      </c>
      <c r="Q166" s="70">
        <v>402</v>
      </c>
      <c r="R166" s="68" t="s">
        <v>550</v>
      </c>
      <c r="S166" s="70">
        <v>1</v>
      </c>
      <c r="T166" s="68" t="s">
        <v>562</v>
      </c>
      <c r="U166" s="68" t="s">
        <v>621</v>
      </c>
      <c r="V166" s="68" t="s">
        <v>1209</v>
      </c>
      <c r="W166" s="75">
        <v>8.36</v>
      </c>
      <c r="X166" s="68" t="s">
        <v>199</v>
      </c>
      <c r="Y166" s="70">
        <v>672</v>
      </c>
      <c r="Z166" s="69">
        <v>5617.92</v>
      </c>
      <c r="AA166" s="68" t="s">
        <v>1210</v>
      </c>
    </row>
    <row r="167" spans="1:27" x14ac:dyDescent="0.25">
      <c r="X167" s="71" t="s">
        <v>371</v>
      </c>
      <c r="Y167" s="72">
        <v>673</v>
      </c>
      <c r="Z167" s="72">
        <v>6167.92</v>
      </c>
    </row>
    <row r="168" spans="1:27" x14ac:dyDescent="0.25">
      <c r="A168" s="67" t="s">
        <v>600</v>
      </c>
      <c r="B168" s="68" t="s">
        <v>601</v>
      </c>
      <c r="C168" s="68" t="s">
        <v>602</v>
      </c>
      <c r="D168" s="68" t="s">
        <v>594</v>
      </c>
      <c r="E168" s="68" t="s">
        <v>595</v>
      </c>
      <c r="F168" s="68" t="s">
        <v>191</v>
      </c>
      <c r="G168" s="68" t="s">
        <v>192</v>
      </c>
      <c r="H168" s="68" t="s">
        <v>193</v>
      </c>
      <c r="I168" s="68" t="s">
        <v>1044</v>
      </c>
      <c r="J168" s="68" t="s">
        <v>1045</v>
      </c>
      <c r="K168" s="68" t="s">
        <v>603</v>
      </c>
      <c r="L168" s="68" t="s">
        <v>252</v>
      </c>
      <c r="M168" s="68" t="s">
        <v>1038</v>
      </c>
      <c r="N168" s="75">
        <v>107.74</v>
      </c>
      <c r="O168" s="68" t="s">
        <v>1068</v>
      </c>
      <c r="P168" s="67" t="s">
        <v>1121</v>
      </c>
      <c r="Q168" s="70">
        <v>402</v>
      </c>
      <c r="R168" s="68" t="s">
        <v>550</v>
      </c>
      <c r="S168" s="70">
        <v>5</v>
      </c>
      <c r="T168" s="68" t="s">
        <v>561</v>
      </c>
      <c r="U168" s="68" t="s">
        <v>597</v>
      </c>
      <c r="V168" s="68" t="s">
        <v>1305</v>
      </c>
      <c r="W168" s="75">
        <v>48.5</v>
      </c>
      <c r="X168" s="68" t="s">
        <v>199</v>
      </c>
      <c r="Y168" s="70">
        <v>3</v>
      </c>
      <c r="Z168" s="69">
        <v>145.5</v>
      </c>
      <c r="AA168" s="68" t="s">
        <v>1309</v>
      </c>
    </row>
    <row r="169" spans="1:27" x14ac:dyDescent="0.25">
      <c r="A169" s="67" t="s">
        <v>600</v>
      </c>
      <c r="B169" s="68" t="s">
        <v>601</v>
      </c>
      <c r="C169" s="68" t="s">
        <v>602</v>
      </c>
      <c r="D169" s="68" t="s">
        <v>594</v>
      </c>
      <c r="E169" s="68" t="s">
        <v>595</v>
      </c>
      <c r="F169" s="68" t="s">
        <v>191</v>
      </c>
      <c r="G169" s="68" t="s">
        <v>192</v>
      </c>
      <c r="H169" s="68" t="s">
        <v>193</v>
      </c>
      <c r="I169" s="68" t="s">
        <v>1044</v>
      </c>
      <c r="J169" s="68" t="s">
        <v>1045</v>
      </c>
      <c r="K169" s="68" t="s">
        <v>603</v>
      </c>
      <c r="L169" s="68" t="s">
        <v>252</v>
      </c>
      <c r="M169" s="68" t="s">
        <v>1038</v>
      </c>
      <c r="N169" s="75">
        <v>107.74</v>
      </c>
      <c r="O169" s="68" t="s">
        <v>1068</v>
      </c>
      <c r="P169" s="67" t="s">
        <v>1121</v>
      </c>
      <c r="Q169" s="70">
        <v>402</v>
      </c>
      <c r="R169" s="68" t="s">
        <v>550</v>
      </c>
      <c r="S169" s="70">
        <v>1</v>
      </c>
      <c r="T169" s="68" t="s">
        <v>562</v>
      </c>
      <c r="U169" s="68" t="s">
        <v>597</v>
      </c>
      <c r="V169" s="68" t="s">
        <v>1305</v>
      </c>
      <c r="W169" s="75">
        <v>48.5</v>
      </c>
      <c r="X169" s="68" t="s">
        <v>199</v>
      </c>
      <c r="Y169" s="70">
        <v>149</v>
      </c>
      <c r="Z169" s="69">
        <v>7226.5</v>
      </c>
      <c r="AA169" s="68" t="s">
        <v>1306</v>
      </c>
    </row>
    <row r="170" spans="1:27" x14ac:dyDescent="0.25">
      <c r="A170" s="67" t="s">
        <v>591</v>
      </c>
      <c r="B170" s="68" t="s">
        <v>592</v>
      </c>
      <c r="C170" s="68" t="s">
        <v>593</v>
      </c>
      <c r="D170" s="68" t="s">
        <v>594</v>
      </c>
      <c r="E170" s="68" t="s">
        <v>595</v>
      </c>
      <c r="F170" s="68" t="s">
        <v>191</v>
      </c>
      <c r="G170" s="68" t="s">
        <v>192</v>
      </c>
      <c r="H170" s="68" t="s">
        <v>193</v>
      </c>
      <c r="I170" s="68" t="s">
        <v>1044</v>
      </c>
      <c r="J170" s="68" t="s">
        <v>1045</v>
      </c>
      <c r="K170" s="68" t="s">
        <v>596</v>
      </c>
      <c r="L170" s="68" t="s">
        <v>252</v>
      </c>
      <c r="M170" s="68" t="s">
        <v>1038</v>
      </c>
      <c r="N170" s="75">
        <v>107.74</v>
      </c>
      <c r="O170" s="68" t="s">
        <v>1068</v>
      </c>
      <c r="P170" s="67" t="s">
        <v>1112</v>
      </c>
      <c r="Q170" s="70">
        <v>402</v>
      </c>
      <c r="R170" s="68" t="s">
        <v>550</v>
      </c>
      <c r="S170" s="70">
        <v>11</v>
      </c>
      <c r="T170" s="68" t="s">
        <v>552</v>
      </c>
      <c r="U170" s="68" t="s">
        <v>597</v>
      </c>
      <c r="V170" s="68" t="s">
        <v>1305</v>
      </c>
      <c r="W170" s="75">
        <v>20.044799999999999</v>
      </c>
      <c r="X170" s="68" t="s">
        <v>199</v>
      </c>
      <c r="Y170" s="70">
        <v>21</v>
      </c>
      <c r="Z170" s="69">
        <v>420.94</v>
      </c>
      <c r="AA170" s="68" t="s">
        <v>1307</v>
      </c>
    </row>
    <row r="171" spans="1:27" x14ac:dyDescent="0.25">
      <c r="A171" s="67" t="s">
        <v>591</v>
      </c>
      <c r="B171" s="68" t="s">
        <v>592</v>
      </c>
      <c r="C171" s="68" t="s">
        <v>593</v>
      </c>
      <c r="D171" s="68" t="s">
        <v>594</v>
      </c>
      <c r="E171" s="68" t="s">
        <v>595</v>
      </c>
      <c r="F171" s="68" t="s">
        <v>191</v>
      </c>
      <c r="G171" s="68" t="s">
        <v>192</v>
      </c>
      <c r="H171" s="68" t="s">
        <v>193</v>
      </c>
      <c r="I171" s="68" t="s">
        <v>1044</v>
      </c>
      <c r="J171" s="68" t="s">
        <v>1045</v>
      </c>
      <c r="K171" s="68" t="s">
        <v>596</v>
      </c>
      <c r="L171" s="68" t="s">
        <v>252</v>
      </c>
      <c r="M171" s="68" t="s">
        <v>1038</v>
      </c>
      <c r="N171" s="75">
        <v>107.74</v>
      </c>
      <c r="O171" s="68" t="s">
        <v>1068</v>
      </c>
      <c r="P171" s="67" t="s">
        <v>1112</v>
      </c>
      <c r="Q171" s="70">
        <v>402</v>
      </c>
      <c r="R171" s="68" t="s">
        <v>550</v>
      </c>
      <c r="S171" s="70">
        <v>1</v>
      </c>
      <c r="T171" s="68" t="s">
        <v>562</v>
      </c>
      <c r="U171" s="68" t="s">
        <v>597</v>
      </c>
      <c r="V171" s="68" t="s">
        <v>1305</v>
      </c>
      <c r="W171" s="75">
        <v>20.044799999999999</v>
      </c>
      <c r="X171" s="68" t="s">
        <v>199</v>
      </c>
      <c r="Y171" s="70">
        <v>1135</v>
      </c>
      <c r="Z171" s="69">
        <v>22750.84</v>
      </c>
      <c r="AA171" s="68" t="s">
        <v>1308</v>
      </c>
    </row>
    <row r="172" spans="1:27" x14ac:dyDescent="0.25">
      <c r="X172" s="71" t="s">
        <v>371</v>
      </c>
      <c r="Y172" s="72">
        <v>1308</v>
      </c>
      <c r="Z172" s="72">
        <v>30543.78</v>
      </c>
    </row>
    <row r="173" spans="1:27" x14ac:dyDescent="0.25">
      <c r="A173" s="67" t="s">
        <v>591</v>
      </c>
      <c r="B173" s="68" t="s">
        <v>604</v>
      </c>
      <c r="C173" s="68" t="s">
        <v>605</v>
      </c>
      <c r="D173" s="68" t="s">
        <v>594</v>
      </c>
      <c r="E173" s="68" t="s">
        <v>595</v>
      </c>
      <c r="F173" s="68" t="s">
        <v>191</v>
      </c>
      <c r="G173" s="68" t="s">
        <v>192</v>
      </c>
      <c r="H173" s="68" t="s">
        <v>193</v>
      </c>
      <c r="I173" s="68" t="s">
        <v>1044</v>
      </c>
      <c r="J173" s="68" t="s">
        <v>1045</v>
      </c>
      <c r="K173" s="68" t="s">
        <v>606</v>
      </c>
      <c r="L173" s="68" t="s">
        <v>252</v>
      </c>
      <c r="M173" s="68" t="s">
        <v>1038</v>
      </c>
      <c r="N173" s="75">
        <v>107.74</v>
      </c>
      <c r="O173" s="68" t="s">
        <v>1068</v>
      </c>
      <c r="P173" s="67" t="s">
        <v>1112</v>
      </c>
      <c r="Q173" s="70">
        <v>402</v>
      </c>
      <c r="R173" s="68" t="s">
        <v>550</v>
      </c>
      <c r="S173" s="70">
        <v>1</v>
      </c>
      <c r="T173" s="68" t="s">
        <v>562</v>
      </c>
      <c r="U173" s="68" t="s">
        <v>607</v>
      </c>
      <c r="V173" s="68" t="s">
        <v>1310</v>
      </c>
      <c r="W173" s="75">
        <v>22.1707</v>
      </c>
      <c r="X173" s="68" t="s">
        <v>199</v>
      </c>
      <c r="Y173" s="70">
        <v>300</v>
      </c>
      <c r="Z173" s="69">
        <v>6651.21</v>
      </c>
      <c r="AA173" s="68" t="s">
        <v>204</v>
      </c>
    </row>
    <row r="174" spans="1:27" x14ac:dyDescent="0.25">
      <c r="X174" s="71" t="s">
        <v>371</v>
      </c>
      <c r="Y174" s="72">
        <v>300</v>
      </c>
      <c r="Z174" s="72">
        <v>6651.21</v>
      </c>
    </row>
    <row r="175" spans="1:27" x14ac:dyDescent="0.25">
      <c r="A175" s="67" t="s">
        <v>505</v>
      </c>
      <c r="B175" s="68" t="s">
        <v>733</v>
      </c>
      <c r="C175" s="68" t="s">
        <v>734</v>
      </c>
      <c r="D175" s="68" t="s">
        <v>727</v>
      </c>
      <c r="E175" s="68" t="s">
        <v>728</v>
      </c>
      <c r="F175" s="68" t="s">
        <v>333</v>
      </c>
      <c r="G175" s="68" t="s">
        <v>334</v>
      </c>
      <c r="H175" s="68" t="s">
        <v>204</v>
      </c>
      <c r="I175" s="68" t="s">
        <v>1036</v>
      </c>
      <c r="J175" s="68" t="s">
        <v>1037</v>
      </c>
      <c r="K175" s="68" t="s">
        <v>735</v>
      </c>
      <c r="L175" s="68" t="s">
        <v>252</v>
      </c>
      <c r="M175" s="68" t="s">
        <v>1038</v>
      </c>
      <c r="N175" s="75">
        <v>107.74</v>
      </c>
      <c r="O175" s="68" t="s">
        <v>1068</v>
      </c>
      <c r="P175" s="67" t="s">
        <v>1244</v>
      </c>
      <c r="Q175" s="70">
        <v>402</v>
      </c>
      <c r="R175" s="68" t="s">
        <v>550</v>
      </c>
      <c r="S175" s="70">
        <v>1</v>
      </c>
      <c r="T175" s="68" t="s">
        <v>562</v>
      </c>
      <c r="U175" s="68" t="s">
        <v>730</v>
      </c>
      <c r="V175" s="68" t="s">
        <v>1245</v>
      </c>
      <c r="W175" s="75">
        <v>8.7085000000000008</v>
      </c>
      <c r="X175" s="68" t="s">
        <v>199</v>
      </c>
      <c r="Y175" s="70">
        <v>48</v>
      </c>
      <c r="Z175" s="69">
        <v>418</v>
      </c>
      <c r="AA175" s="68" t="s">
        <v>1251</v>
      </c>
    </row>
    <row r="176" spans="1:27" x14ac:dyDescent="0.25">
      <c r="A176" s="67" t="s">
        <v>505</v>
      </c>
      <c r="B176" s="68" t="s">
        <v>733</v>
      </c>
      <c r="C176" s="68" t="s">
        <v>734</v>
      </c>
      <c r="D176" s="68" t="s">
        <v>727</v>
      </c>
      <c r="E176" s="68" t="s">
        <v>728</v>
      </c>
      <c r="F176" s="68" t="s">
        <v>333</v>
      </c>
      <c r="G176" s="68" t="s">
        <v>334</v>
      </c>
      <c r="H176" s="68" t="s">
        <v>204</v>
      </c>
      <c r="I176" s="68" t="s">
        <v>1036</v>
      </c>
      <c r="J176" s="68" t="s">
        <v>1037</v>
      </c>
      <c r="K176" s="68" t="s">
        <v>735</v>
      </c>
      <c r="L176" s="68" t="s">
        <v>252</v>
      </c>
      <c r="M176" s="68" t="s">
        <v>1038</v>
      </c>
      <c r="N176" s="75">
        <v>107.74</v>
      </c>
      <c r="O176" s="68" t="s">
        <v>1068</v>
      </c>
      <c r="P176" s="67" t="s">
        <v>1244</v>
      </c>
      <c r="Q176" s="70">
        <v>402</v>
      </c>
      <c r="R176" s="68" t="s">
        <v>550</v>
      </c>
      <c r="S176" s="70">
        <v>1</v>
      </c>
      <c r="T176" s="68" t="s">
        <v>562</v>
      </c>
      <c r="U176" s="68" t="s">
        <v>730</v>
      </c>
      <c r="V176" s="68" t="s">
        <v>1245</v>
      </c>
      <c r="W176" s="75">
        <v>8.7085000000000008</v>
      </c>
      <c r="X176" s="68" t="s">
        <v>199</v>
      </c>
      <c r="Y176" s="70">
        <v>168</v>
      </c>
      <c r="Z176" s="69">
        <v>1463.02</v>
      </c>
      <c r="AA176" s="68" t="s">
        <v>1252</v>
      </c>
    </row>
    <row r="177" spans="1:27" x14ac:dyDescent="0.25">
      <c r="A177" s="67" t="s">
        <v>505</v>
      </c>
      <c r="B177" s="68" t="s">
        <v>733</v>
      </c>
      <c r="C177" s="68" t="s">
        <v>734</v>
      </c>
      <c r="D177" s="68" t="s">
        <v>727</v>
      </c>
      <c r="E177" s="68" t="s">
        <v>728</v>
      </c>
      <c r="F177" s="68" t="s">
        <v>333</v>
      </c>
      <c r="G177" s="68" t="s">
        <v>334</v>
      </c>
      <c r="H177" s="68" t="s">
        <v>204</v>
      </c>
      <c r="I177" s="68" t="s">
        <v>1036</v>
      </c>
      <c r="J177" s="68" t="s">
        <v>1037</v>
      </c>
      <c r="K177" s="68" t="s">
        <v>735</v>
      </c>
      <c r="L177" s="68" t="s">
        <v>252</v>
      </c>
      <c r="M177" s="68" t="s">
        <v>1038</v>
      </c>
      <c r="N177" s="75">
        <v>107.74</v>
      </c>
      <c r="O177" s="68" t="s">
        <v>1068</v>
      </c>
      <c r="P177" s="67" t="s">
        <v>1244</v>
      </c>
      <c r="Q177" s="70">
        <v>402</v>
      </c>
      <c r="R177" s="68" t="s">
        <v>550</v>
      </c>
      <c r="S177" s="70">
        <v>1</v>
      </c>
      <c r="T177" s="68" t="s">
        <v>562</v>
      </c>
      <c r="U177" s="68" t="s">
        <v>730</v>
      </c>
      <c r="V177" s="68" t="s">
        <v>1245</v>
      </c>
      <c r="W177" s="75">
        <v>8.7085000000000008</v>
      </c>
      <c r="X177" s="68" t="s">
        <v>199</v>
      </c>
      <c r="Y177" s="70">
        <v>312</v>
      </c>
      <c r="Z177" s="69">
        <v>2717.05</v>
      </c>
      <c r="AA177" s="68" t="s">
        <v>351</v>
      </c>
    </row>
    <row r="178" spans="1:27" x14ac:dyDescent="0.25">
      <c r="A178" s="67" t="s">
        <v>505</v>
      </c>
      <c r="B178" s="68" t="s">
        <v>736</v>
      </c>
      <c r="C178" s="68" t="s">
        <v>737</v>
      </c>
      <c r="D178" s="68" t="s">
        <v>727</v>
      </c>
      <c r="E178" s="68" t="s">
        <v>728</v>
      </c>
      <c r="F178" s="68" t="s">
        <v>333</v>
      </c>
      <c r="G178" s="68" t="s">
        <v>334</v>
      </c>
      <c r="H178" s="68" t="s">
        <v>204</v>
      </c>
      <c r="I178" s="68" t="s">
        <v>1036</v>
      </c>
      <c r="J178" s="68" t="s">
        <v>1037</v>
      </c>
      <c r="K178" s="68" t="s">
        <v>738</v>
      </c>
      <c r="L178" s="68" t="s">
        <v>252</v>
      </c>
      <c r="M178" s="68" t="s">
        <v>1038</v>
      </c>
      <c r="N178" s="75">
        <v>107.74</v>
      </c>
      <c r="O178" s="68" t="s">
        <v>1068</v>
      </c>
      <c r="P178" s="67" t="s">
        <v>1244</v>
      </c>
      <c r="Q178" s="70">
        <v>402</v>
      </c>
      <c r="R178" s="68" t="s">
        <v>550</v>
      </c>
      <c r="S178" s="70">
        <v>7</v>
      </c>
      <c r="T178" s="68" t="s">
        <v>555</v>
      </c>
      <c r="U178" s="68" t="s">
        <v>730</v>
      </c>
      <c r="V178" s="68" t="s">
        <v>1245</v>
      </c>
      <c r="W178" s="75">
        <v>8.7085000000000008</v>
      </c>
      <c r="X178" s="68" t="s">
        <v>199</v>
      </c>
      <c r="Y178" s="70">
        <v>96</v>
      </c>
      <c r="Z178" s="69">
        <v>836.01</v>
      </c>
      <c r="AA178" s="68" t="s">
        <v>1250</v>
      </c>
    </row>
    <row r="179" spans="1:27" x14ac:dyDescent="0.25">
      <c r="A179" s="67" t="s">
        <v>505</v>
      </c>
      <c r="B179" s="68" t="s">
        <v>913</v>
      </c>
      <c r="C179" s="68" t="s">
        <v>914</v>
      </c>
      <c r="D179" s="68" t="s">
        <v>727</v>
      </c>
      <c r="E179" s="68" t="s">
        <v>728</v>
      </c>
      <c r="F179" s="68" t="s">
        <v>333</v>
      </c>
      <c r="G179" s="68" t="s">
        <v>334</v>
      </c>
      <c r="H179" s="68" t="s">
        <v>204</v>
      </c>
      <c r="I179" s="68" t="s">
        <v>1036</v>
      </c>
      <c r="J179" s="68" t="s">
        <v>1037</v>
      </c>
      <c r="K179" s="68" t="s">
        <v>915</v>
      </c>
      <c r="L179" s="68" t="s">
        <v>252</v>
      </c>
      <c r="M179" s="68" t="s">
        <v>1038</v>
      </c>
      <c r="N179" s="75">
        <v>107.74</v>
      </c>
      <c r="O179" s="68" t="s">
        <v>1068</v>
      </c>
      <c r="P179" s="67"/>
      <c r="Q179" s="70">
        <v>433</v>
      </c>
      <c r="R179" s="68" t="s">
        <v>837</v>
      </c>
      <c r="S179" s="70">
        <v>99</v>
      </c>
      <c r="T179" s="68" t="s">
        <v>193</v>
      </c>
      <c r="U179" s="68" t="s">
        <v>730</v>
      </c>
      <c r="V179" s="68" t="s">
        <v>1245</v>
      </c>
      <c r="W179" s="75">
        <v>1025.97</v>
      </c>
      <c r="X179" s="68" t="s">
        <v>1124</v>
      </c>
      <c r="Y179" s="70">
        <v>1</v>
      </c>
      <c r="Z179" s="69">
        <v>1025.97</v>
      </c>
      <c r="AA179" s="68" t="s">
        <v>1249</v>
      </c>
    </row>
    <row r="180" spans="1:27" x14ac:dyDescent="0.25">
      <c r="A180" s="67" t="s">
        <v>505</v>
      </c>
      <c r="B180" s="68" t="s">
        <v>725</v>
      </c>
      <c r="C180" s="68" t="s">
        <v>726</v>
      </c>
      <c r="D180" s="68" t="s">
        <v>727</v>
      </c>
      <c r="E180" s="68" t="s">
        <v>728</v>
      </c>
      <c r="F180" s="68" t="s">
        <v>333</v>
      </c>
      <c r="G180" s="68" t="s">
        <v>334</v>
      </c>
      <c r="H180" s="68" t="s">
        <v>204</v>
      </c>
      <c r="I180" s="68" t="s">
        <v>1036</v>
      </c>
      <c r="J180" s="68" t="s">
        <v>1037</v>
      </c>
      <c r="K180" s="68" t="s">
        <v>729</v>
      </c>
      <c r="L180" s="68" t="s">
        <v>252</v>
      </c>
      <c r="M180" s="68" t="s">
        <v>1038</v>
      </c>
      <c r="N180" s="75">
        <v>107.74</v>
      </c>
      <c r="O180" s="68" t="s">
        <v>1068</v>
      </c>
      <c r="P180" s="67" t="s">
        <v>1244</v>
      </c>
      <c r="Q180" s="70">
        <v>402</v>
      </c>
      <c r="R180" s="68" t="s">
        <v>550</v>
      </c>
      <c r="S180" s="70">
        <v>12</v>
      </c>
      <c r="T180" s="68" t="s">
        <v>724</v>
      </c>
      <c r="U180" s="68" t="s">
        <v>730</v>
      </c>
      <c r="V180" s="68" t="s">
        <v>1245</v>
      </c>
      <c r="W180" s="75">
        <v>0</v>
      </c>
      <c r="X180" s="68" t="s">
        <v>199</v>
      </c>
      <c r="Y180" s="70">
        <v>30</v>
      </c>
      <c r="Z180" s="69">
        <v>0</v>
      </c>
      <c r="AA180" s="68" t="s">
        <v>1248</v>
      </c>
    </row>
    <row r="181" spans="1:27" x14ac:dyDescent="0.25">
      <c r="A181" s="67" t="s">
        <v>505</v>
      </c>
      <c r="B181" s="68" t="s">
        <v>725</v>
      </c>
      <c r="C181" s="68" t="s">
        <v>726</v>
      </c>
      <c r="D181" s="68" t="s">
        <v>727</v>
      </c>
      <c r="E181" s="68" t="s">
        <v>728</v>
      </c>
      <c r="F181" s="68" t="s">
        <v>333</v>
      </c>
      <c r="G181" s="68" t="s">
        <v>334</v>
      </c>
      <c r="H181" s="68" t="s">
        <v>204</v>
      </c>
      <c r="I181" s="68" t="s">
        <v>1036</v>
      </c>
      <c r="J181" s="68" t="s">
        <v>1037</v>
      </c>
      <c r="K181" s="68" t="s">
        <v>729</v>
      </c>
      <c r="L181" s="68" t="s">
        <v>252</v>
      </c>
      <c r="M181" s="68" t="s">
        <v>1038</v>
      </c>
      <c r="N181" s="75">
        <v>107.74</v>
      </c>
      <c r="O181" s="68" t="s">
        <v>1068</v>
      </c>
      <c r="P181" s="67" t="s">
        <v>1244</v>
      </c>
      <c r="Q181" s="70">
        <v>402</v>
      </c>
      <c r="R181" s="68" t="s">
        <v>550</v>
      </c>
      <c r="S181" s="70">
        <v>9</v>
      </c>
      <c r="T181" s="68" t="s">
        <v>660</v>
      </c>
      <c r="U181" s="68" t="s">
        <v>730</v>
      </c>
      <c r="V181" s="68" t="s">
        <v>1245</v>
      </c>
      <c r="W181" s="75">
        <v>8.3596000000000004</v>
      </c>
      <c r="X181" s="68" t="s">
        <v>199</v>
      </c>
      <c r="Y181" s="70">
        <v>11</v>
      </c>
      <c r="Z181" s="69">
        <v>91.95</v>
      </c>
      <c r="AA181" s="68" t="s">
        <v>1247</v>
      </c>
    </row>
    <row r="182" spans="1:27" x14ac:dyDescent="0.25">
      <c r="A182" s="67" t="s">
        <v>505</v>
      </c>
      <c r="B182" s="68" t="s">
        <v>725</v>
      </c>
      <c r="C182" s="68" t="s">
        <v>726</v>
      </c>
      <c r="D182" s="68" t="s">
        <v>727</v>
      </c>
      <c r="E182" s="68" t="s">
        <v>728</v>
      </c>
      <c r="F182" s="68" t="s">
        <v>333</v>
      </c>
      <c r="G182" s="68" t="s">
        <v>334</v>
      </c>
      <c r="H182" s="68" t="s">
        <v>204</v>
      </c>
      <c r="I182" s="68" t="s">
        <v>1036</v>
      </c>
      <c r="J182" s="68" t="s">
        <v>1037</v>
      </c>
      <c r="K182" s="68" t="s">
        <v>729</v>
      </c>
      <c r="L182" s="68" t="s">
        <v>252</v>
      </c>
      <c r="M182" s="68" t="s">
        <v>1038</v>
      </c>
      <c r="N182" s="75">
        <v>107.74</v>
      </c>
      <c r="O182" s="68" t="s">
        <v>1068</v>
      </c>
      <c r="P182" s="67" t="s">
        <v>1244</v>
      </c>
      <c r="Q182" s="70">
        <v>402</v>
      </c>
      <c r="R182" s="68" t="s">
        <v>550</v>
      </c>
      <c r="S182" s="70">
        <v>9</v>
      </c>
      <c r="T182" s="68" t="s">
        <v>660</v>
      </c>
      <c r="U182" s="68" t="s">
        <v>730</v>
      </c>
      <c r="V182" s="68" t="s">
        <v>1245</v>
      </c>
      <c r="W182" s="75">
        <v>8.3596000000000004</v>
      </c>
      <c r="X182" s="68" t="s">
        <v>199</v>
      </c>
      <c r="Y182" s="70">
        <v>4</v>
      </c>
      <c r="Z182" s="69">
        <v>33.43</v>
      </c>
      <c r="AA182" s="68" t="s">
        <v>1246</v>
      </c>
    </row>
    <row r="183" spans="1:27" x14ac:dyDescent="0.25">
      <c r="A183" s="67" t="s">
        <v>505</v>
      </c>
      <c r="B183" s="68" t="s">
        <v>725</v>
      </c>
      <c r="C183" s="68" t="s">
        <v>726</v>
      </c>
      <c r="D183" s="68" t="s">
        <v>727</v>
      </c>
      <c r="E183" s="68" t="s">
        <v>728</v>
      </c>
      <c r="F183" s="68" t="s">
        <v>333</v>
      </c>
      <c r="G183" s="68" t="s">
        <v>334</v>
      </c>
      <c r="H183" s="68" t="s">
        <v>204</v>
      </c>
      <c r="I183" s="68" t="s">
        <v>1036</v>
      </c>
      <c r="J183" s="68" t="s">
        <v>1037</v>
      </c>
      <c r="K183" s="68" t="s">
        <v>729</v>
      </c>
      <c r="L183" s="68" t="s">
        <v>252</v>
      </c>
      <c r="M183" s="68" t="s">
        <v>1038</v>
      </c>
      <c r="N183" s="75">
        <v>107.74</v>
      </c>
      <c r="O183" s="68" t="s">
        <v>1068</v>
      </c>
      <c r="P183" s="67" t="s">
        <v>1244</v>
      </c>
      <c r="Q183" s="70">
        <v>402</v>
      </c>
      <c r="R183" s="68" t="s">
        <v>550</v>
      </c>
      <c r="S183" s="70">
        <v>9</v>
      </c>
      <c r="T183" s="68" t="s">
        <v>660</v>
      </c>
      <c r="U183" s="68" t="s">
        <v>730</v>
      </c>
      <c r="V183" s="68" t="s">
        <v>1245</v>
      </c>
      <c r="W183" s="75">
        <v>8.3596000000000004</v>
      </c>
      <c r="X183" s="68" t="s">
        <v>199</v>
      </c>
      <c r="Y183" s="70">
        <v>4</v>
      </c>
      <c r="Z183" s="69">
        <v>33.43</v>
      </c>
      <c r="AA183" s="68" t="s">
        <v>1253</v>
      </c>
    </row>
    <row r="184" spans="1:27" x14ac:dyDescent="0.25">
      <c r="A184" s="67" t="s">
        <v>505</v>
      </c>
      <c r="B184" s="68" t="s">
        <v>725</v>
      </c>
      <c r="C184" s="68" t="s">
        <v>726</v>
      </c>
      <c r="D184" s="68" t="s">
        <v>727</v>
      </c>
      <c r="E184" s="68" t="s">
        <v>728</v>
      </c>
      <c r="F184" s="68" t="s">
        <v>333</v>
      </c>
      <c r="G184" s="68" t="s">
        <v>334</v>
      </c>
      <c r="H184" s="68" t="s">
        <v>204</v>
      </c>
      <c r="I184" s="68" t="s">
        <v>1036</v>
      </c>
      <c r="J184" s="68" t="s">
        <v>1037</v>
      </c>
      <c r="K184" s="68" t="s">
        <v>729</v>
      </c>
      <c r="L184" s="68" t="s">
        <v>252</v>
      </c>
      <c r="M184" s="68" t="s">
        <v>1038</v>
      </c>
      <c r="N184" s="75">
        <v>107.74</v>
      </c>
      <c r="O184" s="68" t="s">
        <v>1068</v>
      </c>
      <c r="P184" s="67" t="s">
        <v>1244</v>
      </c>
      <c r="Q184" s="70">
        <v>402</v>
      </c>
      <c r="R184" s="68" t="s">
        <v>550</v>
      </c>
      <c r="S184" s="70">
        <v>1</v>
      </c>
      <c r="T184" s="68" t="s">
        <v>562</v>
      </c>
      <c r="U184" s="68" t="s">
        <v>730</v>
      </c>
      <c r="V184" s="68" t="s">
        <v>1245</v>
      </c>
      <c r="W184" s="75">
        <v>8.3596000000000004</v>
      </c>
      <c r="X184" s="68" t="s">
        <v>199</v>
      </c>
      <c r="Y184" s="70">
        <v>480</v>
      </c>
      <c r="Z184" s="69">
        <v>4012.6</v>
      </c>
      <c r="AA184" s="68" t="s">
        <v>1254</v>
      </c>
    </row>
    <row r="185" spans="1:27" x14ac:dyDescent="0.25">
      <c r="A185" s="67" t="s">
        <v>505</v>
      </c>
      <c r="B185" s="68" t="s">
        <v>725</v>
      </c>
      <c r="C185" s="68" t="s">
        <v>726</v>
      </c>
      <c r="D185" s="68" t="s">
        <v>727</v>
      </c>
      <c r="E185" s="68" t="s">
        <v>728</v>
      </c>
      <c r="F185" s="68" t="s">
        <v>333</v>
      </c>
      <c r="G185" s="68" t="s">
        <v>334</v>
      </c>
      <c r="H185" s="68" t="s">
        <v>204</v>
      </c>
      <c r="I185" s="68" t="s">
        <v>1036</v>
      </c>
      <c r="J185" s="68" t="s">
        <v>1037</v>
      </c>
      <c r="K185" s="68" t="s">
        <v>729</v>
      </c>
      <c r="L185" s="68" t="s">
        <v>252</v>
      </c>
      <c r="M185" s="68" t="s">
        <v>1038</v>
      </c>
      <c r="N185" s="75">
        <v>107.74</v>
      </c>
      <c r="O185" s="68" t="s">
        <v>1068</v>
      </c>
      <c r="P185" s="67" t="s">
        <v>1244</v>
      </c>
      <c r="Q185" s="70">
        <v>402</v>
      </c>
      <c r="R185" s="68" t="s">
        <v>550</v>
      </c>
      <c r="S185" s="70">
        <v>1</v>
      </c>
      <c r="T185" s="68" t="s">
        <v>562</v>
      </c>
      <c r="U185" s="68" t="s">
        <v>730</v>
      </c>
      <c r="V185" s="68" t="s">
        <v>1245</v>
      </c>
      <c r="W185" s="75">
        <v>8.3596000000000004</v>
      </c>
      <c r="X185" s="68" t="s">
        <v>199</v>
      </c>
      <c r="Y185" s="70">
        <v>96</v>
      </c>
      <c r="Z185" s="69">
        <v>802.52</v>
      </c>
      <c r="AA185" s="68" t="s">
        <v>1084</v>
      </c>
    </row>
    <row r="186" spans="1:27" x14ac:dyDescent="0.25">
      <c r="A186" s="67" t="s">
        <v>505</v>
      </c>
      <c r="B186" s="68" t="s">
        <v>725</v>
      </c>
      <c r="C186" s="68" t="s">
        <v>726</v>
      </c>
      <c r="D186" s="68" t="s">
        <v>727</v>
      </c>
      <c r="E186" s="68" t="s">
        <v>728</v>
      </c>
      <c r="F186" s="68" t="s">
        <v>333</v>
      </c>
      <c r="G186" s="68" t="s">
        <v>334</v>
      </c>
      <c r="H186" s="68" t="s">
        <v>204</v>
      </c>
      <c r="I186" s="68" t="s">
        <v>1036</v>
      </c>
      <c r="J186" s="68" t="s">
        <v>1037</v>
      </c>
      <c r="K186" s="68" t="s">
        <v>729</v>
      </c>
      <c r="L186" s="68" t="s">
        <v>252</v>
      </c>
      <c r="M186" s="68" t="s">
        <v>1038</v>
      </c>
      <c r="N186" s="75">
        <v>107.74</v>
      </c>
      <c r="O186" s="68" t="s">
        <v>1068</v>
      </c>
      <c r="P186" s="67" t="s">
        <v>1244</v>
      </c>
      <c r="Q186" s="70">
        <v>402</v>
      </c>
      <c r="R186" s="68" t="s">
        <v>550</v>
      </c>
      <c r="S186" s="70">
        <v>1</v>
      </c>
      <c r="T186" s="68" t="s">
        <v>562</v>
      </c>
      <c r="U186" s="68" t="s">
        <v>730</v>
      </c>
      <c r="V186" s="68" t="s">
        <v>1245</v>
      </c>
      <c r="W186" s="75">
        <v>8.3596000000000004</v>
      </c>
      <c r="X186" s="68" t="s">
        <v>199</v>
      </c>
      <c r="Y186" s="70">
        <v>96</v>
      </c>
      <c r="Z186" s="69">
        <v>802.52</v>
      </c>
      <c r="AA186" s="68" t="s">
        <v>1082</v>
      </c>
    </row>
    <row r="187" spans="1:27" x14ac:dyDescent="0.25">
      <c r="A187" s="67" t="s">
        <v>505</v>
      </c>
      <c r="B187" s="68" t="s">
        <v>725</v>
      </c>
      <c r="C187" s="68" t="s">
        <v>726</v>
      </c>
      <c r="D187" s="68" t="s">
        <v>727</v>
      </c>
      <c r="E187" s="68" t="s">
        <v>728</v>
      </c>
      <c r="F187" s="68" t="s">
        <v>333</v>
      </c>
      <c r="G187" s="68" t="s">
        <v>334</v>
      </c>
      <c r="H187" s="68" t="s">
        <v>204</v>
      </c>
      <c r="I187" s="68" t="s">
        <v>1036</v>
      </c>
      <c r="J187" s="68" t="s">
        <v>1037</v>
      </c>
      <c r="K187" s="68" t="s">
        <v>729</v>
      </c>
      <c r="L187" s="68" t="s">
        <v>252</v>
      </c>
      <c r="M187" s="68" t="s">
        <v>1038</v>
      </c>
      <c r="N187" s="75">
        <v>107.74</v>
      </c>
      <c r="O187" s="68" t="s">
        <v>1068</v>
      </c>
      <c r="P187" s="67" t="s">
        <v>1244</v>
      </c>
      <c r="Q187" s="70">
        <v>402</v>
      </c>
      <c r="R187" s="68" t="s">
        <v>550</v>
      </c>
      <c r="S187" s="70">
        <v>1</v>
      </c>
      <c r="T187" s="68" t="s">
        <v>562</v>
      </c>
      <c r="U187" s="68" t="s">
        <v>730</v>
      </c>
      <c r="V187" s="68" t="s">
        <v>1245</v>
      </c>
      <c r="W187" s="75">
        <v>8.3596000000000004</v>
      </c>
      <c r="X187" s="68" t="s">
        <v>199</v>
      </c>
      <c r="Y187" s="70">
        <v>96</v>
      </c>
      <c r="Z187" s="69">
        <v>802.52</v>
      </c>
      <c r="AA187" s="68" t="s">
        <v>1095</v>
      </c>
    </row>
    <row r="188" spans="1:27" x14ac:dyDescent="0.25">
      <c r="A188" s="67" t="s">
        <v>505</v>
      </c>
      <c r="B188" s="68" t="s">
        <v>725</v>
      </c>
      <c r="C188" s="68" t="s">
        <v>726</v>
      </c>
      <c r="D188" s="68" t="s">
        <v>727</v>
      </c>
      <c r="E188" s="68" t="s">
        <v>728</v>
      </c>
      <c r="F188" s="68" t="s">
        <v>333</v>
      </c>
      <c r="G188" s="68" t="s">
        <v>334</v>
      </c>
      <c r="H188" s="68" t="s">
        <v>204</v>
      </c>
      <c r="I188" s="68" t="s">
        <v>1036</v>
      </c>
      <c r="J188" s="68" t="s">
        <v>1037</v>
      </c>
      <c r="K188" s="68" t="s">
        <v>729</v>
      </c>
      <c r="L188" s="68" t="s">
        <v>252</v>
      </c>
      <c r="M188" s="68" t="s">
        <v>1038</v>
      </c>
      <c r="N188" s="75">
        <v>107.74</v>
      </c>
      <c r="O188" s="68" t="s">
        <v>1068</v>
      </c>
      <c r="P188" s="67" t="s">
        <v>1244</v>
      </c>
      <c r="Q188" s="70">
        <v>402</v>
      </c>
      <c r="R188" s="68" t="s">
        <v>550</v>
      </c>
      <c r="S188" s="70">
        <v>1</v>
      </c>
      <c r="T188" s="68" t="s">
        <v>562</v>
      </c>
      <c r="U188" s="68" t="s">
        <v>730</v>
      </c>
      <c r="V188" s="68" t="s">
        <v>1245</v>
      </c>
      <c r="W188" s="75">
        <v>8.3596000000000004</v>
      </c>
      <c r="X188" s="68" t="s">
        <v>199</v>
      </c>
      <c r="Y188" s="70">
        <v>360</v>
      </c>
      <c r="Z188" s="69">
        <v>3009.45</v>
      </c>
      <c r="AA188" s="68" t="s">
        <v>1094</v>
      </c>
    </row>
    <row r="189" spans="1:27" x14ac:dyDescent="0.25">
      <c r="A189" s="67" t="s">
        <v>505</v>
      </c>
      <c r="B189" s="68" t="s">
        <v>725</v>
      </c>
      <c r="C189" s="68" t="s">
        <v>726</v>
      </c>
      <c r="D189" s="68" t="s">
        <v>727</v>
      </c>
      <c r="E189" s="68" t="s">
        <v>728</v>
      </c>
      <c r="F189" s="68" t="s">
        <v>333</v>
      </c>
      <c r="G189" s="68" t="s">
        <v>334</v>
      </c>
      <c r="H189" s="68" t="s">
        <v>204</v>
      </c>
      <c r="I189" s="68" t="s">
        <v>1036</v>
      </c>
      <c r="J189" s="68" t="s">
        <v>1037</v>
      </c>
      <c r="K189" s="68" t="s">
        <v>729</v>
      </c>
      <c r="L189" s="68" t="s">
        <v>252</v>
      </c>
      <c r="M189" s="68" t="s">
        <v>1038</v>
      </c>
      <c r="N189" s="75">
        <v>107.74</v>
      </c>
      <c r="O189" s="68" t="s">
        <v>1068</v>
      </c>
      <c r="P189" s="67" t="s">
        <v>1244</v>
      </c>
      <c r="Q189" s="70">
        <v>402</v>
      </c>
      <c r="R189" s="68" t="s">
        <v>550</v>
      </c>
      <c r="S189" s="70">
        <v>1</v>
      </c>
      <c r="T189" s="68" t="s">
        <v>562</v>
      </c>
      <c r="U189" s="68" t="s">
        <v>730</v>
      </c>
      <c r="V189" s="68" t="s">
        <v>1245</v>
      </c>
      <c r="W189" s="75">
        <v>8.3596000000000004</v>
      </c>
      <c r="X189" s="68" t="s">
        <v>199</v>
      </c>
      <c r="Y189" s="70">
        <v>2280</v>
      </c>
      <c r="Z189" s="69">
        <v>19059.88</v>
      </c>
      <c r="AA189" s="68" t="s">
        <v>1093</v>
      </c>
    </row>
    <row r="190" spans="1:27" x14ac:dyDescent="0.25">
      <c r="A190" s="67" t="s">
        <v>505</v>
      </c>
      <c r="B190" s="68" t="s">
        <v>725</v>
      </c>
      <c r="C190" s="68" t="s">
        <v>726</v>
      </c>
      <c r="D190" s="68" t="s">
        <v>727</v>
      </c>
      <c r="E190" s="68" t="s">
        <v>728</v>
      </c>
      <c r="F190" s="68" t="s">
        <v>333</v>
      </c>
      <c r="G190" s="68" t="s">
        <v>334</v>
      </c>
      <c r="H190" s="68" t="s">
        <v>204</v>
      </c>
      <c r="I190" s="68" t="s">
        <v>1036</v>
      </c>
      <c r="J190" s="68" t="s">
        <v>1037</v>
      </c>
      <c r="K190" s="68" t="s">
        <v>729</v>
      </c>
      <c r="L190" s="68" t="s">
        <v>252</v>
      </c>
      <c r="M190" s="68" t="s">
        <v>1038</v>
      </c>
      <c r="N190" s="75">
        <v>107.74</v>
      </c>
      <c r="O190" s="68" t="s">
        <v>1068</v>
      </c>
      <c r="P190" s="67" t="s">
        <v>1244</v>
      </c>
      <c r="Q190" s="70">
        <v>402</v>
      </c>
      <c r="R190" s="68" t="s">
        <v>550</v>
      </c>
      <c r="S190" s="70">
        <v>1</v>
      </c>
      <c r="T190" s="68" t="s">
        <v>562</v>
      </c>
      <c r="U190" s="68" t="s">
        <v>730</v>
      </c>
      <c r="V190" s="68" t="s">
        <v>1245</v>
      </c>
      <c r="W190" s="75">
        <v>8.3596000000000004</v>
      </c>
      <c r="X190" s="68" t="s">
        <v>199</v>
      </c>
      <c r="Y190" s="70">
        <v>600</v>
      </c>
      <c r="Z190" s="69">
        <v>5015.76</v>
      </c>
      <c r="AA190" s="68" t="s">
        <v>1092</v>
      </c>
    </row>
    <row r="191" spans="1:27" x14ac:dyDescent="0.25">
      <c r="A191" s="67" t="s">
        <v>505</v>
      </c>
      <c r="B191" s="68" t="s">
        <v>725</v>
      </c>
      <c r="C191" s="68" t="s">
        <v>726</v>
      </c>
      <c r="D191" s="68" t="s">
        <v>727</v>
      </c>
      <c r="E191" s="68" t="s">
        <v>728</v>
      </c>
      <c r="F191" s="68" t="s">
        <v>333</v>
      </c>
      <c r="G191" s="68" t="s">
        <v>334</v>
      </c>
      <c r="H191" s="68" t="s">
        <v>204</v>
      </c>
      <c r="I191" s="68" t="s">
        <v>1036</v>
      </c>
      <c r="J191" s="68" t="s">
        <v>1037</v>
      </c>
      <c r="K191" s="68" t="s">
        <v>729</v>
      </c>
      <c r="L191" s="68" t="s">
        <v>252</v>
      </c>
      <c r="M191" s="68" t="s">
        <v>1038</v>
      </c>
      <c r="N191" s="75">
        <v>107.74</v>
      </c>
      <c r="O191" s="68" t="s">
        <v>1068</v>
      </c>
      <c r="P191" s="67" t="s">
        <v>1244</v>
      </c>
      <c r="Q191" s="70">
        <v>402</v>
      </c>
      <c r="R191" s="68" t="s">
        <v>550</v>
      </c>
      <c r="S191" s="70">
        <v>1</v>
      </c>
      <c r="T191" s="68" t="s">
        <v>562</v>
      </c>
      <c r="U191" s="68" t="s">
        <v>730</v>
      </c>
      <c r="V191" s="68" t="s">
        <v>1245</v>
      </c>
      <c r="W191" s="75">
        <v>8.3596000000000004</v>
      </c>
      <c r="X191" s="68" t="s">
        <v>199</v>
      </c>
      <c r="Y191" s="70">
        <v>48</v>
      </c>
      <c r="Z191" s="69">
        <v>401.26</v>
      </c>
      <c r="AA191" s="68" t="s">
        <v>1091</v>
      </c>
    </row>
    <row r="192" spans="1:27" x14ac:dyDescent="0.25">
      <c r="A192" s="67" t="s">
        <v>505</v>
      </c>
      <c r="B192" s="68" t="s">
        <v>725</v>
      </c>
      <c r="C192" s="68" t="s">
        <v>726</v>
      </c>
      <c r="D192" s="68" t="s">
        <v>727</v>
      </c>
      <c r="E192" s="68" t="s">
        <v>728</v>
      </c>
      <c r="F192" s="68" t="s">
        <v>333</v>
      </c>
      <c r="G192" s="68" t="s">
        <v>334</v>
      </c>
      <c r="H192" s="68" t="s">
        <v>204</v>
      </c>
      <c r="I192" s="68" t="s">
        <v>1036</v>
      </c>
      <c r="J192" s="68" t="s">
        <v>1037</v>
      </c>
      <c r="K192" s="68" t="s">
        <v>729</v>
      </c>
      <c r="L192" s="68" t="s">
        <v>252</v>
      </c>
      <c r="M192" s="68" t="s">
        <v>1038</v>
      </c>
      <c r="N192" s="75">
        <v>107.74</v>
      </c>
      <c r="O192" s="68" t="s">
        <v>1068</v>
      </c>
      <c r="P192" s="67" t="s">
        <v>1244</v>
      </c>
      <c r="Q192" s="70">
        <v>402</v>
      </c>
      <c r="R192" s="68" t="s">
        <v>550</v>
      </c>
      <c r="S192" s="70">
        <v>1</v>
      </c>
      <c r="T192" s="68" t="s">
        <v>562</v>
      </c>
      <c r="U192" s="68" t="s">
        <v>730</v>
      </c>
      <c r="V192" s="68" t="s">
        <v>1245</v>
      </c>
      <c r="W192" s="75">
        <v>8.3596000000000004</v>
      </c>
      <c r="X192" s="68" t="s">
        <v>199</v>
      </c>
      <c r="Y192" s="70">
        <v>960</v>
      </c>
      <c r="Z192" s="69">
        <v>8025.21</v>
      </c>
      <c r="AA192" s="68" t="s">
        <v>1090</v>
      </c>
    </row>
    <row r="193" spans="1:27" x14ac:dyDescent="0.25">
      <c r="X193" s="71" t="s">
        <v>371</v>
      </c>
      <c r="Y193" s="72">
        <v>5690</v>
      </c>
      <c r="Z193" s="72">
        <v>48550.580000000009</v>
      </c>
    </row>
    <row r="194" spans="1:27" x14ac:dyDescent="0.25">
      <c r="A194" s="67" t="s">
        <v>614</v>
      </c>
      <c r="B194" s="68" t="s">
        <v>766</v>
      </c>
      <c r="C194" s="68" t="s">
        <v>767</v>
      </c>
      <c r="D194" s="68" t="s">
        <v>714</v>
      </c>
      <c r="E194" s="68" t="s">
        <v>715</v>
      </c>
      <c r="F194" s="68" t="s">
        <v>333</v>
      </c>
      <c r="G194" s="68" t="s">
        <v>334</v>
      </c>
      <c r="H194" s="68" t="s">
        <v>193</v>
      </c>
      <c r="I194" s="68" t="s">
        <v>1044</v>
      </c>
      <c r="J194" s="68" t="s">
        <v>1045</v>
      </c>
      <c r="K194" s="68" t="s">
        <v>768</v>
      </c>
      <c r="L194" s="68" t="s">
        <v>252</v>
      </c>
      <c r="M194" s="68" t="s">
        <v>1038</v>
      </c>
      <c r="N194" s="75">
        <v>107.74</v>
      </c>
      <c r="O194" s="68" t="s">
        <v>1068</v>
      </c>
      <c r="P194" s="67" t="s">
        <v>1076</v>
      </c>
      <c r="Q194" s="70">
        <v>402</v>
      </c>
      <c r="R194" s="68" t="s">
        <v>550</v>
      </c>
      <c r="S194" s="70">
        <v>1</v>
      </c>
      <c r="T194" s="68" t="s">
        <v>562</v>
      </c>
      <c r="U194" s="68" t="s">
        <v>763</v>
      </c>
      <c r="V194" s="68" t="s">
        <v>1109</v>
      </c>
      <c r="W194" s="75">
        <v>7.6082999999999998</v>
      </c>
      <c r="X194" s="68" t="s">
        <v>199</v>
      </c>
      <c r="Y194" s="70">
        <v>24</v>
      </c>
      <c r="Z194" s="69">
        <v>182.59</v>
      </c>
      <c r="AA194" s="68" t="s">
        <v>365</v>
      </c>
    </row>
    <row r="195" spans="1:27" x14ac:dyDescent="0.25">
      <c r="A195" s="67" t="s">
        <v>614</v>
      </c>
      <c r="B195" s="68" t="s">
        <v>766</v>
      </c>
      <c r="C195" s="68" t="s">
        <v>767</v>
      </c>
      <c r="D195" s="68" t="s">
        <v>714</v>
      </c>
      <c r="E195" s="68" t="s">
        <v>715</v>
      </c>
      <c r="F195" s="68" t="s">
        <v>333</v>
      </c>
      <c r="G195" s="68" t="s">
        <v>334</v>
      </c>
      <c r="H195" s="68" t="s">
        <v>193</v>
      </c>
      <c r="I195" s="68" t="s">
        <v>1044</v>
      </c>
      <c r="J195" s="68" t="s">
        <v>1045</v>
      </c>
      <c r="K195" s="68" t="s">
        <v>768</v>
      </c>
      <c r="L195" s="68" t="s">
        <v>252</v>
      </c>
      <c r="M195" s="68" t="s">
        <v>1038</v>
      </c>
      <c r="N195" s="75">
        <v>107.74</v>
      </c>
      <c r="O195" s="68" t="s">
        <v>1068</v>
      </c>
      <c r="P195" s="67" t="s">
        <v>1076</v>
      </c>
      <c r="Q195" s="70">
        <v>402</v>
      </c>
      <c r="R195" s="68" t="s">
        <v>550</v>
      </c>
      <c r="S195" s="70">
        <v>1</v>
      </c>
      <c r="T195" s="68" t="s">
        <v>562</v>
      </c>
      <c r="U195" s="68" t="s">
        <v>763</v>
      </c>
      <c r="V195" s="68" t="s">
        <v>1109</v>
      </c>
      <c r="W195" s="75">
        <v>7.6082999999999998</v>
      </c>
      <c r="X195" s="68" t="s">
        <v>199</v>
      </c>
      <c r="Y195" s="70">
        <v>48</v>
      </c>
      <c r="Z195" s="69">
        <v>365.19</v>
      </c>
      <c r="AA195" s="68" t="s">
        <v>1111</v>
      </c>
    </row>
    <row r="196" spans="1:27" x14ac:dyDescent="0.25">
      <c r="A196" s="67" t="s">
        <v>614</v>
      </c>
      <c r="B196" s="68" t="s">
        <v>766</v>
      </c>
      <c r="C196" s="68" t="s">
        <v>767</v>
      </c>
      <c r="D196" s="68" t="s">
        <v>714</v>
      </c>
      <c r="E196" s="68" t="s">
        <v>715</v>
      </c>
      <c r="F196" s="68" t="s">
        <v>333</v>
      </c>
      <c r="G196" s="68" t="s">
        <v>334</v>
      </c>
      <c r="H196" s="68" t="s">
        <v>193</v>
      </c>
      <c r="I196" s="68" t="s">
        <v>1044</v>
      </c>
      <c r="J196" s="68" t="s">
        <v>1045</v>
      </c>
      <c r="K196" s="68" t="s">
        <v>768</v>
      </c>
      <c r="L196" s="68" t="s">
        <v>252</v>
      </c>
      <c r="M196" s="68" t="s">
        <v>1038</v>
      </c>
      <c r="N196" s="75">
        <v>107.74</v>
      </c>
      <c r="O196" s="68" t="s">
        <v>1068</v>
      </c>
      <c r="P196" s="67" t="s">
        <v>1076</v>
      </c>
      <c r="Q196" s="70">
        <v>402</v>
      </c>
      <c r="R196" s="68" t="s">
        <v>550</v>
      </c>
      <c r="S196" s="70">
        <v>1</v>
      </c>
      <c r="T196" s="68" t="s">
        <v>562</v>
      </c>
      <c r="U196" s="68" t="s">
        <v>763</v>
      </c>
      <c r="V196" s="68" t="s">
        <v>1109</v>
      </c>
      <c r="W196" s="75">
        <v>7.6082999999999998</v>
      </c>
      <c r="X196" s="68" t="s">
        <v>199</v>
      </c>
      <c r="Y196" s="70">
        <v>120</v>
      </c>
      <c r="Z196" s="69">
        <v>912.99</v>
      </c>
      <c r="AA196" s="68" t="s">
        <v>1110</v>
      </c>
    </row>
    <row r="197" spans="1:27" x14ac:dyDescent="0.25">
      <c r="A197" s="67" t="s">
        <v>614</v>
      </c>
      <c r="B197" s="68" t="s">
        <v>766</v>
      </c>
      <c r="C197" s="68" t="s">
        <v>767</v>
      </c>
      <c r="D197" s="68" t="s">
        <v>714</v>
      </c>
      <c r="E197" s="68" t="s">
        <v>715</v>
      </c>
      <c r="F197" s="68" t="s">
        <v>333</v>
      </c>
      <c r="G197" s="68" t="s">
        <v>334</v>
      </c>
      <c r="H197" s="68" t="s">
        <v>193</v>
      </c>
      <c r="I197" s="68" t="s">
        <v>1044</v>
      </c>
      <c r="J197" s="68" t="s">
        <v>1045</v>
      </c>
      <c r="K197" s="68" t="s">
        <v>768</v>
      </c>
      <c r="L197" s="68" t="s">
        <v>252</v>
      </c>
      <c r="M197" s="68" t="s">
        <v>1038</v>
      </c>
      <c r="N197" s="75">
        <v>107.74</v>
      </c>
      <c r="O197" s="68" t="s">
        <v>1068</v>
      </c>
      <c r="P197" s="67" t="s">
        <v>1076</v>
      </c>
      <c r="Q197" s="70">
        <v>402</v>
      </c>
      <c r="R197" s="68" t="s">
        <v>550</v>
      </c>
      <c r="S197" s="70">
        <v>1</v>
      </c>
      <c r="T197" s="68" t="s">
        <v>562</v>
      </c>
      <c r="U197" s="68" t="s">
        <v>763</v>
      </c>
      <c r="V197" s="68" t="s">
        <v>1109</v>
      </c>
      <c r="W197" s="75">
        <v>7.6082999999999998</v>
      </c>
      <c r="X197" s="68" t="s">
        <v>199</v>
      </c>
      <c r="Y197" s="70">
        <v>504</v>
      </c>
      <c r="Z197" s="69">
        <v>3834.58</v>
      </c>
      <c r="AA197" s="68" t="s">
        <v>1118</v>
      </c>
    </row>
    <row r="198" spans="1:27" x14ac:dyDescent="0.25">
      <c r="A198" s="67" t="s">
        <v>516</v>
      </c>
      <c r="B198" s="68" t="s">
        <v>769</v>
      </c>
      <c r="C198" s="68" t="s">
        <v>770</v>
      </c>
      <c r="D198" s="68" t="s">
        <v>714</v>
      </c>
      <c r="E198" s="68" t="s">
        <v>715</v>
      </c>
      <c r="F198" s="68" t="s">
        <v>333</v>
      </c>
      <c r="G198" s="68" t="s">
        <v>334</v>
      </c>
      <c r="H198" s="68" t="s">
        <v>193</v>
      </c>
      <c r="I198" s="68" t="s">
        <v>1044</v>
      </c>
      <c r="J198" s="68" t="s">
        <v>1045</v>
      </c>
      <c r="K198" s="68" t="s">
        <v>771</v>
      </c>
      <c r="L198" s="68" t="s">
        <v>252</v>
      </c>
      <c r="M198" s="68" t="s">
        <v>1038</v>
      </c>
      <c r="N198" s="75">
        <v>107.74</v>
      </c>
      <c r="O198" s="68" t="s">
        <v>1068</v>
      </c>
      <c r="P198" s="67" t="s">
        <v>1116</v>
      </c>
      <c r="Q198" s="70">
        <v>402</v>
      </c>
      <c r="R198" s="68" t="s">
        <v>550</v>
      </c>
      <c r="S198" s="70">
        <v>5</v>
      </c>
      <c r="T198" s="68" t="s">
        <v>561</v>
      </c>
      <c r="U198" s="68" t="s">
        <v>763</v>
      </c>
      <c r="V198" s="68" t="s">
        <v>1109</v>
      </c>
      <c r="W198" s="75">
        <v>7.6082999999999998</v>
      </c>
      <c r="X198" s="68" t="s">
        <v>199</v>
      </c>
      <c r="Y198" s="70">
        <v>2</v>
      </c>
      <c r="Z198" s="69">
        <v>15.21</v>
      </c>
      <c r="AA198" s="68" t="s">
        <v>1117</v>
      </c>
    </row>
    <row r="199" spans="1:27" x14ac:dyDescent="0.25">
      <c r="A199" s="67" t="s">
        <v>516</v>
      </c>
      <c r="B199" s="68" t="s">
        <v>769</v>
      </c>
      <c r="C199" s="68" t="s">
        <v>770</v>
      </c>
      <c r="D199" s="68" t="s">
        <v>714</v>
      </c>
      <c r="E199" s="68" t="s">
        <v>715</v>
      </c>
      <c r="F199" s="68" t="s">
        <v>333</v>
      </c>
      <c r="G199" s="68" t="s">
        <v>334</v>
      </c>
      <c r="H199" s="68" t="s">
        <v>193</v>
      </c>
      <c r="I199" s="68" t="s">
        <v>1044</v>
      </c>
      <c r="J199" s="68" t="s">
        <v>1045</v>
      </c>
      <c r="K199" s="68" t="s">
        <v>771</v>
      </c>
      <c r="L199" s="68" t="s">
        <v>252</v>
      </c>
      <c r="M199" s="68" t="s">
        <v>1038</v>
      </c>
      <c r="N199" s="75">
        <v>107.74</v>
      </c>
      <c r="O199" s="68" t="s">
        <v>1068</v>
      </c>
      <c r="P199" s="67" t="s">
        <v>1116</v>
      </c>
      <c r="Q199" s="70">
        <v>402</v>
      </c>
      <c r="R199" s="68" t="s">
        <v>550</v>
      </c>
      <c r="S199" s="70">
        <v>5</v>
      </c>
      <c r="T199" s="68" t="s">
        <v>561</v>
      </c>
      <c r="U199" s="68" t="s">
        <v>763</v>
      </c>
      <c r="V199" s="68" t="s">
        <v>1109</v>
      </c>
      <c r="W199" s="75">
        <v>7.6082999999999998</v>
      </c>
      <c r="X199" s="68" t="s">
        <v>199</v>
      </c>
      <c r="Y199" s="70">
        <v>24</v>
      </c>
      <c r="Z199" s="69">
        <v>182.59</v>
      </c>
      <c r="AA199" s="68" t="s">
        <v>1117</v>
      </c>
    </row>
    <row r="200" spans="1:27" x14ac:dyDescent="0.25">
      <c r="A200" s="67" t="s">
        <v>516</v>
      </c>
      <c r="B200" s="68" t="s">
        <v>769</v>
      </c>
      <c r="C200" s="68" t="s">
        <v>770</v>
      </c>
      <c r="D200" s="68" t="s">
        <v>714</v>
      </c>
      <c r="E200" s="68" t="s">
        <v>715</v>
      </c>
      <c r="F200" s="68" t="s">
        <v>333</v>
      </c>
      <c r="G200" s="68" t="s">
        <v>334</v>
      </c>
      <c r="H200" s="68" t="s">
        <v>193</v>
      </c>
      <c r="I200" s="68" t="s">
        <v>1044</v>
      </c>
      <c r="J200" s="68" t="s">
        <v>1045</v>
      </c>
      <c r="K200" s="68" t="s">
        <v>771</v>
      </c>
      <c r="L200" s="68" t="s">
        <v>252</v>
      </c>
      <c r="M200" s="68" t="s">
        <v>1038</v>
      </c>
      <c r="N200" s="75">
        <v>107.74</v>
      </c>
      <c r="O200" s="68" t="s">
        <v>1068</v>
      </c>
      <c r="P200" s="67" t="s">
        <v>1116</v>
      </c>
      <c r="Q200" s="70">
        <v>402</v>
      </c>
      <c r="R200" s="68" t="s">
        <v>550</v>
      </c>
      <c r="S200" s="70">
        <v>5</v>
      </c>
      <c r="T200" s="68" t="s">
        <v>561</v>
      </c>
      <c r="U200" s="68" t="s">
        <v>763</v>
      </c>
      <c r="V200" s="68" t="s">
        <v>1109</v>
      </c>
      <c r="W200" s="75">
        <v>7.6082999999999998</v>
      </c>
      <c r="X200" s="68" t="s">
        <v>199</v>
      </c>
      <c r="Y200" s="70">
        <v>10</v>
      </c>
      <c r="Z200" s="69">
        <v>76.08</v>
      </c>
      <c r="AA200" s="68" t="s">
        <v>1117</v>
      </c>
    </row>
    <row r="201" spans="1:27" x14ac:dyDescent="0.25">
      <c r="A201" s="67" t="s">
        <v>591</v>
      </c>
      <c r="B201" s="68" t="s">
        <v>760</v>
      </c>
      <c r="C201" s="68" t="s">
        <v>761</v>
      </c>
      <c r="D201" s="68" t="s">
        <v>714</v>
      </c>
      <c r="E201" s="68" t="s">
        <v>715</v>
      </c>
      <c r="F201" s="68" t="s">
        <v>333</v>
      </c>
      <c r="G201" s="68" t="s">
        <v>334</v>
      </c>
      <c r="H201" s="68" t="s">
        <v>193</v>
      </c>
      <c r="I201" s="68" t="s">
        <v>1044</v>
      </c>
      <c r="J201" s="68" t="s">
        <v>1045</v>
      </c>
      <c r="K201" s="68" t="s">
        <v>762</v>
      </c>
      <c r="L201" s="68" t="s">
        <v>252</v>
      </c>
      <c r="M201" s="68" t="s">
        <v>1038</v>
      </c>
      <c r="N201" s="75">
        <v>107.74</v>
      </c>
      <c r="O201" s="68" t="s">
        <v>1068</v>
      </c>
      <c r="P201" s="67" t="s">
        <v>1112</v>
      </c>
      <c r="Q201" s="70">
        <v>402</v>
      </c>
      <c r="R201" s="68" t="s">
        <v>550</v>
      </c>
      <c r="S201" s="70">
        <v>12</v>
      </c>
      <c r="T201" s="68" t="s">
        <v>724</v>
      </c>
      <c r="U201" s="68" t="s">
        <v>763</v>
      </c>
      <c r="V201" s="68" t="s">
        <v>1109</v>
      </c>
      <c r="W201" s="75">
        <v>0</v>
      </c>
      <c r="X201" s="68" t="s">
        <v>199</v>
      </c>
      <c r="Y201" s="70">
        <v>30</v>
      </c>
      <c r="Z201" s="69">
        <v>0</v>
      </c>
      <c r="AA201" s="68" t="s">
        <v>1088</v>
      </c>
    </row>
    <row r="202" spans="1:27" x14ac:dyDescent="0.25">
      <c r="A202" s="67" t="s">
        <v>591</v>
      </c>
      <c r="B202" s="68" t="s">
        <v>760</v>
      </c>
      <c r="C202" s="68" t="s">
        <v>761</v>
      </c>
      <c r="D202" s="68" t="s">
        <v>714</v>
      </c>
      <c r="E202" s="68" t="s">
        <v>715</v>
      </c>
      <c r="F202" s="68" t="s">
        <v>333</v>
      </c>
      <c r="G202" s="68" t="s">
        <v>334</v>
      </c>
      <c r="H202" s="68" t="s">
        <v>193</v>
      </c>
      <c r="I202" s="68" t="s">
        <v>1044</v>
      </c>
      <c r="J202" s="68" t="s">
        <v>1045</v>
      </c>
      <c r="K202" s="68" t="s">
        <v>762</v>
      </c>
      <c r="L202" s="68" t="s">
        <v>252</v>
      </c>
      <c r="M202" s="68" t="s">
        <v>1038</v>
      </c>
      <c r="N202" s="75">
        <v>107.74</v>
      </c>
      <c r="O202" s="68" t="s">
        <v>1068</v>
      </c>
      <c r="P202" s="67" t="s">
        <v>1112</v>
      </c>
      <c r="Q202" s="70">
        <v>402</v>
      </c>
      <c r="R202" s="68" t="s">
        <v>550</v>
      </c>
      <c r="S202" s="70">
        <v>9</v>
      </c>
      <c r="T202" s="68" t="s">
        <v>660</v>
      </c>
      <c r="U202" s="68" t="s">
        <v>763</v>
      </c>
      <c r="V202" s="68" t="s">
        <v>1109</v>
      </c>
      <c r="W202" s="75">
        <v>7.6082999999999998</v>
      </c>
      <c r="X202" s="68" t="s">
        <v>199</v>
      </c>
      <c r="Y202" s="70">
        <v>6</v>
      </c>
      <c r="Z202" s="69">
        <v>45.64</v>
      </c>
      <c r="AA202" s="68" t="s">
        <v>1115</v>
      </c>
    </row>
    <row r="203" spans="1:27" x14ac:dyDescent="0.25">
      <c r="A203" s="67" t="s">
        <v>591</v>
      </c>
      <c r="B203" s="68" t="s">
        <v>760</v>
      </c>
      <c r="C203" s="68" t="s">
        <v>761</v>
      </c>
      <c r="D203" s="68" t="s">
        <v>714</v>
      </c>
      <c r="E203" s="68" t="s">
        <v>715</v>
      </c>
      <c r="F203" s="68" t="s">
        <v>333</v>
      </c>
      <c r="G203" s="68" t="s">
        <v>334</v>
      </c>
      <c r="H203" s="68" t="s">
        <v>193</v>
      </c>
      <c r="I203" s="68" t="s">
        <v>1044</v>
      </c>
      <c r="J203" s="68" t="s">
        <v>1045</v>
      </c>
      <c r="K203" s="68" t="s">
        <v>762</v>
      </c>
      <c r="L203" s="68" t="s">
        <v>252</v>
      </c>
      <c r="M203" s="68" t="s">
        <v>1038</v>
      </c>
      <c r="N203" s="75">
        <v>107.74</v>
      </c>
      <c r="O203" s="68" t="s">
        <v>1068</v>
      </c>
      <c r="P203" s="67" t="s">
        <v>1112</v>
      </c>
      <c r="Q203" s="70">
        <v>402</v>
      </c>
      <c r="R203" s="68" t="s">
        <v>550</v>
      </c>
      <c r="S203" s="70">
        <v>9</v>
      </c>
      <c r="T203" s="68" t="s">
        <v>660</v>
      </c>
      <c r="U203" s="68" t="s">
        <v>763</v>
      </c>
      <c r="V203" s="68" t="s">
        <v>1109</v>
      </c>
      <c r="W203" s="75">
        <v>7.6082999999999998</v>
      </c>
      <c r="X203" s="68" t="s">
        <v>199</v>
      </c>
      <c r="Y203" s="70">
        <v>11</v>
      </c>
      <c r="Z203" s="69">
        <v>83.69</v>
      </c>
      <c r="AA203" s="68" t="s">
        <v>1097</v>
      </c>
    </row>
    <row r="204" spans="1:27" x14ac:dyDescent="0.25">
      <c r="A204" s="67" t="s">
        <v>591</v>
      </c>
      <c r="B204" s="68" t="s">
        <v>760</v>
      </c>
      <c r="C204" s="68" t="s">
        <v>761</v>
      </c>
      <c r="D204" s="68" t="s">
        <v>714</v>
      </c>
      <c r="E204" s="68" t="s">
        <v>715</v>
      </c>
      <c r="F204" s="68" t="s">
        <v>333</v>
      </c>
      <c r="G204" s="68" t="s">
        <v>334</v>
      </c>
      <c r="H204" s="68" t="s">
        <v>193</v>
      </c>
      <c r="I204" s="68" t="s">
        <v>1044</v>
      </c>
      <c r="J204" s="68" t="s">
        <v>1045</v>
      </c>
      <c r="K204" s="68" t="s">
        <v>762</v>
      </c>
      <c r="L204" s="68" t="s">
        <v>252</v>
      </c>
      <c r="M204" s="68" t="s">
        <v>1038</v>
      </c>
      <c r="N204" s="75">
        <v>107.74</v>
      </c>
      <c r="O204" s="68" t="s">
        <v>1068</v>
      </c>
      <c r="P204" s="67" t="s">
        <v>1112</v>
      </c>
      <c r="Q204" s="70">
        <v>402</v>
      </c>
      <c r="R204" s="68" t="s">
        <v>550</v>
      </c>
      <c r="S204" s="70">
        <v>9</v>
      </c>
      <c r="T204" s="68" t="s">
        <v>660</v>
      </c>
      <c r="U204" s="68" t="s">
        <v>763</v>
      </c>
      <c r="V204" s="68" t="s">
        <v>1109</v>
      </c>
      <c r="W204" s="75">
        <v>7.6082999999999998</v>
      </c>
      <c r="X204" s="68" t="s">
        <v>199</v>
      </c>
      <c r="Y204" s="70">
        <v>36</v>
      </c>
      <c r="Z204" s="69">
        <v>273.89</v>
      </c>
      <c r="AA204" s="68" t="s">
        <v>1114</v>
      </c>
    </row>
    <row r="205" spans="1:27" x14ac:dyDescent="0.25">
      <c r="A205" s="67" t="s">
        <v>591</v>
      </c>
      <c r="B205" s="68" t="s">
        <v>760</v>
      </c>
      <c r="C205" s="68" t="s">
        <v>761</v>
      </c>
      <c r="D205" s="68" t="s">
        <v>714</v>
      </c>
      <c r="E205" s="68" t="s">
        <v>715</v>
      </c>
      <c r="F205" s="68" t="s">
        <v>333</v>
      </c>
      <c r="G205" s="68" t="s">
        <v>334</v>
      </c>
      <c r="H205" s="68" t="s">
        <v>193</v>
      </c>
      <c r="I205" s="68" t="s">
        <v>1044</v>
      </c>
      <c r="J205" s="68" t="s">
        <v>1045</v>
      </c>
      <c r="K205" s="68" t="s">
        <v>762</v>
      </c>
      <c r="L205" s="68" t="s">
        <v>252</v>
      </c>
      <c r="M205" s="68" t="s">
        <v>1038</v>
      </c>
      <c r="N205" s="75">
        <v>107.74</v>
      </c>
      <c r="O205" s="68" t="s">
        <v>1068</v>
      </c>
      <c r="P205" s="67" t="s">
        <v>1112</v>
      </c>
      <c r="Q205" s="70">
        <v>402</v>
      </c>
      <c r="R205" s="68" t="s">
        <v>550</v>
      </c>
      <c r="S205" s="70">
        <v>9</v>
      </c>
      <c r="T205" s="68" t="s">
        <v>660</v>
      </c>
      <c r="U205" s="68" t="s">
        <v>763</v>
      </c>
      <c r="V205" s="68" t="s">
        <v>1109</v>
      </c>
      <c r="W205" s="75">
        <v>7.6082999999999998</v>
      </c>
      <c r="X205" s="68" t="s">
        <v>199</v>
      </c>
      <c r="Y205" s="70">
        <v>17</v>
      </c>
      <c r="Z205" s="69">
        <v>129.34</v>
      </c>
      <c r="AA205" s="68" t="s">
        <v>1098</v>
      </c>
    </row>
    <row r="206" spans="1:27" x14ac:dyDescent="0.25">
      <c r="A206" s="67" t="s">
        <v>591</v>
      </c>
      <c r="B206" s="68" t="s">
        <v>760</v>
      </c>
      <c r="C206" s="68" t="s">
        <v>761</v>
      </c>
      <c r="D206" s="68" t="s">
        <v>714</v>
      </c>
      <c r="E206" s="68" t="s">
        <v>715</v>
      </c>
      <c r="F206" s="68" t="s">
        <v>333</v>
      </c>
      <c r="G206" s="68" t="s">
        <v>334</v>
      </c>
      <c r="H206" s="68" t="s">
        <v>193</v>
      </c>
      <c r="I206" s="68" t="s">
        <v>1044</v>
      </c>
      <c r="J206" s="68" t="s">
        <v>1045</v>
      </c>
      <c r="K206" s="68" t="s">
        <v>762</v>
      </c>
      <c r="L206" s="68" t="s">
        <v>252</v>
      </c>
      <c r="M206" s="68" t="s">
        <v>1038</v>
      </c>
      <c r="N206" s="75">
        <v>107.74</v>
      </c>
      <c r="O206" s="68" t="s">
        <v>1068</v>
      </c>
      <c r="P206" s="67" t="s">
        <v>1112</v>
      </c>
      <c r="Q206" s="70">
        <v>402</v>
      </c>
      <c r="R206" s="68" t="s">
        <v>550</v>
      </c>
      <c r="S206" s="70">
        <v>9</v>
      </c>
      <c r="T206" s="68" t="s">
        <v>660</v>
      </c>
      <c r="U206" s="68" t="s">
        <v>763</v>
      </c>
      <c r="V206" s="68" t="s">
        <v>1109</v>
      </c>
      <c r="W206" s="75">
        <v>7.6082999999999998</v>
      </c>
      <c r="X206" s="68" t="s">
        <v>199</v>
      </c>
      <c r="Y206" s="70">
        <v>6</v>
      </c>
      <c r="Z206" s="69">
        <v>45.64</v>
      </c>
      <c r="AA206" s="68" t="s">
        <v>1099</v>
      </c>
    </row>
    <row r="207" spans="1:27" x14ac:dyDescent="0.25">
      <c r="A207" s="67" t="s">
        <v>591</v>
      </c>
      <c r="B207" s="68" t="s">
        <v>760</v>
      </c>
      <c r="C207" s="68" t="s">
        <v>761</v>
      </c>
      <c r="D207" s="68" t="s">
        <v>714</v>
      </c>
      <c r="E207" s="68" t="s">
        <v>715</v>
      </c>
      <c r="F207" s="68" t="s">
        <v>333</v>
      </c>
      <c r="G207" s="68" t="s">
        <v>334</v>
      </c>
      <c r="H207" s="68" t="s">
        <v>193</v>
      </c>
      <c r="I207" s="68" t="s">
        <v>1044</v>
      </c>
      <c r="J207" s="68" t="s">
        <v>1045</v>
      </c>
      <c r="K207" s="68" t="s">
        <v>762</v>
      </c>
      <c r="L207" s="68" t="s">
        <v>252</v>
      </c>
      <c r="M207" s="68" t="s">
        <v>1038</v>
      </c>
      <c r="N207" s="75">
        <v>107.74</v>
      </c>
      <c r="O207" s="68" t="s">
        <v>1068</v>
      </c>
      <c r="P207" s="67" t="s">
        <v>1112</v>
      </c>
      <c r="Q207" s="70">
        <v>402</v>
      </c>
      <c r="R207" s="68" t="s">
        <v>550</v>
      </c>
      <c r="S207" s="70">
        <v>9</v>
      </c>
      <c r="T207" s="68" t="s">
        <v>660</v>
      </c>
      <c r="U207" s="68" t="s">
        <v>763</v>
      </c>
      <c r="V207" s="68" t="s">
        <v>1109</v>
      </c>
      <c r="W207" s="75">
        <v>7.6082999999999998</v>
      </c>
      <c r="X207" s="68" t="s">
        <v>199</v>
      </c>
      <c r="Y207" s="70">
        <v>10</v>
      </c>
      <c r="Z207" s="69">
        <v>76.08</v>
      </c>
      <c r="AA207" s="68" t="s">
        <v>1113</v>
      </c>
    </row>
    <row r="208" spans="1:27" x14ac:dyDescent="0.25">
      <c r="A208" s="67" t="s">
        <v>591</v>
      </c>
      <c r="B208" s="68" t="s">
        <v>760</v>
      </c>
      <c r="C208" s="68" t="s">
        <v>761</v>
      </c>
      <c r="D208" s="68" t="s">
        <v>714</v>
      </c>
      <c r="E208" s="68" t="s">
        <v>715</v>
      </c>
      <c r="F208" s="68" t="s">
        <v>333</v>
      </c>
      <c r="G208" s="68" t="s">
        <v>334</v>
      </c>
      <c r="H208" s="68" t="s">
        <v>193</v>
      </c>
      <c r="I208" s="68" t="s">
        <v>1044</v>
      </c>
      <c r="J208" s="68" t="s">
        <v>1045</v>
      </c>
      <c r="K208" s="68" t="s">
        <v>762</v>
      </c>
      <c r="L208" s="68" t="s">
        <v>252</v>
      </c>
      <c r="M208" s="68" t="s">
        <v>1038</v>
      </c>
      <c r="N208" s="75">
        <v>107.74</v>
      </c>
      <c r="O208" s="68" t="s">
        <v>1068</v>
      </c>
      <c r="P208" s="67" t="s">
        <v>1112</v>
      </c>
      <c r="Q208" s="70">
        <v>402</v>
      </c>
      <c r="R208" s="68" t="s">
        <v>550</v>
      </c>
      <c r="S208" s="70">
        <v>1</v>
      </c>
      <c r="T208" s="68" t="s">
        <v>562</v>
      </c>
      <c r="U208" s="68" t="s">
        <v>763</v>
      </c>
      <c r="V208" s="68" t="s">
        <v>1109</v>
      </c>
      <c r="W208" s="75">
        <v>7.6082999999999998</v>
      </c>
      <c r="X208" s="68" t="s">
        <v>199</v>
      </c>
      <c r="Y208" s="70">
        <v>480</v>
      </c>
      <c r="Z208" s="69">
        <v>3651.98</v>
      </c>
      <c r="AA208" s="68" t="s">
        <v>1100</v>
      </c>
    </row>
    <row r="209" spans="1:27" x14ac:dyDescent="0.25">
      <c r="A209" s="67" t="s">
        <v>591</v>
      </c>
      <c r="B209" s="68" t="s">
        <v>760</v>
      </c>
      <c r="C209" s="68" t="s">
        <v>761</v>
      </c>
      <c r="D209" s="68" t="s">
        <v>714</v>
      </c>
      <c r="E209" s="68" t="s">
        <v>715</v>
      </c>
      <c r="F209" s="68" t="s">
        <v>333</v>
      </c>
      <c r="G209" s="68" t="s">
        <v>334</v>
      </c>
      <c r="H209" s="68" t="s">
        <v>193</v>
      </c>
      <c r="I209" s="68" t="s">
        <v>1044</v>
      </c>
      <c r="J209" s="68" t="s">
        <v>1045</v>
      </c>
      <c r="K209" s="68" t="s">
        <v>762</v>
      </c>
      <c r="L209" s="68" t="s">
        <v>252</v>
      </c>
      <c r="M209" s="68" t="s">
        <v>1038</v>
      </c>
      <c r="N209" s="75">
        <v>107.74</v>
      </c>
      <c r="O209" s="68" t="s">
        <v>1068</v>
      </c>
      <c r="P209" s="67" t="s">
        <v>1112</v>
      </c>
      <c r="Q209" s="70">
        <v>402</v>
      </c>
      <c r="R209" s="68" t="s">
        <v>550</v>
      </c>
      <c r="S209" s="70">
        <v>1</v>
      </c>
      <c r="T209" s="68" t="s">
        <v>562</v>
      </c>
      <c r="U209" s="68" t="s">
        <v>763</v>
      </c>
      <c r="V209" s="68" t="s">
        <v>1109</v>
      </c>
      <c r="W209" s="75">
        <v>7.6082999999999998</v>
      </c>
      <c r="X209" s="68" t="s">
        <v>199</v>
      </c>
      <c r="Y209" s="70">
        <v>120</v>
      </c>
      <c r="Z209" s="69">
        <v>912.99</v>
      </c>
      <c r="AA209" s="68" t="s">
        <v>1101</v>
      </c>
    </row>
    <row r="210" spans="1:27" x14ac:dyDescent="0.25">
      <c r="A210" s="67" t="s">
        <v>591</v>
      </c>
      <c r="B210" s="68" t="s">
        <v>760</v>
      </c>
      <c r="C210" s="68" t="s">
        <v>761</v>
      </c>
      <c r="D210" s="68" t="s">
        <v>714</v>
      </c>
      <c r="E210" s="68" t="s">
        <v>715</v>
      </c>
      <c r="F210" s="68" t="s">
        <v>333</v>
      </c>
      <c r="G210" s="68" t="s">
        <v>334</v>
      </c>
      <c r="H210" s="68" t="s">
        <v>193</v>
      </c>
      <c r="I210" s="68" t="s">
        <v>1044</v>
      </c>
      <c r="J210" s="68" t="s">
        <v>1045</v>
      </c>
      <c r="K210" s="68" t="s">
        <v>762</v>
      </c>
      <c r="L210" s="68" t="s">
        <v>252</v>
      </c>
      <c r="M210" s="68" t="s">
        <v>1038</v>
      </c>
      <c r="N210" s="75">
        <v>107.74</v>
      </c>
      <c r="O210" s="68" t="s">
        <v>1068</v>
      </c>
      <c r="P210" s="67" t="s">
        <v>1112</v>
      </c>
      <c r="Q210" s="70">
        <v>402</v>
      </c>
      <c r="R210" s="68" t="s">
        <v>550</v>
      </c>
      <c r="S210" s="70">
        <v>1</v>
      </c>
      <c r="T210" s="68" t="s">
        <v>562</v>
      </c>
      <c r="U210" s="68" t="s">
        <v>763</v>
      </c>
      <c r="V210" s="68" t="s">
        <v>1109</v>
      </c>
      <c r="W210" s="75">
        <v>7.6082999999999998</v>
      </c>
      <c r="X210" s="68" t="s">
        <v>199</v>
      </c>
      <c r="Y210" s="70">
        <v>96</v>
      </c>
      <c r="Z210" s="69">
        <v>730.39</v>
      </c>
      <c r="AA210" s="68" t="s">
        <v>1102</v>
      </c>
    </row>
    <row r="211" spans="1:27" x14ac:dyDescent="0.25">
      <c r="A211" s="67" t="s">
        <v>591</v>
      </c>
      <c r="B211" s="68" t="s">
        <v>760</v>
      </c>
      <c r="C211" s="68" t="s">
        <v>761</v>
      </c>
      <c r="D211" s="68" t="s">
        <v>714</v>
      </c>
      <c r="E211" s="68" t="s">
        <v>715</v>
      </c>
      <c r="F211" s="68" t="s">
        <v>333</v>
      </c>
      <c r="G211" s="68" t="s">
        <v>334</v>
      </c>
      <c r="H211" s="68" t="s">
        <v>193</v>
      </c>
      <c r="I211" s="68" t="s">
        <v>1044</v>
      </c>
      <c r="J211" s="68" t="s">
        <v>1045</v>
      </c>
      <c r="K211" s="68" t="s">
        <v>762</v>
      </c>
      <c r="L211" s="68" t="s">
        <v>252</v>
      </c>
      <c r="M211" s="68" t="s">
        <v>1038</v>
      </c>
      <c r="N211" s="75">
        <v>107.74</v>
      </c>
      <c r="O211" s="68" t="s">
        <v>1068</v>
      </c>
      <c r="P211" s="67" t="s">
        <v>1112</v>
      </c>
      <c r="Q211" s="70">
        <v>402</v>
      </c>
      <c r="R211" s="68" t="s">
        <v>550</v>
      </c>
      <c r="S211" s="70">
        <v>1</v>
      </c>
      <c r="T211" s="68" t="s">
        <v>562</v>
      </c>
      <c r="U211" s="68" t="s">
        <v>763</v>
      </c>
      <c r="V211" s="68" t="s">
        <v>1109</v>
      </c>
      <c r="W211" s="75">
        <v>7.6082999999999998</v>
      </c>
      <c r="X211" s="68" t="s">
        <v>199</v>
      </c>
      <c r="Y211" s="70">
        <v>120</v>
      </c>
      <c r="Z211" s="69">
        <v>912.99</v>
      </c>
      <c r="AA211" s="68" t="s">
        <v>1103</v>
      </c>
    </row>
    <row r="212" spans="1:27" x14ac:dyDescent="0.25">
      <c r="A212" s="67" t="s">
        <v>591</v>
      </c>
      <c r="B212" s="68" t="s">
        <v>760</v>
      </c>
      <c r="C212" s="68" t="s">
        <v>761</v>
      </c>
      <c r="D212" s="68" t="s">
        <v>714</v>
      </c>
      <c r="E212" s="68" t="s">
        <v>715</v>
      </c>
      <c r="F212" s="68" t="s">
        <v>333</v>
      </c>
      <c r="G212" s="68" t="s">
        <v>334</v>
      </c>
      <c r="H212" s="68" t="s">
        <v>193</v>
      </c>
      <c r="I212" s="68" t="s">
        <v>1044</v>
      </c>
      <c r="J212" s="68" t="s">
        <v>1045</v>
      </c>
      <c r="K212" s="68" t="s">
        <v>762</v>
      </c>
      <c r="L212" s="68" t="s">
        <v>252</v>
      </c>
      <c r="M212" s="68" t="s">
        <v>1038</v>
      </c>
      <c r="N212" s="75">
        <v>107.74</v>
      </c>
      <c r="O212" s="68" t="s">
        <v>1068</v>
      </c>
      <c r="P212" s="67" t="s">
        <v>1112</v>
      </c>
      <c r="Q212" s="70">
        <v>402</v>
      </c>
      <c r="R212" s="68" t="s">
        <v>550</v>
      </c>
      <c r="S212" s="70">
        <v>1</v>
      </c>
      <c r="T212" s="68" t="s">
        <v>562</v>
      </c>
      <c r="U212" s="68" t="s">
        <v>763</v>
      </c>
      <c r="V212" s="68" t="s">
        <v>1109</v>
      </c>
      <c r="W212" s="75">
        <v>7.6082999999999998</v>
      </c>
      <c r="X212" s="68" t="s">
        <v>199</v>
      </c>
      <c r="Y212" s="70">
        <v>384</v>
      </c>
      <c r="Z212" s="69">
        <v>2921.58</v>
      </c>
      <c r="AA212" s="68" t="s">
        <v>1104</v>
      </c>
    </row>
    <row r="213" spans="1:27" x14ac:dyDescent="0.25">
      <c r="A213" s="67" t="s">
        <v>591</v>
      </c>
      <c r="B213" s="68" t="s">
        <v>760</v>
      </c>
      <c r="C213" s="68" t="s">
        <v>761</v>
      </c>
      <c r="D213" s="68" t="s">
        <v>714</v>
      </c>
      <c r="E213" s="68" t="s">
        <v>715</v>
      </c>
      <c r="F213" s="68" t="s">
        <v>333</v>
      </c>
      <c r="G213" s="68" t="s">
        <v>334</v>
      </c>
      <c r="H213" s="68" t="s">
        <v>193</v>
      </c>
      <c r="I213" s="68" t="s">
        <v>1044</v>
      </c>
      <c r="J213" s="68" t="s">
        <v>1045</v>
      </c>
      <c r="K213" s="68" t="s">
        <v>762</v>
      </c>
      <c r="L213" s="68" t="s">
        <v>252</v>
      </c>
      <c r="M213" s="68" t="s">
        <v>1038</v>
      </c>
      <c r="N213" s="75">
        <v>107.74</v>
      </c>
      <c r="O213" s="68" t="s">
        <v>1068</v>
      </c>
      <c r="P213" s="67" t="s">
        <v>1112</v>
      </c>
      <c r="Q213" s="70">
        <v>402</v>
      </c>
      <c r="R213" s="68" t="s">
        <v>550</v>
      </c>
      <c r="S213" s="70">
        <v>1</v>
      </c>
      <c r="T213" s="68" t="s">
        <v>562</v>
      </c>
      <c r="U213" s="68" t="s">
        <v>763</v>
      </c>
      <c r="V213" s="68" t="s">
        <v>1109</v>
      </c>
      <c r="W213" s="75">
        <v>7.6082999999999998</v>
      </c>
      <c r="X213" s="68" t="s">
        <v>199</v>
      </c>
      <c r="Y213" s="70">
        <v>4800</v>
      </c>
      <c r="Z213" s="69">
        <v>36519.839999999997</v>
      </c>
      <c r="AA213" s="68" t="s">
        <v>1105</v>
      </c>
    </row>
    <row r="214" spans="1:27" x14ac:dyDescent="0.25">
      <c r="A214" s="67" t="s">
        <v>591</v>
      </c>
      <c r="B214" s="68" t="s">
        <v>760</v>
      </c>
      <c r="C214" s="68" t="s">
        <v>761</v>
      </c>
      <c r="D214" s="68" t="s">
        <v>714</v>
      </c>
      <c r="E214" s="68" t="s">
        <v>715</v>
      </c>
      <c r="F214" s="68" t="s">
        <v>333</v>
      </c>
      <c r="G214" s="68" t="s">
        <v>334</v>
      </c>
      <c r="H214" s="68" t="s">
        <v>193</v>
      </c>
      <c r="I214" s="68" t="s">
        <v>1044</v>
      </c>
      <c r="J214" s="68" t="s">
        <v>1045</v>
      </c>
      <c r="K214" s="68" t="s">
        <v>762</v>
      </c>
      <c r="L214" s="68" t="s">
        <v>252</v>
      </c>
      <c r="M214" s="68" t="s">
        <v>1038</v>
      </c>
      <c r="N214" s="75">
        <v>107.74</v>
      </c>
      <c r="O214" s="68" t="s">
        <v>1068</v>
      </c>
      <c r="P214" s="67" t="s">
        <v>1112</v>
      </c>
      <c r="Q214" s="70">
        <v>402</v>
      </c>
      <c r="R214" s="68" t="s">
        <v>550</v>
      </c>
      <c r="S214" s="70">
        <v>1</v>
      </c>
      <c r="T214" s="68" t="s">
        <v>562</v>
      </c>
      <c r="U214" s="68" t="s">
        <v>763</v>
      </c>
      <c r="V214" s="68" t="s">
        <v>1109</v>
      </c>
      <c r="W214" s="75">
        <v>7.6082999999999998</v>
      </c>
      <c r="X214" s="68" t="s">
        <v>199</v>
      </c>
      <c r="Y214" s="70">
        <v>768</v>
      </c>
      <c r="Z214" s="69">
        <v>5843.17</v>
      </c>
      <c r="AA214" s="68" t="s">
        <v>1106</v>
      </c>
    </row>
    <row r="215" spans="1:27" x14ac:dyDescent="0.25">
      <c r="A215" s="67" t="s">
        <v>591</v>
      </c>
      <c r="B215" s="68" t="s">
        <v>760</v>
      </c>
      <c r="C215" s="68" t="s">
        <v>761</v>
      </c>
      <c r="D215" s="68" t="s">
        <v>714</v>
      </c>
      <c r="E215" s="68" t="s">
        <v>715</v>
      </c>
      <c r="F215" s="68" t="s">
        <v>333</v>
      </c>
      <c r="G215" s="68" t="s">
        <v>334</v>
      </c>
      <c r="H215" s="68" t="s">
        <v>193</v>
      </c>
      <c r="I215" s="68" t="s">
        <v>1044</v>
      </c>
      <c r="J215" s="68" t="s">
        <v>1045</v>
      </c>
      <c r="K215" s="68" t="s">
        <v>762</v>
      </c>
      <c r="L215" s="68" t="s">
        <v>252</v>
      </c>
      <c r="M215" s="68" t="s">
        <v>1038</v>
      </c>
      <c r="N215" s="75">
        <v>107.74</v>
      </c>
      <c r="O215" s="68" t="s">
        <v>1068</v>
      </c>
      <c r="P215" s="67" t="s">
        <v>1112</v>
      </c>
      <c r="Q215" s="70">
        <v>402</v>
      </c>
      <c r="R215" s="68" t="s">
        <v>550</v>
      </c>
      <c r="S215" s="70">
        <v>1</v>
      </c>
      <c r="T215" s="68" t="s">
        <v>562</v>
      </c>
      <c r="U215" s="68" t="s">
        <v>763</v>
      </c>
      <c r="V215" s="68" t="s">
        <v>1109</v>
      </c>
      <c r="W215" s="75">
        <v>7.6082999999999998</v>
      </c>
      <c r="X215" s="68" t="s">
        <v>199</v>
      </c>
      <c r="Y215" s="70">
        <v>48</v>
      </c>
      <c r="Z215" s="69">
        <v>365.19</v>
      </c>
      <c r="AA215" s="68" t="s">
        <v>1107</v>
      </c>
    </row>
    <row r="216" spans="1:27" x14ac:dyDescent="0.25">
      <c r="A216" s="67" t="s">
        <v>591</v>
      </c>
      <c r="B216" s="68" t="s">
        <v>760</v>
      </c>
      <c r="C216" s="68" t="s">
        <v>761</v>
      </c>
      <c r="D216" s="68" t="s">
        <v>714</v>
      </c>
      <c r="E216" s="68" t="s">
        <v>715</v>
      </c>
      <c r="F216" s="68" t="s">
        <v>333</v>
      </c>
      <c r="G216" s="68" t="s">
        <v>334</v>
      </c>
      <c r="H216" s="68" t="s">
        <v>193</v>
      </c>
      <c r="I216" s="68" t="s">
        <v>1044</v>
      </c>
      <c r="J216" s="68" t="s">
        <v>1045</v>
      </c>
      <c r="K216" s="68" t="s">
        <v>762</v>
      </c>
      <c r="L216" s="68" t="s">
        <v>252</v>
      </c>
      <c r="M216" s="68" t="s">
        <v>1038</v>
      </c>
      <c r="N216" s="75">
        <v>107.74</v>
      </c>
      <c r="O216" s="68" t="s">
        <v>1068</v>
      </c>
      <c r="P216" s="67" t="s">
        <v>1112</v>
      </c>
      <c r="Q216" s="70">
        <v>402</v>
      </c>
      <c r="R216" s="68" t="s">
        <v>550</v>
      </c>
      <c r="S216" s="70">
        <v>1</v>
      </c>
      <c r="T216" s="68" t="s">
        <v>562</v>
      </c>
      <c r="U216" s="68" t="s">
        <v>763</v>
      </c>
      <c r="V216" s="68" t="s">
        <v>1109</v>
      </c>
      <c r="W216" s="75">
        <v>7.6082999999999998</v>
      </c>
      <c r="X216" s="68" t="s">
        <v>199</v>
      </c>
      <c r="Y216" s="70">
        <v>1200</v>
      </c>
      <c r="Z216" s="69">
        <v>9129.9599999999991</v>
      </c>
      <c r="AA216" s="68" t="s">
        <v>1108</v>
      </c>
    </row>
    <row r="217" spans="1:27" x14ac:dyDescent="0.25">
      <c r="X217" s="71" t="s">
        <v>371</v>
      </c>
      <c r="Y217" s="72">
        <v>8864</v>
      </c>
      <c r="Z217" s="72">
        <v>67211.600000000006</v>
      </c>
    </row>
    <row r="218" spans="1:27" x14ac:dyDescent="0.25">
      <c r="A218" s="67" t="s">
        <v>563</v>
      </c>
      <c r="B218" s="68" t="s">
        <v>645</v>
      </c>
      <c r="C218" s="68" t="s">
        <v>646</v>
      </c>
      <c r="D218" s="68" t="s">
        <v>617</v>
      </c>
      <c r="E218" s="68" t="s">
        <v>618</v>
      </c>
      <c r="F218" s="68" t="s">
        <v>292</v>
      </c>
      <c r="G218" s="68" t="s">
        <v>293</v>
      </c>
      <c r="H218" s="68" t="s">
        <v>204</v>
      </c>
      <c r="I218" s="68" t="s">
        <v>1036</v>
      </c>
      <c r="J218" s="68" t="s">
        <v>1037</v>
      </c>
      <c r="K218" s="68" t="s">
        <v>641</v>
      </c>
      <c r="L218" s="68" t="s">
        <v>252</v>
      </c>
      <c r="M218" s="68" t="s">
        <v>1038</v>
      </c>
      <c r="N218" s="75">
        <v>107.74</v>
      </c>
      <c r="O218" s="68" t="s">
        <v>1068</v>
      </c>
      <c r="P218" s="67" t="s">
        <v>1195</v>
      </c>
      <c r="Q218" s="70">
        <v>402</v>
      </c>
      <c r="R218" s="68" t="s">
        <v>550</v>
      </c>
      <c r="S218" s="70">
        <v>1</v>
      </c>
      <c r="T218" s="68" t="s">
        <v>562</v>
      </c>
      <c r="U218" s="68" t="s">
        <v>647</v>
      </c>
      <c r="V218" s="68" t="s">
        <v>1222</v>
      </c>
      <c r="W218" s="75">
        <v>1.2649999999999999</v>
      </c>
      <c r="X218" s="68" t="s">
        <v>199</v>
      </c>
      <c r="Y218" s="70">
        <v>6000</v>
      </c>
      <c r="Z218" s="69">
        <v>7590</v>
      </c>
      <c r="AA218" s="68" t="s">
        <v>225</v>
      </c>
    </row>
    <row r="219" spans="1:27" x14ac:dyDescent="0.25">
      <c r="A219" s="67" t="s">
        <v>901</v>
      </c>
      <c r="B219" s="68" t="s">
        <v>905</v>
      </c>
      <c r="C219" s="68" t="s">
        <v>906</v>
      </c>
      <c r="D219" s="68" t="s">
        <v>617</v>
      </c>
      <c r="E219" s="68" t="s">
        <v>618</v>
      </c>
      <c r="F219" s="68" t="s">
        <v>292</v>
      </c>
      <c r="G219" s="68" t="s">
        <v>293</v>
      </c>
      <c r="H219" s="68" t="s">
        <v>204</v>
      </c>
      <c r="I219" s="68" t="s">
        <v>1036</v>
      </c>
      <c r="J219" s="68" t="s">
        <v>1037</v>
      </c>
      <c r="K219" s="68" t="s">
        <v>907</v>
      </c>
      <c r="L219" s="68" t="s">
        <v>252</v>
      </c>
      <c r="M219" s="68" t="s">
        <v>1038</v>
      </c>
      <c r="N219" s="75">
        <v>107.74</v>
      </c>
      <c r="O219" s="68" t="s">
        <v>1068</v>
      </c>
      <c r="P219" s="67"/>
      <c r="Q219" s="70">
        <v>433</v>
      </c>
      <c r="R219" s="68" t="s">
        <v>837</v>
      </c>
      <c r="S219" s="70">
        <v>99</v>
      </c>
      <c r="T219" s="68" t="s">
        <v>193</v>
      </c>
      <c r="U219" s="68" t="s">
        <v>647</v>
      </c>
      <c r="V219" s="68" t="s">
        <v>1222</v>
      </c>
      <c r="W219" s="75">
        <v>200</v>
      </c>
      <c r="X219" s="68" t="s">
        <v>1124</v>
      </c>
      <c r="Y219" s="70">
        <v>1</v>
      </c>
      <c r="Z219" s="69">
        <v>200</v>
      </c>
      <c r="AA219" s="68" t="s">
        <v>1223</v>
      </c>
    </row>
    <row r="220" spans="1:27" x14ac:dyDescent="0.25">
      <c r="X220" s="71" t="s">
        <v>371</v>
      </c>
      <c r="Y220" s="72">
        <v>6001</v>
      </c>
      <c r="Z220" s="72">
        <v>7790</v>
      </c>
    </row>
    <row r="221" spans="1:27" x14ac:dyDescent="0.25">
      <c r="X221" s="71" t="s">
        <v>1065</v>
      </c>
      <c r="Y221" s="72">
        <v>22836</v>
      </c>
      <c r="Z221" s="72">
        <v>166915.09</v>
      </c>
    </row>
    <row r="222" spans="1:27" x14ac:dyDescent="0.25">
      <c r="A222" s="67" t="s">
        <v>516</v>
      </c>
      <c r="B222" s="68" t="s">
        <v>517</v>
      </c>
      <c r="C222" s="68" t="s">
        <v>518</v>
      </c>
      <c r="D222" s="68" t="s">
        <v>519</v>
      </c>
      <c r="E222" s="68" t="s">
        <v>520</v>
      </c>
      <c r="F222" s="68" t="s">
        <v>264</v>
      </c>
      <c r="G222" s="68" t="s">
        <v>265</v>
      </c>
      <c r="H222" s="68" t="s">
        <v>204</v>
      </c>
      <c r="I222" s="68" t="s">
        <v>1044</v>
      </c>
      <c r="J222" s="68" t="s">
        <v>1045</v>
      </c>
      <c r="K222" s="68" t="s">
        <v>521</v>
      </c>
      <c r="L222" s="68" t="s">
        <v>198</v>
      </c>
      <c r="M222" s="68" t="s">
        <v>193</v>
      </c>
      <c r="N222" s="75">
        <v>1</v>
      </c>
      <c r="O222" s="68" t="s">
        <v>193</v>
      </c>
      <c r="P222" s="67"/>
      <c r="Q222" s="70">
        <v>401</v>
      </c>
      <c r="R222" s="68" t="s">
        <v>512</v>
      </c>
      <c r="S222" s="70">
        <v>3</v>
      </c>
      <c r="T222" s="68" t="s">
        <v>523</v>
      </c>
      <c r="U222" s="68" t="s">
        <v>524</v>
      </c>
      <c r="V222" s="68" t="s">
        <v>1319</v>
      </c>
      <c r="W222" s="75">
        <v>1.9</v>
      </c>
      <c r="X222" s="68" t="s">
        <v>199</v>
      </c>
      <c r="Y222" s="70">
        <v>3000</v>
      </c>
      <c r="Z222" s="69">
        <v>5700</v>
      </c>
      <c r="AA222" s="68" t="s">
        <v>1320</v>
      </c>
    </row>
    <row r="223" spans="1:27" x14ac:dyDescent="0.25">
      <c r="X223" s="65" t="s">
        <v>371</v>
      </c>
      <c r="Y223" s="65">
        <v>3000</v>
      </c>
      <c r="Z223" s="65">
        <v>5700</v>
      </c>
    </row>
    <row r="224" spans="1:27" x14ac:dyDescent="0.25">
      <c r="X224" s="65" t="s">
        <v>1065</v>
      </c>
      <c r="Y224" s="65">
        <v>3000</v>
      </c>
      <c r="Z224" s="65">
        <v>5700</v>
      </c>
    </row>
    <row r="225" spans="1:27" x14ac:dyDescent="0.25">
      <c r="A225" s="67" t="s">
        <v>628</v>
      </c>
      <c r="B225" s="68" t="s">
        <v>634</v>
      </c>
      <c r="C225" s="68" t="s">
        <v>635</v>
      </c>
      <c r="D225" s="68" t="s">
        <v>617</v>
      </c>
      <c r="E225" s="68" t="s">
        <v>618</v>
      </c>
      <c r="F225" s="68" t="s">
        <v>264</v>
      </c>
      <c r="G225" s="68" t="s">
        <v>265</v>
      </c>
      <c r="H225" s="68" t="s">
        <v>204</v>
      </c>
      <c r="I225" s="68" t="s">
        <v>1053</v>
      </c>
      <c r="J225" s="68" t="s">
        <v>1054</v>
      </c>
      <c r="K225" s="68" t="s">
        <v>631</v>
      </c>
      <c r="L225" s="68" t="s">
        <v>252</v>
      </c>
      <c r="M225" s="68" t="s">
        <v>1038</v>
      </c>
      <c r="N225" s="75">
        <v>107.74</v>
      </c>
      <c r="O225" s="68" t="s">
        <v>1039</v>
      </c>
      <c r="P225" s="67" t="s">
        <v>1055</v>
      </c>
      <c r="Q225" s="70">
        <v>402</v>
      </c>
      <c r="R225" s="68" t="s">
        <v>550</v>
      </c>
      <c r="S225" s="70">
        <v>11</v>
      </c>
      <c r="T225" s="68" t="s">
        <v>552</v>
      </c>
      <c r="U225" s="68" t="s">
        <v>272</v>
      </c>
      <c r="V225" s="68" t="s">
        <v>1060</v>
      </c>
      <c r="W225" s="75">
        <v>10.6</v>
      </c>
      <c r="X225" s="68" t="s">
        <v>199</v>
      </c>
      <c r="Y225" s="70">
        <v>12</v>
      </c>
      <c r="Z225" s="69">
        <v>127.2</v>
      </c>
      <c r="AA225" s="68" t="s">
        <v>1062</v>
      </c>
    </row>
    <row r="226" spans="1:27" x14ac:dyDescent="0.25">
      <c r="A226" s="67" t="s">
        <v>628</v>
      </c>
      <c r="B226" s="68" t="s">
        <v>634</v>
      </c>
      <c r="C226" s="68" t="s">
        <v>635</v>
      </c>
      <c r="D226" s="68" t="s">
        <v>617</v>
      </c>
      <c r="E226" s="68" t="s">
        <v>618</v>
      </c>
      <c r="F226" s="68" t="s">
        <v>264</v>
      </c>
      <c r="G226" s="68" t="s">
        <v>265</v>
      </c>
      <c r="H226" s="68" t="s">
        <v>204</v>
      </c>
      <c r="I226" s="68" t="s">
        <v>1053</v>
      </c>
      <c r="J226" s="68" t="s">
        <v>1054</v>
      </c>
      <c r="K226" s="68" t="s">
        <v>631</v>
      </c>
      <c r="L226" s="68" t="s">
        <v>252</v>
      </c>
      <c r="M226" s="68" t="s">
        <v>1038</v>
      </c>
      <c r="N226" s="75">
        <v>107.74</v>
      </c>
      <c r="O226" s="68" t="s">
        <v>1039</v>
      </c>
      <c r="P226" s="67" t="s">
        <v>1055</v>
      </c>
      <c r="Q226" s="70">
        <v>402</v>
      </c>
      <c r="R226" s="68" t="s">
        <v>550</v>
      </c>
      <c r="S226" s="70">
        <v>11</v>
      </c>
      <c r="T226" s="68" t="s">
        <v>552</v>
      </c>
      <c r="U226" s="68" t="s">
        <v>272</v>
      </c>
      <c r="V226" s="68" t="s">
        <v>1060</v>
      </c>
      <c r="W226" s="75">
        <v>10.6</v>
      </c>
      <c r="X226" s="68" t="s">
        <v>199</v>
      </c>
      <c r="Y226" s="70">
        <v>24</v>
      </c>
      <c r="Z226" s="69">
        <v>254.4</v>
      </c>
      <c r="AA226" s="68" t="s">
        <v>1059</v>
      </c>
    </row>
    <row r="227" spans="1:27" x14ac:dyDescent="0.25">
      <c r="A227" s="67" t="s">
        <v>628</v>
      </c>
      <c r="B227" s="68" t="s">
        <v>634</v>
      </c>
      <c r="C227" s="68" t="s">
        <v>635</v>
      </c>
      <c r="D227" s="68" t="s">
        <v>617</v>
      </c>
      <c r="E227" s="68" t="s">
        <v>618</v>
      </c>
      <c r="F227" s="68" t="s">
        <v>264</v>
      </c>
      <c r="G227" s="68" t="s">
        <v>265</v>
      </c>
      <c r="H227" s="68" t="s">
        <v>204</v>
      </c>
      <c r="I227" s="68" t="s">
        <v>1053</v>
      </c>
      <c r="J227" s="68" t="s">
        <v>1054</v>
      </c>
      <c r="K227" s="68" t="s">
        <v>631</v>
      </c>
      <c r="L227" s="68" t="s">
        <v>252</v>
      </c>
      <c r="M227" s="68" t="s">
        <v>1038</v>
      </c>
      <c r="N227" s="75">
        <v>107.74</v>
      </c>
      <c r="O227" s="68" t="s">
        <v>1039</v>
      </c>
      <c r="P227" s="67" t="s">
        <v>1055</v>
      </c>
      <c r="Q227" s="70">
        <v>402</v>
      </c>
      <c r="R227" s="68" t="s">
        <v>550</v>
      </c>
      <c r="S227" s="70">
        <v>1</v>
      </c>
      <c r="T227" s="68" t="s">
        <v>562</v>
      </c>
      <c r="U227" s="68" t="s">
        <v>272</v>
      </c>
      <c r="V227" s="68" t="s">
        <v>1060</v>
      </c>
      <c r="W227" s="75">
        <v>10.6</v>
      </c>
      <c r="X227" s="68" t="s">
        <v>199</v>
      </c>
      <c r="Y227" s="70">
        <v>8976</v>
      </c>
      <c r="Z227" s="69">
        <v>95145.600000000006</v>
      </c>
      <c r="AA227" s="68" t="s">
        <v>1061</v>
      </c>
    </row>
    <row r="228" spans="1:27" x14ac:dyDescent="0.25">
      <c r="A228" s="67" t="s">
        <v>624</v>
      </c>
      <c r="B228" s="68" t="s">
        <v>632</v>
      </c>
      <c r="C228" s="68" t="s">
        <v>633</v>
      </c>
      <c r="D228" s="68" t="s">
        <v>617</v>
      </c>
      <c r="E228" s="68" t="s">
        <v>618</v>
      </c>
      <c r="F228" s="68" t="s">
        <v>264</v>
      </c>
      <c r="G228" s="68" t="s">
        <v>265</v>
      </c>
      <c r="H228" s="68" t="s">
        <v>204</v>
      </c>
      <c r="I228" s="68" t="s">
        <v>1053</v>
      </c>
      <c r="J228" s="68" t="s">
        <v>1054</v>
      </c>
      <c r="K228" s="68" t="s">
        <v>627</v>
      </c>
      <c r="L228" s="68" t="s">
        <v>252</v>
      </c>
      <c r="M228" s="68" t="s">
        <v>1038</v>
      </c>
      <c r="N228" s="75">
        <v>107.74</v>
      </c>
      <c r="O228" s="68" t="s">
        <v>1068</v>
      </c>
      <c r="P228" s="67" t="s">
        <v>1119</v>
      </c>
      <c r="Q228" s="70">
        <v>402</v>
      </c>
      <c r="R228" s="68" t="s">
        <v>550</v>
      </c>
      <c r="S228" s="70">
        <v>11</v>
      </c>
      <c r="T228" s="68" t="s">
        <v>552</v>
      </c>
      <c r="U228" s="68" t="s">
        <v>272</v>
      </c>
      <c r="V228" s="68" t="s">
        <v>1060</v>
      </c>
      <c r="W228" s="75">
        <v>10.6</v>
      </c>
      <c r="X228" s="68" t="s">
        <v>199</v>
      </c>
      <c r="Y228" s="70">
        <v>3</v>
      </c>
      <c r="Z228" s="69">
        <v>31.8</v>
      </c>
      <c r="AA228" s="68" t="s">
        <v>1213</v>
      </c>
    </row>
    <row r="229" spans="1:27" x14ac:dyDescent="0.25">
      <c r="A229" s="67" t="s">
        <v>624</v>
      </c>
      <c r="B229" s="68" t="s">
        <v>632</v>
      </c>
      <c r="C229" s="68" t="s">
        <v>633</v>
      </c>
      <c r="D229" s="68" t="s">
        <v>617</v>
      </c>
      <c r="E229" s="68" t="s">
        <v>618</v>
      </c>
      <c r="F229" s="68" t="s">
        <v>264</v>
      </c>
      <c r="G229" s="68" t="s">
        <v>265</v>
      </c>
      <c r="H229" s="68" t="s">
        <v>204</v>
      </c>
      <c r="I229" s="68" t="s">
        <v>1053</v>
      </c>
      <c r="J229" s="68" t="s">
        <v>1054</v>
      </c>
      <c r="K229" s="68" t="s">
        <v>627</v>
      </c>
      <c r="L229" s="68" t="s">
        <v>252</v>
      </c>
      <c r="M229" s="68" t="s">
        <v>1038</v>
      </c>
      <c r="N229" s="75">
        <v>107.74</v>
      </c>
      <c r="O229" s="68" t="s">
        <v>1068</v>
      </c>
      <c r="P229" s="67" t="s">
        <v>1119</v>
      </c>
      <c r="Q229" s="70">
        <v>402</v>
      </c>
      <c r="R229" s="68" t="s">
        <v>550</v>
      </c>
      <c r="S229" s="70">
        <v>11</v>
      </c>
      <c r="T229" s="68" t="s">
        <v>552</v>
      </c>
      <c r="U229" s="68" t="s">
        <v>272</v>
      </c>
      <c r="V229" s="68" t="s">
        <v>1060</v>
      </c>
      <c r="W229" s="75">
        <v>10.6</v>
      </c>
      <c r="X229" s="68" t="s">
        <v>199</v>
      </c>
      <c r="Y229" s="70">
        <v>12</v>
      </c>
      <c r="Z229" s="69">
        <v>127.2</v>
      </c>
      <c r="AA229" s="68" t="s">
        <v>1212</v>
      </c>
    </row>
    <row r="230" spans="1:27" x14ac:dyDescent="0.25">
      <c r="X230" s="65" t="s">
        <v>371</v>
      </c>
      <c r="Y230" s="65">
        <v>9027</v>
      </c>
      <c r="Z230" s="65">
        <v>95686.200000000012</v>
      </c>
    </row>
    <row r="231" spans="1:27" x14ac:dyDescent="0.25">
      <c r="A231" s="67" t="s">
        <v>516</v>
      </c>
      <c r="B231" s="68" t="s">
        <v>682</v>
      </c>
      <c r="C231" s="68" t="s">
        <v>683</v>
      </c>
      <c r="D231" s="68" t="s">
        <v>617</v>
      </c>
      <c r="E231" s="68" t="s">
        <v>618</v>
      </c>
      <c r="F231" s="68" t="s">
        <v>292</v>
      </c>
      <c r="G231" s="68" t="s">
        <v>293</v>
      </c>
      <c r="H231" s="68" t="s">
        <v>193</v>
      </c>
      <c r="I231" s="68" t="s">
        <v>1044</v>
      </c>
      <c r="J231" s="68" t="s">
        <v>1045</v>
      </c>
      <c r="K231" s="68" t="s">
        <v>663</v>
      </c>
      <c r="L231" s="68" t="s">
        <v>252</v>
      </c>
      <c r="M231" s="68" t="s">
        <v>1038</v>
      </c>
      <c r="N231" s="75">
        <v>107.74</v>
      </c>
      <c r="O231" s="68" t="s">
        <v>1068</v>
      </c>
      <c r="P231" s="67" t="s">
        <v>1116</v>
      </c>
      <c r="Q231" s="70">
        <v>402</v>
      </c>
      <c r="R231" s="68" t="s">
        <v>550</v>
      </c>
      <c r="S231" s="70">
        <v>9</v>
      </c>
      <c r="T231" s="68" t="s">
        <v>660</v>
      </c>
      <c r="U231" s="68" t="s">
        <v>677</v>
      </c>
      <c r="V231" s="68" t="s">
        <v>1233</v>
      </c>
      <c r="W231" s="75">
        <v>1.1850000000000001</v>
      </c>
      <c r="X231" s="68" t="s">
        <v>199</v>
      </c>
      <c r="Y231" s="70">
        <v>5</v>
      </c>
      <c r="Z231" s="69">
        <v>5.92</v>
      </c>
      <c r="AA231" s="68" t="s">
        <v>302</v>
      </c>
    </row>
    <row r="232" spans="1:27" x14ac:dyDescent="0.25">
      <c r="A232" s="67" t="s">
        <v>516</v>
      </c>
      <c r="B232" s="68" t="s">
        <v>682</v>
      </c>
      <c r="C232" s="68" t="s">
        <v>683</v>
      </c>
      <c r="D232" s="68" t="s">
        <v>617</v>
      </c>
      <c r="E232" s="68" t="s">
        <v>618</v>
      </c>
      <c r="F232" s="68" t="s">
        <v>292</v>
      </c>
      <c r="G232" s="68" t="s">
        <v>293</v>
      </c>
      <c r="H232" s="68" t="s">
        <v>193</v>
      </c>
      <c r="I232" s="68" t="s">
        <v>1044</v>
      </c>
      <c r="J232" s="68" t="s">
        <v>1045</v>
      </c>
      <c r="K232" s="68" t="s">
        <v>663</v>
      </c>
      <c r="L232" s="68" t="s">
        <v>252</v>
      </c>
      <c r="M232" s="68" t="s">
        <v>1038</v>
      </c>
      <c r="N232" s="75">
        <v>107.74</v>
      </c>
      <c r="O232" s="68" t="s">
        <v>1068</v>
      </c>
      <c r="P232" s="67" t="s">
        <v>1116</v>
      </c>
      <c r="Q232" s="70">
        <v>402</v>
      </c>
      <c r="R232" s="68" t="s">
        <v>550</v>
      </c>
      <c r="S232" s="70">
        <v>1</v>
      </c>
      <c r="T232" s="68" t="s">
        <v>562</v>
      </c>
      <c r="U232" s="68" t="s">
        <v>677</v>
      </c>
      <c r="V232" s="68" t="s">
        <v>1233</v>
      </c>
      <c r="W232" s="75">
        <v>1.1850000000000001</v>
      </c>
      <c r="X232" s="68" t="s">
        <v>199</v>
      </c>
      <c r="Y232" s="70">
        <v>960</v>
      </c>
      <c r="Z232" s="69">
        <v>1137.5999999999999</v>
      </c>
      <c r="AA232" s="68" t="s">
        <v>1229</v>
      </c>
    </row>
    <row r="233" spans="1:27" x14ac:dyDescent="0.25">
      <c r="A233" s="67" t="s">
        <v>591</v>
      </c>
      <c r="B233" s="68" t="s">
        <v>674</v>
      </c>
      <c r="C233" s="68" t="s">
        <v>675</v>
      </c>
      <c r="D233" s="68" t="s">
        <v>617</v>
      </c>
      <c r="E233" s="68" t="s">
        <v>618</v>
      </c>
      <c r="F233" s="68" t="s">
        <v>292</v>
      </c>
      <c r="G233" s="68" t="s">
        <v>293</v>
      </c>
      <c r="H233" s="68" t="s">
        <v>193</v>
      </c>
      <c r="I233" s="68" t="s">
        <v>1044</v>
      </c>
      <c r="J233" s="68" t="s">
        <v>1045</v>
      </c>
      <c r="K233" s="68" t="s">
        <v>676</v>
      </c>
      <c r="L233" s="68" t="s">
        <v>252</v>
      </c>
      <c r="M233" s="68" t="s">
        <v>1038</v>
      </c>
      <c r="N233" s="75">
        <v>107.74</v>
      </c>
      <c r="O233" s="68" t="s">
        <v>1068</v>
      </c>
      <c r="P233" s="67" t="s">
        <v>1112</v>
      </c>
      <c r="Q233" s="70">
        <v>402</v>
      </c>
      <c r="R233" s="68" t="s">
        <v>550</v>
      </c>
      <c r="S233" s="70">
        <v>9</v>
      </c>
      <c r="T233" s="68" t="s">
        <v>660</v>
      </c>
      <c r="U233" s="68" t="s">
        <v>677</v>
      </c>
      <c r="V233" s="68" t="s">
        <v>1233</v>
      </c>
      <c r="W233" s="75">
        <v>1.1850000000000001</v>
      </c>
      <c r="X233" s="68" t="s">
        <v>199</v>
      </c>
      <c r="Y233" s="70">
        <v>4</v>
      </c>
      <c r="Z233" s="69">
        <v>4.74</v>
      </c>
      <c r="AA233" s="68" t="s">
        <v>1228</v>
      </c>
    </row>
    <row r="234" spans="1:27" x14ac:dyDescent="0.25">
      <c r="A234" s="67" t="s">
        <v>591</v>
      </c>
      <c r="B234" s="68" t="s">
        <v>674</v>
      </c>
      <c r="C234" s="68" t="s">
        <v>675</v>
      </c>
      <c r="D234" s="68" t="s">
        <v>617</v>
      </c>
      <c r="E234" s="68" t="s">
        <v>618</v>
      </c>
      <c r="F234" s="68" t="s">
        <v>292</v>
      </c>
      <c r="G234" s="68" t="s">
        <v>293</v>
      </c>
      <c r="H234" s="68" t="s">
        <v>193</v>
      </c>
      <c r="I234" s="68" t="s">
        <v>1044</v>
      </c>
      <c r="J234" s="68" t="s">
        <v>1045</v>
      </c>
      <c r="K234" s="68" t="s">
        <v>676</v>
      </c>
      <c r="L234" s="68" t="s">
        <v>252</v>
      </c>
      <c r="M234" s="68" t="s">
        <v>1038</v>
      </c>
      <c r="N234" s="75">
        <v>107.74</v>
      </c>
      <c r="O234" s="68" t="s">
        <v>1068</v>
      </c>
      <c r="P234" s="67" t="s">
        <v>1112</v>
      </c>
      <c r="Q234" s="70">
        <v>402</v>
      </c>
      <c r="R234" s="68" t="s">
        <v>550</v>
      </c>
      <c r="S234" s="70">
        <v>9</v>
      </c>
      <c r="T234" s="68" t="s">
        <v>660</v>
      </c>
      <c r="U234" s="68" t="s">
        <v>677</v>
      </c>
      <c r="V234" s="68" t="s">
        <v>1233</v>
      </c>
      <c r="W234" s="75">
        <v>1.1850000000000001</v>
      </c>
      <c r="X234" s="68" t="s">
        <v>199</v>
      </c>
      <c r="Y234" s="70">
        <v>60</v>
      </c>
      <c r="Z234" s="69">
        <v>71.099999999999994</v>
      </c>
      <c r="AA234" s="68" t="s">
        <v>1227</v>
      </c>
    </row>
    <row r="235" spans="1:27" x14ac:dyDescent="0.25">
      <c r="A235" s="67" t="s">
        <v>591</v>
      </c>
      <c r="B235" s="68" t="s">
        <v>674</v>
      </c>
      <c r="C235" s="68" t="s">
        <v>675</v>
      </c>
      <c r="D235" s="68" t="s">
        <v>617</v>
      </c>
      <c r="E235" s="68" t="s">
        <v>618</v>
      </c>
      <c r="F235" s="68" t="s">
        <v>292</v>
      </c>
      <c r="G235" s="68" t="s">
        <v>293</v>
      </c>
      <c r="H235" s="68" t="s">
        <v>193</v>
      </c>
      <c r="I235" s="68" t="s">
        <v>1044</v>
      </c>
      <c r="J235" s="68" t="s">
        <v>1045</v>
      </c>
      <c r="K235" s="68" t="s">
        <v>676</v>
      </c>
      <c r="L235" s="68" t="s">
        <v>252</v>
      </c>
      <c r="M235" s="68" t="s">
        <v>1038</v>
      </c>
      <c r="N235" s="75">
        <v>107.74</v>
      </c>
      <c r="O235" s="68" t="s">
        <v>1068</v>
      </c>
      <c r="P235" s="67" t="s">
        <v>1112</v>
      </c>
      <c r="Q235" s="70">
        <v>402</v>
      </c>
      <c r="R235" s="68" t="s">
        <v>550</v>
      </c>
      <c r="S235" s="70">
        <v>9</v>
      </c>
      <c r="T235" s="68" t="s">
        <v>660</v>
      </c>
      <c r="U235" s="68" t="s">
        <v>677</v>
      </c>
      <c r="V235" s="68" t="s">
        <v>1233</v>
      </c>
      <c r="W235" s="75">
        <v>1.1850000000000001</v>
      </c>
      <c r="X235" s="68" t="s">
        <v>199</v>
      </c>
      <c r="Y235" s="70">
        <v>60</v>
      </c>
      <c r="Z235" s="69">
        <v>71.099999999999994</v>
      </c>
      <c r="AA235" s="68" t="s">
        <v>1226</v>
      </c>
    </row>
    <row r="236" spans="1:27" x14ac:dyDescent="0.25">
      <c r="A236" s="67" t="s">
        <v>591</v>
      </c>
      <c r="B236" s="68" t="s">
        <v>674</v>
      </c>
      <c r="C236" s="68" t="s">
        <v>675</v>
      </c>
      <c r="D236" s="68" t="s">
        <v>617</v>
      </c>
      <c r="E236" s="68" t="s">
        <v>618</v>
      </c>
      <c r="F236" s="68" t="s">
        <v>292</v>
      </c>
      <c r="G236" s="68" t="s">
        <v>293</v>
      </c>
      <c r="H236" s="68" t="s">
        <v>193</v>
      </c>
      <c r="I236" s="68" t="s">
        <v>1044</v>
      </c>
      <c r="J236" s="68" t="s">
        <v>1045</v>
      </c>
      <c r="K236" s="68" t="s">
        <v>676</v>
      </c>
      <c r="L236" s="68" t="s">
        <v>252</v>
      </c>
      <c r="M236" s="68" t="s">
        <v>1038</v>
      </c>
      <c r="N236" s="75">
        <v>107.74</v>
      </c>
      <c r="O236" s="68" t="s">
        <v>1068</v>
      </c>
      <c r="P236" s="67" t="s">
        <v>1112</v>
      </c>
      <c r="Q236" s="70">
        <v>402</v>
      </c>
      <c r="R236" s="68" t="s">
        <v>550</v>
      </c>
      <c r="S236" s="70">
        <v>1</v>
      </c>
      <c r="T236" s="68" t="s">
        <v>562</v>
      </c>
      <c r="U236" s="68" t="s">
        <v>677</v>
      </c>
      <c r="V236" s="68" t="s">
        <v>1233</v>
      </c>
      <c r="W236" s="75">
        <v>1.1850000000000001</v>
      </c>
      <c r="X236" s="68" t="s">
        <v>199</v>
      </c>
      <c r="Y236" s="70">
        <v>9024</v>
      </c>
      <c r="Z236" s="69">
        <v>10693.44</v>
      </c>
      <c r="AA236" s="68" t="s">
        <v>225</v>
      </c>
    </row>
    <row r="237" spans="1:27" x14ac:dyDescent="0.25">
      <c r="A237" s="67" t="s">
        <v>591</v>
      </c>
      <c r="B237" s="68" t="s">
        <v>680</v>
      </c>
      <c r="C237" s="68" t="s">
        <v>681</v>
      </c>
      <c r="D237" s="68" t="s">
        <v>617</v>
      </c>
      <c r="E237" s="68" t="s">
        <v>618</v>
      </c>
      <c r="F237" s="68" t="s">
        <v>292</v>
      </c>
      <c r="G237" s="68" t="s">
        <v>293</v>
      </c>
      <c r="H237" s="68" t="s">
        <v>193</v>
      </c>
      <c r="I237" s="68" t="s">
        <v>1044</v>
      </c>
      <c r="J237" s="68" t="s">
        <v>1045</v>
      </c>
      <c r="K237" s="68" t="s">
        <v>652</v>
      </c>
      <c r="L237" s="68" t="s">
        <v>252</v>
      </c>
      <c r="M237" s="68" t="s">
        <v>1038</v>
      </c>
      <c r="N237" s="75">
        <v>107.74</v>
      </c>
      <c r="O237" s="68" t="s">
        <v>1068</v>
      </c>
      <c r="P237" s="67" t="s">
        <v>1112</v>
      </c>
      <c r="Q237" s="70">
        <v>402</v>
      </c>
      <c r="R237" s="68" t="s">
        <v>550</v>
      </c>
      <c r="S237" s="70">
        <v>7</v>
      </c>
      <c r="T237" s="68" t="s">
        <v>555</v>
      </c>
      <c r="U237" s="68" t="s">
        <v>677</v>
      </c>
      <c r="V237" s="68" t="s">
        <v>1233</v>
      </c>
      <c r="W237" s="75">
        <v>1.1850000000000001</v>
      </c>
      <c r="X237" s="68" t="s">
        <v>199</v>
      </c>
      <c r="Y237" s="70">
        <v>96</v>
      </c>
      <c r="Z237" s="69">
        <v>113.76</v>
      </c>
      <c r="AA237" s="68" t="s">
        <v>1234</v>
      </c>
    </row>
    <row r="238" spans="1:27" x14ac:dyDescent="0.25">
      <c r="X238" s="65" t="s">
        <v>371</v>
      </c>
      <c r="Y238" s="65">
        <v>10209</v>
      </c>
      <c r="Z238" s="65">
        <v>12097.66</v>
      </c>
    </row>
    <row r="239" spans="1:27" x14ac:dyDescent="0.25">
      <c r="A239" s="67" t="s">
        <v>591</v>
      </c>
      <c r="B239" s="68" t="s">
        <v>864</v>
      </c>
      <c r="C239" s="68" t="s">
        <v>865</v>
      </c>
      <c r="D239" s="68" t="s">
        <v>859</v>
      </c>
      <c r="E239" s="68" t="s">
        <v>860</v>
      </c>
      <c r="F239" s="68" t="s">
        <v>191</v>
      </c>
      <c r="G239" s="68" t="s">
        <v>192</v>
      </c>
      <c r="H239" s="68" t="s">
        <v>193</v>
      </c>
      <c r="I239" s="68" t="s">
        <v>1044</v>
      </c>
      <c r="J239" s="68" t="s">
        <v>1045</v>
      </c>
      <c r="K239" s="68" t="s">
        <v>866</v>
      </c>
      <c r="L239" s="68" t="s">
        <v>252</v>
      </c>
      <c r="M239" s="68" t="s">
        <v>1038</v>
      </c>
      <c r="N239" s="75">
        <v>107.74</v>
      </c>
      <c r="O239" s="68" t="s">
        <v>1068</v>
      </c>
      <c r="P239" s="67"/>
      <c r="Q239" s="70">
        <v>433</v>
      </c>
      <c r="R239" s="68" t="s">
        <v>837</v>
      </c>
      <c r="S239" s="70">
        <v>1</v>
      </c>
      <c r="T239" s="68" t="s">
        <v>842</v>
      </c>
      <c r="U239" s="68" t="s">
        <v>867</v>
      </c>
      <c r="V239" s="68" t="s">
        <v>1158</v>
      </c>
      <c r="W239" s="75">
        <v>6200</v>
      </c>
      <c r="X239" s="68" t="s">
        <v>1124</v>
      </c>
      <c r="Y239" s="70">
        <v>1</v>
      </c>
      <c r="Z239" s="69">
        <v>6200</v>
      </c>
      <c r="AA239" s="68" t="s">
        <v>1152</v>
      </c>
    </row>
    <row r="240" spans="1:27" x14ac:dyDescent="0.25">
      <c r="A240" s="67" t="s">
        <v>591</v>
      </c>
      <c r="B240" s="68" t="s">
        <v>864</v>
      </c>
      <c r="C240" s="68" t="s">
        <v>865</v>
      </c>
      <c r="D240" s="68" t="s">
        <v>859</v>
      </c>
      <c r="E240" s="68" t="s">
        <v>860</v>
      </c>
      <c r="F240" s="68" t="s">
        <v>191</v>
      </c>
      <c r="G240" s="68" t="s">
        <v>192</v>
      </c>
      <c r="H240" s="68" t="s">
        <v>193</v>
      </c>
      <c r="I240" s="68" t="s">
        <v>1044</v>
      </c>
      <c r="J240" s="68" t="s">
        <v>1045</v>
      </c>
      <c r="K240" s="68" t="s">
        <v>866</v>
      </c>
      <c r="L240" s="68" t="s">
        <v>252</v>
      </c>
      <c r="M240" s="68" t="s">
        <v>1038</v>
      </c>
      <c r="N240" s="75">
        <v>107.74</v>
      </c>
      <c r="O240" s="68" t="s">
        <v>1068</v>
      </c>
      <c r="P240" s="67"/>
      <c r="Q240" s="70">
        <v>433</v>
      </c>
      <c r="R240" s="68" t="s">
        <v>837</v>
      </c>
      <c r="S240" s="70">
        <v>1</v>
      </c>
      <c r="T240" s="68" t="s">
        <v>842</v>
      </c>
      <c r="U240" s="68" t="s">
        <v>867</v>
      </c>
      <c r="V240" s="68" t="s">
        <v>1158</v>
      </c>
      <c r="W240" s="75">
        <v>6200</v>
      </c>
      <c r="X240" s="68" t="s">
        <v>1124</v>
      </c>
      <c r="Y240" s="70">
        <v>1</v>
      </c>
      <c r="Z240" s="69">
        <v>6200</v>
      </c>
      <c r="AA240" s="68" t="s">
        <v>1152</v>
      </c>
    </row>
    <row r="241" spans="1:27" x14ac:dyDescent="0.25">
      <c r="A241" s="67" t="s">
        <v>591</v>
      </c>
      <c r="B241" s="68" t="s">
        <v>864</v>
      </c>
      <c r="C241" s="68" t="s">
        <v>865</v>
      </c>
      <c r="D241" s="68" t="s">
        <v>859</v>
      </c>
      <c r="E241" s="68" t="s">
        <v>860</v>
      </c>
      <c r="F241" s="68" t="s">
        <v>191</v>
      </c>
      <c r="G241" s="68" t="s">
        <v>192</v>
      </c>
      <c r="H241" s="68" t="s">
        <v>193</v>
      </c>
      <c r="I241" s="68" t="s">
        <v>1044</v>
      </c>
      <c r="J241" s="68" t="s">
        <v>1045</v>
      </c>
      <c r="K241" s="68" t="s">
        <v>866</v>
      </c>
      <c r="L241" s="68" t="s">
        <v>252</v>
      </c>
      <c r="M241" s="68" t="s">
        <v>1038</v>
      </c>
      <c r="N241" s="75">
        <v>107.74</v>
      </c>
      <c r="O241" s="68" t="s">
        <v>1068</v>
      </c>
      <c r="P241" s="67"/>
      <c r="Q241" s="70">
        <v>433</v>
      </c>
      <c r="R241" s="68" t="s">
        <v>837</v>
      </c>
      <c r="S241" s="70">
        <v>1</v>
      </c>
      <c r="T241" s="68" t="s">
        <v>842</v>
      </c>
      <c r="U241" s="68" t="s">
        <v>867</v>
      </c>
      <c r="V241" s="68" t="s">
        <v>1158</v>
      </c>
      <c r="W241" s="75">
        <v>6000</v>
      </c>
      <c r="X241" s="68" t="s">
        <v>1124</v>
      </c>
      <c r="Y241" s="70">
        <v>1</v>
      </c>
      <c r="Z241" s="69">
        <v>6000</v>
      </c>
      <c r="AA241" s="68" t="s">
        <v>1154</v>
      </c>
    </row>
    <row r="242" spans="1:27" x14ac:dyDescent="0.25">
      <c r="X242" s="65" t="s">
        <v>371</v>
      </c>
      <c r="Y242" s="65">
        <v>3</v>
      </c>
      <c r="Z242" s="65">
        <v>18400</v>
      </c>
    </row>
    <row r="243" spans="1:27" x14ac:dyDescent="0.25">
      <c r="A243" s="67" t="s">
        <v>543</v>
      </c>
      <c r="B243" s="68" t="s">
        <v>704</v>
      </c>
      <c r="C243" s="68" t="s">
        <v>705</v>
      </c>
      <c r="D243" s="68" t="s">
        <v>617</v>
      </c>
      <c r="E243" s="68" t="s">
        <v>618</v>
      </c>
      <c r="F243" s="68" t="s">
        <v>292</v>
      </c>
      <c r="G243" s="68" t="s">
        <v>293</v>
      </c>
      <c r="H243" s="68" t="s">
        <v>204</v>
      </c>
      <c r="I243" s="68" t="s">
        <v>1044</v>
      </c>
      <c r="J243" s="68" t="s">
        <v>1045</v>
      </c>
      <c r="K243" s="68" t="s">
        <v>706</v>
      </c>
      <c r="L243" s="68" t="s">
        <v>252</v>
      </c>
      <c r="M243" s="68" t="s">
        <v>1038</v>
      </c>
      <c r="N243" s="75">
        <v>107.74</v>
      </c>
      <c r="O243" s="68" t="s">
        <v>1039</v>
      </c>
      <c r="P243" s="67" t="s">
        <v>1046</v>
      </c>
      <c r="Q243" s="70">
        <v>402</v>
      </c>
      <c r="R243" s="68" t="s">
        <v>550</v>
      </c>
      <c r="S243" s="70">
        <v>11</v>
      </c>
      <c r="T243" s="68" t="s">
        <v>552</v>
      </c>
      <c r="U243" s="68" t="s">
        <v>294</v>
      </c>
      <c r="V243" s="68" t="s">
        <v>1063</v>
      </c>
      <c r="W243" s="75">
        <v>1.34</v>
      </c>
      <c r="X243" s="68" t="s">
        <v>199</v>
      </c>
      <c r="Y243" s="70">
        <v>120</v>
      </c>
      <c r="Z243" s="69">
        <v>160.80000000000001</v>
      </c>
      <c r="AA243" s="68" t="s">
        <v>1049</v>
      </c>
    </row>
    <row r="244" spans="1:27" x14ac:dyDescent="0.25">
      <c r="A244" s="67" t="s">
        <v>543</v>
      </c>
      <c r="B244" s="68" t="s">
        <v>704</v>
      </c>
      <c r="C244" s="68" t="s">
        <v>705</v>
      </c>
      <c r="D244" s="68" t="s">
        <v>617</v>
      </c>
      <c r="E244" s="68" t="s">
        <v>618</v>
      </c>
      <c r="F244" s="68" t="s">
        <v>292</v>
      </c>
      <c r="G244" s="68" t="s">
        <v>293</v>
      </c>
      <c r="H244" s="68" t="s">
        <v>204</v>
      </c>
      <c r="I244" s="68" t="s">
        <v>1044</v>
      </c>
      <c r="J244" s="68" t="s">
        <v>1045</v>
      </c>
      <c r="K244" s="68" t="s">
        <v>706</v>
      </c>
      <c r="L244" s="68" t="s">
        <v>252</v>
      </c>
      <c r="M244" s="68" t="s">
        <v>1038</v>
      </c>
      <c r="N244" s="75">
        <v>107.74</v>
      </c>
      <c r="O244" s="68" t="s">
        <v>1039</v>
      </c>
      <c r="P244" s="67" t="s">
        <v>1046</v>
      </c>
      <c r="Q244" s="70">
        <v>402</v>
      </c>
      <c r="R244" s="68" t="s">
        <v>550</v>
      </c>
      <c r="S244" s="70">
        <v>11</v>
      </c>
      <c r="T244" s="68" t="s">
        <v>552</v>
      </c>
      <c r="U244" s="68" t="s">
        <v>294</v>
      </c>
      <c r="V244" s="68" t="s">
        <v>1063</v>
      </c>
      <c r="W244" s="75">
        <v>1.34</v>
      </c>
      <c r="X244" s="68" t="s">
        <v>199</v>
      </c>
      <c r="Y244" s="70">
        <v>7</v>
      </c>
      <c r="Z244" s="69">
        <v>9.3800000000000008</v>
      </c>
      <c r="AA244" s="68" t="s">
        <v>299</v>
      </c>
    </row>
    <row r="245" spans="1:27" x14ac:dyDescent="0.25">
      <c r="A245" s="67" t="s">
        <v>543</v>
      </c>
      <c r="B245" s="68" t="s">
        <v>704</v>
      </c>
      <c r="C245" s="68" t="s">
        <v>705</v>
      </c>
      <c r="D245" s="68" t="s">
        <v>617</v>
      </c>
      <c r="E245" s="68" t="s">
        <v>618</v>
      </c>
      <c r="F245" s="68" t="s">
        <v>292</v>
      </c>
      <c r="G245" s="68" t="s">
        <v>293</v>
      </c>
      <c r="H245" s="68" t="s">
        <v>204</v>
      </c>
      <c r="I245" s="68" t="s">
        <v>1044</v>
      </c>
      <c r="J245" s="68" t="s">
        <v>1045</v>
      </c>
      <c r="K245" s="68" t="s">
        <v>706</v>
      </c>
      <c r="L245" s="68" t="s">
        <v>252</v>
      </c>
      <c r="M245" s="68" t="s">
        <v>1038</v>
      </c>
      <c r="N245" s="75">
        <v>107.74</v>
      </c>
      <c r="O245" s="68" t="s">
        <v>1039</v>
      </c>
      <c r="P245" s="67" t="s">
        <v>1046</v>
      </c>
      <c r="Q245" s="70">
        <v>402</v>
      </c>
      <c r="R245" s="68" t="s">
        <v>550</v>
      </c>
      <c r="S245" s="70">
        <v>11</v>
      </c>
      <c r="T245" s="68" t="s">
        <v>552</v>
      </c>
      <c r="U245" s="68" t="s">
        <v>294</v>
      </c>
      <c r="V245" s="68" t="s">
        <v>1063</v>
      </c>
      <c r="W245" s="75">
        <v>1.34</v>
      </c>
      <c r="X245" s="68" t="s">
        <v>199</v>
      </c>
      <c r="Y245" s="70">
        <v>60</v>
      </c>
      <c r="Z245" s="69">
        <v>80.400000000000006</v>
      </c>
      <c r="AA245" s="68" t="s">
        <v>297</v>
      </c>
    </row>
    <row r="246" spans="1:27" x14ac:dyDescent="0.25">
      <c r="A246" s="67" t="s">
        <v>543</v>
      </c>
      <c r="B246" s="68" t="s">
        <v>704</v>
      </c>
      <c r="C246" s="68" t="s">
        <v>705</v>
      </c>
      <c r="D246" s="68" t="s">
        <v>617</v>
      </c>
      <c r="E246" s="68" t="s">
        <v>618</v>
      </c>
      <c r="F246" s="68" t="s">
        <v>292</v>
      </c>
      <c r="G246" s="68" t="s">
        <v>293</v>
      </c>
      <c r="H246" s="68" t="s">
        <v>204</v>
      </c>
      <c r="I246" s="68" t="s">
        <v>1044</v>
      </c>
      <c r="J246" s="68" t="s">
        <v>1045</v>
      </c>
      <c r="K246" s="68" t="s">
        <v>706</v>
      </c>
      <c r="L246" s="68" t="s">
        <v>252</v>
      </c>
      <c r="M246" s="68" t="s">
        <v>1038</v>
      </c>
      <c r="N246" s="75">
        <v>107.74</v>
      </c>
      <c r="O246" s="68" t="s">
        <v>1039</v>
      </c>
      <c r="P246" s="67" t="s">
        <v>1046</v>
      </c>
      <c r="Q246" s="70">
        <v>402</v>
      </c>
      <c r="R246" s="68" t="s">
        <v>550</v>
      </c>
      <c r="S246" s="70">
        <v>1</v>
      </c>
      <c r="T246" s="68" t="s">
        <v>562</v>
      </c>
      <c r="U246" s="68" t="s">
        <v>294</v>
      </c>
      <c r="V246" s="68" t="s">
        <v>1063</v>
      </c>
      <c r="W246" s="75">
        <v>1.34</v>
      </c>
      <c r="X246" s="68" t="s">
        <v>199</v>
      </c>
      <c r="Y246" s="70">
        <v>27024</v>
      </c>
      <c r="Z246" s="69">
        <v>36212.160000000003</v>
      </c>
      <c r="AA246" s="68" t="s">
        <v>1064</v>
      </c>
    </row>
    <row r="247" spans="1:27" x14ac:dyDescent="0.25">
      <c r="A247" s="67" t="s">
        <v>707</v>
      </c>
      <c r="B247" s="68" t="s">
        <v>708</v>
      </c>
      <c r="C247" s="68" t="s">
        <v>709</v>
      </c>
      <c r="D247" s="68" t="s">
        <v>617</v>
      </c>
      <c r="E247" s="68" t="s">
        <v>618</v>
      </c>
      <c r="F247" s="68" t="s">
        <v>292</v>
      </c>
      <c r="G247" s="68" t="s">
        <v>293</v>
      </c>
      <c r="H247" s="68" t="s">
        <v>204</v>
      </c>
      <c r="I247" s="68" t="s">
        <v>1044</v>
      </c>
      <c r="J247" s="68" t="s">
        <v>1045</v>
      </c>
      <c r="K247" s="68" t="s">
        <v>710</v>
      </c>
      <c r="L247" s="68" t="s">
        <v>252</v>
      </c>
      <c r="M247" s="68" t="s">
        <v>1038</v>
      </c>
      <c r="N247" s="75">
        <v>107.74</v>
      </c>
      <c r="O247" s="68" t="s">
        <v>1068</v>
      </c>
      <c r="P247" s="67" t="s">
        <v>1238</v>
      </c>
      <c r="Q247" s="70">
        <v>402</v>
      </c>
      <c r="R247" s="68" t="s">
        <v>550</v>
      </c>
      <c r="S247" s="70">
        <v>7</v>
      </c>
      <c r="T247" s="68" t="s">
        <v>555</v>
      </c>
      <c r="U247" s="68" t="s">
        <v>294</v>
      </c>
      <c r="V247" s="68" t="s">
        <v>1063</v>
      </c>
      <c r="W247" s="75">
        <v>1.34</v>
      </c>
      <c r="X247" s="68" t="s">
        <v>199</v>
      </c>
      <c r="Y247" s="70">
        <v>96</v>
      </c>
      <c r="Z247" s="69">
        <v>128.63999999999999</v>
      </c>
      <c r="AA247" s="68" t="s">
        <v>1239</v>
      </c>
    </row>
    <row r="248" spans="1:27" x14ac:dyDescent="0.25">
      <c r="X248" s="65" t="s">
        <v>371</v>
      </c>
      <c r="Y248" s="65">
        <v>27307</v>
      </c>
      <c r="Z248" s="65">
        <v>36591.380000000005</v>
      </c>
    </row>
    <row r="249" spans="1:27" x14ac:dyDescent="0.25">
      <c r="A249" s="67" t="s">
        <v>505</v>
      </c>
      <c r="B249" s="68" t="s">
        <v>950</v>
      </c>
      <c r="C249" s="68" t="s">
        <v>951</v>
      </c>
      <c r="D249" s="68" t="s">
        <v>714</v>
      </c>
      <c r="E249" s="68" t="s">
        <v>715</v>
      </c>
      <c r="F249" s="68" t="s">
        <v>333</v>
      </c>
      <c r="G249" s="68" t="s">
        <v>334</v>
      </c>
      <c r="H249" s="68" t="s">
        <v>204</v>
      </c>
      <c r="I249" s="68" t="s">
        <v>1036</v>
      </c>
      <c r="J249" s="68" t="s">
        <v>1037</v>
      </c>
      <c r="K249" s="68" t="s">
        <v>952</v>
      </c>
      <c r="L249" s="68" t="s">
        <v>252</v>
      </c>
      <c r="M249" s="68" t="s">
        <v>1038</v>
      </c>
      <c r="N249" s="75">
        <v>107.74</v>
      </c>
      <c r="O249" s="68" t="s">
        <v>1068</v>
      </c>
      <c r="P249" s="67"/>
      <c r="Q249" s="70">
        <v>433</v>
      </c>
      <c r="R249" s="68" t="s">
        <v>837</v>
      </c>
      <c r="S249" s="70">
        <v>9</v>
      </c>
      <c r="T249" s="68" t="s">
        <v>838</v>
      </c>
      <c r="U249" s="68" t="s">
        <v>953</v>
      </c>
      <c r="V249" s="68" t="s">
        <v>1147</v>
      </c>
      <c r="W249" s="75">
        <v>452</v>
      </c>
      <c r="X249" s="68" t="s">
        <v>1124</v>
      </c>
      <c r="Y249" s="70">
        <v>1</v>
      </c>
      <c r="Z249" s="69">
        <v>452</v>
      </c>
      <c r="AA249" s="68" t="s">
        <v>1149</v>
      </c>
    </row>
    <row r="250" spans="1:27" x14ac:dyDescent="0.25">
      <c r="A250" s="67" t="s">
        <v>505</v>
      </c>
      <c r="B250" s="68" t="s">
        <v>950</v>
      </c>
      <c r="C250" s="68" t="s">
        <v>951</v>
      </c>
      <c r="D250" s="68" t="s">
        <v>714</v>
      </c>
      <c r="E250" s="68" t="s">
        <v>715</v>
      </c>
      <c r="F250" s="68" t="s">
        <v>333</v>
      </c>
      <c r="G250" s="68" t="s">
        <v>334</v>
      </c>
      <c r="H250" s="68" t="s">
        <v>204</v>
      </c>
      <c r="I250" s="68" t="s">
        <v>1036</v>
      </c>
      <c r="J250" s="68" t="s">
        <v>1037</v>
      </c>
      <c r="K250" s="68" t="s">
        <v>952</v>
      </c>
      <c r="L250" s="68" t="s">
        <v>252</v>
      </c>
      <c r="M250" s="68" t="s">
        <v>1038</v>
      </c>
      <c r="N250" s="75">
        <v>107.74</v>
      </c>
      <c r="O250" s="68" t="s">
        <v>1068</v>
      </c>
      <c r="P250" s="67"/>
      <c r="Q250" s="70">
        <v>433</v>
      </c>
      <c r="R250" s="68" t="s">
        <v>837</v>
      </c>
      <c r="S250" s="70">
        <v>9</v>
      </c>
      <c r="T250" s="68" t="s">
        <v>838</v>
      </c>
      <c r="U250" s="68" t="s">
        <v>953</v>
      </c>
      <c r="V250" s="68" t="s">
        <v>1147</v>
      </c>
      <c r="W250" s="75">
        <v>620</v>
      </c>
      <c r="X250" s="68" t="s">
        <v>1124</v>
      </c>
      <c r="Y250" s="70">
        <v>1</v>
      </c>
      <c r="Z250" s="69">
        <v>620</v>
      </c>
      <c r="AA250" s="68" t="s">
        <v>1148</v>
      </c>
    </row>
    <row r="251" spans="1:27" x14ac:dyDescent="0.25">
      <c r="A251" s="67" t="s">
        <v>505</v>
      </c>
      <c r="B251" s="68" t="s">
        <v>950</v>
      </c>
      <c r="C251" s="68" t="s">
        <v>951</v>
      </c>
      <c r="D251" s="68" t="s">
        <v>714</v>
      </c>
      <c r="E251" s="68" t="s">
        <v>715</v>
      </c>
      <c r="F251" s="68" t="s">
        <v>333</v>
      </c>
      <c r="G251" s="68" t="s">
        <v>334</v>
      </c>
      <c r="H251" s="68" t="s">
        <v>204</v>
      </c>
      <c r="I251" s="68" t="s">
        <v>1036</v>
      </c>
      <c r="J251" s="68" t="s">
        <v>1037</v>
      </c>
      <c r="K251" s="68" t="s">
        <v>952</v>
      </c>
      <c r="L251" s="68" t="s">
        <v>252</v>
      </c>
      <c r="M251" s="68" t="s">
        <v>1038</v>
      </c>
      <c r="N251" s="75">
        <v>107.74</v>
      </c>
      <c r="O251" s="68" t="s">
        <v>1068</v>
      </c>
      <c r="P251" s="67"/>
      <c r="Q251" s="70">
        <v>433</v>
      </c>
      <c r="R251" s="68" t="s">
        <v>837</v>
      </c>
      <c r="S251" s="70">
        <v>9</v>
      </c>
      <c r="T251" s="68" t="s">
        <v>838</v>
      </c>
      <c r="U251" s="68" t="s">
        <v>953</v>
      </c>
      <c r="V251" s="68" t="s">
        <v>1147</v>
      </c>
      <c r="W251" s="75">
        <v>180</v>
      </c>
      <c r="X251" s="68" t="s">
        <v>1124</v>
      </c>
      <c r="Y251" s="70">
        <v>1</v>
      </c>
      <c r="Z251" s="69">
        <v>180</v>
      </c>
      <c r="AA251" s="68" t="s">
        <v>1150</v>
      </c>
    </row>
    <row r="252" spans="1:27" x14ac:dyDescent="0.25">
      <c r="X252" s="65" t="s">
        <v>371</v>
      </c>
      <c r="Y252" s="65">
        <v>3</v>
      </c>
      <c r="Z252" s="65">
        <v>1252</v>
      </c>
    </row>
    <row r="253" spans="1:27" x14ac:dyDescent="0.25">
      <c r="A253" s="67" t="s">
        <v>563</v>
      </c>
      <c r="B253" s="68" t="s">
        <v>564</v>
      </c>
      <c r="C253" s="68" t="s">
        <v>565</v>
      </c>
      <c r="D253" s="68" t="s">
        <v>566</v>
      </c>
      <c r="E253" s="68" t="s">
        <v>567</v>
      </c>
      <c r="F253" s="68" t="s">
        <v>191</v>
      </c>
      <c r="G253" s="68" t="s">
        <v>192</v>
      </c>
      <c r="H253" s="68" t="s">
        <v>193</v>
      </c>
      <c r="I253" s="68" t="s">
        <v>1044</v>
      </c>
      <c r="J253" s="68" t="s">
        <v>1045</v>
      </c>
      <c r="K253" s="68" t="s">
        <v>568</v>
      </c>
      <c r="L253" s="68" t="s">
        <v>252</v>
      </c>
      <c r="M253" s="68" t="s">
        <v>1038</v>
      </c>
      <c r="N253" s="75">
        <v>107.74</v>
      </c>
      <c r="O253" s="68" t="s">
        <v>1068</v>
      </c>
      <c r="P253" s="67" t="s">
        <v>1180</v>
      </c>
      <c r="Q253" s="70">
        <v>402</v>
      </c>
      <c r="R253" s="68" t="s">
        <v>550</v>
      </c>
      <c r="S253" s="70">
        <v>7</v>
      </c>
      <c r="T253" s="68" t="s">
        <v>555</v>
      </c>
      <c r="U253" s="68" t="s">
        <v>214</v>
      </c>
      <c r="V253" s="68" t="s">
        <v>1271</v>
      </c>
      <c r="W253" s="75">
        <v>0.86499999999999999</v>
      </c>
      <c r="X253" s="68" t="s">
        <v>199</v>
      </c>
      <c r="Y253" s="70">
        <v>400</v>
      </c>
      <c r="Z253" s="69">
        <v>346</v>
      </c>
      <c r="AA253" s="68" t="s">
        <v>1279</v>
      </c>
    </row>
    <row r="254" spans="1:27" x14ac:dyDescent="0.25">
      <c r="A254" s="67" t="s">
        <v>563</v>
      </c>
      <c r="B254" s="68" t="s">
        <v>564</v>
      </c>
      <c r="C254" s="68" t="s">
        <v>565</v>
      </c>
      <c r="D254" s="68" t="s">
        <v>566</v>
      </c>
      <c r="E254" s="68" t="s">
        <v>567</v>
      </c>
      <c r="F254" s="68" t="s">
        <v>191</v>
      </c>
      <c r="G254" s="68" t="s">
        <v>192</v>
      </c>
      <c r="H254" s="68" t="s">
        <v>193</v>
      </c>
      <c r="I254" s="68" t="s">
        <v>1044</v>
      </c>
      <c r="J254" s="68" t="s">
        <v>1045</v>
      </c>
      <c r="K254" s="68" t="s">
        <v>568</v>
      </c>
      <c r="L254" s="68" t="s">
        <v>252</v>
      </c>
      <c r="M254" s="68" t="s">
        <v>1038</v>
      </c>
      <c r="N254" s="75">
        <v>107.74</v>
      </c>
      <c r="O254" s="68" t="s">
        <v>1068</v>
      </c>
      <c r="P254" s="67" t="s">
        <v>1180</v>
      </c>
      <c r="Q254" s="70">
        <v>402</v>
      </c>
      <c r="R254" s="68" t="s">
        <v>550</v>
      </c>
      <c r="S254" s="70">
        <v>11</v>
      </c>
      <c r="T254" s="68" t="s">
        <v>552</v>
      </c>
      <c r="U254" s="68" t="s">
        <v>214</v>
      </c>
      <c r="V254" s="68" t="s">
        <v>1271</v>
      </c>
      <c r="W254" s="75">
        <v>0.86499999999999999</v>
      </c>
      <c r="X254" s="68" t="s">
        <v>199</v>
      </c>
      <c r="Y254" s="70">
        <v>50</v>
      </c>
      <c r="Z254" s="69">
        <v>43.25</v>
      </c>
      <c r="AA254" s="68" t="s">
        <v>1280</v>
      </c>
    </row>
    <row r="255" spans="1:27" x14ac:dyDescent="0.25">
      <c r="A255" s="67" t="s">
        <v>563</v>
      </c>
      <c r="B255" s="68" t="s">
        <v>564</v>
      </c>
      <c r="C255" s="68" t="s">
        <v>565</v>
      </c>
      <c r="D255" s="68" t="s">
        <v>566</v>
      </c>
      <c r="E255" s="68" t="s">
        <v>567</v>
      </c>
      <c r="F255" s="68" t="s">
        <v>191</v>
      </c>
      <c r="G255" s="68" t="s">
        <v>192</v>
      </c>
      <c r="H255" s="68" t="s">
        <v>193</v>
      </c>
      <c r="I255" s="68" t="s">
        <v>1044</v>
      </c>
      <c r="J255" s="68" t="s">
        <v>1045</v>
      </c>
      <c r="K255" s="68" t="s">
        <v>568</v>
      </c>
      <c r="L255" s="68" t="s">
        <v>252</v>
      </c>
      <c r="M255" s="68" t="s">
        <v>1038</v>
      </c>
      <c r="N255" s="75">
        <v>107.74</v>
      </c>
      <c r="O255" s="68" t="s">
        <v>1068</v>
      </c>
      <c r="P255" s="67" t="s">
        <v>1180</v>
      </c>
      <c r="Q255" s="70">
        <v>402</v>
      </c>
      <c r="R255" s="68" t="s">
        <v>550</v>
      </c>
      <c r="S255" s="70">
        <v>11</v>
      </c>
      <c r="T255" s="68" t="s">
        <v>552</v>
      </c>
      <c r="U255" s="68" t="s">
        <v>214</v>
      </c>
      <c r="V255" s="68" t="s">
        <v>1271</v>
      </c>
      <c r="W255" s="75">
        <v>0.86499999999999999</v>
      </c>
      <c r="X255" s="68" t="s">
        <v>199</v>
      </c>
      <c r="Y255" s="70">
        <v>255</v>
      </c>
      <c r="Z255" s="69">
        <v>220.57</v>
      </c>
      <c r="AA255" s="68" t="s">
        <v>1278</v>
      </c>
    </row>
    <row r="256" spans="1:27" x14ac:dyDescent="0.25">
      <c r="A256" s="67" t="s">
        <v>563</v>
      </c>
      <c r="B256" s="68" t="s">
        <v>564</v>
      </c>
      <c r="C256" s="68" t="s">
        <v>565</v>
      </c>
      <c r="D256" s="68" t="s">
        <v>566</v>
      </c>
      <c r="E256" s="68" t="s">
        <v>567</v>
      </c>
      <c r="F256" s="68" t="s">
        <v>191</v>
      </c>
      <c r="G256" s="68" t="s">
        <v>192</v>
      </c>
      <c r="H256" s="68" t="s">
        <v>193</v>
      </c>
      <c r="I256" s="68" t="s">
        <v>1044</v>
      </c>
      <c r="J256" s="68" t="s">
        <v>1045</v>
      </c>
      <c r="K256" s="68" t="s">
        <v>568</v>
      </c>
      <c r="L256" s="68" t="s">
        <v>252</v>
      </c>
      <c r="M256" s="68" t="s">
        <v>1038</v>
      </c>
      <c r="N256" s="75">
        <v>107.74</v>
      </c>
      <c r="O256" s="68" t="s">
        <v>1068</v>
      </c>
      <c r="P256" s="67" t="s">
        <v>1180</v>
      </c>
      <c r="Q256" s="70">
        <v>402</v>
      </c>
      <c r="R256" s="68" t="s">
        <v>550</v>
      </c>
      <c r="S256" s="70">
        <v>1</v>
      </c>
      <c r="T256" s="68" t="s">
        <v>562</v>
      </c>
      <c r="U256" s="68" t="s">
        <v>214</v>
      </c>
      <c r="V256" s="68" t="s">
        <v>1271</v>
      </c>
      <c r="W256" s="75">
        <v>0.86499999999999999</v>
      </c>
      <c r="X256" s="68" t="s">
        <v>199</v>
      </c>
      <c r="Y256" s="70">
        <v>42840</v>
      </c>
      <c r="Z256" s="69">
        <v>37056.6</v>
      </c>
      <c r="AA256" s="68" t="s">
        <v>1272</v>
      </c>
    </row>
    <row r="257" spans="1:27" x14ac:dyDescent="0.25">
      <c r="A257" s="67" t="s">
        <v>543</v>
      </c>
      <c r="B257" s="68" t="s">
        <v>569</v>
      </c>
      <c r="C257" s="68" t="s">
        <v>565</v>
      </c>
      <c r="D257" s="68" t="s">
        <v>566</v>
      </c>
      <c r="E257" s="68" t="s">
        <v>567</v>
      </c>
      <c r="F257" s="68" t="s">
        <v>191</v>
      </c>
      <c r="G257" s="68" t="s">
        <v>192</v>
      </c>
      <c r="H257" s="68" t="s">
        <v>193</v>
      </c>
      <c r="I257" s="68" t="s">
        <v>1044</v>
      </c>
      <c r="J257" s="68" t="s">
        <v>1045</v>
      </c>
      <c r="K257" s="68" t="s">
        <v>570</v>
      </c>
      <c r="L257" s="68" t="s">
        <v>252</v>
      </c>
      <c r="M257" s="68" t="s">
        <v>1038</v>
      </c>
      <c r="N257" s="75">
        <v>107.74</v>
      </c>
      <c r="O257" s="68" t="s">
        <v>1068</v>
      </c>
      <c r="P257" s="67"/>
      <c r="Q257" s="70">
        <v>402</v>
      </c>
      <c r="R257" s="68" t="s">
        <v>550</v>
      </c>
      <c r="S257" s="70">
        <v>7</v>
      </c>
      <c r="T257" s="68" t="s">
        <v>555</v>
      </c>
      <c r="U257" s="68" t="s">
        <v>214</v>
      </c>
      <c r="V257" s="68" t="s">
        <v>1271</v>
      </c>
      <c r="W257" s="75">
        <v>0.86499999999999999</v>
      </c>
      <c r="X257" s="68" t="s">
        <v>199</v>
      </c>
      <c r="Y257" s="70">
        <v>400</v>
      </c>
      <c r="Z257" s="69">
        <v>346</v>
      </c>
      <c r="AA257" s="68" t="s">
        <v>1273</v>
      </c>
    </row>
    <row r="258" spans="1:27" x14ac:dyDescent="0.25">
      <c r="A258" s="67" t="s">
        <v>543</v>
      </c>
      <c r="B258" s="68" t="s">
        <v>846</v>
      </c>
      <c r="C258" s="68" t="s">
        <v>847</v>
      </c>
      <c r="D258" s="68" t="s">
        <v>566</v>
      </c>
      <c r="E258" s="68" t="s">
        <v>567</v>
      </c>
      <c r="F258" s="68" t="s">
        <v>191</v>
      </c>
      <c r="G258" s="68" t="s">
        <v>192</v>
      </c>
      <c r="H258" s="68" t="s">
        <v>193</v>
      </c>
      <c r="I258" s="68" t="s">
        <v>1044</v>
      </c>
      <c r="J258" s="68" t="s">
        <v>1045</v>
      </c>
      <c r="K258" s="68" t="s">
        <v>848</v>
      </c>
      <c r="L258" s="68" t="s">
        <v>252</v>
      </c>
      <c r="M258" s="68" t="s">
        <v>1038</v>
      </c>
      <c r="N258" s="75">
        <v>107.74</v>
      </c>
      <c r="O258" s="68" t="s">
        <v>1068</v>
      </c>
      <c r="P258" s="67"/>
      <c r="Q258" s="70">
        <v>433</v>
      </c>
      <c r="R258" s="68" t="s">
        <v>837</v>
      </c>
      <c r="S258" s="70">
        <v>99</v>
      </c>
      <c r="T258" s="68" t="s">
        <v>193</v>
      </c>
      <c r="U258" s="68" t="s">
        <v>214</v>
      </c>
      <c r="V258" s="68" t="s">
        <v>1271</v>
      </c>
      <c r="W258" s="75">
        <v>644.5</v>
      </c>
      <c r="X258" s="68" t="s">
        <v>1124</v>
      </c>
      <c r="Y258" s="70">
        <v>1</v>
      </c>
      <c r="Z258" s="69">
        <v>644.5</v>
      </c>
      <c r="AA258" s="68" t="s">
        <v>1274</v>
      </c>
    </row>
    <row r="259" spans="1:27" x14ac:dyDescent="0.25">
      <c r="A259" s="67" t="s">
        <v>543</v>
      </c>
      <c r="B259" s="68" t="s">
        <v>846</v>
      </c>
      <c r="C259" s="68" t="s">
        <v>847</v>
      </c>
      <c r="D259" s="68" t="s">
        <v>566</v>
      </c>
      <c r="E259" s="68" t="s">
        <v>567</v>
      </c>
      <c r="F259" s="68" t="s">
        <v>191</v>
      </c>
      <c r="G259" s="68" t="s">
        <v>192</v>
      </c>
      <c r="H259" s="68" t="s">
        <v>193</v>
      </c>
      <c r="I259" s="68" t="s">
        <v>1044</v>
      </c>
      <c r="J259" s="68" t="s">
        <v>1045</v>
      </c>
      <c r="K259" s="68" t="s">
        <v>848</v>
      </c>
      <c r="L259" s="68" t="s">
        <v>252</v>
      </c>
      <c r="M259" s="68" t="s">
        <v>1038</v>
      </c>
      <c r="N259" s="75">
        <v>107.74</v>
      </c>
      <c r="O259" s="68" t="s">
        <v>1068</v>
      </c>
      <c r="P259" s="67"/>
      <c r="Q259" s="70">
        <v>433</v>
      </c>
      <c r="R259" s="68" t="s">
        <v>837</v>
      </c>
      <c r="S259" s="70">
        <v>99</v>
      </c>
      <c r="T259" s="68" t="s">
        <v>193</v>
      </c>
      <c r="U259" s="68" t="s">
        <v>214</v>
      </c>
      <c r="V259" s="68" t="s">
        <v>1271</v>
      </c>
      <c r="W259" s="75">
        <v>330</v>
      </c>
      <c r="X259" s="68" t="s">
        <v>1124</v>
      </c>
      <c r="Y259" s="70">
        <v>1</v>
      </c>
      <c r="Z259" s="69">
        <v>330</v>
      </c>
      <c r="AA259" s="68" t="s">
        <v>1275</v>
      </c>
    </row>
    <row r="260" spans="1:27" x14ac:dyDescent="0.25">
      <c r="A260" s="67" t="s">
        <v>543</v>
      </c>
      <c r="B260" s="68" t="s">
        <v>846</v>
      </c>
      <c r="C260" s="68" t="s">
        <v>847</v>
      </c>
      <c r="D260" s="68" t="s">
        <v>566</v>
      </c>
      <c r="E260" s="68" t="s">
        <v>567</v>
      </c>
      <c r="F260" s="68" t="s">
        <v>191</v>
      </c>
      <c r="G260" s="68" t="s">
        <v>192</v>
      </c>
      <c r="H260" s="68" t="s">
        <v>193</v>
      </c>
      <c r="I260" s="68" t="s">
        <v>1044</v>
      </c>
      <c r="J260" s="68" t="s">
        <v>1045</v>
      </c>
      <c r="K260" s="68" t="s">
        <v>848</v>
      </c>
      <c r="L260" s="68" t="s">
        <v>252</v>
      </c>
      <c r="M260" s="68" t="s">
        <v>1038</v>
      </c>
      <c r="N260" s="75">
        <v>107.74</v>
      </c>
      <c r="O260" s="68" t="s">
        <v>1068</v>
      </c>
      <c r="P260" s="67"/>
      <c r="Q260" s="70">
        <v>433</v>
      </c>
      <c r="R260" s="68" t="s">
        <v>837</v>
      </c>
      <c r="S260" s="70">
        <v>99</v>
      </c>
      <c r="T260" s="68" t="s">
        <v>193</v>
      </c>
      <c r="U260" s="68" t="s">
        <v>214</v>
      </c>
      <c r="V260" s="68" t="s">
        <v>1271</v>
      </c>
      <c r="W260" s="75">
        <v>150</v>
      </c>
      <c r="X260" s="68" t="s">
        <v>1124</v>
      </c>
      <c r="Y260" s="70">
        <v>1</v>
      </c>
      <c r="Z260" s="69">
        <v>150</v>
      </c>
      <c r="AA260" s="68" t="s">
        <v>1276</v>
      </c>
    </row>
    <row r="261" spans="1:27" x14ac:dyDescent="0.25">
      <c r="A261" s="67" t="s">
        <v>543</v>
      </c>
      <c r="B261" s="68" t="s">
        <v>846</v>
      </c>
      <c r="C261" s="68" t="s">
        <v>847</v>
      </c>
      <c r="D261" s="68" t="s">
        <v>566</v>
      </c>
      <c r="E261" s="68" t="s">
        <v>567</v>
      </c>
      <c r="F261" s="68" t="s">
        <v>191</v>
      </c>
      <c r="G261" s="68" t="s">
        <v>192</v>
      </c>
      <c r="H261" s="68" t="s">
        <v>193</v>
      </c>
      <c r="I261" s="68" t="s">
        <v>1044</v>
      </c>
      <c r="J261" s="68" t="s">
        <v>1045</v>
      </c>
      <c r="K261" s="68" t="s">
        <v>848</v>
      </c>
      <c r="L261" s="68" t="s">
        <v>252</v>
      </c>
      <c r="M261" s="68" t="s">
        <v>1038</v>
      </c>
      <c r="N261" s="75">
        <v>107.74</v>
      </c>
      <c r="O261" s="68" t="s">
        <v>1068</v>
      </c>
      <c r="P261" s="67"/>
      <c r="Q261" s="70">
        <v>433</v>
      </c>
      <c r="R261" s="68" t="s">
        <v>837</v>
      </c>
      <c r="S261" s="70">
        <v>99</v>
      </c>
      <c r="T261" s="68" t="s">
        <v>193</v>
      </c>
      <c r="U261" s="68" t="s">
        <v>214</v>
      </c>
      <c r="V261" s="68" t="s">
        <v>1271</v>
      </c>
      <c r="W261" s="75">
        <v>2000</v>
      </c>
      <c r="X261" s="68" t="s">
        <v>1124</v>
      </c>
      <c r="Y261" s="70">
        <v>1</v>
      </c>
      <c r="Z261" s="69">
        <v>2000</v>
      </c>
      <c r="AA261" s="68" t="s">
        <v>1277</v>
      </c>
    </row>
    <row r="262" spans="1:27" x14ac:dyDescent="0.25">
      <c r="A262" s="67" t="s">
        <v>543</v>
      </c>
      <c r="B262" s="68" t="s">
        <v>846</v>
      </c>
      <c r="C262" s="68" t="s">
        <v>847</v>
      </c>
      <c r="D262" s="68" t="s">
        <v>566</v>
      </c>
      <c r="E262" s="68" t="s">
        <v>567</v>
      </c>
      <c r="F262" s="68" t="s">
        <v>191</v>
      </c>
      <c r="G262" s="68" t="s">
        <v>192</v>
      </c>
      <c r="H262" s="68" t="s">
        <v>193</v>
      </c>
      <c r="I262" s="68" t="s">
        <v>1044</v>
      </c>
      <c r="J262" s="68" t="s">
        <v>1045</v>
      </c>
      <c r="K262" s="68" t="s">
        <v>848</v>
      </c>
      <c r="L262" s="68" t="s">
        <v>252</v>
      </c>
      <c r="M262" s="68" t="s">
        <v>1038</v>
      </c>
      <c r="N262" s="75">
        <v>107.74</v>
      </c>
      <c r="O262" s="68" t="s">
        <v>1068</v>
      </c>
      <c r="P262" s="67"/>
      <c r="Q262" s="70">
        <v>433</v>
      </c>
      <c r="R262" s="68" t="s">
        <v>837</v>
      </c>
      <c r="S262" s="70">
        <v>2</v>
      </c>
      <c r="T262" s="68" t="s">
        <v>845</v>
      </c>
      <c r="U262" s="68" t="s">
        <v>214</v>
      </c>
      <c r="V262" s="68" t="s">
        <v>1271</v>
      </c>
      <c r="W262" s="75">
        <v>15</v>
      </c>
      <c r="X262" s="68" t="s">
        <v>199</v>
      </c>
      <c r="Y262" s="70">
        <v>26</v>
      </c>
      <c r="Z262" s="69">
        <v>390</v>
      </c>
      <c r="AA262" s="68" t="s">
        <v>320</v>
      </c>
    </row>
    <row r="263" spans="1:27" x14ac:dyDescent="0.25">
      <c r="X263" s="65" t="s">
        <v>371</v>
      </c>
      <c r="Y263" s="65">
        <v>43975</v>
      </c>
      <c r="Z263" s="65">
        <v>41526.92</v>
      </c>
    </row>
    <row r="264" spans="1:27" x14ac:dyDescent="0.25">
      <c r="A264" s="67" t="s">
        <v>614</v>
      </c>
      <c r="B264" s="68" t="s">
        <v>720</v>
      </c>
      <c r="C264" s="68" t="s">
        <v>721</v>
      </c>
      <c r="D264" s="68" t="s">
        <v>714</v>
      </c>
      <c r="E264" s="68" t="s">
        <v>715</v>
      </c>
      <c r="F264" s="68" t="s">
        <v>333</v>
      </c>
      <c r="G264" s="68" t="s">
        <v>334</v>
      </c>
      <c r="H264" s="68" t="s">
        <v>204</v>
      </c>
      <c r="I264" s="68" t="s">
        <v>1036</v>
      </c>
      <c r="J264" s="68" t="s">
        <v>1037</v>
      </c>
      <c r="K264" s="68" t="s">
        <v>722</v>
      </c>
      <c r="L264" s="68" t="s">
        <v>252</v>
      </c>
      <c r="M264" s="68" t="s">
        <v>1038</v>
      </c>
      <c r="N264" s="75">
        <v>107.74</v>
      </c>
      <c r="O264" s="68" t="s">
        <v>1068</v>
      </c>
      <c r="P264" s="67" t="s">
        <v>1076</v>
      </c>
      <c r="Q264" s="70">
        <v>402</v>
      </c>
      <c r="R264" s="68" t="s">
        <v>550</v>
      </c>
      <c r="S264" s="70">
        <v>1</v>
      </c>
      <c r="T264" s="68" t="s">
        <v>562</v>
      </c>
      <c r="U264" s="68" t="s">
        <v>717</v>
      </c>
      <c r="V264" s="68" t="s">
        <v>1077</v>
      </c>
      <c r="W264" s="75">
        <v>13.222200000000001</v>
      </c>
      <c r="X264" s="68" t="s">
        <v>199</v>
      </c>
      <c r="Y264" s="70">
        <v>12</v>
      </c>
      <c r="Z264" s="69">
        <v>158.66</v>
      </c>
      <c r="AA264" s="68" t="s">
        <v>363</v>
      </c>
    </row>
    <row r="265" spans="1:27" x14ac:dyDescent="0.25">
      <c r="A265" s="67" t="s">
        <v>614</v>
      </c>
      <c r="B265" s="68" t="s">
        <v>720</v>
      </c>
      <c r="C265" s="68" t="s">
        <v>721</v>
      </c>
      <c r="D265" s="68" t="s">
        <v>714</v>
      </c>
      <c r="E265" s="68" t="s">
        <v>715</v>
      </c>
      <c r="F265" s="68" t="s">
        <v>333</v>
      </c>
      <c r="G265" s="68" t="s">
        <v>334</v>
      </c>
      <c r="H265" s="68" t="s">
        <v>204</v>
      </c>
      <c r="I265" s="68" t="s">
        <v>1036</v>
      </c>
      <c r="J265" s="68" t="s">
        <v>1037</v>
      </c>
      <c r="K265" s="68" t="s">
        <v>722</v>
      </c>
      <c r="L265" s="68" t="s">
        <v>252</v>
      </c>
      <c r="M265" s="68" t="s">
        <v>1038</v>
      </c>
      <c r="N265" s="75">
        <v>107.74</v>
      </c>
      <c r="O265" s="68" t="s">
        <v>1068</v>
      </c>
      <c r="P265" s="67" t="s">
        <v>1076</v>
      </c>
      <c r="Q265" s="70">
        <v>402</v>
      </c>
      <c r="R265" s="68" t="s">
        <v>550</v>
      </c>
      <c r="S265" s="70">
        <v>1</v>
      </c>
      <c r="T265" s="68" t="s">
        <v>562</v>
      </c>
      <c r="U265" s="68" t="s">
        <v>717</v>
      </c>
      <c r="V265" s="68" t="s">
        <v>1077</v>
      </c>
      <c r="W265" s="75">
        <v>13.222200000000001</v>
      </c>
      <c r="X265" s="68" t="s">
        <v>199</v>
      </c>
      <c r="Y265" s="70">
        <v>12</v>
      </c>
      <c r="Z265" s="69">
        <v>158.66</v>
      </c>
      <c r="AA265" s="68" t="s">
        <v>357</v>
      </c>
    </row>
    <row r="266" spans="1:27" x14ac:dyDescent="0.25">
      <c r="A266" s="67" t="s">
        <v>614</v>
      </c>
      <c r="B266" s="68" t="s">
        <v>720</v>
      </c>
      <c r="C266" s="68" t="s">
        <v>721</v>
      </c>
      <c r="D266" s="68" t="s">
        <v>714</v>
      </c>
      <c r="E266" s="68" t="s">
        <v>715</v>
      </c>
      <c r="F266" s="68" t="s">
        <v>333</v>
      </c>
      <c r="G266" s="68" t="s">
        <v>334</v>
      </c>
      <c r="H266" s="68" t="s">
        <v>204</v>
      </c>
      <c r="I266" s="68" t="s">
        <v>1036</v>
      </c>
      <c r="J266" s="68" t="s">
        <v>1037</v>
      </c>
      <c r="K266" s="68" t="s">
        <v>722</v>
      </c>
      <c r="L266" s="68" t="s">
        <v>252</v>
      </c>
      <c r="M266" s="68" t="s">
        <v>1038</v>
      </c>
      <c r="N266" s="75">
        <v>107.74</v>
      </c>
      <c r="O266" s="68" t="s">
        <v>1068</v>
      </c>
      <c r="P266" s="67" t="s">
        <v>1076</v>
      </c>
      <c r="Q266" s="70">
        <v>402</v>
      </c>
      <c r="R266" s="68" t="s">
        <v>550</v>
      </c>
      <c r="S266" s="70">
        <v>1</v>
      </c>
      <c r="T266" s="68" t="s">
        <v>562</v>
      </c>
      <c r="U266" s="68" t="s">
        <v>717</v>
      </c>
      <c r="V266" s="68" t="s">
        <v>1077</v>
      </c>
      <c r="W266" s="75">
        <v>13.222200000000001</v>
      </c>
      <c r="X266" s="68" t="s">
        <v>199</v>
      </c>
      <c r="Y266" s="70">
        <v>12</v>
      </c>
      <c r="Z266" s="69">
        <v>158.66</v>
      </c>
      <c r="AA266" s="68" t="s">
        <v>1089</v>
      </c>
    </row>
    <row r="267" spans="1:27" x14ac:dyDescent="0.25">
      <c r="A267" s="67" t="s">
        <v>614</v>
      </c>
      <c r="B267" s="68" t="s">
        <v>720</v>
      </c>
      <c r="C267" s="68" t="s">
        <v>721</v>
      </c>
      <c r="D267" s="68" t="s">
        <v>714</v>
      </c>
      <c r="E267" s="68" t="s">
        <v>715</v>
      </c>
      <c r="F267" s="68" t="s">
        <v>333</v>
      </c>
      <c r="G267" s="68" t="s">
        <v>334</v>
      </c>
      <c r="H267" s="68" t="s">
        <v>204</v>
      </c>
      <c r="I267" s="68" t="s">
        <v>1036</v>
      </c>
      <c r="J267" s="68" t="s">
        <v>1037</v>
      </c>
      <c r="K267" s="68" t="s">
        <v>722</v>
      </c>
      <c r="L267" s="68" t="s">
        <v>252</v>
      </c>
      <c r="M267" s="68" t="s">
        <v>1038</v>
      </c>
      <c r="N267" s="75">
        <v>107.74</v>
      </c>
      <c r="O267" s="68" t="s">
        <v>1068</v>
      </c>
      <c r="P267" s="67" t="s">
        <v>1076</v>
      </c>
      <c r="Q267" s="70">
        <v>402</v>
      </c>
      <c r="R267" s="68" t="s">
        <v>550</v>
      </c>
      <c r="S267" s="70">
        <v>1</v>
      </c>
      <c r="T267" s="68" t="s">
        <v>562</v>
      </c>
      <c r="U267" s="68" t="s">
        <v>717</v>
      </c>
      <c r="V267" s="68" t="s">
        <v>1077</v>
      </c>
      <c r="W267" s="75">
        <v>13.222200000000001</v>
      </c>
      <c r="X267" s="68" t="s">
        <v>199</v>
      </c>
      <c r="Y267" s="70">
        <v>48</v>
      </c>
      <c r="Z267" s="69">
        <v>634.66</v>
      </c>
      <c r="AA267" s="68" t="s">
        <v>1083</v>
      </c>
    </row>
    <row r="268" spans="1:27" x14ac:dyDescent="0.25">
      <c r="A268" s="67" t="s">
        <v>614</v>
      </c>
      <c r="B268" s="68" t="s">
        <v>720</v>
      </c>
      <c r="C268" s="68" t="s">
        <v>721</v>
      </c>
      <c r="D268" s="68" t="s">
        <v>714</v>
      </c>
      <c r="E268" s="68" t="s">
        <v>715</v>
      </c>
      <c r="F268" s="68" t="s">
        <v>333</v>
      </c>
      <c r="G268" s="68" t="s">
        <v>334</v>
      </c>
      <c r="H268" s="68" t="s">
        <v>204</v>
      </c>
      <c r="I268" s="68" t="s">
        <v>1036</v>
      </c>
      <c r="J268" s="68" t="s">
        <v>1037</v>
      </c>
      <c r="K268" s="68" t="s">
        <v>722</v>
      </c>
      <c r="L268" s="68" t="s">
        <v>252</v>
      </c>
      <c r="M268" s="68" t="s">
        <v>1038</v>
      </c>
      <c r="N268" s="75">
        <v>107.74</v>
      </c>
      <c r="O268" s="68" t="s">
        <v>1068</v>
      </c>
      <c r="P268" s="67" t="s">
        <v>1076</v>
      </c>
      <c r="Q268" s="70">
        <v>402</v>
      </c>
      <c r="R268" s="68" t="s">
        <v>550</v>
      </c>
      <c r="S268" s="70">
        <v>1</v>
      </c>
      <c r="T268" s="68" t="s">
        <v>562</v>
      </c>
      <c r="U268" s="68" t="s">
        <v>717</v>
      </c>
      <c r="V268" s="68" t="s">
        <v>1077</v>
      </c>
      <c r="W268" s="75">
        <v>13.222200000000001</v>
      </c>
      <c r="X268" s="68" t="s">
        <v>199</v>
      </c>
      <c r="Y268" s="70">
        <v>60</v>
      </c>
      <c r="Z268" s="69">
        <v>793.33</v>
      </c>
      <c r="AA268" s="68" t="s">
        <v>359</v>
      </c>
    </row>
    <row r="269" spans="1:27" x14ac:dyDescent="0.25">
      <c r="A269" s="67" t="s">
        <v>614</v>
      </c>
      <c r="B269" s="68" t="s">
        <v>720</v>
      </c>
      <c r="C269" s="68" t="s">
        <v>721</v>
      </c>
      <c r="D269" s="68" t="s">
        <v>714</v>
      </c>
      <c r="E269" s="68" t="s">
        <v>715</v>
      </c>
      <c r="F269" s="68" t="s">
        <v>333</v>
      </c>
      <c r="G269" s="68" t="s">
        <v>334</v>
      </c>
      <c r="H269" s="68" t="s">
        <v>204</v>
      </c>
      <c r="I269" s="68" t="s">
        <v>1036</v>
      </c>
      <c r="J269" s="68" t="s">
        <v>1037</v>
      </c>
      <c r="K269" s="68" t="s">
        <v>722</v>
      </c>
      <c r="L269" s="68" t="s">
        <v>252</v>
      </c>
      <c r="M269" s="68" t="s">
        <v>1038</v>
      </c>
      <c r="N269" s="75">
        <v>107.74</v>
      </c>
      <c r="O269" s="68" t="s">
        <v>1068</v>
      </c>
      <c r="P269" s="67" t="s">
        <v>1076</v>
      </c>
      <c r="Q269" s="70">
        <v>402</v>
      </c>
      <c r="R269" s="68" t="s">
        <v>550</v>
      </c>
      <c r="S269" s="70">
        <v>1</v>
      </c>
      <c r="T269" s="68" t="s">
        <v>562</v>
      </c>
      <c r="U269" s="68" t="s">
        <v>717</v>
      </c>
      <c r="V269" s="68" t="s">
        <v>1077</v>
      </c>
      <c r="W269" s="75">
        <v>13.222200000000001</v>
      </c>
      <c r="X269" s="68" t="s">
        <v>199</v>
      </c>
      <c r="Y269" s="70">
        <v>12</v>
      </c>
      <c r="Z269" s="69">
        <v>158.66</v>
      </c>
      <c r="AA269" s="68" t="s">
        <v>1080</v>
      </c>
    </row>
    <row r="270" spans="1:27" x14ac:dyDescent="0.25">
      <c r="A270" s="67" t="s">
        <v>614</v>
      </c>
      <c r="B270" s="68" t="s">
        <v>720</v>
      </c>
      <c r="C270" s="68" t="s">
        <v>721</v>
      </c>
      <c r="D270" s="68" t="s">
        <v>714</v>
      </c>
      <c r="E270" s="68" t="s">
        <v>715</v>
      </c>
      <c r="F270" s="68" t="s">
        <v>333</v>
      </c>
      <c r="G270" s="68" t="s">
        <v>334</v>
      </c>
      <c r="H270" s="68" t="s">
        <v>204</v>
      </c>
      <c r="I270" s="68" t="s">
        <v>1036</v>
      </c>
      <c r="J270" s="68" t="s">
        <v>1037</v>
      </c>
      <c r="K270" s="68" t="s">
        <v>722</v>
      </c>
      <c r="L270" s="68" t="s">
        <v>252</v>
      </c>
      <c r="M270" s="68" t="s">
        <v>1038</v>
      </c>
      <c r="N270" s="75">
        <v>107.74</v>
      </c>
      <c r="O270" s="68" t="s">
        <v>1068</v>
      </c>
      <c r="P270" s="67" t="s">
        <v>1076</v>
      </c>
      <c r="Q270" s="70">
        <v>402</v>
      </c>
      <c r="R270" s="68" t="s">
        <v>550</v>
      </c>
      <c r="S270" s="70">
        <v>1</v>
      </c>
      <c r="T270" s="68" t="s">
        <v>562</v>
      </c>
      <c r="U270" s="68" t="s">
        <v>717</v>
      </c>
      <c r="V270" s="68" t="s">
        <v>1077</v>
      </c>
      <c r="W270" s="75">
        <v>13.222200000000001</v>
      </c>
      <c r="X270" s="68" t="s">
        <v>199</v>
      </c>
      <c r="Y270" s="70">
        <v>24</v>
      </c>
      <c r="Z270" s="69">
        <v>317.33</v>
      </c>
      <c r="AA270" s="68" t="s">
        <v>361</v>
      </c>
    </row>
    <row r="271" spans="1:27" x14ac:dyDescent="0.25">
      <c r="A271" s="67" t="s">
        <v>614</v>
      </c>
      <c r="B271" s="68" t="s">
        <v>720</v>
      </c>
      <c r="C271" s="68" t="s">
        <v>721</v>
      </c>
      <c r="D271" s="68" t="s">
        <v>714</v>
      </c>
      <c r="E271" s="68" t="s">
        <v>715</v>
      </c>
      <c r="F271" s="68" t="s">
        <v>333</v>
      </c>
      <c r="G271" s="68" t="s">
        <v>334</v>
      </c>
      <c r="H271" s="68" t="s">
        <v>204</v>
      </c>
      <c r="I271" s="68" t="s">
        <v>1036</v>
      </c>
      <c r="J271" s="68" t="s">
        <v>1037</v>
      </c>
      <c r="K271" s="68" t="s">
        <v>722</v>
      </c>
      <c r="L271" s="68" t="s">
        <v>252</v>
      </c>
      <c r="M271" s="68" t="s">
        <v>1038</v>
      </c>
      <c r="N271" s="75">
        <v>107.74</v>
      </c>
      <c r="O271" s="68" t="s">
        <v>1068</v>
      </c>
      <c r="P271" s="67" t="s">
        <v>1076</v>
      </c>
      <c r="Q271" s="70">
        <v>402</v>
      </c>
      <c r="R271" s="68" t="s">
        <v>550</v>
      </c>
      <c r="S271" s="70">
        <v>1</v>
      </c>
      <c r="T271" s="68" t="s">
        <v>562</v>
      </c>
      <c r="U271" s="68" t="s">
        <v>717</v>
      </c>
      <c r="V271" s="68" t="s">
        <v>1077</v>
      </c>
      <c r="W271" s="75">
        <v>13.222200000000001</v>
      </c>
      <c r="X271" s="68" t="s">
        <v>199</v>
      </c>
      <c r="Y271" s="70">
        <v>48</v>
      </c>
      <c r="Z271" s="69">
        <v>634.66</v>
      </c>
      <c r="AA271" s="68" t="s">
        <v>348</v>
      </c>
    </row>
    <row r="272" spans="1:27" x14ac:dyDescent="0.25">
      <c r="A272" s="67" t="s">
        <v>614</v>
      </c>
      <c r="B272" s="68" t="s">
        <v>720</v>
      </c>
      <c r="C272" s="68" t="s">
        <v>721</v>
      </c>
      <c r="D272" s="68" t="s">
        <v>714</v>
      </c>
      <c r="E272" s="68" t="s">
        <v>715</v>
      </c>
      <c r="F272" s="68" t="s">
        <v>333</v>
      </c>
      <c r="G272" s="68" t="s">
        <v>334</v>
      </c>
      <c r="H272" s="68" t="s">
        <v>204</v>
      </c>
      <c r="I272" s="68" t="s">
        <v>1036</v>
      </c>
      <c r="J272" s="68" t="s">
        <v>1037</v>
      </c>
      <c r="K272" s="68" t="s">
        <v>722</v>
      </c>
      <c r="L272" s="68" t="s">
        <v>252</v>
      </c>
      <c r="M272" s="68" t="s">
        <v>1038</v>
      </c>
      <c r="N272" s="75">
        <v>107.74</v>
      </c>
      <c r="O272" s="68" t="s">
        <v>1068</v>
      </c>
      <c r="P272" s="67" t="s">
        <v>1076</v>
      </c>
      <c r="Q272" s="70">
        <v>402</v>
      </c>
      <c r="R272" s="68" t="s">
        <v>550</v>
      </c>
      <c r="S272" s="70">
        <v>1</v>
      </c>
      <c r="T272" s="68" t="s">
        <v>562</v>
      </c>
      <c r="U272" s="68" t="s">
        <v>717</v>
      </c>
      <c r="V272" s="68" t="s">
        <v>1077</v>
      </c>
      <c r="W272" s="75">
        <v>13.222200000000001</v>
      </c>
      <c r="X272" s="68" t="s">
        <v>199</v>
      </c>
      <c r="Y272" s="70">
        <v>96</v>
      </c>
      <c r="Z272" s="69">
        <v>1269.33</v>
      </c>
      <c r="AA272" s="68" t="s">
        <v>1079</v>
      </c>
    </row>
    <row r="273" spans="1:27" x14ac:dyDescent="0.25">
      <c r="A273" s="67" t="s">
        <v>614</v>
      </c>
      <c r="B273" s="68" t="s">
        <v>720</v>
      </c>
      <c r="C273" s="68" t="s">
        <v>721</v>
      </c>
      <c r="D273" s="68" t="s">
        <v>714</v>
      </c>
      <c r="E273" s="68" t="s">
        <v>715</v>
      </c>
      <c r="F273" s="68" t="s">
        <v>333</v>
      </c>
      <c r="G273" s="68" t="s">
        <v>334</v>
      </c>
      <c r="H273" s="68" t="s">
        <v>204</v>
      </c>
      <c r="I273" s="68" t="s">
        <v>1036</v>
      </c>
      <c r="J273" s="68" t="s">
        <v>1037</v>
      </c>
      <c r="K273" s="68" t="s">
        <v>722</v>
      </c>
      <c r="L273" s="68" t="s">
        <v>252</v>
      </c>
      <c r="M273" s="68" t="s">
        <v>1038</v>
      </c>
      <c r="N273" s="75">
        <v>107.74</v>
      </c>
      <c r="O273" s="68" t="s">
        <v>1068</v>
      </c>
      <c r="P273" s="67" t="s">
        <v>1076</v>
      </c>
      <c r="Q273" s="70">
        <v>402</v>
      </c>
      <c r="R273" s="68" t="s">
        <v>550</v>
      </c>
      <c r="S273" s="70">
        <v>1</v>
      </c>
      <c r="T273" s="68" t="s">
        <v>562</v>
      </c>
      <c r="U273" s="68" t="s">
        <v>717</v>
      </c>
      <c r="V273" s="68" t="s">
        <v>1077</v>
      </c>
      <c r="W273" s="75">
        <v>13.222200000000001</v>
      </c>
      <c r="X273" s="68" t="s">
        <v>199</v>
      </c>
      <c r="Y273" s="70">
        <v>24</v>
      </c>
      <c r="Z273" s="69">
        <v>317.33</v>
      </c>
      <c r="AA273" s="68" t="s">
        <v>1078</v>
      </c>
    </row>
    <row r="274" spans="1:27" x14ac:dyDescent="0.25">
      <c r="A274" s="67" t="s">
        <v>614</v>
      </c>
      <c r="B274" s="68" t="s">
        <v>720</v>
      </c>
      <c r="C274" s="68" t="s">
        <v>721</v>
      </c>
      <c r="D274" s="68" t="s">
        <v>714</v>
      </c>
      <c r="E274" s="68" t="s">
        <v>715</v>
      </c>
      <c r="F274" s="68" t="s">
        <v>333</v>
      </c>
      <c r="G274" s="68" t="s">
        <v>334</v>
      </c>
      <c r="H274" s="68" t="s">
        <v>204</v>
      </c>
      <c r="I274" s="68" t="s">
        <v>1036</v>
      </c>
      <c r="J274" s="68" t="s">
        <v>1037</v>
      </c>
      <c r="K274" s="68" t="s">
        <v>722</v>
      </c>
      <c r="L274" s="68" t="s">
        <v>252</v>
      </c>
      <c r="M274" s="68" t="s">
        <v>1038</v>
      </c>
      <c r="N274" s="75">
        <v>107.74</v>
      </c>
      <c r="O274" s="68" t="s">
        <v>1068</v>
      </c>
      <c r="P274" s="67" t="s">
        <v>1076</v>
      </c>
      <c r="Q274" s="70">
        <v>402</v>
      </c>
      <c r="R274" s="68" t="s">
        <v>550</v>
      </c>
      <c r="S274" s="70">
        <v>1</v>
      </c>
      <c r="T274" s="68" t="s">
        <v>562</v>
      </c>
      <c r="U274" s="68" t="s">
        <v>717</v>
      </c>
      <c r="V274" s="68" t="s">
        <v>1077</v>
      </c>
      <c r="W274" s="75">
        <v>13.222200000000001</v>
      </c>
      <c r="X274" s="68" t="s">
        <v>199</v>
      </c>
      <c r="Y274" s="70">
        <v>24</v>
      </c>
      <c r="Z274" s="69">
        <v>317.33</v>
      </c>
      <c r="AA274" s="68" t="s">
        <v>353</v>
      </c>
    </row>
    <row r="275" spans="1:27" x14ac:dyDescent="0.25">
      <c r="A275" s="67" t="s">
        <v>614</v>
      </c>
      <c r="B275" s="68" t="s">
        <v>720</v>
      </c>
      <c r="C275" s="68" t="s">
        <v>721</v>
      </c>
      <c r="D275" s="68" t="s">
        <v>714</v>
      </c>
      <c r="E275" s="68" t="s">
        <v>715</v>
      </c>
      <c r="F275" s="68" t="s">
        <v>333</v>
      </c>
      <c r="G275" s="68" t="s">
        <v>334</v>
      </c>
      <c r="H275" s="68" t="s">
        <v>204</v>
      </c>
      <c r="I275" s="68" t="s">
        <v>1036</v>
      </c>
      <c r="J275" s="68" t="s">
        <v>1037</v>
      </c>
      <c r="K275" s="68" t="s">
        <v>722</v>
      </c>
      <c r="L275" s="68" t="s">
        <v>252</v>
      </c>
      <c r="M275" s="68" t="s">
        <v>1038</v>
      </c>
      <c r="N275" s="75">
        <v>107.74</v>
      </c>
      <c r="O275" s="68" t="s">
        <v>1068</v>
      </c>
      <c r="P275" s="67" t="s">
        <v>1076</v>
      </c>
      <c r="Q275" s="70">
        <v>402</v>
      </c>
      <c r="R275" s="68" t="s">
        <v>550</v>
      </c>
      <c r="S275" s="70">
        <v>1</v>
      </c>
      <c r="T275" s="68" t="s">
        <v>562</v>
      </c>
      <c r="U275" s="68" t="s">
        <v>717</v>
      </c>
      <c r="V275" s="68" t="s">
        <v>1077</v>
      </c>
      <c r="W275" s="75">
        <v>13.222200000000001</v>
      </c>
      <c r="X275" s="68" t="s">
        <v>199</v>
      </c>
      <c r="Y275" s="70">
        <v>24</v>
      </c>
      <c r="Z275" s="69">
        <v>317.33</v>
      </c>
      <c r="AA275" s="68" t="s">
        <v>352</v>
      </c>
    </row>
    <row r="276" spans="1:27" x14ac:dyDescent="0.25">
      <c r="A276" s="67" t="s">
        <v>614</v>
      </c>
      <c r="B276" s="68" t="s">
        <v>720</v>
      </c>
      <c r="C276" s="68" t="s">
        <v>721</v>
      </c>
      <c r="D276" s="68" t="s">
        <v>714</v>
      </c>
      <c r="E276" s="68" t="s">
        <v>715</v>
      </c>
      <c r="F276" s="68" t="s">
        <v>333</v>
      </c>
      <c r="G276" s="68" t="s">
        <v>334</v>
      </c>
      <c r="H276" s="68" t="s">
        <v>204</v>
      </c>
      <c r="I276" s="68" t="s">
        <v>1036</v>
      </c>
      <c r="J276" s="68" t="s">
        <v>1037</v>
      </c>
      <c r="K276" s="68" t="s">
        <v>722</v>
      </c>
      <c r="L276" s="68" t="s">
        <v>252</v>
      </c>
      <c r="M276" s="68" t="s">
        <v>1038</v>
      </c>
      <c r="N276" s="75">
        <v>107.74</v>
      </c>
      <c r="O276" s="68" t="s">
        <v>1068</v>
      </c>
      <c r="P276" s="67" t="s">
        <v>1076</v>
      </c>
      <c r="Q276" s="70">
        <v>402</v>
      </c>
      <c r="R276" s="68" t="s">
        <v>550</v>
      </c>
      <c r="S276" s="70">
        <v>1</v>
      </c>
      <c r="T276" s="68" t="s">
        <v>562</v>
      </c>
      <c r="U276" s="68" t="s">
        <v>717</v>
      </c>
      <c r="V276" s="68" t="s">
        <v>1077</v>
      </c>
      <c r="W276" s="75">
        <v>13.222200000000001</v>
      </c>
      <c r="X276" s="68" t="s">
        <v>199</v>
      </c>
      <c r="Y276" s="70">
        <v>1524</v>
      </c>
      <c r="Z276" s="69">
        <v>20150.63</v>
      </c>
      <c r="AA276" s="68" t="s">
        <v>351</v>
      </c>
    </row>
    <row r="277" spans="1:27" x14ac:dyDescent="0.25">
      <c r="A277" s="67" t="s">
        <v>711</v>
      </c>
      <c r="B277" s="68" t="s">
        <v>712</v>
      </c>
      <c r="C277" s="68" t="s">
        <v>713</v>
      </c>
      <c r="D277" s="68" t="s">
        <v>714</v>
      </c>
      <c r="E277" s="68" t="s">
        <v>715</v>
      </c>
      <c r="F277" s="68" t="s">
        <v>333</v>
      </c>
      <c r="G277" s="68" t="s">
        <v>334</v>
      </c>
      <c r="H277" s="68" t="s">
        <v>204</v>
      </c>
      <c r="I277" s="68" t="s">
        <v>1036</v>
      </c>
      <c r="J277" s="68" t="s">
        <v>1037</v>
      </c>
      <c r="K277" s="68" t="s">
        <v>716</v>
      </c>
      <c r="L277" s="68" t="s">
        <v>252</v>
      </c>
      <c r="M277" s="68" t="s">
        <v>1038</v>
      </c>
      <c r="N277" s="75">
        <v>107.74</v>
      </c>
      <c r="O277" s="68" t="s">
        <v>1068</v>
      </c>
      <c r="P277" s="67" t="s">
        <v>1081</v>
      </c>
      <c r="Q277" s="70">
        <v>402</v>
      </c>
      <c r="R277" s="68" t="s">
        <v>550</v>
      </c>
      <c r="S277" s="70">
        <v>12</v>
      </c>
      <c r="T277" s="68" t="s">
        <v>724</v>
      </c>
      <c r="U277" s="68" t="s">
        <v>717</v>
      </c>
      <c r="V277" s="68" t="s">
        <v>1077</v>
      </c>
      <c r="W277" s="75">
        <v>0</v>
      </c>
      <c r="X277" s="68" t="s">
        <v>199</v>
      </c>
      <c r="Y277" s="70">
        <v>20</v>
      </c>
      <c r="Z277" s="69">
        <v>0</v>
      </c>
      <c r="AA277" s="68" t="s">
        <v>1088</v>
      </c>
    </row>
    <row r="278" spans="1:27" x14ac:dyDescent="0.25">
      <c r="A278" s="67" t="s">
        <v>711</v>
      </c>
      <c r="B278" s="68" t="s">
        <v>712</v>
      </c>
      <c r="C278" s="68" t="s">
        <v>713</v>
      </c>
      <c r="D278" s="68" t="s">
        <v>714</v>
      </c>
      <c r="E278" s="68" t="s">
        <v>715</v>
      </c>
      <c r="F278" s="68" t="s">
        <v>333</v>
      </c>
      <c r="G278" s="68" t="s">
        <v>334</v>
      </c>
      <c r="H278" s="68" t="s">
        <v>204</v>
      </c>
      <c r="I278" s="68" t="s">
        <v>1036</v>
      </c>
      <c r="J278" s="68" t="s">
        <v>1037</v>
      </c>
      <c r="K278" s="68" t="s">
        <v>716</v>
      </c>
      <c r="L278" s="68" t="s">
        <v>252</v>
      </c>
      <c r="M278" s="68" t="s">
        <v>1038</v>
      </c>
      <c r="N278" s="75">
        <v>107.74</v>
      </c>
      <c r="O278" s="68" t="s">
        <v>1068</v>
      </c>
      <c r="P278" s="67" t="s">
        <v>1081</v>
      </c>
      <c r="Q278" s="70">
        <v>402</v>
      </c>
      <c r="R278" s="68" t="s">
        <v>550</v>
      </c>
      <c r="S278" s="70">
        <v>9</v>
      </c>
      <c r="T278" s="68" t="s">
        <v>660</v>
      </c>
      <c r="U278" s="68" t="s">
        <v>717</v>
      </c>
      <c r="V278" s="68" t="s">
        <v>1077</v>
      </c>
      <c r="W278" s="75">
        <v>13.222200000000001</v>
      </c>
      <c r="X278" s="68" t="s">
        <v>199</v>
      </c>
      <c r="Y278" s="70">
        <v>4</v>
      </c>
      <c r="Z278" s="69">
        <v>52.88</v>
      </c>
      <c r="AA278" s="68" t="s">
        <v>1087</v>
      </c>
    </row>
    <row r="279" spans="1:27" x14ac:dyDescent="0.25">
      <c r="A279" s="67" t="s">
        <v>711</v>
      </c>
      <c r="B279" s="68" t="s">
        <v>712</v>
      </c>
      <c r="C279" s="68" t="s">
        <v>713</v>
      </c>
      <c r="D279" s="68" t="s">
        <v>714</v>
      </c>
      <c r="E279" s="68" t="s">
        <v>715</v>
      </c>
      <c r="F279" s="68" t="s">
        <v>333</v>
      </c>
      <c r="G279" s="68" t="s">
        <v>334</v>
      </c>
      <c r="H279" s="68" t="s">
        <v>204</v>
      </c>
      <c r="I279" s="68" t="s">
        <v>1036</v>
      </c>
      <c r="J279" s="68" t="s">
        <v>1037</v>
      </c>
      <c r="K279" s="68" t="s">
        <v>716</v>
      </c>
      <c r="L279" s="68" t="s">
        <v>252</v>
      </c>
      <c r="M279" s="68" t="s">
        <v>1038</v>
      </c>
      <c r="N279" s="75">
        <v>107.74</v>
      </c>
      <c r="O279" s="68" t="s">
        <v>1068</v>
      </c>
      <c r="P279" s="67" t="s">
        <v>1081</v>
      </c>
      <c r="Q279" s="70">
        <v>402</v>
      </c>
      <c r="R279" s="68" t="s">
        <v>550</v>
      </c>
      <c r="S279" s="70">
        <v>9</v>
      </c>
      <c r="T279" s="68" t="s">
        <v>660</v>
      </c>
      <c r="U279" s="68" t="s">
        <v>717</v>
      </c>
      <c r="V279" s="68" t="s">
        <v>1077</v>
      </c>
      <c r="W279" s="75">
        <v>13.222200000000001</v>
      </c>
      <c r="X279" s="68" t="s">
        <v>199</v>
      </c>
      <c r="Y279" s="70">
        <v>4</v>
      </c>
      <c r="Z279" s="69">
        <v>52.88</v>
      </c>
      <c r="AA279" s="68" t="s">
        <v>1086</v>
      </c>
    </row>
    <row r="280" spans="1:27" x14ac:dyDescent="0.25">
      <c r="A280" s="67" t="s">
        <v>711</v>
      </c>
      <c r="B280" s="68" t="s">
        <v>712</v>
      </c>
      <c r="C280" s="68" t="s">
        <v>713</v>
      </c>
      <c r="D280" s="68" t="s">
        <v>714</v>
      </c>
      <c r="E280" s="68" t="s">
        <v>715</v>
      </c>
      <c r="F280" s="68" t="s">
        <v>333</v>
      </c>
      <c r="G280" s="68" t="s">
        <v>334</v>
      </c>
      <c r="H280" s="68" t="s">
        <v>204</v>
      </c>
      <c r="I280" s="68" t="s">
        <v>1036</v>
      </c>
      <c r="J280" s="68" t="s">
        <v>1037</v>
      </c>
      <c r="K280" s="68" t="s">
        <v>716</v>
      </c>
      <c r="L280" s="68" t="s">
        <v>252</v>
      </c>
      <c r="M280" s="68" t="s">
        <v>1038</v>
      </c>
      <c r="N280" s="75">
        <v>107.74</v>
      </c>
      <c r="O280" s="68" t="s">
        <v>1068</v>
      </c>
      <c r="P280" s="67" t="s">
        <v>1081</v>
      </c>
      <c r="Q280" s="70">
        <v>402</v>
      </c>
      <c r="R280" s="68" t="s">
        <v>550</v>
      </c>
      <c r="S280" s="70">
        <v>1</v>
      </c>
      <c r="T280" s="68" t="s">
        <v>562</v>
      </c>
      <c r="U280" s="68" t="s">
        <v>717</v>
      </c>
      <c r="V280" s="68" t="s">
        <v>1077</v>
      </c>
      <c r="W280" s="75">
        <v>13.222200000000001</v>
      </c>
      <c r="X280" s="68" t="s">
        <v>199</v>
      </c>
      <c r="Y280" s="70">
        <v>24</v>
      </c>
      <c r="Z280" s="69">
        <v>317.33</v>
      </c>
      <c r="AA280" s="68" t="s">
        <v>1085</v>
      </c>
    </row>
    <row r="281" spans="1:27" x14ac:dyDescent="0.25">
      <c r="A281" s="67" t="s">
        <v>711</v>
      </c>
      <c r="B281" s="68" t="s">
        <v>712</v>
      </c>
      <c r="C281" s="68" t="s">
        <v>713</v>
      </c>
      <c r="D281" s="68" t="s">
        <v>714</v>
      </c>
      <c r="E281" s="68" t="s">
        <v>715</v>
      </c>
      <c r="F281" s="68" t="s">
        <v>333</v>
      </c>
      <c r="G281" s="68" t="s">
        <v>334</v>
      </c>
      <c r="H281" s="68" t="s">
        <v>204</v>
      </c>
      <c r="I281" s="68" t="s">
        <v>1036</v>
      </c>
      <c r="J281" s="68" t="s">
        <v>1037</v>
      </c>
      <c r="K281" s="68" t="s">
        <v>716</v>
      </c>
      <c r="L281" s="68" t="s">
        <v>252</v>
      </c>
      <c r="M281" s="68" t="s">
        <v>1038</v>
      </c>
      <c r="N281" s="75">
        <v>107.74</v>
      </c>
      <c r="O281" s="68" t="s">
        <v>1068</v>
      </c>
      <c r="P281" s="67" t="s">
        <v>1081</v>
      </c>
      <c r="Q281" s="70">
        <v>402</v>
      </c>
      <c r="R281" s="68" t="s">
        <v>550</v>
      </c>
      <c r="S281" s="70">
        <v>1</v>
      </c>
      <c r="T281" s="68" t="s">
        <v>562</v>
      </c>
      <c r="U281" s="68" t="s">
        <v>717</v>
      </c>
      <c r="V281" s="68" t="s">
        <v>1077</v>
      </c>
      <c r="W281" s="75">
        <v>13.222200000000001</v>
      </c>
      <c r="X281" s="68" t="s">
        <v>199</v>
      </c>
      <c r="Y281" s="70">
        <v>12</v>
      </c>
      <c r="Z281" s="69">
        <v>158.66</v>
      </c>
      <c r="AA281" s="68" t="s">
        <v>1084</v>
      </c>
    </row>
    <row r="282" spans="1:27" x14ac:dyDescent="0.25">
      <c r="A282" s="67" t="s">
        <v>711</v>
      </c>
      <c r="B282" s="68" t="s">
        <v>712</v>
      </c>
      <c r="C282" s="68" t="s">
        <v>713</v>
      </c>
      <c r="D282" s="68" t="s">
        <v>714</v>
      </c>
      <c r="E282" s="68" t="s">
        <v>715</v>
      </c>
      <c r="F282" s="68" t="s">
        <v>333</v>
      </c>
      <c r="G282" s="68" t="s">
        <v>334</v>
      </c>
      <c r="H282" s="68" t="s">
        <v>204</v>
      </c>
      <c r="I282" s="68" t="s">
        <v>1036</v>
      </c>
      <c r="J282" s="68" t="s">
        <v>1037</v>
      </c>
      <c r="K282" s="68" t="s">
        <v>716</v>
      </c>
      <c r="L282" s="68" t="s">
        <v>252</v>
      </c>
      <c r="M282" s="68" t="s">
        <v>1038</v>
      </c>
      <c r="N282" s="75">
        <v>107.74</v>
      </c>
      <c r="O282" s="68" t="s">
        <v>1068</v>
      </c>
      <c r="P282" s="67" t="s">
        <v>1081</v>
      </c>
      <c r="Q282" s="70">
        <v>402</v>
      </c>
      <c r="R282" s="68" t="s">
        <v>550</v>
      </c>
      <c r="S282" s="70">
        <v>1</v>
      </c>
      <c r="T282" s="68" t="s">
        <v>562</v>
      </c>
      <c r="U282" s="68" t="s">
        <v>717</v>
      </c>
      <c r="V282" s="68" t="s">
        <v>1077</v>
      </c>
      <c r="W282" s="75">
        <v>13.222200000000001</v>
      </c>
      <c r="X282" s="68" t="s">
        <v>199</v>
      </c>
      <c r="Y282" s="70">
        <v>24</v>
      </c>
      <c r="Z282" s="69">
        <v>317.33</v>
      </c>
      <c r="AA282" s="68" t="s">
        <v>1082</v>
      </c>
    </row>
    <row r="283" spans="1:27" x14ac:dyDescent="0.25">
      <c r="A283" s="67" t="s">
        <v>711</v>
      </c>
      <c r="B283" s="68" t="s">
        <v>712</v>
      </c>
      <c r="C283" s="68" t="s">
        <v>713</v>
      </c>
      <c r="D283" s="68" t="s">
        <v>714</v>
      </c>
      <c r="E283" s="68" t="s">
        <v>715</v>
      </c>
      <c r="F283" s="68" t="s">
        <v>333</v>
      </c>
      <c r="G283" s="68" t="s">
        <v>334</v>
      </c>
      <c r="H283" s="68" t="s">
        <v>204</v>
      </c>
      <c r="I283" s="68" t="s">
        <v>1036</v>
      </c>
      <c r="J283" s="68" t="s">
        <v>1037</v>
      </c>
      <c r="K283" s="68" t="s">
        <v>716</v>
      </c>
      <c r="L283" s="68" t="s">
        <v>252</v>
      </c>
      <c r="M283" s="68" t="s">
        <v>1038</v>
      </c>
      <c r="N283" s="75">
        <v>107.74</v>
      </c>
      <c r="O283" s="68" t="s">
        <v>1068</v>
      </c>
      <c r="P283" s="67" t="s">
        <v>1081</v>
      </c>
      <c r="Q283" s="70">
        <v>402</v>
      </c>
      <c r="R283" s="68" t="s">
        <v>550</v>
      </c>
      <c r="S283" s="70">
        <v>1</v>
      </c>
      <c r="T283" s="68" t="s">
        <v>562</v>
      </c>
      <c r="U283" s="68" t="s">
        <v>717</v>
      </c>
      <c r="V283" s="68" t="s">
        <v>1077</v>
      </c>
      <c r="W283" s="75">
        <v>13.222200000000001</v>
      </c>
      <c r="X283" s="68" t="s">
        <v>199</v>
      </c>
      <c r="Y283" s="70">
        <v>24</v>
      </c>
      <c r="Z283" s="69">
        <v>317.33</v>
      </c>
      <c r="AA283" s="68" t="s">
        <v>1095</v>
      </c>
    </row>
    <row r="284" spans="1:27" x14ac:dyDescent="0.25">
      <c r="A284" s="67" t="s">
        <v>711</v>
      </c>
      <c r="B284" s="68" t="s">
        <v>712</v>
      </c>
      <c r="C284" s="68" t="s">
        <v>713</v>
      </c>
      <c r="D284" s="68" t="s">
        <v>714</v>
      </c>
      <c r="E284" s="68" t="s">
        <v>715</v>
      </c>
      <c r="F284" s="68" t="s">
        <v>333</v>
      </c>
      <c r="G284" s="68" t="s">
        <v>334</v>
      </c>
      <c r="H284" s="68" t="s">
        <v>204</v>
      </c>
      <c r="I284" s="68" t="s">
        <v>1036</v>
      </c>
      <c r="J284" s="68" t="s">
        <v>1037</v>
      </c>
      <c r="K284" s="68" t="s">
        <v>716</v>
      </c>
      <c r="L284" s="68" t="s">
        <v>252</v>
      </c>
      <c r="M284" s="68" t="s">
        <v>1038</v>
      </c>
      <c r="N284" s="75">
        <v>107.74</v>
      </c>
      <c r="O284" s="68" t="s">
        <v>1068</v>
      </c>
      <c r="P284" s="67" t="s">
        <v>1081</v>
      </c>
      <c r="Q284" s="70">
        <v>402</v>
      </c>
      <c r="R284" s="68" t="s">
        <v>550</v>
      </c>
      <c r="S284" s="70">
        <v>1</v>
      </c>
      <c r="T284" s="68" t="s">
        <v>562</v>
      </c>
      <c r="U284" s="68" t="s">
        <v>717</v>
      </c>
      <c r="V284" s="68" t="s">
        <v>1077</v>
      </c>
      <c r="W284" s="75">
        <v>13.222200000000001</v>
      </c>
      <c r="X284" s="68" t="s">
        <v>199</v>
      </c>
      <c r="Y284" s="70">
        <v>24</v>
      </c>
      <c r="Z284" s="69">
        <v>317.33</v>
      </c>
      <c r="AA284" s="68" t="s">
        <v>1094</v>
      </c>
    </row>
    <row r="285" spans="1:27" x14ac:dyDescent="0.25">
      <c r="A285" s="67" t="s">
        <v>711</v>
      </c>
      <c r="B285" s="68" t="s">
        <v>712</v>
      </c>
      <c r="C285" s="68" t="s">
        <v>713</v>
      </c>
      <c r="D285" s="68" t="s">
        <v>714</v>
      </c>
      <c r="E285" s="68" t="s">
        <v>715</v>
      </c>
      <c r="F285" s="68" t="s">
        <v>333</v>
      </c>
      <c r="G285" s="68" t="s">
        <v>334</v>
      </c>
      <c r="H285" s="68" t="s">
        <v>204</v>
      </c>
      <c r="I285" s="68" t="s">
        <v>1036</v>
      </c>
      <c r="J285" s="68" t="s">
        <v>1037</v>
      </c>
      <c r="K285" s="68" t="s">
        <v>716</v>
      </c>
      <c r="L285" s="68" t="s">
        <v>252</v>
      </c>
      <c r="M285" s="68" t="s">
        <v>1038</v>
      </c>
      <c r="N285" s="75">
        <v>107.74</v>
      </c>
      <c r="O285" s="68" t="s">
        <v>1068</v>
      </c>
      <c r="P285" s="67" t="s">
        <v>1081</v>
      </c>
      <c r="Q285" s="70">
        <v>402</v>
      </c>
      <c r="R285" s="68" t="s">
        <v>550</v>
      </c>
      <c r="S285" s="70">
        <v>1</v>
      </c>
      <c r="T285" s="68" t="s">
        <v>562</v>
      </c>
      <c r="U285" s="68" t="s">
        <v>717</v>
      </c>
      <c r="V285" s="68" t="s">
        <v>1077</v>
      </c>
      <c r="W285" s="75">
        <v>13.222200000000001</v>
      </c>
      <c r="X285" s="68" t="s">
        <v>199</v>
      </c>
      <c r="Y285" s="70">
        <v>144</v>
      </c>
      <c r="Z285" s="69">
        <v>1903.99</v>
      </c>
      <c r="AA285" s="68" t="s">
        <v>1093</v>
      </c>
    </row>
    <row r="286" spans="1:27" x14ac:dyDescent="0.25">
      <c r="A286" s="67" t="s">
        <v>711</v>
      </c>
      <c r="B286" s="68" t="s">
        <v>712</v>
      </c>
      <c r="C286" s="68" t="s">
        <v>713</v>
      </c>
      <c r="D286" s="68" t="s">
        <v>714</v>
      </c>
      <c r="E286" s="68" t="s">
        <v>715</v>
      </c>
      <c r="F286" s="68" t="s">
        <v>333</v>
      </c>
      <c r="G286" s="68" t="s">
        <v>334</v>
      </c>
      <c r="H286" s="68" t="s">
        <v>204</v>
      </c>
      <c r="I286" s="68" t="s">
        <v>1036</v>
      </c>
      <c r="J286" s="68" t="s">
        <v>1037</v>
      </c>
      <c r="K286" s="68" t="s">
        <v>716</v>
      </c>
      <c r="L286" s="68" t="s">
        <v>252</v>
      </c>
      <c r="M286" s="68" t="s">
        <v>1038</v>
      </c>
      <c r="N286" s="75">
        <v>107.74</v>
      </c>
      <c r="O286" s="68" t="s">
        <v>1068</v>
      </c>
      <c r="P286" s="67" t="s">
        <v>1081</v>
      </c>
      <c r="Q286" s="70">
        <v>402</v>
      </c>
      <c r="R286" s="68" t="s">
        <v>550</v>
      </c>
      <c r="S286" s="70">
        <v>1</v>
      </c>
      <c r="T286" s="68" t="s">
        <v>562</v>
      </c>
      <c r="U286" s="68" t="s">
        <v>717</v>
      </c>
      <c r="V286" s="68" t="s">
        <v>1077</v>
      </c>
      <c r="W286" s="75">
        <v>13.222200000000001</v>
      </c>
      <c r="X286" s="68" t="s">
        <v>199</v>
      </c>
      <c r="Y286" s="70">
        <v>540</v>
      </c>
      <c r="Z286" s="69">
        <v>7139.98</v>
      </c>
      <c r="AA286" s="68" t="s">
        <v>1092</v>
      </c>
    </row>
    <row r="287" spans="1:27" x14ac:dyDescent="0.25">
      <c r="A287" s="67" t="s">
        <v>711</v>
      </c>
      <c r="B287" s="68" t="s">
        <v>712</v>
      </c>
      <c r="C287" s="68" t="s">
        <v>713</v>
      </c>
      <c r="D287" s="68" t="s">
        <v>714</v>
      </c>
      <c r="E287" s="68" t="s">
        <v>715</v>
      </c>
      <c r="F287" s="68" t="s">
        <v>333</v>
      </c>
      <c r="G287" s="68" t="s">
        <v>334</v>
      </c>
      <c r="H287" s="68" t="s">
        <v>204</v>
      </c>
      <c r="I287" s="68" t="s">
        <v>1036</v>
      </c>
      <c r="J287" s="68" t="s">
        <v>1037</v>
      </c>
      <c r="K287" s="68" t="s">
        <v>716</v>
      </c>
      <c r="L287" s="68" t="s">
        <v>252</v>
      </c>
      <c r="M287" s="68" t="s">
        <v>1038</v>
      </c>
      <c r="N287" s="75">
        <v>107.74</v>
      </c>
      <c r="O287" s="68" t="s">
        <v>1068</v>
      </c>
      <c r="P287" s="67" t="s">
        <v>1081</v>
      </c>
      <c r="Q287" s="70">
        <v>402</v>
      </c>
      <c r="R287" s="68" t="s">
        <v>550</v>
      </c>
      <c r="S287" s="70">
        <v>1</v>
      </c>
      <c r="T287" s="68" t="s">
        <v>562</v>
      </c>
      <c r="U287" s="68" t="s">
        <v>717</v>
      </c>
      <c r="V287" s="68" t="s">
        <v>1077</v>
      </c>
      <c r="W287" s="75">
        <v>13.222200000000001</v>
      </c>
      <c r="X287" s="68" t="s">
        <v>199</v>
      </c>
      <c r="Y287" s="70">
        <v>48</v>
      </c>
      <c r="Z287" s="69">
        <v>634.66</v>
      </c>
      <c r="AA287" s="68" t="s">
        <v>1091</v>
      </c>
    </row>
    <row r="288" spans="1:27" x14ac:dyDescent="0.25">
      <c r="A288" s="67" t="s">
        <v>711</v>
      </c>
      <c r="B288" s="68" t="s">
        <v>712</v>
      </c>
      <c r="C288" s="68" t="s">
        <v>713</v>
      </c>
      <c r="D288" s="68" t="s">
        <v>714</v>
      </c>
      <c r="E288" s="68" t="s">
        <v>715</v>
      </c>
      <c r="F288" s="68" t="s">
        <v>333</v>
      </c>
      <c r="G288" s="68" t="s">
        <v>334</v>
      </c>
      <c r="H288" s="68" t="s">
        <v>204</v>
      </c>
      <c r="I288" s="68" t="s">
        <v>1036</v>
      </c>
      <c r="J288" s="68" t="s">
        <v>1037</v>
      </c>
      <c r="K288" s="68" t="s">
        <v>716</v>
      </c>
      <c r="L288" s="68" t="s">
        <v>252</v>
      </c>
      <c r="M288" s="68" t="s">
        <v>1038</v>
      </c>
      <c r="N288" s="75">
        <v>107.74</v>
      </c>
      <c r="O288" s="68" t="s">
        <v>1068</v>
      </c>
      <c r="P288" s="67" t="s">
        <v>1081</v>
      </c>
      <c r="Q288" s="70">
        <v>402</v>
      </c>
      <c r="R288" s="68" t="s">
        <v>550</v>
      </c>
      <c r="S288" s="70">
        <v>1</v>
      </c>
      <c r="T288" s="68" t="s">
        <v>562</v>
      </c>
      <c r="U288" s="68" t="s">
        <v>717</v>
      </c>
      <c r="V288" s="68" t="s">
        <v>1077</v>
      </c>
      <c r="W288" s="75">
        <v>13.222200000000001</v>
      </c>
      <c r="X288" s="68" t="s">
        <v>199</v>
      </c>
      <c r="Y288" s="70">
        <v>168</v>
      </c>
      <c r="Z288" s="69">
        <v>2221.3200000000002</v>
      </c>
      <c r="AA288" s="68" t="s">
        <v>1090</v>
      </c>
    </row>
    <row r="289" spans="1:27" x14ac:dyDescent="0.25">
      <c r="X289" s="65" t="s">
        <v>371</v>
      </c>
      <c r="Y289" s="65">
        <v>2956</v>
      </c>
      <c r="Z289" s="65">
        <v>38820.260000000017</v>
      </c>
    </row>
    <row r="290" spans="1:27" x14ac:dyDescent="0.25">
      <c r="A290" s="67" t="s">
        <v>581</v>
      </c>
      <c r="B290" s="68" t="s">
        <v>582</v>
      </c>
      <c r="C290" s="68" t="s">
        <v>583</v>
      </c>
      <c r="D290" s="68" t="s">
        <v>546</v>
      </c>
      <c r="E290" s="68" t="s">
        <v>547</v>
      </c>
      <c r="F290" s="68" t="s">
        <v>191</v>
      </c>
      <c r="G290" s="68" t="s">
        <v>192</v>
      </c>
      <c r="H290" s="68" t="s">
        <v>193</v>
      </c>
      <c r="I290" s="68" t="s">
        <v>1044</v>
      </c>
      <c r="J290" s="68" t="s">
        <v>1045</v>
      </c>
      <c r="K290" s="68" t="s">
        <v>584</v>
      </c>
      <c r="L290" s="68" t="s">
        <v>252</v>
      </c>
      <c r="M290" s="68" t="s">
        <v>1038</v>
      </c>
      <c r="N290" s="75">
        <v>107.74</v>
      </c>
      <c r="O290" s="68" t="s">
        <v>1068</v>
      </c>
      <c r="P290" s="67" t="s">
        <v>1202</v>
      </c>
      <c r="Q290" s="70">
        <v>402</v>
      </c>
      <c r="R290" s="68" t="s">
        <v>550</v>
      </c>
      <c r="S290" s="70">
        <v>5</v>
      </c>
      <c r="T290" s="68" t="s">
        <v>561</v>
      </c>
      <c r="U290" s="68" t="s">
        <v>241</v>
      </c>
      <c r="V290" s="68" t="s">
        <v>1203</v>
      </c>
      <c r="W290" s="75">
        <v>4.3</v>
      </c>
      <c r="X290" s="68" t="s">
        <v>1124</v>
      </c>
      <c r="Y290" s="70">
        <v>25</v>
      </c>
      <c r="Z290" s="69">
        <v>107.5</v>
      </c>
      <c r="AA290" s="68" t="s">
        <v>1204</v>
      </c>
    </row>
    <row r="291" spans="1:27" x14ac:dyDescent="0.25">
      <c r="X291" s="65" t="s">
        <v>371</v>
      </c>
      <c r="Y291" s="65">
        <v>25</v>
      </c>
      <c r="Z291" s="65">
        <v>107.5</v>
      </c>
    </row>
    <row r="292" spans="1:27" x14ac:dyDescent="0.25">
      <c r="X292" s="65" t="s">
        <v>1065</v>
      </c>
      <c r="Y292" s="65">
        <v>93505</v>
      </c>
      <c r="Z292" s="65">
        <v>244481.91999999998</v>
      </c>
    </row>
    <row r="293" spans="1:27" x14ac:dyDescent="0.25">
      <c r="A293" s="67" t="s">
        <v>505</v>
      </c>
      <c r="B293" s="68" t="s">
        <v>506</v>
      </c>
      <c r="C293" s="68" t="s">
        <v>507</v>
      </c>
      <c r="D293" s="68" t="s">
        <v>508</v>
      </c>
      <c r="E293" s="68" t="s">
        <v>509</v>
      </c>
      <c r="F293" s="68" t="s">
        <v>191</v>
      </c>
      <c r="G293" s="68" t="s">
        <v>192</v>
      </c>
      <c r="H293" s="68" t="s">
        <v>193</v>
      </c>
      <c r="I293" s="68" t="s">
        <v>1044</v>
      </c>
      <c r="J293" s="68" t="s">
        <v>1045</v>
      </c>
      <c r="K293" s="68" t="s">
        <v>510</v>
      </c>
      <c r="L293" s="68" t="s">
        <v>198</v>
      </c>
      <c r="M293" s="68" t="s">
        <v>193</v>
      </c>
      <c r="N293" s="75">
        <v>1</v>
      </c>
      <c r="O293" s="68" t="s">
        <v>193</v>
      </c>
      <c r="P293" s="67"/>
      <c r="Q293" s="70">
        <v>401</v>
      </c>
      <c r="R293" s="68" t="s">
        <v>512</v>
      </c>
      <c r="S293" s="70">
        <v>1</v>
      </c>
      <c r="T293" s="68" t="s">
        <v>514</v>
      </c>
      <c r="U293" s="68" t="s">
        <v>241</v>
      </c>
      <c r="V293" s="68" t="s">
        <v>1203</v>
      </c>
      <c r="W293" s="75">
        <v>80</v>
      </c>
      <c r="X293" s="68" t="s">
        <v>199</v>
      </c>
      <c r="Y293" s="70">
        <v>2000</v>
      </c>
      <c r="Z293" s="69">
        <v>160000</v>
      </c>
      <c r="AA293" s="68" t="s">
        <v>1321</v>
      </c>
    </row>
    <row r="294" spans="1:27" x14ac:dyDescent="0.25">
      <c r="X294" s="65" t="s">
        <v>371</v>
      </c>
      <c r="Y294" s="65">
        <v>2000</v>
      </c>
      <c r="Z294" s="65">
        <v>160000</v>
      </c>
    </row>
    <row r="295" spans="1:27" x14ac:dyDescent="0.25">
      <c r="X295" s="65" t="s">
        <v>1065</v>
      </c>
      <c r="Y295" s="65">
        <v>2000</v>
      </c>
      <c r="Z295" s="65">
        <v>160000</v>
      </c>
    </row>
    <row r="296" spans="1:27" x14ac:dyDescent="0.25">
      <c r="A296" s="67" t="s">
        <v>574</v>
      </c>
      <c r="B296" s="68" t="s">
        <v>888</v>
      </c>
      <c r="C296" s="68" t="s">
        <v>889</v>
      </c>
      <c r="D296" s="68" t="s">
        <v>859</v>
      </c>
      <c r="E296" s="68" t="s">
        <v>860</v>
      </c>
      <c r="F296" s="68" t="s">
        <v>191</v>
      </c>
      <c r="G296" s="68" t="s">
        <v>192</v>
      </c>
      <c r="H296" s="68" t="s">
        <v>204</v>
      </c>
      <c r="I296" s="68" t="s">
        <v>1159</v>
      </c>
      <c r="J296" s="68" t="s">
        <v>1160</v>
      </c>
      <c r="K296" s="68" t="s">
        <v>890</v>
      </c>
      <c r="L296" s="68" t="s">
        <v>252</v>
      </c>
      <c r="M296" s="68" t="s">
        <v>1038</v>
      </c>
      <c r="N296" s="75">
        <v>107.74</v>
      </c>
      <c r="O296" s="68" t="s">
        <v>1068</v>
      </c>
      <c r="P296" s="67"/>
      <c r="Q296" s="70">
        <v>433</v>
      </c>
      <c r="R296" s="68" t="s">
        <v>837</v>
      </c>
      <c r="S296" s="70">
        <v>99</v>
      </c>
      <c r="T296" s="68" t="s">
        <v>193</v>
      </c>
      <c r="U296" s="68" t="s">
        <v>891</v>
      </c>
      <c r="V296" s="68" t="s">
        <v>1169</v>
      </c>
      <c r="W296" s="75">
        <v>100</v>
      </c>
      <c r="X296" s="68" t="s">
        <v>199</v>
      </c>
      <c r="Y296" s="70">
        <v>1</v>
      </c>
      <c r="Z296" s="69">
        <v>100</v>
      </c>
      <c r="AA296" s="68" t="s">
        <v>1173</v>
      </c>
    </row>
    <row r="297" spans="1:27" x14ac:dyDescent="0.25">
      <c r="A297" s="67" t="s">
        <v>574</v>
      </c>
      <c r="B297" s="68" t="s">
        <v>888</v>
      </c>
      <c r="C297" s="68" t="s">
        <v>889</v>
      </c>
      <c r="D297" s="68" t="s">
        <v>859</v>
      </c>
      <c r="E297" s="68" t="s">
        <v>860</v>
      </c>
      <c r="F297" s="68" t="s">
        <v>191</v>
      </c>
      <c r="G297" s="68" t="s">
        <v>192</v>
      </c>
      <c r="H297" s="68" t="s">
        <v>204</v>
      </c>
      <c r="I297" s="68" t="s">
        <v>1159</v>
      </c>
      <c r="J297" s="68" t="s">
        <v>1160</v>
      </c>
      <c r="K297" s="68" t="s">
        <v>890</v>
      </c>
      <c r="L297" s="68" t="s">
        <v>252</v>
      </c>
      <c r="M297" s="68" t="s">
        <v>1038</v>
      </c>
      <c r="N297" s="75">
        <v>107.74</v>
      </c>
      <c r="O297" s="68" t="s">
        <v>1068</v>
      </c>
      <c r="P297" s="67"/>
      <c r="Q297" s="70">
        <v>433</v>
      </c>
      <c r="R297" s="68" t="s">
        <v>837</v>
      </c>
      <c r="S297" s="70">
        <v>1</v>
      </c>
      <c r="T297" s="68" t="s">
        <v>842</v>
      </c>
      <c r="U297" s="68" t="s">
        <v>891</v>
      </c>
      <c r="V297" s="68" t="s">
        <v>1169</v>
      </c>
      <c r="W297" s="75">
        <v>6000</v>
      </c>
      <c r="X297" s="68" t="s">
        <v>199</v>
      </c>
      <c r="Y297" s="70">
        <v>1</v>
      </c>
      <c r="Z297" s="69">
        <v>6000</v>
      </c>
      <c r="AA297" s="68" t="s">
        <v>1172</v>
      </c>
    </row>
    <row r="298" spans="1:27" x14ac:dyDescent="0.25">
      <c r="A298" s="67" t="s">
        <v>574</v>
      </c>
      <c r="B298" s="68" t="s">
        <v>888</v>
      </c>
      <c r="C298" s="68" t="s">
        <v>889</v>
      </c>
      <c r="D298" s="68" t="s">
        <v>859</v>
      </c>
      <c r="E298" s="68" t="s">
        <v>860</v>
      </c>
      <c r="F298" s="68" t="s">
        <v>191</v>
      </c>
      <c r="G298" s="68" t="s">
        <v>192</v>
      </c>
      <c r="H298" s="68" t="s">
        <v>204</v>
      </c>
      <c r="I298" s="68" t="s">
        <v>1159</v>
      </c>
      <c r="J298" s="68" t="s">
        <v>1160</v>
      </c>
      <c r="K298" s="68" t="s">
        <v>890</v>
      </c>
      <c r="L298" s="68" t="s">
        <v>252</v>
      </c>
      <c r="M298" s="68" t="s">
        <v>1038</v>
      </c>
      <c r="N298" s="75">
        <v>107.74</v>
      </c>
      <c r="O298" s="68" t="s">
        <v>1068</v>
      </c>
      <c r="P298" s="67"/>
      <c r="Q298" s="70">
        <v>433</v>
      </c>
      <c r="R298" s="68" t="s">
        <v>837</v>
      </c>
      <c r="S298" s="70">
        <v>1</v>
      </c>
      <c r="T298" s="68" t="s">
        <v>842</v>
      </c>
      <c r="U298" s="68" t="s">
        <v>891</v>
      </c>
      <c r="V298" s="68" t="s">
        <v>1169</v>
      </c>
      <c r="W298" s="75">
        <v>6000</v>
      </c>
      <c r="X298" s="68" t="s">
        <v>199</v>
      </c>
      <c r="Y298" s="70">
        <v>1</v>
      </c>
      <c r="Z298" s="69">
        <v>6000</v>
      </c>
      <c r="AA298" s="68" t="s">
        <v>1171</v>
      </c>
    </row>
    <row r="299" spans="1:27" x14ac:dyDescent="0.25">
      <c r="A299" s="67" t="s">
        <v>574</v>
      </c>
      <c r="B299" s="68" t="s">
        <v>888</v>
      </c>
      <c r="C299" s="68" t="s">
        <v>889</v>
      </c>
      <c r="D299" s="68" t="s">
        <v>859</v>
      </c>
      <c r="E299" s="68" t="s">
        <v>860</v>
      </c>
      <c r="F299" s="68" t="s">
        <v>191</v>
      </c>
      <c r="G299" s="68" t="s">
        <v>192</v>
      </c>
      <c r="H299" s="68" t="s">
        <v>204</v>
      </c>
      <c r="I299" s="68" t="s">
        <v>1159</v>
      </c>
      <c r="J299" s="68" t="s">
        <v>1160</v>
      </c>
      <c r="K299" s="68" t="s">
        <v>890</v>
      </c>
      <c r="L299" s="68" t="s">
        <v>252</v>
      </c>
      <c r="M299" s="68" t="s">
        <v>1038</v>
      </c>
      <c r="N299" s="75">
        <v>107.74</v>
      </c>
      <c r="O299" s="68" t="s">
        <v>1068</v>
      </c>
      <c r="P299" s="67"/>
      <c r="Q299" s="70">
        <v>433</v>
      </c>
      <c r="R299" s="68" t="s">
        <v>837</v>
      </c>
      <c r="S299" s="70">
        <v>1</v>
      </c>
      <c r="T299" s="68" t="s">
        <v>842</v>
      </c>
      <c r="U299" s="68" t="s">
        <v>891</v>
      </c>
      <c r="V299" s="68" t="s">
        <v>1169</v>
      </c>
      <c r="W299" s="75">
        <v>6000</v>
      </c>
      <c r="X299" s="68" t="s">
        <v>199</v>
      </c>
      <c r="Y299" s="70">
        <v>1</v>
      </c>
      <c r="Z299" s="69">
        <v>6000</v>
      </c>
      <c r="AA299" s="68" t="s">
        <v>1170</v>
      </c>
    </row>
    <row r="300" spans="1:27" x14ac:dyDescent="0.25">
      <c r="A300" s="67" t="s">
        <v>574</v>
      </c>
      <c r="B300" s="68" t="s">
        <v>888</v>
      </c>
      <c r="C300" s="68" t="s">
        <v>889</v>
      </c>
      <c r="D300" s="68" t="s">
        <v>859</v>
      </c>
      <c r="E300" s="68" t="s">
        <v>860</v>
      </c>
      <c r="F300" s="68" t="s">
        <v>191</v>
      </c>
      <c r="G300" s="68" t="s">
        <v>192</v>
      </c>
      <c r="H300" s="68" t="s">
        <v>204</v>
      </c>
      <c r="I300" s="68" t="s">
        <v>1159</v>
      </c>
      <c r="J300" s="68" t="s">
        <v>1160</v>
      </c>
      <c r="K300" s="68" t="s">
        <v>890</v>
      </c>
      <c r="L300" s="68" t="s">
        <v>252</v>
      </c>
      <c r="M300" s="68" t="s">
        <v>1038</v>
      </c>
      <c r="N300" s="75">
        <v>107.74</v>
      </c>
      <c r="O300" s="68" t="s">
        <v>1068</v>
      </c>
      <c r="P300" s="67"/>
      <c r="Q300" s="70">
        <v>433</v>
      </c>
      <c r="R300" s="68" t="s">
        <v>837</v>
      </c>
      <c r="S300" s="70">
        <v>1</v>
      </c>
      <c r="T300" s="68" t="s">
        <v>842</v>
      </c>
      <c r="U300" s="68" t="s">
        <v>891</v>
      </c>
      <c r="V300" s="68" t="s">
        <v>1169</v>
      </c>
      <c r="W300" s="75">
        <v>5300</v>
      </c>
      <c r="X300" s="68" t="s">
        <v>199</v>
      </c>
      <c r="Y300" s="70">
        <v>1</v>
      </c>
      <c r="Z300" s="69">
        <v>5300</v>
      </c>
      <c r="AA300" s="68" t="s">
        <v>1179</v>
      </c>
    </row>
    <row r="301" spans="1:27" x14ac:dyDescent="0.25">
      <c r="A301" s="67" t="s">
        <v>574</v>
      </c>
      <c r="B301" s="68" t="s">
        <v>888</v>
      </c>
      <c r="C301" s="68" t="s">
        <v>889</v>
      </c>
      <c r="D301" s="68" t="s">
        <v>859</v>
      </c>
      <c r="E301" s="68" t="s">
        <v>860</v>
      </c>
      <c r="F301" s="68" t="s">
        <v>191</v>
      </c>
      <c r="G301" s="68" t="s">
        <v>192</v>
      </c>
      <c r="H301" s="68" t="s">
        <v>204</v>
      </c>
      <c r="I301" s="68" t="s">
        <v>1159</v>
      </c>
      <c r="J301" s="68" t="s">
        <v>1160</v>
      </c>
      <c r="K301" s="68" t="s">
        <v>890</v>
      </c>
      <c r="L301" s="68" t="s">
        <v>252</v>
      </c>
      <c r="M301" s="68" t="s">
        <v>1038</v>
      </c>
      <c r="N301" s="75">
        <v>107.74</v>
      </c>
      <c r="O301" s="68" t="s">
        <v>1068</v>
      </c>
      <c r="P301" s="67"/>
      <c r="Q301" s="70">
        <v>433</v>
      </c>
      <c r="R301" s="68" t="s">
        <v>837</v>
      </c>
      <c r="S301" s="70">
        <v>1</v>
      </c>
      <c r="T301" s="68" t="s">
        <v>842</v>
      </c>
      <c r="U301" s="68" t="s">
        <v>891</v>
      </c>
      <c r="V301" s="68" t="s">
        <v>1169</v>
      </c>
      <c r="W301" s="75">
        <v>5300</v>
      </c>
      <c r="X301" s="68" t="s">
        <v>199</v>
      </c>
      <c r="Y301" s="70">
        <v>1</v>
      </c>
      <c r="Z301" s="69">
        <v>5300</v>
      </c>
      <c r="AA301" s="68" t="s">
        <v>1178</v>
      </c>
    </row>
    <row r="302" spans="1:27" x14ac:dyDescent="0.25">
      <c r="A302" s="67" t="s">
        <v>574</v>
      </c>
      <c r="B302" s="68" t="s">
        <v>888</v>
      </c>
      <c r="C302" s="68" t="s">
        <v>889</v>
      </c>
      <c r="D302" s="68" t="s">
        <v>859</v>
      </c>
      <c r="E302" s="68" t="s">
        <v>860</v>
      </c>
      <c r="F302" s="68" t="s">
        <v>191</v>
      </c>
      <c r="G302" s="68" t="s">
        <v>192</v>
      </c>
      <c r="H302" s="68" t="s">
        <v>204</v>
      </c>
      <c r="I302" s="68" t="s">
        <v>1159</v>
      </c>
      <c r="J302" s="68" t="s">
        <v>1160</v>
      </c>
      <c r="K302" s="68" t="s">
        <v>890</v>
      </c>
      <c r="L302" s="68" t="s">
        <v>252</v>
      </c>
      <c r="M302" s="68" t="s">
        <v>1038</v>
      </c>
      <c r="N302" s="75">
        <v>107.74</v>
      </c>
      <c r="O302" s="68" t="s">
        <v>1068</v>
      </c>
      <c r="P302" s="67"/>
      <c r="Q302" s="70">
        <v>433</v>
      </c>
      <c r="R302" s="68" t="s">
        <v>837</v>
      </c>
      <c r="S302" s="70">
        <v>1</v>
      </c>
      <c r="T302" s="68" t="s">
        <v>842</v>
      </c>
      <c r="U302" s="68" t="s">
        <v>891</v>
      </c>
      <c r="V302" s="68" t="s">
        <v>1169</v>
      </c>
      <c r="W302" s="75">
        <v>5300</v>
      </c>
      <c r="X302" s="68" t="s">
        <v>199</v>
      </c>
      <c r="Y302" s="70">
        <v>1</v>
      </c>
      <c r="Z302" s="69">
        <v>5300</v>
      </c>
      <c r="AA302" s="68" t="s">
        <v>1177</v>
      </c>
    </row>
    <row r="303" spans="1:27" x14ac:dyDescent="0.25">
      <c r="A303" s="67" t="s">
        <v>574</v>
      </c>
      <c r="B303" s="68" t="s">
        <v>888</v>
      </c>
      <c r="C303" s="68" t="s">
        <v>889</v>
      </c>
      <c r="D303" s="68" t="s">
        <v>859</v>
      </c>
      <c r="E303" s="68" t="s">
        <v>860</v>
      </c>
      <c r="F303" s="68" t="s">
        <v>191</v>
      </c>
      <c r="G303" s="68" t="s">
        <v>192</v>
      </c>
      <c r="H303" s="68" t="s">
        <v>204</v>
      </c>
      <c r="I303" s="68" t="s">
        <v>1159</v>
      </c>
      <c r="J303" s="68" t="s">
        <v>1160</v>
      </c>
      <c r="K303" s="68" t="s">
        <v>890</v>
      </c>
      <c r="L303" s="68" t="s">
        <v>252</v>
      </c>
      <c r="M303" s="68" t="s">
        <v>1038</v>
      </c>
      <c r="N303" s="75">
        <v>107.74</v>
      </c>
      <c r="O303" s="68" t="s">
        <v>1068</v>
      </c>
      <c r="P303" s="67"/>
      <c r="Q303" s="70">
        <v>433</v>
      </c>
      <c r="R303" s="68" t="s">
        <v>837</v>
      </c>
      <c r="S303" s="70">
        <v>1</v>
      </c>
      <c r="T303" s="68" t="s">
        <v>842</v>
      </c>
      <c r="U303" s="68" t="s">
        <v>891</v>
      </c>
      <c r="V303" s="68" t="s">
        <v>1169</v>
      </c>
      <c r="W303" s="75">
        <v>5300</v>
      </c>
      <c r="X303" s="68" t="s">
        <v>199</v>
      </c>
      <c r="Y303" s="70">
        <v>1</v>
      </c>
      <c r="Z303" s="69">
        <v>5300</v>
      </c>
      <c r="AA303" s="68" t="s">
        <v>1176</v>
      </c>
    </row>
    <row r="304" spans="1:27" x14ac:dyDescent="0.25">
      <c r="A304" s="67" t="s">
        <v>574</v>
      </c>
      <c r="B304" s="68" t="s">
        <v>888</v>
      </c>
      <c r="C304" s="68" t="s">
        <v>889</v>
      </c>
      <c r="D304" s="68" t="s">
        <v>859</v>
      </c>
      <c r="E304" s="68" t="s">
        <v>860</v>
      </c>
      <c r="F304" s="68" t="s">
        <v>191</v>
      </c>
      <c r="G304" s="68" t="s">
        <v>192</v>
      </c>
      <c r="H304" s="68" t="s">
        <v>204</v>
      </c>
      <c r="I304" s="68" t="s">
        <v>1159</v>
      </c>
      <c r="J304" s="68" t="s">
        <v>1160</v>
      </c>
      <c r="K304" s="68" t="s">
        <v>890</v>
      </c>
      <c r="L304" s="68" t="s">
        <v>252</v>
      </c>
      <c r="M304" s="68" t="s">
        <v>1038</v>
      </c>
      <c r="N304" s="75">
        <v>107.74</v>
      </c>
      <c r="O304" s="68" t="s">
        <v>1068</v>
      </c>
      <c r="P304" s="67"/>
      <c r="Q304" s="70">
        <v>433</v>
      </c>
      <c r="R304" s="68" t="s">
        <v>837</v>
      </c>
      <c r="S304" s="70">
        <v>1</v>
      </c>
      <c r="T304" s="68" t="s">
        <v>842</v>
      </c>
      <c r="U304" s="68" t="s">
        <v>891</v>
      </c>
      <c r="V304" s="68" t="s">
        <v>1169</v>
      </c>
      <c r="W304" s="75">
        <v>5300</v>
      </c>
      <c r="X304" s="68" t="s">
        <v>199</v>
      </c>
      <c r="Y304" s="70">
        <v>1</v>
      </c>
      <c r="Z304" s="69">
        <v>5300</v>
      </c>
      <c r="AA304" s="68" t="s">
        <v>1175</v>
      </c>
    </row>
    <row r="305" spans="1:27" x14ac:dyDescent="0.25">
      <c r="A305" s="67" t="s">
        <v>574</v>
      </c>
      <c r="B305" s="68" t="s">
        <v>893</v>
      </c>
      <c r="C305" s="68" t="s">
        <v>894</v>
      </c>
      <c r="D305" s="68" t="s">
        <v>859</v>
      </c>
      <c r="E305" s="68" t="s">
        <v>860</v>
      </c>
      <c r="F305" s="68" t="s">
        <v>191</v>
      </c>
      <c r="G305" s="68" t="s">
        <v>192</v>
      </c>
      <c r="H305" s="68" t="s">
        <v>204</v>
      </c>
      <c r="I305" s="68" t="s">
        <v>1159</v>
      </c>
      <c r="J305" s="68" t="s">
        <v>1160</v>
      </c>
      <c r="K305" s="68" t="s">
        <v>895</v>
      </c>
      <c r="L305" s="68" t="s">
        <v>252</v>
      </c>
      <c r="M305" s="68" t="s">
        <v>1038</v>
      </c>
      <c r="N305" s="75">
        <v>107.74</v>
      </c>
      <c r="O305" s="68" t="s">
        <v>1068</v>
      </c>
      <c r="P305" s="67"/>
      <c r="Q305" s="70">
        <v>433</v>
      </c>
      <c r="R305" s="68" t="s">
        <v>837</v>
      </c>
      <c r="S305" s="70">
        <v>9</v>
      </c>
      <c r="T305" s="68" t="s">
        <v>838</v>
      </c>
      <c r="U305" s="68" t="s">
        <v>891</v>
      </c>
      <c r="V305" s="68" t="s">
        <v>1169</v>
      </c>
      <c r="W305" s="75">
        <v>200</v>
      </c>
      <c r="X305" s="68" t="s">
        <v>1124</v>
      </c>
      <c r="Y305" s="70">
        <v>1</v>
      </c>
      <c r="Z305" s="69">
        <v>200</v>
      </c>
      <c r="AA305" s="68" t="s">
        <v>1174</v>
      </c>
    </row>
    <row r="306" spans="1:27" x14ac:dyDescent="0.25">
      <c r="X306" s="65" t="s">
        <v>371</v>
      </c>
      <c r="Y306" s="65">
        <v>10</v>
      </c>
      <c r="Z306" s="65">
        <v>44800</v>
      </c>
    </row>
    <row r="307" spans="1:27" x14ac:dyDescent="0.25">
      <c r="A307" s="67" t="s">
        <v>516</v>
      </c>
      <c r="B307" s="68" t="s">
        <v>661</v>
      </c>
      <c r="C307" s="68" t="s">
        <v>662</v>
      </c>
      <c r="D307" s="68" t="s">
        <v>617</v>
      </c>
      <c r="E307" s="68" t="s">
        <v>618</v>
      </c>
      <c r="F307" s="68" t="s">
        <v>292</v>
      </c>
      <c r="G307" s="68" t="s">
        <v>293</v>
      </c>
      <c r="H307" s="68" t="s">
        <v>193</v>
      </c>
      <c r="I307" s="68" t="s">
        <v>1044</v>
      </c>
      <c r="J307" s="68" t="s">
        <v>1045</v>
      </c>
      <c r="K307" s="68" t="s">
        <v>663</v>
      </c>
      <c r="L307" s="68" t="s">
        <v>252</v>
      </c>
      <c r="M307" s="68" t="s">
        <v>1038</v>
      </c>
      <c r="N307" s="75">
        <v>107.74</v>
      </c>
      <c r="O307" s="68" t="s">
        <v>1068</v>
      </c>
      <c r="P307" s="67" t="s">
        <v>1116</v>
      </c>
      <c r="Q307" s="70">
        <v>402</v>
      </c>
      <c r="R307" s="68" t="s">
        <v>550</v>
      </c>
      <c r="S307" s="70">
        <v>9</v>
      </c>
      <c r="T307" s="68" t="s">
        <v>660</v>
      </c>
      <c r="U307" s="68" t="s">
        <v>653</v>
      </c>
      <c r="V307" s="68" t="s">
        <v>1224</v>
      </c>
      <c r="W307" s="75">
        <v>1.2</v>
      </c>
      <c r="X307" s="68" t="s">
        <v>199</v>
      </c>
      <c r="Y307" s="70">
        <v>5</v>
      </c>
      <c r="Z307" s="69">
        <v>6</v>
      </c>
      <c r="AA307" s="68" t="s">
        <v>302</v>
      </c>
    </row>
    <row r="308" spans="1:27" x14ac:dyDescent="0.25">
      <c r="A308" s="67" t="s">
        <v>516</v>
      </c>
      <c r="B308" s="68" t="s">
        <v>661</v>
      </c>
      <c r="C308" s="68" t="s">
        <v>662</v>
      </c>
      <c r="D308" s="68" t="s">
        <v>617</v>
      </c>
      <c r="E308" s="68" t="s">
        <v>618</v>
      </c>
      <c r="F308" s="68" t="s">
        <v>292</v>
      </c>
      <c r="G308" s="68" t="s">
        <v>293</v>
      </c>
      <c r="H308" s="68" t="s">
        <v>193</v>
      </c>
      <c r="I308" s="68" t="s">
        <v>1044</v>
      </c>
      <c r="J308" s="68" t="s">
        <v>1045</v>
      </c>
      <c r="K308" s="68" t="s">
        <v>663</v>
      </c>
      <c r="L308" s="68" t="s">
        <v>252</v>
      </c>
      <c r="M308" s="68" t="s">
        <v>1038</v>
      </c>
      <c r="N308" s="75">
        <v>107.74</v>
      </c>
      <c r="O308" s="68" t="s">
        <v>1068</v>
      </c>
      <c r="P308" s="67" t="s">
        <v>1116</v>
      </c>
      <c r="Q308" s="70">
        <v>402</v>
      </c>
      <c r="R308" s="68" t="s">
        <v>550</v>
      </c>
      <c r="S308" s="70">
        <v>1</v>
      </c>
      <c r="T308" s="68" t="s">
        <v>562</v>
      </c>
      <c r="U308" s="68" t="s">
        <v>653</v>
      </c>
      <c r="V308" s="68" t="s">
        <v>1224</v>
      </c>
      <c r="W308" s="75">
        <v>1.2</v>
      </c>
      <c r="X308" s="68" t="s">
        <v>199</v>
      </c>
      <c r="Y308" s="70">
        <v>960</v>
      </c>
      <c r="Z308" s="69">
        <v>1152</v>
      </c>
      <c r="AA308" s="68" t="s">
        <v>1229</v>
      </c>
    </row>
    <row r="309" spans="1:27" x14ac:dyDescent="0.25">
      <c r="A309" s="67" t="s">
        <v>591</v>
      </c>
      <c r="B309" s="68" t="s">
        <v>656</v>
      </c>
      <c r="C309" s="68" t="s">
        <v>657</v>
      </c>
      <c r="D309" s="68" t="s">
        <v>617</v>
      </c>
      <c r="E309" s="68" t="s">
        <v>618</v>
      </c>
      <c r="F309" s="68" t="s">
        <v>292</v>
      </c>
      <c r="G309" s="68" t="s">
        <v>293</v>
      </c>
      <c r="H309" s="68" t="s">
        <v>193</v>
      </c>
      <c r="I309" s="68" t="s">
        <v>1044</v>
      </c>
      <c r="J309" s="68" t="s">
        <v>1045</v>
      </c>
      <c r="K309" s="68" t="s">
        <v>658</v>
      </c>
      <c r="L309" s="68" t="s">
        <v>252</v>
      </c>
      <c r="M309" s="68" t="s">
        <v>1038</v>
      </c>
      <c r="N309" s="75">
        <v>107.74</v>
      </c>
      <c r="O309" s="68" t="s">
        <v>1068</v>
      </c>
      <c r="P309" s="67" t="s">
        <v>1112</v>
      </c>
      <c r="Q309" s="70">
        <v>402</v>
      </c>
      <c r="R309" s="68" t="s">
        <v>550</v>
      </c>
      <c r="S309" s="70">
        <v>9</v>
      </c>
      <c r="T309" s="68" t="s">
        <v>660</v>
      </c>
      <c r="U309" s="68" t="s">
        <v>653</v>
      </c>
      <c r="V309" s="68" t="s">
        <v>1224</v>
      </c>
      <c r="W309" s="75">
        <v>1.2</v>
      </c>
      <c r="X309" s="68" t="s">
        <v>199</v>
      </c>
      <c r="Y309" s="70">
        <v>4</v>
      </c>
      <c r="Z309" s="69">
        <v>4.8</v>
      </c>
      <c r="AA309" s="68" t="s">
        <v>1228</v>
      </c>
    </row>
    <row r="310" spans="1:27" x14ac:dyDescent="0.25">
      <c r="A310" s="67" t="s">
        <v>591</v>
      </c>
      <c r="B310" s="68" t="s">
        <v>656</v>
      </c>
      <c r="C310" s="68" t="s">
        <v>657</v>
      </c>
      <c r="D310" s="68" t="s">
        <v>617</v>
      </c>
      <c r="E310" s="68" t="s">
        <v>618</v>
      </c>
      <c r="F310" s="68" t="s">
        <v>292</v>
      </c>
      <c r="G310" s="68" t="s">
        <v>293</v>
      </c>
      <c r="H310" s="68" t="s">
        <v>193</v>
      </c>
      <c r="I310" s="68" t="s">
        <v>1044</v>
      </c>
      <c r="J310" s="68" t="s">
        <v>1045</v>
      </c>
      <c r="K310" s="68" t="s">
        <v>658</v>
      </c>
      <c r="L310" s="68" t="s">
        <v>252</v>
      </c>
      <c r="M310" s="68" t="s">
        <v>1038</v>
      </c>
      <c r="N310" s="75">
        <v>107.74</v>
      </c>
      <c r="O310" s="68" t="s">
        <v>1068</v>
      </c>
      <c r="P310" s="67" t="s">
        <v>1112</v>
      </c>
      <c r="Q310" s="70">
        <v>402</v>
      </c>
      <c r="R310" s="68" t="s">
        <v>550</v>
      </c>
      <c r="S310" s="70">
        <v>9</v>
      </c>
      <c r="T310" s="68" t="s">
        <v>660</v>
      </c>
      <c r="U310" s="68" t="s">
        <v>653</v>
      </c>
      <c r="V310" s="68" t="s">
        <v>1224</v>
      </c>
      <c r="W310" s="75">
        <v>1.2</v>
      </c>
      <c r="X310" s="68" t="s">
        <v>199</v>
      </c>
      <c r="Y310" s="70">
        <v>60</v>
      </c>
      <c r="Z310" s="69">
        <v>72</v>
      </c>
      <c r="AA310" s="68" t="s">
        <v>1227</v>
      </c>
    </row>
    <row r="311" spans="1:27" x14ac:dyDescent="0.25">
      <c r="A311" s="67" t="s">
        <v>591</v>
      </c>
      <c r="B311" s="68" t="s">
        <v>656</v>
      </c>
      <c r="C311" s="68" t="s">
        <v>657</v>
      </c>
      <c r="D311" s="68" t="s">
        <v>617</v>
      </c>
      <c r="E311" s="68" t="s">
        <v>618</v>
      </c>
      <c r="F311" s="68" t="s">
        <v>292</v>
      </c>
      <c r="G311" s="68" t="s">
        <v>293</v>
      </c>
      <c r="H311" s="68" t="s">
        <v>193</v>
      </c>
      <c r="I311" s="68" t="s">
        <v>1044</v>
      </c>
      <c r="J311" s="68" t="s">
        <v>1045</v>
      </c>
      <c r="K311" s="68" t="s">
        <v>658</v>
      </c>
      <c r="L311" s="68" t="s">
        <v>252</v>
      </c>
      <c r="M311" s="68" t="s">
        <v>1038</v>
      </c>
      <c r="N311" s="75">
        <v>107.74</v>
      </c>
      <c r="O311" s="68" t="s">
        <v>1068</v>
      </c>
      <c r="P311" s="67" t="s">
        <v>1112</v>
      </c>
      <c r="Q311" s="70">
        <v>402</v>
      </c>
      <c r="R311" s="68" t="s">
        <v>550</v>
      </c>
      <c r="S311" s="70">
        <v>9</v>
      </c>
      <c r="T311" s="68" t="s">
        <v>660</v>
      </c>
      <c r="U311" s="68" t="s">
        <v>653</v>
      </c>
      <c r="V311" s="68" t="s">
        <v>1224</v>
      </c>
      <c r="W311" s="75">
        <v>1.2</v>
      </c>
      <c r="X311" s="68" t="s">
        <v>199</v>
      </c>
      <c r="Y311" s="70">
        <v>60</v>
      </c>
      <c r="Z311" s="69">
        <v>72</v>
      </c>
      <c r="AA311" s="68" t="s">
        <v>1226</v>
      </c>
    </row>
    <row r="312" spans="1:27" x14ac:dyDescent="0.25">
      <c r="A312" s="67" t="s">
        <v>591</v>
      </c>
      <c r="B312" s="68" t="s">
        <v>656</v>
      </c>
      <c r="C312" s="68" t="s">
        <v>657</v>
      </c>
      <c r="D312" s="68" t="s">
        <v>617</v>
      </c>
      <c r="E312" s="68" t="s">
        <v>618</v>
      </c>
      <c r="F312" s="68" t="s">
        <v>292</v>
      </c>
      <c r="G312" s="68" t="s">
        <v>293</v>
      </c>
      <c r="H312" s="68" t="s">
        <v>193</v>
      </c>
      <c r="I312" s="68" t="s">
        <v>1044</v>
      </c>
      <c r="J312" s="68" t="s">
        <v>1045</v>
      </c>
      <c r="K312" s="68" t="s">
        <v>658</v>
      </c>
      <c r="L312" s="68" t="s">
        <v>252</v>
      </c>
      <c r="M312" s="68" t="s">
        <v>1038</v>
      </c>
      <c r="N312" s="75">
        <v>107.74</v>
      </c>
      <c r="O312" s="68" t="s">
        <v>1068</v>
      </c>
      <c r="P312" s="67" t="s">
        <v>1112</v>
      </c>
      <c r="Q312" s="70">
        <v>402</v>
      </c>
      <c r="R312" s="68" t="s">
        <v>550</v>
      </c>
      <c r="S312" s="70">
        <v>1</v>
      </c>
      <c r="T312" s="68" t="s">
        <v>562</v>
      </c>
      <c r="U312" s="68" t="s">
        <v>653</v>
      </c>
      <c r="V312" s="68" t="s">
        <v>1224</v>
      </c>
      <c r="W312" s="75">
        <v>1.2</v>
      </c>
      <c r="X312" s="68" t="s">
        <v>199</v>
      </c>
      <c r="Y312" s="70">
        <v>9024</v>
      </c>
      <c r="Z312" s="69">
        <v>10828.8</v>
      </c>
      <c r="AA312" s="68" t="s">
        <v>225</v>
      </c>
    </row>
    <row r="313" spans="1:27" x14ac:dyDescent="0.25">
      <c r="A313" s="67" t="s">
        <v>591</v>
      </c>
      <c r="B313" s="68" t="s">
        <v>650</v>
      </c>
      <c r="C313" s="68" t="s">
        <v>651</v>
      </c>
      <c r="D313" s="68" t="s">
        <v>617</v>
      </c>
      <c r="E313" s="68" t="s">
        <v>618</v>
      </c>
      <c r="F313" s="68" t="s">
        <v>292</v>
      </c>
      <c r="G313" s="68" t="s">
        <v>293</v>
      </c>
      <c r="H313" s="68" t="s">
        <v>193</v>
      </c>
      <c r="I313" s="68" t="s">
        <v>1044</v>
      </c>
      <c r="J313" s="68" t="s">
        <v>1045</v>
      </c>
      <c r="K313" s="68" t="s">
        <v>652</v>
      </c>
      <c r="L313" s="68" t="s">
        <v>252</v>
      </c>
      <c r="M313" s="68" t="s">
        <v>1038</v>
      </c>
      <c r="N313" s="75">
        <v>107.74</v>
      </c>
      <c r="O313" s="68" t="s">
        <v>1068</v>
      </c>
      <c r="P313" s="67" t="s">
        <v>1112</v>
      </c>
      <c r="Q313" s="70">
        <v>402</v>
      </c>
      <c r="R313" s="68" t="s">
        <v>550</v>
      </c>
      <c r="S313" s="70">
        <v>7</v>
      </c>
      <c r="T313" s="68" t="s">
        <v>555</v>
      </c>
      <c r="U313" s="68" t="s">
        <v>653</v>
      </c>
      <c r="V313" s="68" t="s">
        <v>1224</v>
      </c>
      <c r="W313" s="75">
        <v>1.2</v>
      </c>
      <c r="X313" s="68" t="s">
        <v>199</v>
      </c>
      <c r="Y313" s="70">
        <v>96</v>
      </c>
      <c r="Z313" s="69">
        <v>115.2</v>
      </c>
      <c r="AA313" s="68" t="s">
        <v>1225</v>
      </c>
    </row>
    <row r="314" spans="1:27" x14ac:dyDescent="0.25">
      <c r="X314" s="65" t="s">
        <v>371</v>
      </c>
      <c r="Y314" s="65">
        <v>10209</v>
      </c>
      <c r="Z314" s="65">
        <v>12250.8</v>
      </c>
    </row>
    <row r="315" spans="1:27" x14ac:dyDescent="0.25">
      <c r="A315" s="67" t="s">
        <v>505</v>
      </c>
      <c r="B315" s="68" t="s">
        <v>869</v>
      </c>
      <c r="C315" s="68" t="s">
        <v>870</v>
      </c>
      <c r="D315" s="68" t="s">
        <v>859</v>
      </c>
      <c r="E315" s="68" t="s">
        <v>860</v>
      </c>
      <c r="F315" s="68" t="s">
        <v>191</v>
      </c>
      <c r="G315" s="68" t="s">
        <v>192</v>
      </c>
      <c r="H315" s="68" t="s">
        <v>193</v>
      </c>
      <c r="I315" s="68" t="s">
        <v>1159</v>
      </c>
      <c r="J315" s="68" t="s">
        <v>1160</v>
      </c>
      <c r="K315" s="68" t="s">
        <v>871</v>
      </c>
      <c r="L315" s="68" t="s">
        <v>252</v>
      </c>
      <c r="M315" s="68" t="s">
        <v>1038</v>
      </c>
      <c r="N315" s="75">
        <v>107.74</v>
      </c>
      <c r="O315" s="68" t="s">
        <v>1068</v>
      </c>
      <c r="P315" s="67"/>
      <c r="Q315" s="70">
        <v>433</v>
      </c>
      <c r="R315" s="68" t="s">
        <v>837</v>
      </c>
      <c r="S315" s="70">
        <v>1</v>
      </c>
      <c r="T315" s="68" t="s">
        <v>842</v>
      </c>
      <c r="U315" s="68" t="s">
        <v>872</v>
      </c>
      <c r="V315" s="68" t="s">
        <v>1161</v>
      </c>
      <c r="W315" s="75">
        <v>750</v>
      </c>
      <c r="X315" s="68" t="s">
        <v>1124</v>
      </c>
      <c r="Y315" s="70">
        <v>1</v>
      </c>
      <c r="Z315" s="69">
        <v>750</v>
      </c>
      <c r="AA315" s="68" t="s">
        <v>1163</v>
      </c>
    </row>
    <row r="316" spans="1:27" x14ac:dyDescent="0.25">
      <c r="A316" s="67" t="s">
        <v>505</v>
      </c>
      <c r="B316" s="68" t="s">
        <v>869</v>
      </c>
      <c r="C316" s="68" t="s">
        <v>870</v>
      </c>
      <c r="D316" s="68" t="s">
        <v>859</v>
      </c>
      <c r="E316" s="68" t="s">
        <v>860</v>
      </c>
      <c r="F316" s="68" t="s">
        <v>191</v>
      </c>
      <c r="G316" s="68" t="s">
        <v>192</v>
      </c>
      <c r="H316" s="68" t="s">
        <v>193</v>
      </c>
      <c r="I316" s="68" t="s">
        <v>1159</v>
      </c>
      <c r="J316" s="68" t="s">
        <v>1160</v>
      </c>
      <c r="K316" s="68" t="s">
        <v>871</v>
      </c>
      <c r="L316" s="68" t="s">
        <v>252</v>
      </c>
      <c r="M316" s="68" t="s">
        <v>1038</v>
      </c>
      <c r="N316" s="75">
        <v>107.74</v>
      </c>
      <c r="O316" s="68" t="s">
        <v>1068</v>
      </c>
      <c r="P316" s="67"/>
      <c r="Q316" s="70">
        <v>433</v>
      </c>
      <c r="R316" s="68" t="s">
        <v>837</v>
      </c>
      <c r="S316" s="70">
        <v>1</v>
      </c>
      <c r="T316" s="68" t="s">
        <v>842</v>
      </c>
      <c r="U316" s="68" t="s">
        <v>872</v>
      </c>
      <c r="V316" s="68" t="s">
        <v>1161</v>
      </c>
      <c r="W316" s="75">
        <v>6000</v>
      </c>
      <c r="X316" s="68" t="s">
        <v>1124</v>
      </c>
      <c r="Y316" s="70">
        <v>1</v>
      </c>
      <c r="Z316" s="69">
        <v>6000</v>
      </c>
      <c r="AA316" s="68" t="s">
        <v>1154</v>
      </c>
    </row>
    <row r="317" spans="1:27" x14ac:dyDescent="0.25">
      <c r="A317" s="67" t="s">
        <v>505</v>
      </c>
      <c r="B317" s="68" t="s">
        <v>869</v>
      </c>
      <c r="C317" s="68" t="s">
        <v>870</v>
      </c>
      <c r="D317" s="68" t="s">
        <v>859</v>
      </c>
      <c r="E317" s="68" t="s">
        <v>860</v>
      </c>
      <c r="F317" s="68" t="s">
        <v>191</v>
      </c>
      <c r="G317" s="68" t="s">
        <v>192</v>
      </c>
      <c r="H317" s="68" t="s">
        <v>193</v>
      </c>
      <c r="I317" s="68" t="s">
        <v>1159</v>
      </c>
      <c r="J317" s="68" t="s">
        <v>1160</v>
      </c>
      <c r="K317" s="68" t="s">
        <v>871</v>
      </c>
      <c r="L317" s="68" t="s">
        <v>252</v>
      </c>
      <c r="M317" s="68" t="s">
        <v>1038</v>
      </c>
      <c r="N317" s="75">
        <v>107.74</v>
      </c>
      <c r="O317" s="68" t="s">
        <v>1068</v>
      </c>
      <c r="P317" s="67"/>
      <c r="Q317" s="70">
        <v>433</v>
      </c>
      <c r="R317" s="68" t="s">
        <v>837</v>
      </c>
      <c r="S317" s="70">
        <v>1</v>
      </c>
      <c r="T317" s="68" t="s">
        <v>842</v>
      </c>
      <c r="U317" s="68" t="s">
        <v>872</v>
      </c>
      <c r="V317" s="68" t="s">
        <v>1161</v>
      </c>
      <c r="W317" s="75">
        <v>6000</v>
      </c>
      <c r="X317" s="68" t="s">
        <v>1124</v>
      </c>
      <c r="Y317" s="70">
        <v>1</v>
      </c>
      <c r="Z317" s="69">
        <v>6000</v>
      </c>
      <c r="AA317" s="68" t="s">
        <v>1154</v>
      </c>
    </row>
    <row r="318" spans="1:27" x14ac:dyDescent="0.25">
      <c r="A318" s="67" t="s">
        <v>505</v>
      </c>
      <c r="B318" s="68" t="s">
        <v>869</v>
      </c>
      <c r="C318" s="68" t="s">
        <v>870</v>
      </c>
      <c r="D318" s="68" t="s">
        <v>859</v>
      </c>
      <c r="E318" s="68" t="s">
        <v>860</v>
      </c>
      <c r="F318" s="68" t="s">
        <v>191</v>
      </c>
      <c r="G318" s="68" t="s">
        <v>192</v>
      </c>
      <c r="H318" s="68" t="s">
        <v>193</v>
      </c>
      <c r="I318" s="68" t="s">
        <v>1159</v>
      </c>
      <c r="J318" s="68" t="s">
        <v>1160</v>
      </c>
      <c r="K318" s="68" t="s">
        <v>871</v>
      </c>
      <c r="L318" s="68" t="s">
        <v>252</v>
      </c>
      <c r="M318" s="68" t="s">
        <v>1038</v>
      </c>
      <c r="N318" s="75">
        <v>107.74</v>
      </c>
      <c r="O318" s="68" t="s">
        <v>1068</v>
      </c>
      <c r="P318" s="67"/>
      <c r="Q318" s="70">
        <v>433</v>
      </c>
      <c r="R318" s="68" t="s">
        <v>837</v>
      </c>
      <c r="S318" s="70">
        <v>1</v>
      </c>
      <c r="T318" s="68" t="s">
        <v>842</v>
      </c>
      <c r="U318" s="68" t="s">
        <v>872</v>
      </c>
      <c r="V318" s="68" t="s">
        <v>1161</v>
      </c>
      <c r="W318" s="75">
        <v>5300</v>
      </c>
      <c r="X318" s="68" t="s">
        <v>1124</v>
      </c>
      <c r="Y318" s="70">
        <v>1</v>
      </c>
      <c r="Z318" s="69">
        <v>5300</v>
      </c>
      <c r="AA318" s="68" t="s">
        <v>1152</v>
      </c>
    </row>
    <row r="319" spans="1:27" x14ac:dyDescent="0.25">
      <c r="A319" s="67" t="s">
        <v>574</v>
      </c>
      <c r="B319" s="68" t="s">
        <v>874</v>
      </c>
      <c r="C319" s="68" t="s">
        <v>875</v>
      </c>
      <c r="D319" s="68" t="s">
        <v>859</v>
      </c>
      <c r="E319" s="68" t="s">
        <v>860</v>
      </c>
      <c r="F319" s="68" t="s">
        <v>191</v>
      </c>
      <c r="G319" s="68" t="s">
        <v>192</v>
      </c>
      <c r="H319" s="68" t="s">
        <v>193</v>
      </c>
      <c r="I319" s="68" t="s">
        <v>1159</v>
      </c>
      <c r="J319" s="68" t="s">
        <v>1160</v>
      </c>
      <c r="K319" s="68" t="s">
        <v>876</v>
      </c>
      <c r="L319" s="68" t="s">
        <v>252</v>
      </c>
      <c r="M319" s="68" t="s">
        <v>1038</v>
      </c>
      <c r="N319" s="75">
        <v>107.74</v>
      </c>
      <c r="O319" s="68" t="s">
        <v>1068</v>
      </c>
      <c r="P319" s="67"/>
      <c r="Q319" s="70">
        <v>433</v>
      </c>
      <c r="R319" s="68" t="s">
        <v>837</v>
      </c>
      <c r="S319" s="70">
        <v>9</v>
      </c>
      <c r="T319" s="68" t="s">
        <v>838</v>
      </c>
      <c r="U319" s="68" t="s">
        <v>872</v>
      </c>
      <c r="V319" s="68" t="s">
        <v>1161</v>
      </c>
      <c r="W319" s="75">
        <v>100</v>
      </c>
      <c r="X319" s="68" t="s">
        <v>1124</v>
      </c>
      <c r="Y319" s="70">
        <v>1</v>
      </c>
      <c r="Z319" s="69">
        <v>100</v>
      </c>
      <c r="AA319" s="68" t="s">
        <v>1162</v>
      </c>
    </row>
    <row r="320" spans="1:27" x14ac:dyDescent="0.25">
      <c r="A320" s="67" t="s">
        <v>574</v>
      </c>
      <c r="B320" s="68" t="s">
        <v>874</v>
      </c>
      <c r="C320" s="68" t="s">
        <v>875</v>
      </c>
      <c r="D320" s="68" t="s">
        <v>859</v>
      </c>
      <c r="E320" s="68" t="s">
        <v>860</v>
      </c>
      <c r="F320" s="68" t="s">
        <v>191</v>
      </c>
      <c r="G320" s="68" t="s">
        <v>192</v>
      </c>
      <c r="H320" s="68" t="s">
        <v>193</v>
      </c>
      <c r="I320" s="68" t="s">
        <v>1159</v>
      </c>
      <c r="J320" s="68" t="s">
        <v>1160</v>
      </c>
      <c r="K320" s="68" t="s">
        <v>876</v>
      </c>
      <c r="L320" s="68" t="s">
        <v>252</v>
      </c>
      <c r="M320" s="68" t="s">
        <v>1038</v>
      </c>
      <c r="N320" s="75">
        <v>107.74</v>
      </c>
      <c r="O320" s="68" t="s">
        <v>1068</v>
      </c>
      <c r="P320" s="67"/>
      <c r="Q320" s="70">
        <v>433</v>
      </c>
      <c r="R320" s="68" t="s">
        <v>837</v>
      </c>
      <c r="S320" s="70">
        <v>9</v>
      </c>
      <c r="T320" s="68" t="s">
        <v>838</v>
      </c>
      <c r="U320" s="68" t="s">
        <v>872</v>
      </c>
      <c r="V320" s="68" t="s">
        <v>1161</v>
      </c>
      <c r="W320" s="75">
        <v>100</v>
      </c>
      <c r="X320" s="68" t="s">
        <v>1124</v>
      </c>
      <c r="Y320" s="70">
        <v>1</v>
      </c>
      <c r="Z320" s="69">
        <v>100</v>
      </c>
      <c r="AA320" s="68" t="s">
        <v>1164</v>
      </c>
    </row>
    <row r="321" spans="1:27" x14ac:dyDescent="0.25">
      <c r="X321" s="65" t="s">
        <v>371</v>
      </c>
      <c r="Y321" s="65">
        <v>6</v>
      </c>
      <c r="Z321" s="65">
        <v>18250</v>
      </c>
    </row>
    <row r="322" spans="1:27" x14ac:dyDescent="0.25">
      <c r="A322" s="67" t="s">
        <v>516</v>
      </c>
      <c r="B322" s="68" t="s">
        <v>684</v>
      </c>
      <c r="C322" s="68" t="s">
        <v>685</v>
      </c>
      <c r="D322" s="68" t="s">
        <v>617</v>
      </c>
      <c r="E322" s="68" t="s">
        <v>618</v>
      </c>
      <c r="F322" s="68" t="s">
        <v>292</v>
      </c>
      <c r="G322" s="68" t="s">
        <v>293</v>
      </c>
      <c r="H322" s="68" t="s">
        <v>193</v>
      </c>
      <c r="I322" s="68" t="s">
        <v>1044</v>
      </c>
      <c r="J322" s="68" t="s">
        <v>1045</v>
      </c>
      <c r="K322" s="68" t="s">
        <v>663</v>
      </c>
      <c r="L322" s="68" t="s">
        <v>252</v>
      </c>
      <c r="M322" s="68" t="s">
        <v>1038</v>
      </c>
      <c r="N322" s="75">
        <v>107.74</v>
      </c>
      <c r="O322" s="68" t="s">
        <v>1068</v>
      </c>
      <c r="P322" s="67" t="s">
        <v>1116</v>
      </c>
      <c r="Q322" s="70">
        <v>402</v>
      </c>
      <c r="R322" s="68" t="s">
        <v>550</v>
      </c>
      <c r="S322" s="70">
        <v>9</v>
      </c>
      <c r="T322" s="68" t="s">
        <v>660</v>
      </c>
      <c r="U322" s="68" t="s">
        <v>686</v>
      </c>
      <c r="V322" s="68" t="s">
        <v>1235</v>
      </c>
      <c r="W322" s="75">
        <v>1.2</v>
      </c>
      <c r="X322" s="68" t="s">
        <v>199</v>
      </c>
      <c r="Y322" s="70">
        <v>5</v>
      </c>
      <c r="Z322" s="69">
        <v>6</v>
      </c>
      <c r="AA322" s="68" t="s">
        <v>302</v>
      </c>
    </row>
    <row r="323" spans="1:27" x14ac:dyDescent="0.25">
      <c r="A323" s="67" t="s">
        <v>516</v>
      </c>
      <c r="B323" s="68" t="s">
        <v>684</v>
      </c>
      <c r="C323" s="68" t="s">
        <v>685</v>
      </c>
      <c r="D323" s="68" t="s">
        <v>617</v>
      </c>
      <c r="E323" s="68" t="s">
        <v>618</v>
      </c>
      <c r="F323" s="68" t="s">
        <v>292</v>
      </c>
      <c r="G323" s="68" t="s">
        <v>293</v>
      </c>
      <c r="H323" s="68" t="s">
        <v>193</v>
      </c>
      <c r="I323" s="68" t="s">
        <v>1044</v>
      </c>
      <c r="J323" s="68" t="s">
        <v>1045</v>
      </c>
      <c r="K323" s="68" t="s">
        <v>663</v>
      </c>
      <c r="L323" s="68" t="s">
        <v>252</v>
      </c>
      <c r="M323" s="68" t="s">
        <v>1038</v>
      </c>
      <c r="N323" s="75">
        <v>107.74</v>
      </c>
      <c r="O323" s="68" t="s">
        <v>1068</v>
      </c>
      <c r="P323" s="67" t="s">
        <v>1116</v>
      </c>
      <c r="Q323" s="70">
        <v>402</v>
      </c>
      <c r="R323" s="68" t="s">
        <v>550</v>
      </c>
      <c r="S323" s="70">
        <v>1</v>
      </c>
      <c r="T323" s="68" t="s">
        <v>562</v>
      </c>
      <c r="U323" s="68" t="s">
        <v>686</v>
      </c>
      <c r="V323" s="68" t="s">
        <v>1235</v>
      </c>
      <c r="W323" s="75">
        <v>1.2</v>
      </c>
      <c r="X323" s="68" t="s">
        <v>199</v>
      </c>
      <c r="Y323" s="70">
        <v>960</v>
      </c>
      <c r="Z323" s="69">
        <v>1152</v>
      </c>
      <c r="AA323" s="68" t="s">
        <v>1229</v>
      </c>
    </row>
    <row r="324" spans="1:27" x14ac:dyDescent="0.25">
      <c r="A324" s="67" t="s">
        <v>591</v>
      </c>
      <c r="B324" s="68" t="s">
        <v>689</v>
      </c>
      <c r="C324" s="68" t="s">
        <v>690</v>
      </c>
      <c r="D324" s="68" t="s">
        <v>617</v>
      </c>
      <c r="E324" s="68" t="s">
        <v>618</v>
      </c>
      <c r="F324" s="68" t="s">
        <v>292</v>
      </c>
      <c r="G324" s="68" t="s">
        <v>293</v>
      </c>
      <c r="H324" s="68" t="s">
        <v>193</v>
      </c>
      <c r="I324" s="68" t="s">
        <v>1044</v>
      </c>
      <c r="J324" s="68" t="s">
        <v>1045</v>
      </c>
      <c r="K324" s="68" t="s">
        <v>652</v>
      </c>
      <c r="L324" s="68" t="s">
        <v>252</v>
      </c>
      <c r="M324" s="68" t="s">
        <v>1038</v>
      </c>
      <c r="N324" s="75">
        <v>107.74</v>
      </c>
      <c r="O324" s="68" t="s">
        <v>1068</v>
      </c>
      <c r="P324" s="67" t="s">
        <v>1112</v>
      </c>
      <c r="Q324" s="70">
        <v>402</v>
      </c>
      <c r="R324" s="68" t="s">
        <v>550</v>
      </c>
      <c r="S324" s="70">
        <v>7</v>
      </c>
      <c r="T324" s="68" t="s">
        <v>555</v>
      </c>
      <c r="U324" s="68" t="s">
        <v>686</v>
      </c>
      <c r="V324" s="68" t="s">
        <v>1235</v>
      </c>
      <c r="W324" s="75">
        <v>1.2</v>
      </c>
      <c r="X324" s="68" t="s">
        <v>199</v>
      </c>
      <c r="Y324" s="70">
        <v>96</v>
      </c>
      <c r="Z324" s="69">
        <v>115.2</v>
      </c>
      <c r="AA324" s="68" t="s">
        <v>1234</v>
      </c>
    </row>
    <row r="325" spans="1:27" x14ac:dyDescent="0.25">
      <c r="A325" s="67" t="s">
        <v>591</v>
      </c>
      <c r="B325" s="68" t="s">
        <v>691</v>
      </c>
      <c r="C325" s="68" t="s">
        <v>692</v>
      </c>
      <c r="D325" s="68" t="s">
        <v>617</v>
      </c>
      <c r="E325" s="68" t="s">
        <v>618</v>
      </c>
      <c r="F325" s="68" t="s">
        <v>292</v>
      </c>
      <c r="G325" s="68" t="s">
        <v>293</v>
      </c>
      <c r="H325" s="68" t="s">
        <v>193</v>
      </c>
      <c r="I325" s="68" t="s">
        <v>1044</v>
      </c>
      <c r="J325" s="68" t="s">
        <v>1045</v>
      </c>
      <c r="K325" s="68" t="s">
        <v>693</v>
      </c>
      <c r="L325" s="68" t="s">
        <v>252</v>
      </c>
      <c r="M325" s="68" t="s">
        <v>1038</v>
      </c>
      <c r="N325" s="75">
        <v>107.74</v>
      </c>
      <c r="O325" s="68" t="s">
        <v>1068</v>
      </c>
      <c r="P325" s="67" t="s">
        <v>1112</v>
      </c>
      <c r="Q325" s="70">
        <v>402</v>
      </c>
      <c r="R325" s="68" t="s">
        <v>550</v>
      </c>
      <c r="S325" s="70">
        <v>9</v>
      </c>
      <c r="T325" s="68" t="s">
        <v>660</v>
      </c>
      <c r="U325" s="68" t="s">
        <v>686</v>
      </c>
      <c r="V325" s="68" t="s">
        <v>1235</v>
      </c>
      <c r="W325" s="75">
        <v>1.2</v>
      </c>
      <c r="X325" s="68" t="s">
        <v>199</v>
      </c>
      <c r="Y325" s="70">
        <v>4</v>
      </c>
      <c r="Z325" s="69">
        <v>4.8</v>
      </c>
      <c r="AA325" s="68" t="s">
        <v>1228</v>
      </c>
    </row>
    <row r="326" spans="1:27" x14ac:dyDescent="0.25">
      <c r="A326" s="67" t="s">
        <v>591</v>
      </c>
      <c r="B326" s="68" t="s">
        <v>691</v>
      </c>
      <c r="C326" s="68" t="s">
        <v>692</v>
      </c>
      <c r="D326" s="68" t="s">
        <v>617</v>
      </c>
      <c r="E326" s="68" t="s">
        <v>618</v>
      </c>
      <c r="F326" s="68" t="s">
        <v>292</v>
      </c>
      <c r="G326" s="68" t="s">
        <v>293</v>
      </c>
      <c r="H326" s="68" t="s">
        <v>193</v>
      </c>
      <c r="I326" s="68" t="s">
        <v>1044</v>
      </c>
      <c r="J326" s="68" t="s">
        <v>1045</v>
      </c>
      <c r="K326" s="68" t="s">
        <v>693</v>
      </c>
      <c r="L326" s="68" t="s">
        <v>252</v>
      </c>
      <c r="M326" s="68" t="s">
        <v>1038</v>
      </c>
      <c r="N326" s="75">
        <v>107.74</v>
      </c>
      <c r="O326" s="68" t="s">
        <v>1068</v>
      </c>
      <c r="P326" s="67" t="s">
        <v>1112</v>
      </c>
      <c r="Q326" s="70">
        <v>402</v>
      </c>
      <c r="R326" s="68" t="s">
        <v>550</v>
      </c>
      <c r="S326" s="70">
        <v>9</v>
      </c>
      <c r="T326" s="68" t="s">
        <v>660</v>
      </c>
      <c r="U326" s="68" t="s">
        <v>686</v>
      </c>
      <c r="V326" s="68" t="s">
        <v>1235</v>
      </c>
      <c r="W326" s="75">
        <v>1.2</v>
      </c>
      <c r="X326" s="68" t="s">
        <v>199</v>
      </c>
      <c r="Y326" s="70">
        <v>60</v>
      </c>
      <c r="Z326" s="69">
        <v>72</v>
      </c>
      <c r="AA326" s="68" t="s">
        <v>1227</v>
      </c>
    </row>
    <row r="327" spans="1:27" x14ac:dyDescent="0.25">
      <c r="A327" s="67" t="s">
        <v>591</v>
      </c>
      <c r="B327" s="68" t="s">
        <v>691</v>
      </c>
      <c r="C327" s="68" t="s">
        <v>692</v>
      </c>
      <c r="D327" s="68" t="s">
        <v>617</v>
      </c>
      <c r="E327" s="68" t="s">
        <v>618</v>
      </c>
      <c r="F327" s="68" t="s">
        <v>292</v>
      </c>
      <c r="G327" s="68" t="s">
        <v>293</v>
      </c>
      <c r="H327" s="68" t="s">
        <v>193</v>
      </c>
      <c r="I327" s="68" t="s">
        <v>1044</v>
      </c>
      <c r="J327" s="68" t="s">
        <v>1045</v>
      </c>
      <c r="K327" s="68" t="s">
        <v>693</v>
      </c>
      <c r="L327" s="68" t="s">
        <v>252</v>
      </c>
      <c r="M327" s="68" t="s">
        <v>1038</v>
      </c>
      <c r="N327" s="75">
        <v>107.74</v>
      </c>
      <c r="O327" s="68" t="s">
        <v>1068</v>
      </c>
      <c r="P327" s="67" t="s">
        <v>1112</v>
      </c>
      <c r="Q327" s="70">
        <v>402</v>
      </c>
      <c r="R327" s="68" t="s">
        <v>550</v>
      </c>
      <c r="S327" s="70">
        <v>9</v>
      </c>
      <c r="T327" s="68" t="s">
        <v>660</v>
      </c>
      <c r="U327" s="68" t="s">
        <v>686</v>
      </c>
      <c r="V327" s="68" t="s">
        <v>1235</v>
      </c>
      <c r="W327" s="75">
        <v>1.2</v>
      </c>
      <c r="X327" s="68" t="s">
        <v>199</v>
      </c>
      <c r="Y327" s="70">
        <v>60</v>
      </c>
      <c r="Z327" s="69">
        <v>72</v>
      </c>
      <c r="AA327" s="68" t="s">
        <v>1236</v>
      </c>
    </row>
    <row r="328" spans="1:27" x14ac:dyDescent="0.25">
      <c r="A328" s="67" t="s">
        <v>591</v>
      </c>
      <c r="B328" s="68" t="s">
        <v>691</v>
      </c>
      <c r="C328" s="68" t="s">
        <v>692</v>
      </c>
      <c r="D328" s="68" t="s">
        <v>617</v>
      </c>
      <c r="E328" s="68" t="s">
        <v>618</v>
      </c>
      <c r="F328" s="68" t="s">
        <v>292</v>
      </c>
      <c r="G328" s="68" t="s">
        <v>293</v>
      </c>
      <c r="H328" s="68" t="s">
        <v>193</v>
      </c>
      <c r="I328" s="68" t="s">
        <v>1044</v>
      </c>
      <c r="J328" s="68" t="s">
        <v>1045</v>
      </c>
      <c r="K328" s="68" t="s">
        <v>693</v>
      </c>
      <c r="L328" s="68" t="s">
        <v>252</v>
      </c>
      <c r="M328" s="68" t="s">
        <v>1038</v>
      </c>
      <c r="N328" s="75">
        <v>107.74</v>
      </c>
      <c r="O328" s="68" t="s">
        <v>1068</v>
      </c>
      <c r="P328" s="67" t="s">
        <v>1112</v>
      </c>
      <c r="Q328" s="70">
        <v>402</v>
      </c>
      <c r="R328" s="68" t="s">
        <v>550</v>
      </c>
      <c r="S328" s="70">
        <v>1</v>
      </c>
      <c r="T328" s="68" t="s">
        <v>562</v>
      </c>
      <c r="U328" s="68" t="s">
        <v>686</v>
      </c>
      <c r="V328" s="68" t="s">
        <v>1235</v>
      </c>
      <c r="W328" s="75">
        <v>1.2</v>
      </c>
      <c r="X328" s="68" t="s">
        <v>199</v>
      </c>
      <c r="Y328" s="70">
        <v>9024</v>
      </c>
      <c r="Z328" s="69">
        <v>10828.8</v>
      </c>
      <c r="AA328" s="68" t="s">
        <v>225</v>
      </c>
    </row>
    <row r="329" spans="1:27" x14ac:dyDescent="0.25">
      <c r="X329" s="65" t="s">
        <v>371</v>
      </c>
      <c r="Y329" s="65">
        <v>10209</v>
      </c>
      <c r="Z329" s="65">
        <v>12250.8</v>
      </c>
    </row>
    <row r="330" spans="1:27" x14ac:dyDescent="0.25">
      <c r="A330" s="67" t="s">
        <v>543</v>
      </c>
      <c r="B330" s="68" t="s">
        <v>544</v>
      </c>
      <c r="C330" s="68" t="s">
        <v>545</v>
      </c>
      <c r="D330" s="68" t="s">
        <v>546</v>
      </c>
      <c r="E330" s="68" t="s">
        <v>547</v>
      </c>
      <c r="F330" s="68" t="s">
        <v>191</v>
      </c>
      <c r="G330" s="68" t="s">
        <v>192</v>
      </c>
      <c r="H330" s="68" t="s">
        <v>193</v>
      </c>
      <c r="I330" s="68" t="s">
        <v>1159</v>
      </c>
      <c r="J330" s="68" t="s">
        <v>1160</v>
      </c>
      <c r="K330" s="68" t="s">
        <v>548</v>
      </c>
      <c r="L330" s="68" t="s">
        <v>252</v>
      </c>
      <c r="M330" s="68" t="s">
        <v>1038</v>
      </c>
      <c r="N330" s="75">
        <v>107.74</v>
      </c>
      <c r="O330" s="68" t="s">
        <v>1068</v>
      </c>
      <c r="P330" s="67" t="s">
        <v>1180</v>
      </c>
      <c r="Q330" s="70">
        <v>402</v>
      </c>
      <c r="R330" s="68" t="s">
        <v>550</v>
      </c>
      <c r="S330" s="70">
        <v>7</v>
      </c>
      <c r="T330" s="68" t="s">
        <v>555</v>
      </c>
      <c r="U330" s="68" t="s">
        <v>210</v>
      </c>
      <c r="V330" s="68" t="s">
        <v>1181</v>
      </c>
      <c r="W330" s="75">
        <v>0.92900000000000005</v>
      </c>
      <c r="X330" s="68" t="s">
        <v>199</v>
      </c>
      <c r="Y330" s="70">
        <v>280</v>
      </c>
      <c r="Z330" s="69">
        <v>260.12</v>
      </c>
      <c r="AA330" s="68" t="s">
        <v>1188</v>
      </c>
    </row>
    <row r="331" spans="1:27" x14ac:dyDescent="0.25">
      <c r="A331" s="67" t="s">
        <v>543</v>
      </c>
      <c r="B331" s="68" t="s">
        <v>544</v>
      </c>
      <c r="C331" s="68" t="s">
        <v>545</v>
      </c>
      <c r="D331" s="68" t="s">
        <v>546</v>
      </c>
      <c r="E331" s="68" t="s">
        <v>547</v>
      </c>
      <c r="F331" s="68" t="s">
        <v>191</v>
      </c>
      <c r="G331" s="68" t="s">
        <v>192</v>
      </c>
      <c r="H331" s="68" t="s">
        <v>193</v>
      </c>
      <c r="I331" s="68" t="s">
        <v>1159</v>
      </c>
      <c r="J331" s="68" t="s">
        <v>1160</v>
      </c>
      <c r="K331" s="68" t="s">
        <v>548</v>
      </c>
      <c r="L331" s="68" t="s">
        <v>252</v>
      </c>
      <c r="M331" s="68" t="s">
        <v>1038</v>
      </c>
      <c r="N331" s="75">
        <v>107.74</v>
      </c>
      <c r="O331" s="68" t="s">
        <v>1068</v>
      </c>
      <c r="P331" s="67" t="s">
        <v>1180</v>
      </c>
      <c r="Q331" s="70">
        <v>402</v>
      </c>
      <c r="R331" s="68" t="s">
        <v>550</v>
      </c>
      <c r="S331" s="70">
        <v>7</v>
      </c>
      <c r="T331" s="68" t="s">
        <v>555</v>
      </c>
      <c r="U331" s="68" t="s">
        <v>210</v>
      </c>
      <c r="V331" s="68" t="s">
        <v>1181</v>
      </c>
      <c r="W331" s="75">
        <v>0.92900000000000005</v>
      </c>
      <c r="X331" s="68" t="s">
        <v>199</v>
      </c>
      <c r="Y331" s="70">
        <v>560</v>
      </c>
      <c r="Z331" s="69">
        <v>520.24</v>
      </c>
      <c r="AA331" s="68" t="s">
        <v>1187</v>
      </c>
    </row>
    <row r="332" spans="1:27" x14ac:dyDescent="0.25">
      <c r="A332" s="67" t="s">
        <v>543</v>
      </c>
      <c r="B332" s="68" t="s">
        <v>544</v>
      </c>
      <c r="C332" s="68" t="s">
        <v>545</v>
      </c>
      <c r="D332" s="68" t="s">
        <v>546</v>
      </c>
      <c r="E332" s="68" t="s">
        <v>547</v>
      </c>
      <c r="F332" s="68" t="s">
        <v>191</v>
      </c>
      <c r="G332" s="68" t="s">
        <v>192</v>
      </c>
      <c r="H332" s="68" t="s">
        <v>193</v>
      </c>
      <c r="I332" s="68" t="s">
        <v>1159</v>
      </c>
      <c r="J332" s="68" t="s">
        <v>1160</v>
      </c>
      <c r="K332" s="68" t="s">
        <v>548</v>
      </c>
      <c r="L332" s="68" t="s">
        <v>252</v>
      </c>
      <c r="M332" s="68" t="s">
        <v>1038</v>
      </c>
      <c r="N332" s="75">
        <v>107.74</v>
      </c>
      <c r="O332" s="68" t="s">
        <v>1068</v>
      </c>
      <c r="P332" s="67" t="s">
        <v>1180</v>
      </c>
      <c r="Q332" s="70">
        <v>402</v>
      </c>
      <c r="R332" s="68" t="s">
        <v>550</v>
      </c>
      <c r="S332" s="70">
        <v>11</v>
      </c>
      <c r="T332" s="68" t="s">
        <v>552</v>
      </c>
      <c r="U332" s="68" t="s">
        <v>210</v>
      </c>
      <c r="V332" s="68" t="s">
        <v>1181</v>
      </c>
      <c r="W332" s="75">
        <v>0.92900000000000005</v>
      </c>
      <c r="X332" s="68" t="s">
        <v>199</v>
      </c>
      <c r="Y332" s="70">
        <v>21</v>
      </c>
      <c r="Z332" s="69">
        <v>19.5</v>
      </c>
      <c r="AA332" s="68" t="s">
        <v>1189</v>
      </c>
    </row>
    <row r="333" spans="1:27" x14ac:dyDescent="0.25">
      <c r="A333" s="67" t="s">
        <v>543</v>
      </c>
      <c r="B333" s="68" t="s">
        <v>544</v>
      </c>
      <c r="C333" s="68" t="s">
        <v>545</v>
      </c>
      <c r="D333" s="68" t="s">
        <v>546</v>
      </c>
      <c r="E333" s="68" t="s">
        <v>547</v>
      </c>
      <c r="F333" s="68" t="s">
        <v>191</v>
      </c>
      <c r="G333" s="68" t="s">
        <v>192</v>
      </c>
      <c r="H333" s="68" t="s">
        <v>193</v>
      </c>
      <c r="I333" s="68" t="s">
        <v>1159</v>
      </c>
      <c r="J333" s="68" t="s">
        <v>1160</v>
      </c>
      <c r="K333" s="68" t="s">
        <v>548</v>
      </c>
      <c r="L333" s="68" t="s">
        <v>252</v>
      </c>
      <c r="M333" s="68" t="s">
        <v>1038</v>
      </c>
      <c r="N333" s="75">
        <v>107.74</v>
      </c>
      <c r="O333" s="68" t="s">
        <v>1068</v>
      </c>
      <c r="P333" s="67" t="s">
        <v>1180</v>
      </c>
      <c r="Q333" s="70">
        <v>402</v>
      </c>
      <c r="R333" s="68" t="s">
        <v>550</v>
      </c>
      <c r="S333" s="70">
        <v>11</v>
      </c>
      <c r="T333" s="68" t="s">
        <v>552</v>
      </c>
      <c r="U333" s="68" t="s">
        <v>210</v>
      </c>
      <c r="V333" s="68" t="s">
        <v>1181</v>
      </c>
      <c r="W333" s="75">
        <v>0.92900000000000005</v>
      </c>
      <c r="X333" s="68" t="s">
        <v>199</v>
      </c>
      <c r="Y333" s="70">
        <v>105</v>
      </c>
      <c r="Z333" s="69">
        <v>97.54</v>
      </c>
      <c r="AA333" s="68" t="s">
        <v>1182</v>
      </c>
    </row>
    <row r="334" spans="1:27" x14ac:dyDescent="0.25">
      <c r="A334" s="67" t="s">
        <v>543</v>
      </c>
      <c r="B334" s="68" t="s">
        <v>544</v>
      </c>
      <c r="C334" s="68" t="s">
        <v>545</v>
      </c>
      <c r="D334" s="68" t="s">
        <v>546</v>
      </c>
      <c r="E334" s="68" t="s">
        <v>547</v>
      </c>
      <c r="F334" s="68" t="s">
        <v>191</v>
      </c>
      <c r="G334" s="68" t="s">
        <v>192</v>
      </c>
      <c r="H334" s="68" t="s">
        <v>193</v>
      </c>
      <c r="I334" s="68" t="s">
        <v>1159</v>
      </c>
      <c r="J334" s="68" t="s">
        <v>1160</v>
      </c>
      <c r="K334" s="68" t="s">
        <v>548</v>
      </c>
      <c r="L334" s="68" t="s">
        <v>252</v>
      </c>
      <c r="M334" s="68" t="s">
        <v>1038</v>
      </c>
      <c r="N334" s="75">
        <v>107.74</v>
      </c>
      <c r="O334" s="68" t="s">
        <v>1068</v>
      </c>
      <c r="P334" s="67" t="s">
        <v>1180</v>
      </c>
      <c r="Q334" s="70">
        <v>402</v>
      </c>
      <c r="R334" s="68" t="s">
        <v>550</v>
      </c>
      <c r="S334" s="70">
        <v>11</v>
      </c>
      <c r="T334" s="68" t="s">
        <v>552</v>
      </c>
      <c r="U334" s="68" t="s">
        <v>210</v>
      </c>
      <c r="V334" s="68" t="s">
        <v>1181</v>
      </c>
      <c r="W334" s="75">
        <v>0.92900000000000005</v>
      </c>
      <c r="X334" s="68" t="s">
        <v>199</v>
      </c>
      <c r="Y334" s="70">
        <v>357</v>
      </c>
      <c r="Z334" s="69">
        <v>331.65</v>
      </c>
      <c r="AA334" s="68" t="s">
        <v>1186</v>
      </c>
    </row>
    <row r="335" spans="1:27" x14ac:dyDescent="0.25">
      <c r="A335" s="67" t="s">
        <v>543</v>
      </c>
      <c r="B335" s="68" t="s">
        <v>544</v>
      </c>
      <c r="C335" s="68" t="s">
        <v>545</v>
      </c>
      <c r="D335" s="68" t="s">
        <v>546</v>
      </c>
      <c r="E335" s="68" t="s">
        <v>547</v>
      </c>
      <c r="F335" s="68" t="s">
        <v>191</v>
      </c>
      <c r="G335" s="68" t="s">
        <v>192</v>
      </c>
      <c r="H335" s="68" t="s">
        <v>193</v>
      </c>
      <c r="I335" s="68" t="s">
        <v>1159</v>
      </c>
      <c r="J335" s="68" t="s">
        <v>1160</v>
      </c>
      <c r="K335" s="68" t="s">
        <v>548</v>
      </c>
      <c r="L335" s="68" t="s">
        <v>252</v>
      </c>
      <c r="M335" s="68" t="s">
        <v>1038</v>
      </c>
      <c r="N335" s="75">
        <v>107.74</v>
      </c>
      <c r="O335" s="68" t="s">
        <v>1068</v>
      </c>
      <c r="P335" s="67" t="s">
        <v>1180</v>
      </c>
      <c r="Q335" s="70">
        <v>402</v>
      </c>
      <c r="R335" s="68" t="s">
        <v>550</v>
      </c>
      <c r="S335" s="70">
        <v>1</v>
      </c>
      <c r="T335" s="68" t="s">
        <v>562</v>
      </c>
      <c r="U335" s="68" t="s">
        <v>210</v>
      </c>
      <c r="V335" s="68" t="s">
        <v>1181</v>
      </c>
      <c r="W335" s="75">
        <v>0.92900000000000005</v>
      </c>
      <c r="X335" s="68" t="s">
        <v>199</v>
      </c>
      <c r="Y335" s="70">
        <v>52440</v>
      </c>
      <c r="Z335" s="69">
        <v>48716.76</v>
      </c>
      <c r="AA335" s="68" t="s">
        <v>1185</v>
      </c>
    </row>
    <row r="336" spans="1:27" x14ac:dyDescent="0.25">
      <c r="A336" s="67" t="s">
        <v>556</v>
      </c>
      <c r="B336" s="68" t="s">
        <v>843</v>
      </c>
      <c r="C336" s="68" t="s">
        <v>844</v>
      </c>
      <c r="D336" s="68" t="s">
        <v>546</v>
      </c>
      <c r="E336" s="68" t="s">
        <v>547</v>
      </c>
      <c r="F336" s="68" t="s">
        <v>191</v>
      </c>
      <c r="G336" s="68" t="s">
        <v>192</v>
      </c>
      <c r="H336" s="68" t="s">
        <v>193</v>
      </c>
      <c r="I336" s="68" t="s">
        <v>1159</v>
      </c>
      <c r="J336" s="68" t="s">
        <v>1160</v>
      </c>
      <c r="K336" s="68" t="s">
        <v>559</v>
      </c>
      <c r="L336" s="68" t="s">
        <v>252</v>
      </c>
      <c r="M336" s="68" t="s">
        <v>1038</v>
      </c>
      <c r="N336" s="75">
        <v>107.74</v>
      </c>
      <c r="O336" s="68" t="s">
        <v>1068</v>
      </c>
      <c r="P336" s="67"/>
      <c r="Q336" s="70">
        <v>433</v>
      </c>
      <c r="R336" s="68" t="s">
        <v>837</v>
      </c>
      <c r="S336" s="70">
        <v>99</v>
      </c>
      <c r="T336" s="68" t="s">
        <v>193</v>
      </c>
      <c r="U336" s="68" t="s">
        <v>210</v>
      </c>
      <c r="V336" s="68" t="s">
        <v>1181</v>
      </c>
      <c r="W336" s="75">
        <v>350</v>
      </c>
      <c r="X336" s="68" t="s">
        <v>1124</v>
      </c>
      <c r="Y336" s="70">
        <v>1</v>
      </c>
      <c r="Z336" s="69">
        <v>350</v>
      </c>
      <c r="AA336" s="68" t="s">
        <v>1184</v>
      </c>
    </row>
    <row r="337" spans="1:27" x14ac:dyDescent="0.25">
      <c r="A337" s="67" t="s">
        <v>556</v>
      </c>
      <c r="B337" s="68" t="s">
        <v>843</v>
      </c>
      <c r="C337" s="68" t="s">
        <v>844</v>
      </c>
      <c r="D337" s="68" t="s">
        <v>546</v>
      </c>
      <c r="E337" s="68" t="s">
        <v>547</v>
      </c>
      <c r="F337" s="68" t="s">
        <v>191</v>
      </c>
      <c r="G337" s="68" t="s">
        <v>192</v>
      </c>
      <c r="H337" s="68" t="s">
        <v>193</v>
      </c>
      <c r="I337" s="68" t="s">
        <v>1159</v>
      </c>
      <c r="J337" s="68" t="s">
        <v>1160</v>
      </c>
      <c r="K337" s="68" t="s">
        <v>559</v>
      </c>
      <c r="L337" s="68" t="s">
        <v>252</v>
      </c>
      <c r="M337" s="68" t="s">
        <v>1038</v>
      </c>
      <c r="N337" s="75">
        <v>107.74</v>
      </c>
      <c r="O337" s="68" t="s">
        <v>1068</v>
      </c>
      <c r="P337" s="67"/>
      <c r="Q337" s="70">
        <v>433</v>
      </c>
      <c r="R337" s="68" t="s">
        <v>837</v>
      </c>
      <c r="S337" s="70">
        <v>2</v>
      </c>
      <c r="T337" s="68" t="s">
        <v>845</v>
      </c>
      <c r="U337" s="68" t="s">
        <v>210</v>
      </c>
      <c r="V337" s="68" t="s">
        <v>1181</v>
      </c>
      <c r="W337" s="75">
        <v>3300</v>
      </c>
      <c r="X337" s="68" t="s">
        <v>1124</v>
      </c>
      <c r="Y337" s="70">
        <v>1</v>
      </c>
      <c r="Z337" s="69">
        <v>3300</v>
      </c>
      <c r="AA337" s="68" t="s">
        <v>204</v>
      </c>
    </row>
    <row r="338" spans="1:27" x14ac:dyDescent="0.25">
      <c r="A338" s="67" t="s">
        <v>556</v>
      </c>
      <c r="B338" s="68" t="s">
        <v>557</v>
      </c>
      <c r="C338" s="68" t="s">
        <v>558</v>
      </c>
      <c r="D338" s="68" t="s">
        <v>546</v>
      </c>
      <c r="E338" s="68" t="s">
        <v>547</v>
      </c>
      <c r="F338" s="68" t="s">
        <v>191</v>
      </c>
      <c r="G338" s="68" t="s">
        <v>192</v>
      </c>
      <c r="H338" s="68" t="s">
        <v>193</v>
      </c>
      <c r="I338" s="68" t="s">
        <v>1159</v>
      </c>
      <c r="J338" s="68" t="s">
        <v>1160</v>
      </c>
      <c r="K338" s="68" t="s">
        <v>559</v>
      </c>
      <c r="L338" s="68" t="s">
        <v>252</v>
      </c>
      <c r="M338" s="68" t="s">
        <v>1038</v>
      </c>
      <c r="N338" s="75">
        <v>107.74</v>
      </c>
      <c r="O338" s="68" t="s">
        <v>1068</v>
      </c>
      <c r="P338" s="67" t="s">
        <v>1040</v>
      </c>
      <c r="Q338" s="70">
        <v>402</v>
      </c>
      <c r="R338" s="68" t="s">
        <v>550</v>
      </c>
      <c r="S338" s="70">
        <v>5</v>
      </c>
      <c r="T338" s="68" t="s">
        <v>561</v>
      </c>
      <c r="U338" s="68" t="s">
        <v>210</v>
      </c>
      <c r="V338" s="68" t="s">
        <v>1181</v>
      </c>
      <c r="W338" s="75">
        <v>0.92900000000000005</v>
      </c>
      <c r="X338" s="68" t="s">
        <v>199</v>
      </c>
      <c r="Y338" s="70">
        <v>168</v>
      </c>
      <c r="Z338" s="69">
        <v>156.07</v>
      </c>
      <c r="AA338" s="68" t="s">
        <v>1183</v>
      </c>
    </row>
    <row r="339" spans="1:27" x14ac:dyDescent="0.25">
      <c r="X339" s="65" t="s">
        <v>371</v>
      </c>
      <c r="Y339" s="65">
        <v>53933</v>
      </c>
      <c r="Z339" s="65">
        <v>53751.880000000005</v>
      </c>
    </row>
    <row r="340" spans="1:27" x14ac:dyDescent="0.25">
      <c r="A340" s="67" t="s">
        <v>574</v>
      </c>
      <c r="B340" s="68" t="s">
        <v>852</v>
      </c>
      <c r="C340" s="68" t="s">
        <v>853</v>
      </c>
      <c r="D340" s="68" t="s">
        <v>546</v>
      </c>
      <c r="E340" s="68" t="s">
        <v>547</v>
      </c>
      <c r="F340" s="68" t="s">
        <v>191</v>
      </c>
      <c r="G340" s="68" t="s">
        <v>192</v>
      </c>
      <c r="H340" s="68" t="s">
        <v>193</v>
      </c>
      <c r="I340" s="68" t="s">
        <v>1044</v>
      </c>
      <c r="J340" s="68" t="s">
        <v>1045</v>
      </c>
      <c r="K340" s="68" t="s">
        <v>577</v>
      </c>
      <c r="L340" s="68" t="s">
        <v>252</v>
      </c>
      <c r="M340" s="68" t="s">
        <v>1038</v>
      </c>
      <c r="N340" s="75">
        <v>107.74</v>
      </c>
      <c r="O340" s="68" t="s">
        <v>1068</v>
      </c>
      <c r="P340" s="67"/>
      <c r="Q340" s="70">
        <v>433</v>
      </c>
      <c r="R340" s="68" t="s">
        <v>837</v>
      </c>
      <c r="S340" s="70">
        <v>99</v>
      </c>
      <c r="T340" s="68" t="s">
        <v>193</v>
      </c>
      <c r="U340" s="68" t="s">
        <v>235</v>
      </c>
      <c r="V340" s="68" t="s">
        <v>1190</v>
      </c>
      <c r="W340" s="75">
        <v>650</v>
      </c>
      <c r="X340" s="68" t="s">
        <v>1124</v>
      </c>
      <c r="Y340" s="70">
        <v>1</v>
      </c>
      <c r="Z340" s="69">
        <v>650</v>
      </c>
      <c r="AA340" s="68" t="s">
        <v>1191</v>
      </c>
    </row>
    <row r="341" spans="1:27" x14ac:dyDescent="0.25">
      <c r="A341" s="67" t="s">
        <v>574</v>
      </c>
      <c r="B341" s="68" t="s">
        <v>852</v>
      </c>
      <c r="C341" s="68" t="s">
        <v>853</v>
      </c>
      <c r="D341" s="68" t="s">
        <v>546</v>
      </c>
      <c r="E341" s="68" t="s">
        <v>547</v>
      </c>
      <c r="F341" s="68" t="s">
        <v>191</v>
      </c>
      <c r="G341" s="68" t="s">
        <v>192</v>
      </c>
      <c r="H341" s="68" t="s">
        <v>193</v>
      </c>
      <c r="I341" s="68" t="s">
        <v>1044</v>
      </c>
      <c r="J341" s="68" t="s">
        <v>1045</v>
      </c>
      <c r="K341" s="68" t="s">
        <v>577</v>
      </c>
      <c r="L341" s="68" t="s">
        <v>252</v>
      </c>
      <c r="M341" s="68" t="s">
        <v>1038</v>
      </c>
      <c r="N341" s="75">
        <v>107.74</v>
      </c>
      <c r="O341" s="68" t="s">
        <v>1068</v>
      </c>
      <c r="P341" s="67"/>
      <c r="Q341" s="70">
        <v>433</v>
      </c>
      <c r="R341" s="68" t="s">
        <v>837</v>
      </c>
      <c r="S341" s="70">
        <v>2</v>
      </c>
      <c r="T341" s="68" t="s">
        <v>845</v>
      </c>
      <c r="U341" s="68" t="s">
        <v>235</v>
      </c>
      <c r="V341" s="68" t="s">
        <v>1190</v>
      </c>
      <c r="W341" s="75">
        <v>2100</v>
      </c>
      <c r="X341" s="68" t="s">
        <v>1124</v>
      </c>
      <c r="Y341" s="70">
        <v>1</v>
      </c>
      <c r="Z341" s="69">
        <v>2100</v>
      </c>
      <c r="AA341" s="68" t="s">
        <v>320</v>
      </c>
    </row>
    <row r="342" spans="1:27" x14ac:dyDescent="0.25">
      <c r="A342" s="67" t="s">
        <v>574</v>
      </c>
      <c r="B342" s="68" t="s">
        <v>575</v>
      </c>
      <c r="C342" s="68" t="s">
        <v>576</v>
      </c>
      <c r="D342" s="68" t="s">
        <v>546</v>
      </c>
      <c r="E342" s="68" t="s">
        <v>547</v>
      </c>
      <c r="F342" s="68" t="s">
        <v>191</v>
      </c>
      <c r="G342" s="68" t="s">
        <v>192</v>
      </c>
      <c r="H342" s="68" t="s">
        <v>193</v>
      </c>
      <c r="I342" s="68" t="s">
        <v>1044</v>
      </c>
      <c r="J342" s="68" t="s">
        <v>1045</v>
      </c>
      <c r="K342" s="68" t="s">
        <v>577</v>
      </c>
      <c r="L342" s="68" t="s">
        <v>252</v>
      </c>
      <c r="M342" s="68" t="s">
        <v>1038</v>
      </c>
      <c r="N342" s="75">
        <v>107.74</v>
      </c>
      <c r="O342" s="68" t="s">
        <v>1068</v>
      </c>
      <c r="P342" s="67" t="s">
        <v>1195</v>
      </c>
      <c r="Q342" s="70">
        <v>402</v>
      </c>
      <c r="R342" s="68" t="s">
        <v>550</v>
      </c>
      <c r="S342" s="70">
        <v>7</v>
      </c>
      <c r="T342" s="68" t="s">
        <v>555</v>
      </c>
      <c r="U342" s="68" t="s">
        <v>235</v>
      </c>
      <c r="V342" s="68" t="s">
        <v>1190</v>
      </c>
      <c r="W342" s="75">
        <v>1.18</v>
      </c>
      <c r="X342" s="68" t="s">
        <v>199</v>
      </c>
      <c r="Y342" s="70">
        <v>320</v>
      </c>
      <c r="Z342" s="69">
        <v>377.6</v>
      </c>
      <c r="AA342" s="68" t="s">
        <v>1201</v>
      </c>
    </row>
    <row r="343" spans="1:27" x14ac:dyDescent="0.25">
      <c r="A343" s="67" t="s">
        <v>574</v>
      </c>
      <c r="B343" s="68" t="s">
        <v>575</v>
      </c>
      <c r="C343" s="68" t="s">
        <v>576</v>
      </c>
      <c r="D343" s="68" t="s">
        <v>546</v>
      </c>
      <c r="E343" s="68" t="s">
        <v>547</v>
      </c>
      <c r="F343" s="68" t="s">
        <v>191</v>
      </c>
      <c r="G343" s="68" t="s">
        <v>192</v>
      </c>
      <c r="H343" s="68" t="s">
        <v>193</v>
      </c>
      <c r="I343" s="68" t="s">
        <v>1044</v>
      </c>
      <c r="J343" s="68" t="s">
        <v>1045</v>
      </c>
      <c r="K343" s="68" t="s">
        <v>577</v>
      </c>
      <c r="L343" s="68" t="s">
        <v>252</v>
      </c>
      <c r="M343" s="68" t="s">
        <v>1038</v>
      </c>
      <c r="N343" s="75">
        <v>107.74</v>
      </c>
      <c r="O343" s="68" t="s">
        <v>1068</v>
      </c>
      <c r="P343" s="67" t="s">
        <v>1195</v>
      </c>
      <c r="Q343" s="70">
        <v>402</v>
      </c>
      <c r="R343" s="68" t="s">
        <v>550</v>
      </c>
      <c r="S343" s="70">
        <v>5</v>
      </c>
      <c r="T343" s="68" t="s">
        <v>561</v>
      </c>
      <c r="U343" s="68" t="s">
        <v>235</v>
      </c>
      <c r="V343" s="68" t="s">
        <v>1190</v>
      </c>
      <c r="W343" s="75">
        <v>1.18</v>
      </c>
      <c r="X343" s="68" t="s">
        <v>199</v>
      </c>
      <c r="Y343" s="70">
        <v>120</v>
      </c>
      <c r="Z343" s="69">
        <v>141.6</v>
      </c>
      <c r="AA343" s="68" t="s">
        <v>1200</v>
      </c>
    </row>
    <row r="344" spans="1:27" x14ac:dyDescent="0.25">
      <c r="A344" s="67" t="s">
        <v>574</v>
      </c>
      <c r="B344" s="68" t="s">
        <v>575</v>
      </c>
      <c r="C344" s="68" t="s">
        <v>576</v>
      </c>
      <c r="D344" s="68" t="s">
        <v>546</v>
      </c>
      <c r="E344" s="68" t="s">
        <v>547</v>
      </c>
      <c r="F344" s="68" t="s">
        <v>191</v>
      </c>
      <c r="G344" s="68" t="s">
        <v>192</v>
      </c>
      <c r="H344" s="68" t="s">
        <v>193</v>
      </c>
      <c r="I344" s="68" t="s">
        <v>1044</v>
      </c>
      <c r="J344" s="68" t="s">
        <v>1045</v>
      </c>
      <c r="K344" s="68" t="s">
        <v>577</v>
      </c>
      <c r="L344" s="68" t="s">
        <v>252</v>
      </c>
      <c r="M344" s="68" t="s">
        <v>1038</v>
      </c>
      <c r="N344" s="75">
        <v>107.74</v>
      </c>
      <c r="O344" s="68" t="s">
        <v>1068</v>
      </c>
      <c r="P344" s="67" t="s">
        <v>1195</v>
      </c>
      <c r="Q344" s="70">
        <v>402</v>
      </c>
      <c r="R344" s="68" t="s">
        <v>550</v>
      </c>
      <c r="S344" s="70">
        <v>5</v>
      </c>
      <c r="T344" s="68" t="s">
        <v>561</v>
      </c>
      <c r="U344" s="68" t="s">
        <v>235</v>
      </c>
      <c r="V344" s="68" t="s">
        <v>1190</v>
      </c>
      <c r="W344" s="75">
        <v>0</v>
      </c>
      <c r="X344" s="68" t="s">
        <v>199</v>
      </c>
      <c r="Y344" s="70">
        <v>40</v>
      </c>
      <c r="Z344" s="69">
        <v>0</v>
      </c>
      <c r="AA344" s="68" t="s">
        <v>1199</v>
      </c>
    </row>
    <row r="345" spans="1:27" x14ac:dyDescent="0.25">
      <c r="A345" s="67" t="s">
        <v>574</v>
      </c>
      <c r="B345" s="68" t="s">
        <v>575</v>
      </c>
      <c r="C345" s="68" t="s">
        <v>576</v>
      </c>
      <c r="D345" s="68" t="s">
        <v>546</v>
      </c>
      <c r="E345" s="68" t="s">
        <v>547</v>
      </c>
      <c r="F345" s="68" t="s">
        <v>191</v>
      </c>
      <c r="G345" s="68" t="s">
        <v>192</v>
      </c>
      <c r="H345" s="68" t="s">
        <v>193</v>
      </c>
      <c r="I345" s="68" t="s">
        <v>1044</v>
      </c>
      <c r="J345" s="68" t="s">
        <v>1045</v>
      </c>
      <c r="K345" s="68" t="s">
        <v>577</v>
      </c>
      <c r="L345" s="68" t="s">
        <v>252</v>
      </c>
      <c r="M345" s="68" t="s">
        <v>1038</v>
      </c>
      <c r="N345" s="75">
        <v>107.74</v>
      </c>
      <c r="O345" s="68" t="s">
        <v>1068</v>
      </c>
      <c r="P345" s="67" t="s">
        <v>1195</v>
      </c>
      <c r="Q345" s="70">
        <v>402</v>
      </c>
      <c r="R345" s="68" t="s">
        <v>550</v>
      </c>
      <c r="S345" s="70">
        <v>5</v>
      </c>
      <c r="T345" s="68" t="s">
        <v>561</v>
      </c>
      <c r="U345" s="68" t="s">
        <v>235</v>
      </c>
      <c r="V345" s="68" t="s">
        <v>1190</v>
      </c>
      <c r="W345" s="75">
        <v>0</v>
      </c>
      <c r="X345" s="68" t="s">
        <v>199</v>
      </c>
      <c r="Y345" s="70">
        <v>32</v>
      </c>
      <c r="Z345" s="69">
        <v>0</v>
      </c>
      <c r="AA345" s="68" t="s">
        <v>1198</v>
      </c>
    </row>
    <row r="346" spans="1:27" x14ac:dyDescent="0.25">
      <c r="A346" s="67" t="s">
        <v>574</v>
      </c>
      <c r="B346" s="68" t="s">
        <v>575</v>
      </c>
      <c r="C346" s="68" t="s">
        <v>576</v>
      </c>
      <c r="D346" s="68" t="s">
        <v>546</v>
      </c>
      <c r="E346" s="68" t="s">
        <v>547</v>
      </c>
      <c r="F346" s="68" t="s">
        <v>191</v>
      </c>
      <c r="G346" s="68" t="s">
        <v>192</v>
      </c>
      <c r="H346" s="68" t="s">
        <v>193</v>
      </c>
      <c r="I346" s="68" t="s">
        <v>1044</v>
      </c>
      <c r="J346" s="68" t="s">
        <v>1045</v>
      </c>
      <c r="K346" s="68" t="s">
        <v>577</v>
      </c>
      <c r="L346" s="68" t="s">
        <v>252</v>
      </c>
      <c r="M346" s="68" t="s">
        <v>1038</v>
      </c>
      <c r="N346" s="75">
        <v>107.74</v>
      </c>
      <c r="O346" s="68" t="s">
        <v>1068</v>
      </c>
      <c r="P346" s="67" t="s">
        <v>1195</v>
      </c>
      <c r="Q346" s="70">
        <v>402</v>
      </c>
      <c r="R346" s="68" t="s">
        <v>550</v>
      </c>
      <c r="S346" s="70">
        <v>5</v>
      </c>
      <c r="T346" s="68" t="s">
        <v>561</v>
      </c>
      <c r="U346" s="68" t="s">
        <v>235</v>
      </c>
      <c r="V346" s="68" t="s">
        <v>1190</v>
      </c>
      <c r="W346" s="75">
        <v>0</v>
      </c>
      <c r="X346" s="68" t="s">
        <v>199</v>
      </c>
      <c r="Y346" s="70">
        <v>96</v>
      </c>
      <c r="Z346" s="69">
        <v>0</v>
      </c>
      <c r="AA346" s="68" t="s">
        <v>1197</v>
      </c>
    </row>
    <row r="347" spans="1:27" x14ac:dyDescent="0.25">
      <c r="A347" s="67" t="s">
        <v>574</v>
      </c>
      <c r="B347" s="68" t="s">
        <v>575</v>
      </c>
      <c r="C347" s="68" t="s">
        <v>576</v>
      </c>
      <c r="D347" s="68" t="s">
        <v>546</v>
      </c>
      <c r="E347" s="68" t="s">
        <v>547</v>
      </c>
      <c r="F347" s="68" t="s">
        <v>191</v>
      </c>
      <c r="G347" s="68" t="s">
        <v>192</v>
      </c>
      <c r="H347" s="68" t="s">
        <v>193</v>
      </c>
      <c r="I347" s="68" t="s">
        <v>1044</v>
      </c>
      <c r="J347" s="68" t="s">
        <v>1045</v>
      </c>
      <c r="K347" s="68" t="s">
        <v>577</v>
      </c>
      <c r="L347" s="68" t="s">
        <v>252</v>
      </c>
      <c r="M347" s="68" t="s">
        <v>1038</v>
      </c>
      <c r="N347" s="75">
        <v>107.74</v>
      </c>
      <c r="O347" s="68" t="s">
        <v>1068</v>
      </c>
      <c r="P347" s="67" t="s">
        <v>1195</v>
      </c>
      <c r="Q347" s="70">
        <v>402</v>
      </c>
      <c r="R347" s="68" t="s">
        <v>550</v>
      </c>
      <c r="S347" s="70">
        <v>5</v>
      </c>
      <c r="T347" s="68" t="s">
        <v>561</v>
      </c>
      <c r="U347" s="68" t="s">
        <v>235</v>
      </c>
      <c r="V347" s="68" t="s">
        <v>1190</v>
      </c>
      <c r="W347" s="75">
        <v>0</v>
      </c>
      <c r="X347" s="68" t="s">
        <v>199</v>
      </c>
      <c r="Y347" s="70">
        <v>48</v>
      </c>
      <c r="Z347" s="69">
        <v>0</v>
      </c>
      <c r="AA347" s="68" t="s">
        <v>1196</v>
      </c>
    </row>
    <row r="348" spans="1:27" x14ac:dyDescent="0.25">
      <c r="A348" s="67" t="s">
        <v>578</v>
      </c>
      <c r="B348" s="68" t="s">
        <v>579</v>
      </c>
      <c r="C348" s="68" t="s">
        <v>576</v>
      </c>
      <c r="D348" s="68" t="s">
        <v>546</v>
      </c>
      <c r="E348" s="68" t="s">
        <v>547</v>
      </c>
      <c r="F348" s="68" t="s">
        <v>191</v>
      </c>
      <c r="G348" s="68" t="s">
        <v>192</v>
      </c>
      <c r="H348" s="68" t="s">
        <v>193</v>
      </c>
      <c r="I348" s="68" t="s">
        <v>1044</v>
      </c>
      <c r="J348" s="68" t="s">
        <v>1045</v>
      </c>
      <c r="K348" s="68" t="s">
        <v>580</v>
      </c>
      <c r="L348" s="68" t="s">
        <v>252</v>
      </c>
      <c r="M348" s="68" t="s">
        <v>1038</v>
      </c>
      <c r="N348" s="75">
        <v>107.74</v>
      </c>
      <c r="O348" s="68" t="s">
        <v>1068</v>
      </c>
      <c r="P348" s="67" t="s">
        <v>1040</v>
      </c>
      <c r="Q348" s="70">
        <v>402</v>
      </c>
      <c r="R348" s="68" t="s">
        <v>550</v>
      </c>
      <c r="S348" s="70">
        <v>7</v>
      </c>
      <c r="T348" s="68" t="s">
        <v>555</v>
      </c>
      <c r="U348" s="68" t="s">
        <v>235</v>
      </c>
      <c r="V348" s="68" t="s">
        <v>1190</v>
      </c>
      <c r="W348" s="75">
        <v>1.18</v>
      </c>
      <c r="X348" s="68" t="s">
        <v>199</v>
      </c>
      <c r="Y348" s="70">
        <v>320</v>
      </c>
      <c r="Z348" s="69">
        <v>377.6</v>
      </c>
      <c r="AA348" s="68" t="s">
        <v>1194</v>
      </c>
    </row>
    <row r="349" spans="1:27" x14ac:dyDescent="0.25">
      <c r="A349" s="67" t="s">
        <v>578</v>
      </c>
      <c r="B349" s="68" t="s">
        <v>579</v>
      </c>
      <c r="C349" s="68" t="s">
        <v>576</v>
      </c>
      <c r="D349" s="68" t="s">
        <v>546</v>
      </c>
      <c r="E349" s="68" t="s">
        <v>547</v>
      </c>
      <c r="F349" s="68" t="s">
        <v>191</v>
      </c>
      <c r="G349" s="68" t="s">
        <v>192</v>
      </c>
      <c r="H349" s="68" t="s">
        <v>193</v>
      </c>
      <c r="I349" s="68" t="s">
        <v>1044</v>
      </c>
      <c r="J349" s="68" t="s">
        <v>1045</v>
      </c>
      <c r="K349" s="68" t="s">
        <v>580</v>
      </c>
      <c r="L349" s="68" t="s">
        <v>252</v>
      </c>
      <c r="M349" s="68" t="s">
        <v>1038</v>
      </c>
      <c r="N349" s="75">
        <v>107.74</v>
      </c>
      <c r="O349" s="68" t="s">
        <v>1068</v>
      </c>
      <c r="P349" s="67" t="s">
        <v>1040</v>
      </c>
      <c r="Q349" s="70">
        <v>402</v>
      </c>
      <c r="R349" s="68" t="s">
        <v>550</v>
      </c>
      <c r="S349" s="70">
        <v>11</v>
      </c>
      <c r="T349" s="68" t="s">
        <v>552</v>
      </c>
      <c r="U349" s="68" t="s">
        <v>235</v>
      </c>
      <c r="V349" s="68" t="s">
        <v>1190</v>
      </c>
      <c r="W349" s="75">
        <v>1.18</v>
      </c>
      <c r="X349" s="68" t="s">
        <v>199</v>
      </c>
      <c r="Y349" s="70">
        <v>32</v>
      </c>
      <c r="Z349" s="69">
        <v>37.76</v>
      </c>
      <c r="AA349" s="68" t="s">
        <v>1193</v>
      </c>
    </row>
    <row r="350" spans="1:27" x14ac:dyDescent="0.25">
      <c r="A350" s="67" t="s">
        <v>578</v>
      </c>
      <c r="B350" s="68" t="s">
        <v>579</v>
      </c>
      <c r="C350" s="68" t="s">
        <v>576</v>
      </c>
      <c r="D350" s="68" t="s">
        <v>546</v>
      </c>
      <c r="E350" s="68" t="s">
        <v>547</v>
      </c>
      <c r="F350" s="68" t="s">
        <v>191</v>
      </c>
      <c r="G350" s="68" t="s">
        <v>192</v>
      </c>
      <c r="H350" s="68" t="s">
        <v>193</v>
      </c>
      <c r="I350" s="68" t="s">
        <v>1044</v>
      </c>
      <c r="J350" s="68" t="s">
        <v>1045</v>
      </c>
      <c r="K350" s="68" t="s">
        <v>580</v>
      </c>
      <c r="L350" s="68" t="s">
        <v>252</v>
      </c>
      <c r="M350" s="68" t="s">
        <v>1038</v>
      </c>
      <c r="N350" s="75">
        <v>107.74</v>
      </c>
      <c r="O350" s="68" t="s">
        <v>1068</v>
      </c>
      <c r="P350" s="67" t="s">
        <v>1040</v>
      </c>
      <c r="Q350" s="70">
        <v>402</v>
      </c>
      <c r="R350" s="68" t="s">
        <v>550</v>
      </c>
      <c r="S350" s="70">
        <v>1</v>
      </c>
      <c r="T350" s="68" t="s">
        <v>562</v>
      </c>
      <c r="U350" s="68" t="s">
        <v>235</v>
      </c>
      <c r="V350" s="68" t="s">
        <v>1190</v>
      </c>
      <c r="W350" s="75">
        <v>1.18</v>
      </c>
      <c r="X350" s="68" t="s">
        <v>199</v>
      </c>
      <c r="Y350" s="70">
        <v>10080</v>
      </c>
      <c r="Z350" s="69">
        <v>11894.4</v>
      </c>
      <c r="AA350" s="68" t="s">
        <v>1192</v>
      </c>
    </row>
    <row r="351" spans="1:27" x14ac:dyDescent="0.25">
      <c r="X351" s="65" t="s">
        <v>371</v>
      </c>
      <c r="Y351" s="65">
        <v>11090</v>
      </c>
      <c r="Z351" s="65">
        <v>15578.96</v>
      </c>
    </row>
    <row r="352" spans="1:27" x14ac:dyDescent="0.25">
      <c r="X352" s="65" t="s">
        <v>1065</v>
      </c>
      <c r="Y352" s="65">
        <v>85457</v>
      </c>
      <c r="Z352" s="65">
        <v>156882.44000000003</v>
      </c>
    </row>
    <row r="353" spans="1:27" x14ac:dyDescent="0.25">
      <c r="A353" s="67" t="s">
        <v>505</v>
      </c>
      <c r="B353" s="68" t="s">
        <v>812</v>
      </c>
      <c r="C353" s="68" t="s">
        <v>813</v>
      </c>
      <c r="D353" s="68" t="s">
        <v>814</v>
      </c>
      <c r="E353" s="68" t="s">
        <v>815</v>
      </c>
      <c r="F353" s="68" t="s">
        <v>333</v>
      </c>
      <c r="G353" s="68" t="s">
        <v>334</v>
      </c>
      <c r="H353" s="68" t="s">
        <v>193</v>
      </c>
      <c r="I353" s="68" t="s">
        <v>1044</v>
      </c>
      <c r="J353" s="68" t="s">
        <v>1045</v>
      </c>
      <c r="K353" s="68" t="s">
        <v>816</v>
      </c>
      <c r="L353" s="68" t="s">
        <v>198</v>
      </c>
      <c r="M353" s="68" t="s">
        <v>193</v>
      </c>
      <c r="N353" s="75">
        <v>1</v>
      </c>
      <c r="O353" s="68" t="s">
        <v>193</v>
      </c>
      <c r="P353" s="67"/>
      <c r="Q353" s="70">
        <v>403</v>
      </c>
      <c r="R353" s="68" t="s">
        <v>807</v>
      </c>
      <c r="S353" s="70">
        <v>99</v>
      </c>
      <c r="T353" s="68" t="s">
        <v>193</v>
      </c>
      <c r="U353" s="68" t="s">
        <v>335</v>
      </c>
      <c r="V353" s="68" t="s">
        <v>1047</v>
      </c>
      <c r="W353" s="75">
        <v>300000</v>
      </c>
      <c r="X353" s="68" t="s">
        <v>1124</v>
      </c>
      <c r="Y353" s="70">
        <v>1</v>
      </c>
      <c r="Z353" s="69">
        <v>300000</v>
      </c>
      <c r="AA353" s="68" t="s">
        <v>1316</v>
      </c>
    </row>
    <row r="354" spans="1:27" x14ac:dyDescent="0.25">
      <c r="X354" s="65" t="s">
        <v>371</v>
      </c>
      <c r="Y354" s="65">
        <v>1</v>
      </c>
      <c r="Z354" s="65">
        <v>300000</v>
      </c>
    </row>
    <row r="355" spans="1:27" x14ac:dyDescent="0.25">
      <c r="X355" s="65" t="s">
        <v>1065</v>
      </c>
      <c r="Y355" s="65">
        <v>1</v>
      </c>
      <c r="Z355" s="65">
        <v>300000</v>
      </c>
    </row>
    <row r="356" spans="1:27" x14ac:dyDescent="0.25">
      <c r="A356" s="67" t="s">
        <v>624</v>
      </c>
      <c r="B356" s="68" t="s">
        <v>797</v>
      </c>
      <c r="C356" s="68" t="s">
        <v>798</v>
      </c>
      <c r="D356" s="68" t="s">
        <v>714</v>
      </c>
      <c r="E356" s="68" t="s">
        <v>715</v>
      </c>
      <c r="F356" s="68" t="s">
        <v>333</v>
      </c>
      <c r="G356" s="68" t="s">
        <v>334</v>
      </c>
      <c r="H356" s="68" t="s">
        <v>193</v>
      </c>
      <c r="I356" s="68" t="s">
        <v>1044</v>
      </c>
      <c r="J356" s="68" t="s">
        <v>1045</v>
      </c>
      <c r="K356" s="68" t="s">
        <v>799</v>
      </c>
      <c r="L356" s="68" t="s">
        <v>252</v>
      </c>
      <c r="M356" s="68" t="s">
        <v>1038</v>
      </c>
      <c r="N356" s="75">
        <v>107.74</v>
      </c>
      <c r="O356" s="68" t="s">
        <v>1068</v>
      </c>
      <c r="P356" s="67" t="s">
        <v>1119</v>
      </c>
      <c r="Q356" s="70">
        <v>402</v>
      </c>
      <c r="R356" s="68" t="s">
        <v>550</v>
      </c>
      <c r="S356" s="70">
        <v>5</v>
      </c>
      <c r="T356" s="68" t="s">
        <v>561</v>
      </c>
      <c r="U356" s="68" t="s">
        <v>335</v>
      </c>
      <c r="V356" s="68" t="s">
        <v>1047</v>
      </c>
      <c r="W356" s="75">
        <v>8.8213000000000008</v>
      </c>
      <c r="X356" s="68" t="s">
        <v>199</v>
      </c>
      <c r="Y356" s="70">
        <v>24</v>
      </c>
      <c r="Z356" s="69">
        <v>211.71</v>
      </c>
      <c r="AA356" s="68" t="s">
        <v>1120</v>
      </c>
    </row>
    <row r="357" spans="1:27" x14ac:dyDescent="0.25">
      <c r="A357" s="67" t="s">
        <v>600</v>
      </c>
      <c r="B357" s="68" t="s">
        <v>794</v>
      </c>
      <c r="C357" s="68" t="s">
        <v>795</v>
      </c>
      <c r="D357" s="68" t="s">
        <v>714</v>
      </c>
      <c r="E357" s="68" t="s">
        <v>715</v>
      </c>
      <c r="F357" s="68" t="s">
        <v>333</v>
      </c>
      <c r="G357" s="68" t="s">
        <v>334</v>
      </c>
      <c r="H357" s="68" t="s">
        <v>193</v>
      </c>
      <c r="I357" s="68" t="s">
        <v>1044</v>
      </c>
      <c r="J357" s="68" t="s">
        <v>1045</v>
      </c>
      <c r="K357" s="68" t="s">
        <v>796</v>
      </c>
      <c r="L357" s="68" t="s">
        <v>252</v>
      </c>
      <c r="M357" s="68" t="s">
        <v>1038</v>
      </c>
      <c r="N357" s="75">
        <v>107.74</v>
      </c>
      <c r="O357" s="68" t="s">
        <v>1068</v>
      </c>
      <c r="P357" s="67" t="s">
        <v>1121</v>
      </c>
      <c r="Q357" s="70">
        <v>402</v>
      </c>
      <c r="R357" s="68" t="s">
        <v>550</v>
      </c>
      <c r="S357" s="70">
        <v>7</v>
      </c>
      <c r="T357" s="68" t="s">
        <v>555</v>
      </c>
      <c r="U357" s="68" t="s">
        <v>335</v>
      </c>
      <c r="V357" s="68" t="s">
        <v>1047</v>
      </c>
      <c r="W357" s="75">
        <v>8.8213000000000008</v>
      </c>
      <c r="X357" s="68" t="s">
        <v>199</v>
      </c>
      <c r="Y357" s="70">
        <v>96</v>
      </c>
      <c r="Z357" s="69">
        <v>846.84</v>
      </c>
      <c r="AA357" s="68" t="s">
        <v>1122</v>
      </c>
    </row>
    <row r="358" spans="1:27" x14ac:dyDescent="0.25">
      <c r="A358" s="67" t="s">
        <v>543</v>
      </c>
      <c r="B358" s="68" t="s">
        <v>791</v>
      </c>
      <c r="C358" s="68" t="s">
        <v>792</v>
      </c>
      <c r="D358" s="68" t="s">
        <v>714</v>
      </c>
      <c r="E358" s="68" t="s">
        <v>715</v>
      </c>
      <c r="F358" s="68" t="s">
        <v>333</v>
      </c>
      <c r="G358" s="68" t="s">
        <v>334</v>
      </c>
      <c r="H358" s="68" t="s">
        <v>193</v>
      </c>
      <c r="I358" s="68" t="s">
        <v>1044</v>
      </c>
      <c r="J358" s="68" t="s">
        <v>1045</v>
      </c>
      <c r="K358" s="68" t="s">
        <v>793</v>
      </c>
      <c r="L358" s="68" t="s">
        <v>252</v>
      </c>
      <c r="M358" s="68" t="s">
        <v>1038</v>
      </c>
      <c r="N358" s="75">
        <v>107.74</v>
      </c>
      <c r="O358" s="68" t="s">
        <v>1039</v>
      </c>
      <c r="P358" s="67" t="s">
        <v>1046</v>
      </c>
      <c r="Q358" s="70">
        <v>402</v>
      </c>
      <c r="R358" s="68" t="s">
        <v>550</v>
      </c>
      <c r="S358" s="70">
        <v>12</v>
      </c>
      <c r="T358" s="68" t="s">
        <v>724</v>
      </c>
      <c r="U358" s="68" t="s">
        <v>335</v>
      </c>
      <c r="V358" s="68" t="s">
        <v>1047</v>
      </c>
      <c r="W358" s="75">
        <v>0</v>
      </c>
      <c r="X358" s="68" t="s">
        <v>199</v>
      </c>
      <c r="Y358" s="70">
        <v>30</v>
      </c>
      <c r="Z358" s="69">
        <v>0</v>
      </c>
      <c r="AA358" s="68" t="s">
        <v>1048</v>
      </c>
    </row>
    <row r="359" spans="1:27" x14ac:dyDescent="0.25">
      <c r="A359" s="67" t="s">
        <v>543</v>
      </c>
      <c r="B359" s="68" t="s">
        <v>791</v>
      </c>
      <c r="C359" s="68" t="s">
        <v>792</v>
      </c>
      <c r="D359" s="68" t="s">
        <v>714</v>
      </c>
      <c r="E359" s="68" t="s">
        <v>715</v>
      </c>
      <c r="F359" s="68" t="s">
        <v>333</v>
      </c>
      <c r="G359" s="68" t="s">
        <v>334</v>
      </c>
      <c r="H359" s="68" t="s">
        <v>193</v>
      </c>
      <c r="I359" s="68" t="s">
        <v>1044</v>
      </c>
      <c r="J359" s="68" t="s">
        <v>1045</v>
      </c>
      <c r="K359" s="68" t="s">
        <v>793</v>
      </c>
      <c r="L359" s="68" t="s">
        <v>252</v>
      </c>
      <c r="M359" s="68" t="s">
        <v>1038</v>
      </c>
      <c r="N359" s="75">
        <v>107.74</v>
      </c>
      <c r="O359" s="68" t="s">
        <v>1039</v>
      </c>
      <c r="P359" s="67" t="s">
        <v>1046</v>
      </c>
      <c r="Q359" s="70">
        <v>402</v>
      </c>
      <c r="R359" s="68" t="s">
        <v>550</v>
      </c>
      <c r="S359" s="70">
        <v>11</v>
      </c>
      <c r="T359" s="68" t="s">
        <v>552</v>
      </c>
      <c r="U359" s="68" t="s">
        <v>335</v>
      </c>
      <c r="V359" s="68" t="s">
        <v>1047</v>
      </c>
      <c r="W359" s="75">
        <v>8.8213000000000008</v>
      </c>
      <c r="X359" s="68" t="s">
        <v>199</v>
      </c>
      <c r="Y359" s="70">
        <v>48</v>
      </c>
      <c r="Z359" s="69">
        <v>423.42</v>
      </c>
      <c r="AA359" s="68" t="s">
        <v>1049</v>
      </c>
    </row>
    <row r="360" spans="1:27" x14ac:dyDescent="0.25">
      <c r="A360" s="67" t="s">
        <v>543</v>
      </c>
      <c r="B360" s="68" t="s">
        <v>791</v>
      </c>
      <c r="C360" s="68" t="s">
        <v>792</v>
      </c>
      <c r="D360" s="68" t="s">
        <v>714</v>
      </c>
      <c r="E360" s="68" t="s">
        <v>715</v>
      </c>
      <c r="F360" s="68" t="s">
        <v>333</v>
      </c>
      <c r="G360" s="68" t="s">
        <v>334</v>
      </c>
      <c r="H360" s="68" t="s">
        <v>193</v>
      </c>
      <c r="I360" s="68" t="s">
        <v>1044</v>
      </c>
      <c r="J360" s="68" t="s">
        <v>1045</v>
      </c>
      <c r="K360" s="68" t="s">
        <v>793</v>
      </c>
      <c r="L360" s="68" t="s">
        <v>252</v>
      </c>
      <c r="M360" s="68" t="s">
        <v>1038</v>
      </c>
      <c r="N360" s="75">
        <v>107.74</v>
      </c>
      <c r="O360" s="68" t="s">
        <v>1039</v>
      </c>
      <c r="P360" s="67" t="s">
        <v>1046</v>
      </c>
      <c r="Q360" s="70">
        <v>402</v>
      </c>
      <c r="R360" s="68" t="s">
        <v>550</v>
      </c>
      <c r="S360" s="70">
        <v>11</v>
      </c>
      <c r="T360" s="68" t="s">
        <v>552</v>
      </c>
      <c r="U360" s="68" t="s">
        <v>335</v>
      </c>
      <c r="V360" s="68" t="s">
        <v>1047</v>
      </c>
      <c r="W360" s="75">
        <v>8.8213000000000008</v>
      </c>
      <c r="X360" s="68" t="s">
        <v>199</v>
      </c>
      <c r="Y360" s="70">
        <v>74</v>
      </c>
      <c r="Z360" s="69">
        <v>652.77</v>
      </c>
      <c r="AA360" s="68" t="s">
        <v>1050</v>
      </c>
    </row>
    <row r="361" spans="1:27" x14ac:dyDescent="0.25">
      <c r="A361" s="67" t="s">
        <v>543</v>
      </c>
      <c r="B361" s="68" t="s">
        <v>791</v>
      </c>
      <c r="C361" s="68" t="s">
        <v>792</v>
      </c>
      <c r="D361" s="68" t="s">
        <v>714</v>
      </c>
      <c r="E361" s="68" t="s">
        <v>715</v>
      </c>
      <c r="F361" s="68" t="s">
        <v>333</v>
      </c>
      <c r="G361" s="68" t="s">
        <v>334</v>
      </c>
      <c r="H361" s="68" t="s">
        <v>193</v>
      </c>
      <c r="I361" s="68" t="s">
        <v>1044</v>
      </c>
      <c r="J361" s="68" t="s">
        <v>1045</v>
      </c>
      <c r="K361" s="68" t="s">
        <v>793</v>
      </c>
      <c r="L361" s="68" t="s">
        <v>252</v>
      </c>
      <c r="M361" s="68" t="s">
        <v>1038</v>
      </c>
      <c r="N361" s="75">
        <v>107.74</v>
      </c>
      <c r="O361" s="68" t="s">
        <v>1039</v>
      </c>
      <c r="P361" s="67" t="s">
        <v>1046</v>
      </c>
      <c r="Q361" s="70">
        <v>402</v>
      </c>
      <c r="R361" s="68" t="s">
        <v>550</v>
      </c>
      <c r="S361" s="70">
        <v>11</v>
      </c>
      <c r="T361" s="68" t="s">
        <v>552</v>
      </c>
      <c r="U361" s="68" t="s">
        <v>335</v>
      </c>
      <c r="V361" s="68" t="s">
        <v>1047</v>
      </c>
      <c r="W361" s="75">
        <v>8.8213000000000008</v>
      </c>
      <c r="X361" s="68" t="s">
        <v>199</v>
      </c>
      <c r="Y361" s="70">
        <v>80</v>
      </c>
      <c r="Z361" s="69">
        <v>705.7</v>
      </c>
      <c r="AA361" s="68" t="s">
        <v>1051</v>
      </c>
    </row>
    <row r="362" spans="1:27" x14ac:dyDescent="0.25">
      <c r="A362" s="67" t="s">
        <v>543</v>
      </c>
      <c r="B362" s="68" t="s">
        <v>791</v>
      </c>
      <c r="C362" s="68" t="s">
        <v>792</v>
      </c>
      <c r="D362" s="68" t="s">
        <v>714</v>
      </c>
      <c r="E362" s="68" t="s">
        <v>715</v>
      </c>
      <c r="F362" s="68" t="s">
        <v>333</v>
      </c>
      <c r="G362" s="68" t="s">
        <v>334</v>
      </c>
      <c r="H362" s="68" t="s">
        <v>193</v>
      </c>
      <c r="I362" s="68" t="s">
        <v>1044</v>
      </c>
      <c r="J362" s="68" t="s">
        <v>1045</v>
      </c>
      <c r="K362" s="68" t="s">
        <v>793</v>
      </c>
      <c r="L362" s="68" t="s">
        <v>252</v>
      </c>
      <c r="M362" s="68" t="s">
        <v>1038</v>
      </c>
      <c r="N362" s="75">
        <v>107.74</v>
      </c>
      <c r="O362" s="68" t="s">
        <v>1039</v>
      </c>
      <c r="P362" s="67" t="s">
        <v>1046</v>
      </c>
      <c r="Q362" s="70">
        <v>402</v>
      </c>
      <c r="R362" s="68" t="s">
        <v>550</v>
      </c>
      <c r="S362" s="70">
        <v>11</v>
      </c>
      <c r="T362" s="68" t="s">
        <v>552</v>
      </c>
      <c r="U362" s="68" t="s">
        <v>335</v>
      </c>
      <c r="V362" s="68" t="s">
        <v>1047</v>
      </c>
      <c r="W362" s="75">
        <v>8.8213000000000008</v>
      </c>
      <c r="X362" s="68" t="s">
        <v>199</v>
      </c>
      <c r="Y362" s="70">
        <v>24</v>
      </c>
      <c r="Z362" s="69">
        <v>211.71</v>
      </c>
      <c r="AA362" s="68" t="s">
        <v>1052</v>
      </c>
    </row>
    <row r="363" spans="1:27" x14ac:dyDescent="0.25">
      <c r="A363" s="67" t="s">
        <v>543</v>
      </c>
      <c r="B363" s="68" t="s">
        <v>791</v>
      </c>
      <c r="C363" s="68" t="s">
        <v>792</v>
      </c>
      <c r="D363" s="68" t="s">
        <v>714</v>
      </c>
      <c r="E363" s="68" t="s">
        <v>715</v>
      </c>
      <c r="F363" s="68" t="s">
        <v>333</v>
      </c>
      <c r="G363" s="68" t="s">
        <v>334</v>
      </c>
      <c r="H363" s="68" t="s">
        <v>193</v>
      </c>
      <c r="I363" s="68" t="s">
        <v>1044</v>
      </c>
      <c r="J363" s="68" t="s">
        <v>1045</v>
      </c>
      <c r="K363" s="68" t="s">
        <v>793</v>
      </c>
      <c r="L363" s="68" t="s">
        <v>252</v>
      </c>
      <c r="M363" s="68" t="s">
        <v>1038</v>
      </c>
      <c r="N363" s="75">
        <v>107.74</v>
      </c>
      <c r="O363" s="68" t="s">
        <v>1039</v>
      </c>
      <c r="P363" s="67" t="s">
        <v>1046</v>
      </c>
      <c r="Q363" s="70">
        <v>402</v>
      </c>
      <c r="R363" s="68" t="s">
        <v>550</v>
      </c>
      <c r="S363" s="70">
        <v>1</v>
      </c>
      <c r="T363" s="68" t="s">
        <v>562</v>
      </c>
      <c r="U363" s="68" t="s">
        <v>335</v>
      </c>
      <c r="V363" s="68" t="s">
        <v>1047</v>
      </c>
      <c r="W363" s="75">
        <v>8.8213000000000008</v>
      </c>
      <c r="X363" s="68" t="s">
        <v>199</v>
      </c>
      <c r="Y363" s="70">
        <v>7200</v>
      </c>
      <c r="Z363" s="69">
        <v>63513.36</v>
      </c>
      <c r="AA363" s="68" t="s">
        <v>225</v>
      </c>
    </row>
    <row r="364" spans="1:27" x14ac:dyDescent="0.25">
      <c r="X364" s="65" t="s">
        <v>371</v>
      </c>
      <c r="Y364" s="65">
        <v>7576</v>
      </c>
      <c r="Z364" s="65">
        <v>66565.509999999995</v>
      </c>
    </row>
    <row r="365" spans="1:27" x14ac:dyDescent="0.25">
      <c r="A365" s="67" t="s">
        <v>938</v>
      </c>
      <c r="B365" s="68" t="s">
        <v>939</v>
      </c>
      <c r="C365" s="68" t="s">
        <v>940</v>
      </c>
      <c r="D365" s="68" t="s">
        <v>714</v>
      </c>
      <c r="E365" s="68" t="s">
        <v>715</v>
      </c>
      <c r="F365" s="68" t="s">
        <v>333</v>
      </c>
      <c r="G365" s="68" t="s">
        <v>334</v>
      </c>
      <c r="H365" s="68" t="s">
        <v>193</v>
      </c>
      <c r="I365" s="68" t="s">
        <v>1044</v>
      </c>
      <c r="J365" s="68" t="s">
        <v>1045</v>
      </c>
      <c r="K365" s="68" t="s">
        <v>941</v>
      </c>
      <c r="L365" s="68" t="s">
        <v>252</v>
      </c>
      <c r="M365" s="68" t="s">
        <v>1038</v>
      </c>
      <c r="N365" s="75">
        <v>107.74</v>
      </c>
      <c r="O365" s="68" t="s">
        <v>1068</v>
      </c>
      <c r="P365" s="67" t="s">
        <v>1140</v>
      </c>
      <c r="Q365" s="70">
        <v>433</v>
      </c>
      <c r="R365" s="68" t="s">
        <v>837</v>
      </c>
      <c r="S365" s="70">
        <v>99</v>
      </c>
      <c r="T365" s="68" t="s">
        <v>193</v>
      </c>
      <c r="U365" s="68" t="s">
        <v>942</v>
      </c>
      <c r="V365" s="68" t="s">
        <v>1141</v>
      </c>
      <c r="W365" s="75">
        <v>546</v>
      </c>
      <c r="X365" s="68" t="s">
        <v>199</v>
      </c>
      <c r="Y365" s="70">
        <v>1</v>
      </c>
      <c r="Z365" s="69">
        <v>546</v>
      </c>
      <c r="AA365" s="68" t="s">
        <v>1137</v>
      </c>
    </row>
    <row r="366" spans="1:27" x14ac:dyDescent="0.25">
      <c r="A366" s="67" t="s">
        <v>938</v>
      </c>
      <c r="B366" s="68" t="s">
        <v>939</v>
      </c>
      <c r="C366" s="68" t="s">
        <v>940</v>
      </c>
      <c r="D366" s="68" t="s">
        <v>714</v>
      </c>
      <c r="E366" s="68" t="s">
        <v>715</v>
      </c>
      <c r="F366" s="68" t="s">
        <v>333</v>
      </c>
      <c r="G366" s="68" t="s">
        <v>334</v>
      </c>
      <c r="H366" s="68" t="s">
        <v>193</v>
      </c>
      <c r="I366" s="68" t="s">
        <v>1044</v>
      </c>
      <c r="J366" s="68" t="s">
        <v>1045</v>
      </c>
      <c r="K366" s="68" t="s">
        <v>941</v>
      </c>
      <c r="L366" s="68" t="s">
        <v>252</v>
      </c>
      <c r="M366" s="68" t="s">
        <v>1038</v>
      </c>
      <c r="N366" s="75">
        <v>107.74</v>
      </c>
      <c r="O366" s="68" t="s">
        <v>1068</v>
      </c>
      <c r="P366" s="67" t="s">
        <v>1140</v>
      </c>
      <c r="Q366" s="70">
        <v>433</v>
      </c>
      <c r="R366" s="68" t="s">
        <v>837</v>
      </c>
      <c r="S366" s="70">
        <v>1</v>
      </c>
      <c r="T366" s="68" t="s">
        <v>842</v>
      </c>
      <c r="U366" s="68" t="s">
        <v>942</v>
      </c>
      <c r="V366" s="68" t="s">
        <v>1141</v>
      </c>
      <c r="W366" s="75">
        <v>4199</v>
      </c>
      <c r="X366" s="68" t="s">
        <v>199</v>
      </c>
      <c r="Y366" s="70">
        <v>1</v>
      </c>
      <c r="Z366" s="69">
        <v>4199</v>
      </c>
      <c r="AA366" s="68" t="s">
        <v>1142</v>
      </c>
    </row>
    <row r="367" spans="1:27" x14ac:dyDescent="0.25">
      <c r="X367" s="65" t="s">
        <v>371</v>
      </c>
      <c r="Y367" s="65">
        <v>2</v>
      </c>
      <c r="Z367" s="65">
        <v>4745</v>
      </c>
    </row>
    <row r="368" spans="1:27" x14ac:dyDescent="0.25">
      <c r="A368" s="67" t="s">
        <v>628</v>
      </c>
      <c r="B368" s="68" t="s">
        <v>636</v>
      </c>
      <c r="C368" s="68" t="s">
        <v>637</v>
      </c>
      <c r="D368" s="68" t="s">
        <v>617</v>
      </c>
      <c r="E368" s="68" t="s">
        <v>618</v>
      </c>
      <c r="F368" s="68" t="s">
        <v>264</v>
      </c>
      <c r="G368" s="68" t="s">
        <v>265</v>
      </c>
      <c r="H368" s="68" t="s">
        <v>204</v>
      </c>
      <c r="I368" s="68" t="s">
        <v>1044</v>
      </c>
      <c r="J368" s="68" t="s">
        <v>1045</v>
      </c>
      <c r="K368" s="68" t="s">
        <v>638</v>
      </c>
      <c r="L368" s="68" t="s">
        <v>252</v>
      </c>
      <c r="M368" s="68" t="s">
        <v>1038</v>
      </c>
      <c r="N368" s="75">
        <v>107.74</v>
      </c>
      <c r="O368" s="68" t="s">
        <v>1068</v>
      </c>
      <c r="P368" s="67" t="s">
        <v>1202</v>
      </c>
      <c r="Q368" s="70">
        <v>402</v>
      </c>
      <c r="R368" s="68" t="s">
        <v>550</v>
      </c>
      <c r="S368" s="70">
        <v>5</v>
      </c>
      <c r="T368" s="68" t="s">
        <v>561</v>
      </c>
      <c r="U368" s="68" t="s">
        <v>535</v>
      </c>
      <c r="V368" s="68" t="s">
        <v>1214</v>
      </c>
      <c r="W368" s="75">
        <v>1.4</v>
      </c>
      <c r="X368" s="68" t="s">
        <v>199</v>
      </c>
      <c r="Y368" s="70">
        <v>144</v>
      </c>
      <c r="Z368" s="69">
        <v>201.6</v>
      </c>
      <c r="AA368" s="68" t="s">
        <v>1219</v>
      </c>
    </row>
    <row r="369" spans="1:27" x14ac:dyDescent="0.25">
      <c r="A369" s="67" t="s">
        <v>628</v>
      </c>
      <c r="B369" s="68" t="s">
        <v>636</v>
      </c>
      <c r="C369" s="68" t="s">
        <v>637</v>
      </c>
      <c r="D369" s="68" t="s">
        <v>617</v>
      </c>
      <c r="E369" s="68" t="s">
        <v>618</v>
      </c>
      <c r="F369" s="68" t="s">
        <v>264</v>
      </c>
      <c r="G369" s="68" t="s">
        <v>265</v>
      </c>
      <c r="H369" s="68" t="s">
        <v>204</v>
      </c>
      <c r="I369" s="68" t="s">
        <v>1044</v>
      </c>
      <c r="J369" s="68" t="s">
        <v>1045</v>
      </c>
      <c r="K369" s="68" t="s">
        <v>638</v>
      </c>
      <c r="L369" s="68" t="s">
        <v>252</v>
      </c>
      <c r="M369" s="68" t="s">
        <v>1038</v>
      </c>
      <c r="N369" s="75">
        <v>107.74</v>
      </c>
      <c r="O369" s="68" t="s">
        <v>1068</v>
      </c>
      <c r="P369" s="67" t="s">
        <v>1202</v>
      </c>
      <c r="Q369" s="70">
        <v>402</v>
      </c>
      <c r="R369" s="68" t="s">
        <v>550</v>
      </c>
      <c r="S369" s="70">
        <v>5</v>
      </c>
      <c r="T369" s="68" t="s">
        <v>561</v>
      </c>
      <c r="U369" s="68" t="s">
        <v>535</v>
      </c>
      <c r="V369" s="68" t="s">
        <v>1214</v>
      </c>
      <c r="W369" s="75">
        <v>0</v>
      </c>
      <c r="X369" s="68" t="s">
        <v>199</v>
      </c>
      <c r="Y369" s="70">
        <v>144</v>
      </c>
      <c r="Z369" s="69">
        <v>0</v>
      </c>
      <c r="AA369" s="68" t="s">
        <v>1218</v>
      </c>
    </row>
    <row r="370" spans="1:27" x14ac:dyDescent="0.25">
      <c r="A370" s="67" t="s">
        <v>574</v>
      </c>
      <c r="B370" s="68" t="s">
        <v>898</v>
      </c>
      <c r="C370" s="68" t="s">
        <v>899</v>
      </c>
      <c r="D370" s="68" t="s">
        <v>617</v>
      </c>
      <c r="E370" s="68" t="s">
        <v>618</v>
      </c>
      <c r="F370" s="68" t="s">
        <v>264</v>
      </c>
      <c r="G370" s="68" t="s">
        <v>265</v>
      </c>
      <c r="H370" s="68" t="s">
        <v>204</v>
      </c>
      <c r="I370" s="68" t="s">
        <v>1044</v>
      </c>
      <c r="J370" s="68" t="s">
        <v>1045</v>
      </c>
      <c r="K370" s="68" t="s">
        <v>900</v>
      </c>
      <c r="L370" s="68" t="s">
        <v>252</v>
      </c>
      <c r="M370" s="68" t="s">
        <v>1038</v>
      </c>
      <c r="N370" s="75">
        <v>107.74</v>
      </c>
      <c r="O370" s="68" t="s">
        <v>1068</v>
      </c>
      <c r="P370" s="67"/>
      <c r="Q370" s="70">
        <v>433</v>
      </c>
      <c r="R370" s="68" t="s">
        <v>837</v>
      </c>
      <c r="S370" s="70">
        <v>9</v>
      </c>
      <c r="T370" s="68" t="s">
        <v>838</v>
      </c>
      <c r="U370" s="68" t="s">
        <v>535</v>
      </c>
      <c r="V370" s="68" t="s">
        <v>1214</v>
      </c>
      <c r="W370" s="75">
        <v>500</v>
      </c>
      <c r="X370" s="68" t="s">
        <v>1124</v>
      </c>
      <c r="Y370" s="70">
        <v>1</v>
      </c>
      <c r="Z370" s="69">
        <v>500</v>
      </c>
      <c r="AA370" s="68" t="s">
        <v>1217</v>
      </c>
    </row>
    <row r="371" spans="1:27" x14ac:dyDescent="0.25">
      <c r="A371" s="67" t="s">
        <v>574</v>
      </c>
      <c r="B371" s="68" t="s">
        <v>898</v>
      </c>
      <c r="C371" s="68" t="s">
        <v>899</v>
      </c>
      <c r="D371" s="68" t="s">
        <v>617</v>
      </c>
      <c r="E371" s="68" t="s">
        <v>618</v>
      </c>
      <c r="F371" s="68" t="s">
        <v>264</v>
      </c>
      <c r="G371" s="68" t="s">
        <v>265</v>
      </c>
      <c r="H371" s="68" t="s">
        <v>204</v>
      </c>
      <c r="I371" s="68" t="s">
        <v>1044</v>
      </c>
      <c r="J371" s="68" t="s">
        <v>1045</v>
      </c>
      <c r="K371" s="68" t="s">
        <v>900</v>
      </c>
      <c r="L371" s="68" t="s">
        <v>252</v>
      </c>
      <c r="M371" s="68" t="s">
        <v>1038</v>
      </c>
      <c r="N371" s="75">
        <v>107.74</v>
      </c>
      <c r="O371" s="68" t="s">
        <v>1068</v>
      </c>
      <c r="P371" s="67"/>
      <c r="Q371" s="70">
        <v>433</v>
      </c>
      <c r="R371" s="68" t="s">
        <v>837</v>
      </c>
      <c r="S371" s="70">
        <v>99</v>
      </c>
      <c r="T371" s="68" t="s">
        <v>193</v>
      </c>
      <c r="U371" s="68" t="s">
        <v>535</v>
      </c>
      <c r="V371" s="68" t="s">
        <v>1214</v>
      </c>
      <c r="W371" s="75">
        <v>350</v>
      </c>
      <c r="X371" s="68" t="s">
        <v>1124</v>
      </c>
      <c r="Y371" s="70">
        <v>1</v>
      </c>
      <c r="Z371" s="69">
        <v>350</v>
      </c>
      <c r="AA371" s="68" t="s">
        <v>1216</v>
      </c>
    </row>
    <row r="372" spans="1:27" x14ac:dyDescent="0.25">
      <c r="A372" s="67" t="s">
        <v>574</v>
      </c>
      <c r="B372" s="68" t="s">
        <v>898</v>
      </c>
      <c r="C372" s="68" t="s">
        <v>899</v>
      </c>
      <c r="D372" s="68" t="s">
        <v>617</v>
      </c>
      <c r="E372" s="68" t="s">
        <v>618</v>
      </c>
      <c r="F372" s="68" t="s">
        <v>264</v>
      </c>
      <c r="G372" s="68" t="s">
        <v>265</v>
      </c>
      <c r="H372" s="68" t="s">
        <v>204</v>
      </c>
      <c r="I372" s="68" t="s">
        <v>1044</v>
      </c>
      <c r="J372" s="68" t="s">
        <v>1045</v>
      </c>
      <c r="K372" s="68" t="s">
        <v>900</v>
      </c>
      <c r="L372" s="68" t="s">
        <v>252</v>
      </c>
      <c r="M372" s="68" t="s">
        <v>1038</v>
      </c>
      <c r="N372" s="75">
        <v>107.74</v>
      </c>
      <c r="O372" s="68" t="s">
        <v>1068</v>
      </c>
      <c r="P372" s="67"/>
      <c r="Q372" s="70">
        <v>433</v>
      </c>
      <c r="R372" s="68" t="s">
        <v>837</v>
      </c>
      <c r="S372" s="70">
        <v>2</v>
      </c>
      <c r="T372" s="68" t="s">
        <v>845</v>
      </c>
      <c r="U372" s="68" t="s">
        <v>535</v>
      </c>
      <c r="V372" s="68" t="s">
        <v>1214</v>
      </c>
      <c r="W372" s="75">
        <v>3000</v>
      </c>
      <c r="X372" s="68" t="s">
        <v>1124</v>
      </c>
      <c r="Y372" s="70">
        <v>1</v>
      </c>
      <c r="Z372" s="69">
        <v>3000</v>
      </c>
      <c r="AA372" s="68" t="s">
        <v>204</v>
      </c>
    </row>
    <row r="373" spans="1:27" x14ac:dyDescent="0.25">
      <c r="A373" s="67" t="s">
        <v>574</v>
      </c>
      <c r="B373" s="68" t="s">
        <v>898</v>
      </c>
      <c r="C373" s="68" t="s">
        <v>899</v>
      </c>
      <c r="D373" s="68" t="s">
        <v>617</v>
      </c>
      <c r="E373" s="68" t="s">
        <v>618</v>
      </c>
      <c r="F373" s="68" t="s">
        <v>264</v>
      </c>
      <c r="G373" s="68" t="s">
        <v>265</v>
      </c>
      <c r="H373" s="68" t="s">
        <v>204</v>
      </c>
      <c r="I373" s="68" t="s">
        <v>1044</v>
      </c>
      <c r="J373" s="68" t="s">
        <v>1045</v>
      </c>
      <c r="K373" s="68" t="s">
        <v>900</v>
      </c>
      <c r="L373" s="68" t="s">
        <v>252</v>
      </c>
      <c r="M373" s="68" t="s">
        <v>1038</v>
      </c>
      <c r="N373" s="75">
        <v>107.74</v>
      </c>
      <c r="O373" s="68" t="s">
        <v>1068</v>
      </c>
      <c r="P373" s="67"/>
      <c r="Q373" s="70">
        <v>433</v>
      </c>
      <c r="R373" s="68" t="s">
        <v>837</v>
      </c>
      <c r="S373" s="70">
        <v>1</v>
      </c>
      <c r="T373" s="68" t="s">
        <v>842</v>
      </c>
      <c r="U373" s="68" t="s">
        <v>535</v>
      </c>
      <c r="V373" s="68" t="s">
        <v>1214</v>
      </c>
      <c r="W373" s="75">
        <v>6250</v>
      </c>
      <c r="X373" s="68" t="s">
        <v>1124</v>
      </c>
      <c r="Y373" s="70">
        <v>1</v>
      </c>
      <c r="Z373" s="69">
        <v>6250</v>
      </c>
      <c r="AA373" s="68" t="s">
        <v>1215</v>
      </c>
    </row>
    <row r="374" spans="1:27" x14ac:dyDescent="0.25">
      <c r="A374" s="67" t="s">
        <v>574</v>
      </c>
      <c r="B374" s="68" t="s">
        <v>898</v>
      </c>
      <c r="C374" s="68" t="s">
        <v>899</v>
      </c>
      <c r="D374" s="68" t="s">
        <v>617</v>
      </c>
      <c r="E374" s="68" t="s">
        <v>618</v>
      </c>
      <c r="F374" s="68" t="s">
        <v>264</v>
      </c>
      <c r="G374" s="68" t="s">
        <v>265</v>
      </c>
      <c r="H374" s="68" t="s">
        <v>204</v>
      </c>
      <c r="I374" s="68" t="s">
        <v>1044</v>
      </c>
      <c r="J374" s="68" t="s">
        <v>1045</v>
      </c>
      <c r="K374" s="68" t="s">
        <v>900</v>
      </c>
      <c r="L374" s="68" t="s">
        <v>252</v>
      </c>
      <c r="M374" s="68" t="s">
        <v>1038</v>
      </c>
      <c r="N374" s="75">
        <v>107.74</v>
      </c>
      <c r="O374" s="68" t="s">
        <v>1068</v>
      </c>
      <c r="P374" s="67"/>
      <c r="Q374" s="70">
        <v>433</v>
      </c>
      <c r="R374" s="68" t="s">
        <v>837</v>
      </c>
      <c r="S374" s="70">
        <v>1</v>
      </c>
      <c r="T374" s="68" t="s">
        <v>842</v>
      </c>
      <c r="U374" s="68" t="s">
        <v>535</v>
      </c>
      <c r="V374" s="68" t="s">
        <v>1214</v>
      </c>
      <c r="W374" s="75">
        <v>6250</v>
      </c>
      <c r="X374" s="68" t="s">
        <v>1124</v>
      </c>
      <c r="Y374" s="70">
        <v>1</v>
      </c>
      <c r="Z374" s="69">
        <v>6250</v>
      </c>
      <c r="AA374" s="68" t="s">
        <v>1215</v>
      </c>
    </row>
    <row r="375" spans="1:27" x14ac:dyDescent="0.25">
      <c r="A375" s="67" t="s">
        <v>574</v>
      </c>
      <c r="B375" s="68" t="s">
        <v>898</v>
      </c>
      <c r="C375" s="68" t="s">
        <v>899</v>
      </c>
      <c r="D375" s="68" t="s">
        <v>617</v>
      </c>
      <c r="E375" s="68" t="s">
        <v>618</v>
      </c>
      <c r="F375" s="68" t="s">
        <v>264</v>
      </c>
      <c r="G375" s="68" t="s">
        <v>265</v>
      </c>
      <c r="H375" s="68" t="s">
        <v>204</v>
      </c>
      <c r="I375" s="68" t="s">
        <v>1044</v>
      </c>
      <c r="J375" s="68" t="s">
        <v>1045</v>
      </c>
      <c r="K375" s="68" t="s">
        <v>900</v>
      </c>
      <c r="L375" s="68" t="s">
        <v>252</v>
      </c>
      <c r="M375" s="68" t="s">
        <v>1038</v>
      </c>
      <c r="N375" s="75">
        <v>107.74</v>
      </c>
      <c r="O375" s="68" t="s">
        <v>1068</v>
      </c>
      <c r="P375" s="67"/>
      <c r="Q375" s="70">
        <v>433</v>
      </c>
      <c r="R375" s="68" t="s">
        <v>837</v>
      </c>
      <c r="S375" s="70">
        <v>1</v>
      </c>
      <c r="T375" s="68" t="s">
        <v>842</v>
      </c>
      <c r="U375" s="68" t="s">
        <v>535</v>
      </c>
      <c r="V375" s="68" t="s">
        <v>1214</v>
      </c>
      <c r="W375" s="75">
        <v>6250</v>
      </c>
      <c r="X375" s="68" t="s">
        <v>1124</v>
      </c>
      <c r="Y375" s="70">
        <v>1</v>
      </c>
      <c r="Z375" s="69">
        <v>6250</v>
      </c>
      <c r="AA375" s="68" t="s">
        <v>1152</v>
      </c>
    </row>
    <row r="376" spans="1:27" x14ac:dyDescent="0.25">
      <c r="A376" s="67" t="s">
        <v>574</v>
      </c>
      <c r="B376" s="68" t="s">
        <v>898</v>
      </c>
      <c r="C376" s="68" t="s">
        <v>899</v>
      </c>
      <c r="D376" s="68" t="s">
        <v>617</v>
      </c>
      <c r="E376" s="68" t="s">
        <v>618</v>
      </c>
      <c r="F376" s="68" t="s">
        <v>264</v>
      </c>
      <c r="G376" s="68" t="s">
        <v>265</v>
      </c>
      <c r="H376" s="68" t="s">
        <v>204</v>
      </c>
      <c r="I376" s="68" t="s">
        <v>1044</v>
      </c>
      <c r="J376" s="68" t="s">
        <v>1045</v>
      </c>
      <c r="K376" s="68" t="s">
        <v>900</v>
      </c>
      <c r="L376" s="68" t="s">
        <v>252</v>
      </c>
      <c r="M376" s="68" t="s">
        <v>1038</v>
      </c>
      <c r="N376" s="75">
        <v>107.74</v>
      </c>
      <c r="O376" s="68" t="s">
        <v>1068</v>
      </c>
      <c r="P376" s="67"/>
      <c r="Q376" s="70">
        <v>433</v>
      </c>
      <c r="R376" s="68" t="s">
        <v>837</v>
      </c>
      <c r="S376" s="70">
        <v>1</v>
      </c>
      <c r="T376" s="68" t="s">
        <v>842</v>
      </c>
      <c r="U376" s="68" t="s">
        <v>535</v>
      </c>
      <c r="V376" s="68" t="s">
        <v>1214</v>
      </c>
      <c r="W376" s="75">
        <v>6250</v>
      </c>
      <c r="X376" s="68" t="s">
        <v>1124</v>
      </c>
      <c r="Y376" s="70">
        <v>1</v>
      </c>
      <c r="Z376" s="69">
        <v>6250</v>
      </c>
      <c r="AA376" s="68" t="s">
        <v>1152</v>
      </c>
    </row>
    <row r="377" spans="1:27" x14ac:dyDescent="0.25">
      <c r="A377" s="67" t="s">
        <v>574</v>
      </c>
      <c r="B377" s="68" t="s">
        <v>898</v>
      </c>
      <c r="C377" s="68" t="s">
        <v>899</v>
      </c>
      <c r="D377" s="68" t="s">
        <v>617</v>
      </c>
      <c r="E377" s="68" t="s">
        <v>618</v>
      </c>
      <c r="F377" s="68" t="s">
        <v>264</v>
      </c>
      <c r="G377" s="68" t="s">
        <v>265</v>
      </c>
      <c r="H377" s="68" t="s">
        <v>204</v>
      </c>
      <c r="I377" s="68" t="s">
        <v>1044</v>
      </c>
      <c r="J377" s="68" t="s">
        <v>1045</v>
      </c>
      <c r="K377" s="68" t="s">
        <v>900</v>
      </c>
      <c r="L377" s="68" t="s">
        <v>252</v>
      </c>
      <c r="M377" s="68" t="s">
        <v>1038</v>
      </c>
      <c r="N377" s="75">
        <v>107.74</v>
      </c>
      <c r="O377" s="68" t="s">
        <v>1068</v>
      </c>
      <c r="P377" s="67"/>
      <c r="Q377" s="70">
        <v>433</v>
      </c>
      <c r="R377" s="68" t="s">
        <v>837</v>
      </c>
      <c r="S377" s="70">
        <v>1</v>
      </c>
      <c r="T377" s="68" t="s">
        <v>842</v>
      </c>
      <c r="U377" s="68" t="s">
        <v>535</v>
      </c>
      <c r="V377" s="68" t="s">
        <v>1214</v>
      </c>
      <c r="W377" s="75">
        <v>6250</v>
      </c>
      <c r="X377" s="68" t="s">
        <v>1124</v>
      </c>
      <c r="Y377" s="70">
        <v>1</v>
      </c>
      <c r="Z377" s="69">
        <v>6250</v>
      </c>
      <c r="AA377" s="68" t="s">
        <v>1152</v>
      </c>
    </row>
    <row r="378" spans="1:27" x14ac:dyDescent="0.25">
      <c r="A378" s="67" t="s">
        <v>574</v>
      </c>
      <c r="B378" s="68" t="s">
        <v>898</v>
      </c>
      <c r="C378" s="68" t="s">
        <v>899</v>
      </c>
      <c r="D378" s="68" t="s">
        <v>617</v>
      </c>
      <c r="E378" s="68" t="s">
        <v>618</v>
      </c>
      <c r="F378" s="68" t="s">
        <v>264</v>
      </c>
      <c r="G378" s="68" t="s">
        <v>265</v>
      </c>
      <c r="H378" s="68" t="s">
        <v>204</v>
      </c>
      <c r="I378" s="68" t="s">
        <v>1044</v>
      </c>
      <c r="J378" s="68" t="s">
        <v>1045</v>
      </c>
      <c r="K378" s="68" t="s">
        <v>900</v>
      </c>
      <c r="L378" s="68" t="s">
        <v>252</v>
      </c>
      <c r="M378" s="68" t="s">
        <v>1038</v>
      </c>
      <c r="N378" s="75">
        <v>107.74</v>
      </c>
      <c r="O378" s="68" t="s">
        <v>1068</v>
      </c>
      <c r="P378" s="67"/>
      <c r="Q378" s="70">
        <v>433</v>
      </c>
      <c r="R378" s="68" t="s">
        <v>837</v>
      </c>
      <c r="S378" s="70">
        <v>1</v>
      </c>
      <c r="T378" s="68" t="s">
        <v>842</v>
      </c>
      <c r="U378" s="68" t="s">
        <v>535</v>
      </c>
      <c r="V378" s="68" t="s">
        <v>1214</v>
      </c>
      <c r="W378" s="75">
        <v>6250</v>
      </c>
      <c r="X378" s="68" t="s">
        <v>1124</v>
      </c>
      <c r="Y378" s="70">
        <v>1</v>
      </c>
      <c r="Z378" s="69">
        <v>6250</v>
      </c>
      <c r="AA378" s="68" t="s">
        <v>1152</v>
      </c>
    </row>
    <row r="379" spans="1:27" x14ac:dyDescent="0.25">
      <c r="A379" s="67" t="s">
        <v>574</v>
      </c>
      <c r="B379" s="68" t="s">
        <v>898</v>
      </c>
      <c r="C379" s="68" t="s">
        <v>899</v>
      </c>
      <c r="D379" s="68" t="s">
        <v>617</v>
      </c>
      <c r="E379" s="68" t="s">
        <v>618</v>
      </c>
      <c r="F379" s="68" t="s">
        <v>264</v>
      </c>
      <c r="G379" s="68" t="s">
        <v>265</v>
      </c>
      <c r="H379" s="68" t="s">
        <v>204</v>
      </c>
      <c r="I379" s="68" t="s">
        <v>1044</v>
      </c>
      <c r="J379" s="68" t="s">
        <v>1045</v>
      </c>
      <c r="K379" s="68" t="s">
        <v>900</v>
      </c>
      <c r="L379" s="68" t="s">
        <v>252</v>
      </c>
      <c r="M379" s="68" t="s">
        <v>1038</v>
      </c>
      <c r="N379" s="75">
        <v>107.74</v>
      </c>
      <c r="O379" s="68" t="s">
        <v>1068</v>
      </c>
      <c r="P379" s="67"/>
      <c r="Q379" s="70">
        <v>433</v>
      </c>
      <c r="R379" s="68" t="s">
        <v>837</v>
      </c>
      <c r="S379" s="70">
        <v>1</v>
      </c>
      <c r="T379" s="68" t="s">
        <v>842</v>
      </c>
      <c r="U379" s="68" t="s">
        <v>535</v>
      </c>
      <c r="V379" s="68" t="s">
        <v>1214</v>
      </c>
      <c r="W379" s="75">
        <v>6250</v>
      </c>
      <c r="X379" s="68" t="s">
        <v>1124</v>
      </c>
      <c r="Y379" s="70">
        <v>1</v>
      </c>
      <c r="Z379" s="69">
        <v>6250</v>
      </c>
      <c r="AA379" s="68" t="s">
        <v>1152</v>
      </c>
    </row>
    <row r="380" spans="1:27" x14ac:dyDescent="0.25">
      <c r="X380" s="65" t="s">
        <v>371</v>
      </c>
      <c r="Y380" s="65">
        <v>298</v>
      </c>
      <c r="Z380" s="65">
        <v>47801.599999999999</v>
      </c>
    </row>
    <row r="381" spans="1:27" x14ac:dyDescent="0.25">
      <c r="X381" s="65" t="s">
        <v>1065</v>
      </c>
      <c r="Y381" s="65">
        <v>7876</v>
      </c>
      <c r="Z381" s="65">
        <v>119112.11</v>
      </c>
    </row>
    <row r="382" spans="1:27" x14ac:dyDescent="0.25">
      <c r="A382" s="67" t="s">
        <v>526</v>
      </c>
      <c r="B382" s="68" t="s">
        <v>532</v>
      </c>
      <c r="C382" s="68" t="s">
        <v>533</v>
      </c>
      <c r="D382" s="68" t="s">
        <v>519</v>
      </c>
      <c r="E382" s="68" t="s">
        <v>520</v>
      </c>
      <c r="F382" s="68" t="s">
        <v>264</v>
      </c>
      <c r="G382" s="68" t="s">
        <v>265</v>
      </c>
      <c r="H382" s="68" t="s">
        <v>204</v>
      </c>
      <c r="I382" s="68" t="s">
        <v>1044</v>
      </c>
      <c r="J382" s="68" t="s">
        <v>1045</v>
      </c>
      <c r="K382" s="68" t="s">
        <v>534</v>
      </c>
      <c r="L382" s="68" t="s">
        <v>198</v>
      </c>
      <c r="M382" s="68" t="s">
        <v>193</v>
      </c>
      <c r="N382" s="75">
        <v>1</v>
      </c>
      <c r="O382" s="68" t="s">
        <v>193</v>
      </c>
      <c r="P382" s="67"/>
      <c r="Q382" s="70">
        <v>401</v>
      </c>
      <c r="R382" s="68" t="s">
        <v>512</v>
      </c>
      <c r="S382" s="70">
        <v>3</v>
      </c>
      <c r="T382" s="68" t="s">
        <v>523</v>
      </c>
      <c r="U382" s="68" t="s">
        <v>535</v>
      </c>
      <c r="V382" s="68" t="s">
        <v>1214</v>
      </c>
      <c r="W382" s="75">
        <v>1.9</v>
      </c>
      <c r="X382" s="68" t="s">
        <v>199</v>
      </c>
      <c r="Y382" s="70">
        <v>138000</v>
      </c>
      <c r="Z382" s="69">
        <v>262200</v>
      </c>
      <c r="AA382" s="68" t="s">
        <v>1322</v>
      </c>
    </row>
    <row r="383" spans="1:27" x14ac:dyDescent="0.25">
      <c r="X383" s="65" t="s">
        <v>371</v>
      </c>
      <c r="Y383" s="65">
        <v>138000</v>
      </c>
      <c r="Z383" s="65">
        <v>262200</v>
      </c>
    </row>
    <row r="384" spans="1:27" x14ac:dyDescent="0.25">
      <c r="X384" s="65" t="s">
        <v>1065</v>
      </c>
      <c r="Y384" s="65">
        <v>138000</v>
      </c>
      <c r="Z384" s="65">
        <v>262200</v>
      </c>
    </row>
    <row r="385" spans="1:27" x14ac:dyDescent="0.25">
      <c r="A385" s="67" t="s">
        <v>581</v>
      </c>
      <c r="B385" s="68" t="s">
        <v>908</v>
      </c>
      <c r="C385" s="68" t="s">
        <v>909</v>
      </c>
      <c r="D385" s="68" t="s">
        <v>617</v>
      </c>
      <c r="E385" s="68" t="s">
        <v>618</v>
      </c>
      <c r="F385" s="68" t="s">
        <v>292</v>
      </c>
      <c r="G385" s="68" t="s">
        <v>293</v>
      </c>
      <c r="H385" s="68" t="s">
        <v>204</v>
      </c>
      <c r="I385" s="68" t="s">
        <v>1036</v>
      </c>
      <c r="J385" s="68" t="s">
        <v>1037</v>
      </c>
      <c r="K385" s="68" t="s">
        <v>910</v>
      </c>
      <c r="L385" s="68" t="s">
        <v>252</v>
      </c>
      <c r="M385" s="68" t="s">
        <v>1038</v>
      </c>
      <c r="N385" s="75">
        <v>107.74</v>
      </c>
      <c r="O385" s="68" t="s">
        <v>1068</v>
      </c>
      <c r="P385" s="67"/>
      <c r="Q385" s="70">
        <v>433</v>
      </c>
      <c r="R385" s="68" t="s">
        <v>837</v>
      </c>
      <c r="S385" s="70">
        <v>1</v>
      </c>
      <c r="T385" s="68" t="s">
        <v>842</v>
      </c>
      <c r="U385" s="68" t="s">
        <v>911</v>
      </c>
      <c r="V385" s="68" t="s">
        <v>1240</v>
      </c>
      <c r="W385" s="75">
        <v>6000</v>
      </c>
      <c r="X385" s="68" t="s">
        <v>1124</v>
      </c>
      <c r="Y385" s="70">
        <v>1</v>
      </c>
      <c r="Z385" s="69">
        <v>6000</v>
      </c>
      <c r="AA385" s="68" t="s">
        <v>1241</v>
      </c>
    </row>
    <row r="386" spans="1:27" x14ac:dyDescent="0.25">
      <c r="A386" s="67" t="s">
        <v>581</v>
      </c>
      <c r="B386" s="68" t="s">
        <v>908</v>
      </c>
      <c r="C386" s="68" t="s">
        <v>909</v>
      </c>
      <c r="D386" s="68" t="s">
        <v>617</v>
      </c>
      <c r="E386" s="68" t="s">
        <v>618</v>
      </c>
      <c r="F386" s="68" t="s">
        <v>292</v>
      </c>
      <c r="G386" s="68" t="s">
        <v>293</v>
      </c>
      <c r="H386" s="68" t="s">
        <v>204</v>
      </c>
      <c r="I386" s="68" t="s">
        <v>1036</v>
      </c>
      <c r="J386" s="68" t="s">
        <v>1037</v>
      </c>
      <c r="K386" s="68" t="s">
        <v>910</v>
      </c>
      <c r="L386" s="68" t="s">
        <v>252</v>
      </c>
      <c r="M386" s="68" t="s">
        <v>1038</v>
      </c>
      <c r="N386" s="75">
        <v>107.74</v>
      </c>
      <c r="O386" s="68" t="s">
        <v>1068</v>
      </c>
      <c r="P386" s="67"/>
      <c r="Q386" s="70">
        <v>433</v>
      </c>
      <c r="R386" s="68" t="s">
        <v>837</v>
      </c>
      <c r="S386" s="70">
        <v>1</v>
      </c>
      <c r="T386" s="68" t="s">
        <v>842</v>
      </c>
      <c r="U386" s="68" t="s">
        <v>911</v>
      </c>
      <c r="V386" s="68" t="s">
        <v>1240</v>
      </c>
      <c r="W386" s="75">
        <v>6000</v>
      </c>
      <c r="X386" s="68" t="s">
        <v>1124</v>
      </c>
      <c r="Y386" s="70">
        <v>1</v>
      </c>
      <c r="Z386" s="69">
        <v>6000</v>
      </c>
      <c r="AA386" s="68" t="s">
        <v>1242</v>
      </c>
    </row>
    <row r="387" spans="1:27" x14ac:dyDescent="0.25">
      <c r="A387" s="67" t="s">
        <v>581</v>
      </c>
      <c r="B387" s="68" t="s">
        <v>908</v>
      </c>
      <c r="C387" s="68" t="s">
        <v>909</v>
      </c>
      <c r="D387" s="68" t="s">
        <v>617</v>
      </c>
      <c r="E387" s="68" t="s">
        <v>618</v>
      </c>
      <c r="F387" s="68" t="s">
        <v>292</v>
      </c>
      <c r="G387" s="68" t="s">
        <v>293</v>
      </c>
      <c r="H387" s="68" t="s">
        <v>204</v>
      </c>
      <c r="I387" s="68" t="s">
        <v>1036</v>
      </c>
      <c r="J387" s="68" t="s">
        <v>1037</v>
      </c>
      <c r="K387" s="68" t="s">
        <v>910</v>
      </c>
      <c r="L387" s="68" t="s">
        <v>252</v>
      </c>
      <c r="M387" s="68" t="s">
        <v>1038</v>
      </c>
      <c r="N387" s="75">
        <v>107.74</v>
      </c>
      <c r="O387" s="68" t="s">
        <v>1068</v>
      </c>
      <c r="P387" s="67"/>
      <c r="Q387" s="70">
        <v>433</v>
      </c>
      <c r="R387" s="68" t="s">
        <v>837</v>
      </c>
      <c r="S387" s="70">
        <v>1</v>
      </c>
      <c r="T387" s="68" t="s">
        <v>842</v>
      </c>
      <c r="U387" s="68" t="s">
        <v>911</v>
      </c>
      <c r="V387" s="68" t="s">
        <v>1240</v>
      </c>
      <c r="W387" s="75">
        <v>6000</v>
      </c>
      <c r="X387" s="68" t="s">
        <v>1124</v>
      </c>
      <c r="Y387" s="70">
        <v>1</v>
      </c>
      <c r="Z387" s="69">
        <v>6000</v>
      </c>
      <c r="AA387" s="68" t="s">
        <v>1243</v>
      </c>
    </row>
    <row r="388" spans="1:27" x14ac:dyDescent="0.25">
      <c r="X388" s="65" t="s">
        <v>371</v>
      </c>
      <c r="Y388" s="65">
        <v>3</v>
      </c>
      <c r="Z388" s="65">
        <v>18000</v>
      </c>
    </row>
    <row r="389" spans="1:27" x14ac:dyDescent="0.25">
      <c r="A389" s="67" t="s">
        <v>563</v>
      </c>
      <c r="B389" s="68" t="s">
        <v>639</v>
      </c>
      <c r="C389" s="68" t="s">
        <v>640</v>
      </c>
      <c r="D389" s="68" t="s">
        <v>617</v>
      </c>
      <c r="E389" s="68" t="s">
        <v>618</v>
      </c>
      <c r="F389" s="68" t="s">
        <v>292</v>
      </c>
      <c r="G389" s="68" t="s">
        <v>293</v>
      </c>
      <c r="H389" s="68" t="s">
        <v>204</v>
      </c>
      <c r="I389" s="68" t="s">
        <v>1036</v>
      </c>
      <c r="J389" s="68" t="s">
        <v>1037</v>
      </c>
      <c r="K389" s="68" t="s">
        <v>641</v>
      </c>
      <c r="L389" s="68" t="s">
        <v>252</v>
      </c>
      <c r="M389" s="68" t="s">
        <v>1038</v>
      </c>
      <c r="N389" s="75">
        <v>107.74</v>
      </c>
      <c r="O389" s="68" t="s">
        <v>1068</v>
      </c>
      <c r="P389" s="67" t="s">
        <v>1195</v>
      </c>
      <c r="Q389" s="70">
        <v>402</v>
      </c>
      <c r="R389" s="68" t="s">
        <v>550</v>
      </c>
      <c r="S389" s="70">
        <v>1</v>
      </c>
      <c r="T389" s="68" t="s">
        <v>562</v>
      </c>
      <c r="U389" s="68" t="s">
        <v>642</v>
      </c>
      <c r="V389" s="68" t="s">
        <v>1220</v>
      </c>
      <c r="W389" s="75">
        <v>1.22</v>
      </c>
      <c r="X389" s="68" t="s">
        <v>199</v>
      </c>
      <c r="Y389" s="70">
        <v>6000</v>
      </c>
      <c r="Z389" s="69">
        <v>7320</v>
      </c>
      <c r="AA389" s="68" t="s">
        <v>225</v>
      </c>
    </row>
    <row r="390" spans="1:27" x14ac:dyDescent="0.25">
      <c r="A390" s="67" t="s">
        <v>901</v>
      </c>
      <c r="B390" s="68" t="s">
        <v>902</v>
      </c>
      <c r="C390" s="68" t="s">
        <v>903</v>
      </c>
      <c r="D390" s="68" t="s">
        <v>617</v>
      </c>
      <c r="E390" s="68" t="s">
        <v>618</v>
      </c>
      <c r="F390" s="68" t="s">
        <v>292</v>
      </c>
      <c r="G390" s="68" t="s">
        <v>293</v>
      </c>
      <c r="H390" s="68" t="s">
        <v>204</v>
      </c>
      <c r="I390" s="68" t="s">
        <v>1036</v>
      </c>
      <c r="J390" s="68" t="s">
        <v>1037</v>
      </c>
      <c r="K390" s="68" t="s">
        <v>904</v>
      </c>
      <c r="L390" s="68" t="s">
        <v>252</v>
      </c>
      <c r="M390" s="68" t="s">
        <v>1038</v>
      </c>
      <c r="N390" s="75">
        <v>107.74</v>
      </c>
      <c r="O390" s="68" t="s">
        <v>1068</v>
      </c>
      <c r="P390" s="67"/>
      <c r="Q390" s="70">
        <v>433</v>
      </c>
      <c r="R390" s="68" t="s">
        <v>837</v>
      </c>
      <c r="S390" s="70">
        <v>99</v>
      </c>
      <c r="T390" s="68" t="s">
        <v>193</v>
      </c>
      <c r="U390" s="68" t="s">
        <v>642</v>
      </c>
      <c r="V390" s="68" t="s">
        <v>1220</v>
      </c>
      <c r="W390" s="75">
        <v>200</v>
      </c>
      <c r="X390" s="68" t="s">
        <v>1124</v>
      </c>
      <c r="Y390" s="70">
        <v>1</v>
      </c>
      <c r="Z390" s="69">
        <v>200</v>
      </c>
      <c r="AA390" s="68" t="s">
        <v>1221</v>
      </c>
    </row>
    <row r="391" spans="1:27" x14ac:dyDescent="0.25">
      <c r="X391" s="65" t="s">
        <v>371</v>
      </c>
      <c r="Y391" s="65">
        <v>6001</v>
      </c>
      <c r="Z391" s="65">
        <v>7520</v>
      </c>
    </row>
    <row r="392" spans="1:27" x14ac:dyDescent="0.25">
      <c r="A392" s="67" t="s">
        <v>505</v>
      </c>
      <c r="B392" s="68" t="s">
        <v>877</v>
      </c>
      <c r="C392" s="68" t="s">
        <v>878</v>
      </c>
      <c r="D392" s="68" t="s">
        <v>859</v>
      </c>
      <c r="E392" s="68" t="s">
        <v>860</v>
      </c>
      <c r="F392" s="68" t="s">
        <v>191</v>
      </c>
      <c r="G392" s="68" t="s">
        <v>192</v>
      </c>
      <c r="H392" s="68" t="s">
        <v>193</v>
      </c>
      <c r="I392" s="68" t="s">
        <v>1159</v>
      </c>
      <c r="J392" s="68" t="s">
        <v>1160</v>
      </c>
      <c r="K392" s="68" t="s">
        <v>879</v>
      </c>
      <c r="L392" s="68" t="s">
        <v>252</v>
      </c>
      <c r="M392" s="68" t="s">
        <v>1038</v>
      </c>
      <c r="N392" s="75">
        <v>107.74</v>
      </c>
      <c r="O392" s="68" t="s">
        <v>1068</v>
      </c>
      <c r="P392" s="67"/>
      <c r="Q392" s="70">
        <v>433</v>
      </c>
      <c r="R392" s="68" t="s">
        <v>837</v>
      </c>
      <c r="S392" s="70">
        <v>9</v>
      </c>
      <c r="T392" s="68" t="s">
        <v>838</v>
      </c>
      <c r="U392" s="68" t="s">
        <v>880</v>
      </c>
      <c r="V392" s="68" t="s">
        <v>1165</v>
      </c>
      <c r="W392" s="75">
        <v>300</v>
      </c>
      <c r="X392" s="68" t="s">
        <v>1124</v>
      </c>
      <c r="Y392" s="70">
        <v>1</v>
      </c>
      <c r="Z392" s="69">
        <v>300</v>
      </c>
      <c r="AA392" s="68" t="s">
        <v>1166</v>
      </c>
    </row>
    <row r="393" spans="1:27" x14ac:dyDescent="0.25">
      <c r="A393" s="67" t="s">
        <v>505</v>
      </c>
      <c r="B393" s="68" t="s">
        <v>877</v>
      </c>
      <c r="C393" s="68" t="s">
        <v>878</v>
      </c>
      <c r="D393" s="68" t="s">
        <v>859</v>
      </c>
      <c r="E393" s="68" t="s">
        <v>860</v>
      </c>
      <c r="F393" s="68" t="s">
        <v>191</v>
      </c>
      <c r="G393" s="68" t="s">
        <v>192</v>
      </c>
      <c r="H393" s="68" t="s">
        <v>193</v>
      </c>
      <c r="I393" s="68" t="s">
        <v>1159</v>
      </c>
      <c r="J393" s="68" t="s">
        <v>1160</v>
      </c>
      <c r="K393" s="68" t="s">
        <v>879</v>
      </c>
      <c r="L393" s="68" t="s">
        <v>252</v>
      </c>
      <c r="M393" s="68" t="s">
        <v>1038</v>
      </c>
      <c r="N393" s="75">
        <v>107.74</v>
      </c>
      <c r="O393" s="68" t="s">
        <v>1068</v>
      </c>
      <c r="P393" s="67"/>
      <c r="Q393" s="70">
        <v>433</v>
      </c>
      <c r="R393" s="68" t="s">
        <v>837</v>
      </c>
      <c r="S393" s="70">
        <v>1</v>
      </c>
      <c r="T393" s="68" t="s">
        <v>842</v>
      </c>
      <c r="U393" s="68" t="s">
        <v>880</v>
      </c>
      <c r="V393" s="68" t="s">
        <v>1165</v>
      </c>
      <c r="W393" s="75">
        <v>6000</v>
      </c>
      <c r="X393" s="68" t="s">
        <v>1124</v>
      </c>
      <c r="Y393" s="70">
        <v>1</v>
      </c>
      <c r="Z393" s="69">
        <v>6000</v>
      </c>
      <c r="AA393" s="68" t="s">
        <v>1154</v>
      </c>
    </row>
    <row r="394" spans="1:27" x14ac:dyDescent="0.25">
      <c r="A394" s="67" t="s">
        <v>505</v>
      </c>
      <c r="B394" s="68" t="s">
        <v>877</v>
      </c>
      <c r="C394" s="68" t="s">
        <v>878</v>
      </c>
      <c r="D394" s="68" t="s">
        <v>859</v>
      </c>
      <c r="E394" s="68" t="s">
        <v>860</v>
      </c>
      <c r="F394" s="68" t="s">
        <v>191</v>
      </c>
      <c r="G394" s="68" t="s">
        <v>192</v>
      </c>
      <c r="H394" s="68" t="s">
        <v>193</v>
      </c>
      <c r="I394" s="68" t="s">
        <v>1159</v>
      </c>
      <c r="J394" s="68" t="s">
        <v>1160</v>
      </c>
      <c r="K394" s="68" t="s">
        <v>879</v>
      </c>
      <c r="L394" s="68" t="s">
        <v>252</v>
      </c>
      <c r="M394" s="68" t="s">
        <v>1038</v>
      </c>
      <c r="N394" s="75">
        <v>107.74</v>
      </c>
      <c r="O394" s="68" t="s">
        <v>1068</v>
      </c>
      <c r="P394" s="67"/>
      <c r="Q394" s="70">
        <v>433</v>
      </c>
      <c r="R394" s="68" t="s">
        <v>837</v>
      </c>
      <c r="S394" s="70">
        <v>1</v>
      </c>
      <c r="T394" s="68" t="s">
        <v>842</v>
      </c>
      <c r="U394" s="68" t="s">
        <v>880</v>
      </c>
      <c r="V394" s="68" t="s">
        <v>1165</v>
      </c>
      <c r="W394" s="75">
        <v>6000</v>
      </c>
      <c r="X394" s="68" t="s">
        <v>1124</v>
      </c>
      <c r="Y394" s="70">
        <v>1</v>
      </c>
      <c r="Z394" s="69">
        <v>6000</v>
      </c>
      <c r="AA394" s="68" t="s">
        <v>1154</v>
      </c>
    </row>
    <row r="395" spans="1:27" x14ac:dyDescent="0.25">
      <c r="A395" s="67" t="s">
        <v>505</v>
      </c>
      <c r="B395" s="68" t="s">
        <v>877</v>
      </c>
      <c r="C395" s="68" t="s">
        <v>878</v>
      </c>
      <c r="D395" s="68" t="s">
        <v>859</v>
      </c>
      <c r="E395" s="68" t="s">
        <v>860</v>
      </c>
      <c r="F395" s="68" t="s">
        <v>191</v>
      </c>
      <c r="G395" s="68" t="s">
        <v>192</v>
      </c>
      <c r="H395" s="68" t="s">
        <v>193</v>
      </c>
      <c r="I395" s="68" t="s">
        <v>1159</v>
      </c>
      <c r="J395" s="68" t="s">
        <v>1160</v>
      </c>
      <c r="K395" s="68" t="s">
        <v>879</v>
      </c>
      <c r="L395" s="68" t="s">
        <v>252</v>
      </c>
      <c r="M395" s="68" t="s">
        <v>1038</v>
      </c>
      <c r="N395" s="75">
        <v>107.74</v>
      </c>
      <c r="O395" s="68" t="s">
        <v>1068</v>
      </c>
      <c r="P395" s="67"/>
      <c r="Q395" s="70">
        <v>433</v>
      </c>
      <c r="R395" s="68" t="s">
        <v>837</v>
      </c>
      <c r="S395" s="70">
        <v>1</v>
      </c>
      <c r="T395" s="68" t="s">
        <v>842</v>
      </c>
      <c r="U395" s="68" t="s">
        <v>880</v>
      </c>
      <c r="V395" s="68" t="s">
        <v>1165</v>
      </c>
      <c r="W395" s="75">
        <v>6000</v>
      </c>
      <c r="X395" s="68" t="s">
        <v>1124</v>
      </c>
      <c r="Y395" s="70">
        <v>1</v>
      </c>
      <c r="Z395" s="69">
        <v>6000</v>
      </c>
      <c r="AA395" s="68" t="s">
        <v>1154</v>
      </c>
    </row>
    <row r="396" spans="1:27" x14ac:dyDescent="0.25">
      <c r="A396" s="67" t="s">
        <v>505</v>
      </c>
      <c r="B396" s="68" t="s">
        <v>877</v>
      </c>
      <c r="C396" s="68" t="s">
        <v>878</v>
      </c>
      <c r="D396" s="68" t="s">
        <v>859</v>
      </c>
      <c r="E396" s="68" t="s">
        <v>860</v>
      </c>
      <c r="F396" s="68" t="s">
        <v>191</v>
      </c>
      <c r="G396" s="68" t="s">
        <v>192</v>
      </c>
      <c r="H396" s="68" t="s">
        <v>193</v>
      </c>
      <c r="I396" s="68" t="s">
        <v>1159</v>
      </c>
      <c r="J396" s="68" t="s">
        <v>1160</v>
      </c>
      <c r="K396" s="68" t="s">
        <v>879</v>
      </c>
      <c r="L396" s="68" t="s">
        <v>252</v>
      </c>
      <c r="M396" s="68" t="s">
        <v>1038</v>
      </c>
      <c r="N396" s="75">
        <v>107.74</v>
      </c>
      <c r="O396" s="68" t="s">
        <v>1068</v>
      </c>
      <c r="P396" s="67"/>
      <c r="Q396" s="70">
        <v>433</v>
      </c>
      <c r="R396" s="68" t="s">
        <v>837</v>
      </c>
      <c r="S396" s="70">
        <v>1</v>
      </c>
      <c r="T396" s="68" t="s">
        <v>842</v>
      </c>
      <c r="U396" s="68" t="s">
        <v>880</v>
      </c>
      <c r="V396" s="68" t="s">
        <v>1165</v>
      </c>
      <c r="W396" s="75">
        <v>5300</v>
      </c>
      <c r="X396" s="68" t="s">
        <v>1124</v>
      </c>
      <c r="Y396" s="70">
        <v>1</v>
      </c>
      <c r="Z396" s="69">
        <v>5300</v>
      </c>
      <c r="AA396" s="68" t="s">
        <v>1152</v>
      </c>
    </row>
    <row r="397" spans="1:27" x14ac:dyDescent="0.25">
      <c r="A397" s="67" t="s">
        <v>505</v>
      </c>
      <c r="B397" s="68" t="s">
        <v>877</v>
      </c>
      <c r="C397" s="68" t="s">
        <v>878</v>
      </c>
      <c r="D397" s="68" t="s">
        <v>859</v>
      </c>
      <c r="E397" s="68" t="s">
        <v>860</v>
      </c>
      <c r="F397" s="68" t="s">
        <v>191</v>
      </c>
      <c r="G397" s="68" t="s">
        <v>192</v>
      </c>
      <c r="H397" s="68" t="s">
        <v>193</v>
      </c>
      <c r="I397" s="68" t="s">
        <v>1159</v>
      </c>
      <c r="J397" s="68" t="s">
        <v>1160</v>
      </c>
      <c r="K397" s="68" t="s">
        <v>879</v>
      </c>
      <c r="L397" s="68" t="s">
        <v>252</v>
      </c>
      <c r="M397" s="68" t="s">
        <v>1038</v>
      </c>
      <c r="N397" s="75">
        <v>107.74</v>
      </c>
      <c r="O397" s="68" t="s">
        <v>1068</v>
      </c>
      <c r="P397" s="67"/>
      <c r="Q397" s="70">
        <v>433</v>
      </c>
      <c r="R397" s="68" t="s">
        <v>837</v>
      </c>
      <c r="S397" s="70">
        <v>1</v>
      </c>
      <c r="T397" s="68" t="s">
        <v>842</v>
      </c>
      <c r="U397" s="68" t="s">
        <v>880</v>
      </c>
      <c r="V397" s="68" t="s">
        <v>1165</v>
      </c>
      <c r="W397" s="75">
        <v>5300</v>
      </c>
      <c r="X397" s="68" t="s">
        <v>1124</v>
      </c>
      <c r="Y397" s="70">
        <v>1</v>
      </c>
      <c r="Z397" s="69">
        <v>5300</v>
      </c>
      <c r="AA397" s="68" t="s">
        <v>1152</v>
      </c>
    </row>
    <row r="398" spans="1:27" x14ac:dyDescent="0.25">
      <c r="A398" s="67" t="s">
        <v>574</v>
      </c>
      <c r="B398" s="68" t="s">
        <v>885</v>
      </c>
      <c r="C398" s="68" t="s">
        <v>886</v>
      </c>
      <c r="D398" s="68" t="s">
        <v>859</v>
      </c>
      <c r="E398" s="68" t="s">
        <v>860</v>
      </c>
      <c r="F398" s="68" t="s">
        <v>191</v>
      </c>
      <c r="G398" s="68" t="s">
        <v>192</v>
      </c>
      <c r="H398" s="68" t="s">
        <v>193</v>
      </c>
      <c r="I398" s="68" t="s">
        <v>1159</v>
      </c>
      <c r="J398" s="68" t="s">
        <v>1160</v>
      </c>
      <c r="K398" s="68" t="s">
        <v>887</v>
      </c>
      <c r="L398" s="68" t="s">
        <v>252</v>
      </c>
      <c r="M398" s="68" t="s">
        <v>1038</v>
      </c>
      <c r="N398" s="75">
        <v>107.74</v>
      </c>
      <c r="O398" s="68" t="s">
        <v>1068</v>
      </c>
      <c r="P398" s="67"/>
      <c r="Q398" s="70">
        <v>433</v>
      </c>
      <c r="R398" s="68" t="s">
        <v>837</v>
      </c>
      <c r="S398" s="70">
        <v>9</v>
      </c>
      <c r="T398" s="68" t="s">
        <v>838</v>
      </c>
      <c r="U398" s="68" t="s">
        <v>880</v>
      </c>
      <c r="V398" s="68" t="s">
        <v>1165</v>
      </c>
      <c r="W398" s="75">
        <v>200</v>
      </c>
      <c r="X398" s="68" t="s">
        <v>199</v>
      </c>
      <c r="Y398" s="70">
        <v>1</v>
      </c>
      <c r="Z398" s="69">
        <v>200</v>
      </c>
      <c r="AA398" s="68" t="s">
        <v>1168</v>
      </c>
    </row>
    <row r="399" spans="1:27" x14ac:dyDescent="0.25">
      <c r="A399" s="67" t="s">
        <v>574</v>
      </c>
      <c r="B399" s="68" t="s">
        <v>882</v>
      </c>
      <c r="C399" s="68" t="s">
        <v>883</v>
      </c>
      <c r="D399" s="68" t="s">
        <v>859</v>
      </c>
      <c r="E399" s="68" t="s">
        <v>860</v>
      </c>
      <c r="F399" s="68" t="s">
        <v>191</v>
      </c>
      <c r="G399" s="68" t="s">
        <v>192</v>
      </c>
      <c r="H399" s="68" t="s">
        <v>193</v>
      </c>
      <c r="I399" s="68" t="s">
        <v>1159</v>
      </c>
      <c r="J399" s="68" t="s">
        <v>1160</v>
      </c>
      <c r="K399" s="68" t="s">
        <v>884</v>
      </c>
      <c r="L399" s="68" t="s">
        <v>252</v>
      </c>
      <c r="M399" s="68" t="s">
        <v>1038</v>
      </c>
      <c r="N399" s="75">
        <v>107.74</v>
      </c>
      <c r="O399" s="68" t="s">
        <v>1068</v>
      </c>
      <c r="P399" s="67"/>
      <c r="Q399" s="70">
        <v>433</v>
      </c>
      <c r="R399" s="68" t="s">
        <v>837</v>
      </c>
      <c r="S399" s="70">
        <v>9</v>
      </c>
      <c r="T399" s="68" t="s">
        <v>838</v>
      </c>
      <c r="U399" s="68" t="s">
        <v>880</v>
      </c>
      <c r="V399" s="68" t="s">
        <v>1165</v>
      </c>
      <c r="W399" s="75">
        <v>200</v>
      </c>
      <c r="X399" s="68" t="s">
        <v>1124</v>
      </c>
      <c r="Y399" s="70">
        <v>1</v>
      </c>
      <c r="Z399" s="69">
        <v>200</v>
      </c>
      <c r="AA399" s="68" t="s">
        <v>1167</v>
      </c>
    </row>
    <row r="400" spans="1:27" x14ac:dyDescent="0.25">
      <c r="X400" s="65" t="s">
        <v>371</v>
      </c>
      <c r="Y400" s="65">
        <v>8</v>
      </c>
      <c r="Z400" s="65">
        <v>29300</v>
      </c>
    </row>
    <row r="401" spans="1:27" x14ac:dyDescent="0.25">
      <c r="X401" s="65" t="s">
        <v>1065</v>
      </c>
      <c r="Y401" s="65">
        <v>6012</v>
      </c>
      <c r="Z401" s="65">
        <v>54820</v>
      </c>
    </row>
    <row r="402" spans="1:27" x14ac:dyDescent="0.25">
      <c r="A402" s="67" t="s">
        <v>526</v>
      </c>
      <c r="B402" s="68" t="s">
        <v>527</v>
      </c>
      <c r="C402" s="68" t="s">
        <v>528</v>
      </c>
      <c r="D402" s="68" t="s">
        <v>519</v>
      </c>
      <c r="E402" s="68" t="s">
        <v>520</v>
      </c>
      <c r="F402" s="68" t="s">
        <v>264</v>
      </c>
      <c r="G402" s="68" t="s">
        <v>265</v>
      </c>
      <c r="H402" s="68" t="s">
        <v>204</v>
      </c>
      <c r="I402" s="68" t="s">
        <v>1044</v>
      </c>
      <c r="J402" s="68" t="s">
        <v>1045</v>
      </c>
      <c r="K402" s="68" t="s">
        <v>529</v>
      </c>
      <c r="L402" s="68" t="s">
        <v>198</v>
      </c>
      <c r="M402" s="68" t="s">
        <v>193</v>
      </c>
      <c r="N402" s="75">
        <v>1</v>
      </c>
      <c r="O402" s="68" t="s">
        <v>193</v>
      </c>
      <c r="P402" s="67"/>
      <c r="Q402" s="70">
        <v>401</v>
      </c>
      <c r="R402" s="68" t="s">
        <v>512</v>
      </c>
      <c r="S402" s="70">
        <v>3</v>
      </c>
      <c r="T402" s="68" t="s">
        <v>523</v>
      </c>
      <c r="U402" s="68" t="s">
        <v>530</v>
      </c>
      <c r="V402" s="68" t="s">
        <v>1323</v>
      </c>
      <c r="W402" s="75">
        <v>1.9</v>
      </c>
      <c r="X402" s="68" t="s">
        <v>199</v>
      </c>
      <c r="Y402" s="70">
        <v>198000</v>
      </c>
      <c r="Z402" s="69">
        <v>376200</v>
      </c>
      <c r="AA402" s="68" t="s">
        <v>1324</v>
      </c>
    </row>
    <row r="403" spans="1:27" x14ac:dyDescent="0.25">
      <c r="X403" s="65" t="s">
        <v>371</v>
      </c>
      <c r="Y403" s="65">
        <v>198000</v>
      </c>
      <c r="Z403" s="65">
        <v>376200</v>
      </c>
    </row>
    <row r="404" spans="1:27" x14ac:dyDescent="0.25">
      <c r="X404" s="65" t="s">
        <v>1065</v>
      </c>
      <c r="Y404" s="65">
        <v>198000</v>
      </c>
      <c r="Z404" s="65">
        <v>376200</v>
      </c>
    </row>
    <row r="405" spans="1:27" x14ac:dyDescent="0.25">
      <c r="A405" s="67" t="s">
        <v>574</v>
      </c>
      <c r="B405" s="68" t="s">
        <v>896</v>
      </c>
      <c r="C405" s="68" t="s">
        <v>897</v>
      </c>
      <c r="D405" s="68" t="s">
        <v>546</v>
      </c>
      <c r="E405" s="68" t="s">
        <v>547</v>
      </c>
      <c r="F405" s="68" t="s">
        <v>191</v>
      </c>
      <c r="G405" s="68" t="s">
        <v>192</v>
      </c>
      <c r="H405" s="68" t="s">
        <v>204</v>
      </c>
      <c r="I405" s="68" t="s">
        <v>1053</v>
      </c>
      <c r="J405" s="68" t="s">
        <v>1054</v>
      </c>
      <c r="K405" s="68" t="s">
        <v>612</v>
      </c>
      <c r="L405" s="68" t="s">
        <v>252</v>
      </c>
      <c r="M405" s="68" t="s">
        <v>1038</v>
      </c>
      <c r="N405" s="75">
        <v>107.74</v>
      </c>
      <c r="O405" s="68" t="s">
        <v>1068</v>
      </c>
      <c r="P405" s="67"/>
      <c r="Q405" s="70">
        <v>433</v>
      </c>
      <c r="R405" s="68" t="s">
        <v>837</v>
      </c>
      <c r="S405" s="70">
        <v>2</v>
      </c>
      <c r="T405" s="68" t="s">
        <v>845</v>
      </c>
      <c r="U405" s="68" t="s">
        <v>232</v>
      </c>
      <c r="V405" s="68" t="s">
        <v>1205</v>
      </c>
      <c r="W405" s="75">
        <v>1300</v>
      </c>
      <c r="X405" s="68" t="s">
        <v>1124</v>
      </c>
      <c r="Y405" s="70">
        <v>1</v>
      </c>
      <c r="Z405" s="69">
        <v>1300</v>
      </c>
      <c r="AA405" s="68" t="s">
        <v>320</v>
      </c>
    </row>
    <row r="406" spans="1:27" x14ac:dyDescent="0.25">
      <c r="A406" s="67" t="s">
        <v>574</v>
      </c>
      <c r="B406" s="68" t="s">
        <v>610</v>
      </c>
      <c r="C406" s="68" t="s">
        <v>611</v>
      </c>
      <c r="D406" s="68" t="s">
        <v>546</v>
      </c>
      <c r="E406" s="68" t="s">
        <v>547</v>
      </c>
      <c r="F406" s="68" t="s">
        <v>191</v>
      </c>
      <c r="G406" s="68" t="s">
        <v>192</v>
      </c>
      <c r="H406" s="68" t="s">
        <v>204</v>
      </c>
      <c r="I406" s="68" t="s">
        <v>1053</v>
      </c>
      <c r="J406" s="68" t="s">
        <v>1054</v>
      </c>
      <c r="K406" s="68" t="s">
        <v>612</v>
      </c>
      <c r="L406" s="68" t="s">
        <v>252</v>
      </c>
      <c r="M406" s="68" t="s">
        <v>1038</v>
      </c>
      <c r="N406" s="75">
        <v>107.74</v>
      </c>
      <c r="O406" s="68" t="s">
        <v>1068</v>
      </c>
      <c r="P406" s="67" t="s">
        <v>1195</v>
      </c>
      <c r="Q406" s="70">
        <v>402</v>
      </c>
      <c r="R406" s="68" t="s">
        <v>550</v>
      </c>
      <c r="S406" s="70">
        <v>7</v>
      </c>
      <c r="T406" s="68" t="s">
        <v>555</v>
      </c>
      <c r="U406" s="68" t="s">
        <v>232</v>
      </c>
      <c r="V406" s="68" t="s">
        <v>1205</v>
      </c>
      <c r="W406" s="75">
        <v>1.383</v>
      </c>
      <c r="X406" s="68" t="s">
        <v>199</v>
      </c>
      <c r="Y406" s="70">
        <v>160</v>
      </c>
      <c r="Z406" s="69">
        <v>221.28</v>
      </c>
      <c r="AA406" s="68" t="s">
        <v>1207</v>
      </c>
    </row>
    <row r="407" spans="1:27" x14ac:dyDescent="0.25">
      <c r="A407" s="67" t="s">
        <v>574</v>
      </c>
      <c r="B407" s="68" t="s">
        <v>610</v>
      </c>
      <c r="C407" s="68" t="s">
        <v>611</v>
      </c>
      <c r="D407" s="68" t="s">
        <v>546</v>
      </c>
      <c r="E407" s="68" t="s">
        <v>547</v>
      </c>
      <c r="F407" s="68" t="s">
        <v>191</v>
      </c>
      <c r="G407" s="68" t="s">
        <v>192</v>
      </c>
      <c r="H407" s="68" t="s">
        <v>204</v>
      </c>
      <c r="I407" s="68" t="s">
        <v>1053</v>
      </c>
      <c r="J407" s="68" t="s">
        <v>1054</v>
      </c>
      <c r="K407" s="68" t="s">
        <v>612</v>
      </c>
      <c r="L407" s="68" t="s">
        <v>252</v>
      </c>
      <c r="M407" s="68" t="s">
        <v>1038</v>
      </c>
      <c r="N407" s="75">
        <v>107.74</v>
      </c>
      <c r="O407" s="68" t="s">
        <v>1068</v>
      </c>
      <c r="P407" s="67" t="s">
        <v>1195</v>
      </c>
      <c r="Q407" s="70">
        <v>402</v>
      </c>
      <c r="R407" s="68" t="s">
        <v>550</v>
      </c>
      <c r="S407" s="70">
        <v>5</v>
      </c>
      <c r="T407" s="68" t="s">
        <v>561</v>
      </c>
      <c r="U407" s="68" t="s">
        <v>232</v>
      </c>
      <c r="V407" s="68" t="s">
        <v>1205</v>
      </c>
      <c r="W407" s="75">
        <v>1.383</v>
      </c>
      <c r="X407" s="68" t="s">
        <v>199</v>
      </c>
      <c r="Y407" s="70">
        <v>60</v>
      </c>
      <c r="Z407" s="69">
        <v>82.98</v>
      </c>
      <c r="AA407" s="68" t="s">
        <v>1208</v>
      </c>
    </row>
    <row r="408" spans="1:27" x14ac:dyDescent="0.25">
      <c r="A408" s="67" t="s">
        <v>574</v>
      </c>
      <c r="B408" s="68" t="s">
        <v>610</v>
      </c>
      <c r="C408" s="68" t="s">
        <v>611</v>
      </c>
      <c r="D408" s="68" t="s">
        <v>546</v>
      </c>
      <c r="E408" s="68" t="s">
        <v>547</v>
      </c>
      <c r="F408" s="68" t="s">
        <v>191</v>
      </c>
      <c r="G408" s="68" t="s">
        <v>192</v>
      </c>
      <c r="H408" s="68" t="s">
        <v>204</v>
      </c>
      <c r="I408" s="68" t="s">
        <v>1053</v>
      </c>
      <c r="J408" s="68" t="s">
        <v>1054</v>
      </c>
      <c r="K408" s="68" t="s">
        <v>612</v>
      </c>
      <c r="L408" s="68" t="s">
        <v>252</v>
      </c>
      <c r="M408" s="68" t="s">
        <v>1038</v>
      </c>
      <c r="N408" s="75">
        <v>107.74</v>
      </c>
      <c r="O408" s="68" t="s">
        <v>1068</v>
      </c>
      <c r="P408" s="67" t="s">
        <v>1195</v>
      </c>
      <c r="Q408" s="70">
        <v>402</v>
      </c>
      <c r="R408" s="68" t="s">
        <v>550</v>
      </c>
      <c r="S408" s="70">
        <v>5</v>
      </c>
      <c r="T408" s="68" t="s">
        <v>561</v>
      </c>
      <c r="U408" s="68" t="s">
        <v>232</v>
      </c>
      <c r="V408" s="68" t="s">
        <v>1205</v>
      </c>
      <c r="W408" s="75">
        <v>0</v>
      </c>
      <c r="X408" s="68" t="s">
        <v>199</v>
      </c>
      <c r="Y408" s="70">
        <v>20</v>
      </c>
      <c r="Z408" s="69">
        <v>0</v>
      </c>
      <c r="AA408" s="68" t="s">
        <v>1206</v>
      </c>
    </row>
    <row r="409" spans="1:27" x14ac:dyDescent="0.25">
      <c r="A409" s="67" t="s">
        <v>574</v>
      </c>
      <c r="B409" s="68" t="s">
        <v>610</v>
      </c>
      <c r="C409" s="68" t="s">
        <v>611</v>
      </c>
      <c r="D409" s="68" t="s">
        <v>546</v>
      </c>
      <c r="E409" s="68" t="s">
        <v>547</v>
      </c>
      <c r="F409" s="68" t="s">
        <v>191</v>
      </c>
      <c r="G409" s="68" t="s">
        <v>192</v>
      </c>
      <c r="H409" s="68" t="s">
        <v>204</v>
      </c>
      <c r="I409" s="68" t="s">
        <v>1053</v>
      </c>
      <c r="J409" s="68" t="s">
        <v>1054</v>
      </c>
      <c r="K409" s="68" t="s">
        <v>612</v>
      </c>
      <c r="L409" s="68" t="s">
        <v>252</v>
      </c>
      <c r="M409" s="68" t="s">
        <v>1038</v>
      </c>
      <c r="N409" s="75">
        <v>107.74</v>
      </c>
      <c r="O409" s="68" t="s">
        <v>1068</v>
      </c>
      <c r="P409" s="67" t="s">
        <v>1195</v>
      </c>
      <c r="Q409" s="70">
        <v>402</v>
      </c>
      <c r="R409" s="68" t="s">
        <v>550</v>
      </c>
      <c r="S409" s="70">
        <v>5</v>
      </c>
      <c r="T409" s="68" t="s">
        <v>561</v>
      </c>
      <c r="U409" s="68" t="s">
        <v>232</v>
      </c>
      <c r="V409" s="68" t="s">
        <v>1205</v>
      </c>
      <c r="W409" s="75">
        <v>0</v>
      </c>
      <c r="X409" s="68" t="s">
        <v>199</v>
      </c>
      <c r="Y409" s="70">
        <v>16</v>
      </c>
      <c r="Z409" s="69">
        <v>0</v>
      </c>
      <c r="AA409" s="68" t="s">
        <v>1198</v>
      </c>
    </row>
    <row r="410" spans="1:27" x14ac:dyDescent="0.25">
      <c r="A410" s="67" t="s">
        <v>574</v>
      </c>
      <c r="B410" s="68" t="s">
        <v>610</v>
      </c>
      <c r="C410" s="68" t="s">
        <v>611</v>
      </c>
      <c r="D410" s="68" t="s">
        <v>546</v>
      </c>
      <c r="E410" s="68" t="s">
        <v>547</v>
      </c>
      <c r="F410" s="68" t="s">
        <v>191</v>
      </c>
      <c r="G410" s="68" t="s">
        <v>192</v>
      </c>
      <c r="H410" s="68" t="s">
        <v>204</v>
      </c>
      <c r="I410" s="68" t="s">
        <v>1053</v>
      </c>
      <c r="J410" s="68" t="s">
        <v>1054</v>
      </c>
      <c r="K410" s="68" t="s">
        <v>612</v>
      </c>
      <c r="L410" s="68" t="s">
        <v>252</v>
      </c>
      <c r="M410" s="68" t="s">
        <v>1038</v>
      </c>
      <c r="N410" s="75">
        <v>107.74</v>
      </c>
      <c r="O410" s="68" t="s">
        <v>1068</v>
      </c>
      <c r="P410" s="67" t="s">
        <v>1195</v>
      </c>
      <c r="Q410" s="70">
        <v>402</v>
      </c>
      <c r="R410" s="68" t="s">
        <v>550</v>
      </c>
      <c r="S410" s="70">
        <v>5</v>
      </c>
      <c r="T410" s="68" t="s">
        <v>561</v>
      </c>
      <c r="U410" s="68" t="s">
        <v>232</v>
      </c>
      <c r="V410" s="68" t="s">
        <v>1205</v>
      </c>
      <c r="W410" s="75">
        <v>0</v>
      </c>
      <c r="X410" s="68" t="s">
        <v>199</v>
      </c>
      <c r="Y410" s="70">
        <v>48</v>
      </c>
      <c r="Z410" s="69">
        <v>0</v>
      </c>
      <c r="AA410" s="68" t="s">
        <v>1197</v>
      </c>
    </row>
    <row r="411" spans="1:27" x14ac:dyDescent="0.25">
      <c r="A411" s="67" t="s">
        <v>574</v>
      </c>
      <c r="B411" s="68" t="s">
        <v>610</v>
      </c>
      <c r="C411" s="68" t="s">
        <v>611</v>
      </c>
      <c r="D411" s="68" t="s">
        <v>546</v>
      </c>
      <c r="E411" s="68" t="s">
        <v>547</v>
      </c>
      <c r="F411" s="68" t="s">
        <v>191</v>
      </c>
      <c r="G411" s="68" t="s">
        <v>192</v>
      </c>
      <c r="H411" s="68" t="s">
        <v>204</v>
      </c>
      <c r="I411" s="68" t="s">
        <v>1053</v>
      </c>
      <c r="J411" s="68" t="s">
        <v>1054</v>
      </c>
      <c r="K411" s="68" t="s">
        <v>612</v>
      </c>
      <c r="L411" s="68" t="s">
        <v>252</v>
      </c>
      <c r="M411" s="68" t="s">
        <v>1038</v>
      </c>
      <c r="N411" s="75">
        <v>107.74</v>
      </c>
      <c r="O411" s="68" t="s">
        <v>1068</v>
      </c>
      <c r="P411" s="67" t="s">
        <v>1195</v>
      </c>
      <c r="Q411" s="70">
        <v>402</v>
      </c>
      <c r="R411" s="68" t="s">
        <v>550</v>
      </c>
      <c r="S411" s="70">
        <v>5</v>
      </c>
      <c r="T411" s="68" t="s">
        <v>561</v>
      </c>
      <c r="U411" s="68" t="s">
        <v>232</v>
      </c>
      <c r="V411" s="68" t="s">
        <v>1205</v>
      </c>
      <c r="W411" s="75">
        <v>0</v>
      </c>
      <c r="X411" s="68" t="s">
        <v>199</v>
      </c>
      <c r="Y411" s="70">
        <v>24</v>
      </c>
      <c r="Z411" s="69">
        <v>0</v>
      </c>
      <c r="AA411" s="68" t="s">
        <v>1196</v>
      </c>
    </row>
    <row r="412" spans="1:27" x14ac:dyDescent="0.25">
      <c r="A412" s="67" t="s">
        <v>578</v>
      </c>
      <c r="B412" s="68" t="s">
        <v>613</v>
      </c>
      <c r="C412" s="68" t="s">
        <v>611</v>
      </c>
      <c r="D412" s="68" t="s">
        <v>546</v>
      </c>
      <c r="E412" s="68" t="s">
        <v>547</v>
      </c>
      <c r="F412" s="68" t="s">
        <v>191</v>
      </c>
      <c r="G412" s="68" t="s">
        <v>192</v>
      </c>
      <c r="H412" s="68" t="s">
        <v>204</v>
      </c>
      <c r="I412" s="68" t="s">
        <v>1053</v>
      </c>
      <c r="J412" s="68" t="s">
        <v>1054</v>
      </c>
      <c r="K412" s="68" t="s">
        <v>580</v>
      </c>
      <c r="L412" s="68" t="s">
        <v>252</v>
      </c>
      <c r="M412" s="68" t="s">
        <v>1038</v>
      </c>
      <c r="N412" s="75">
        <v>107.74</v>
      </c>
      <c r="O412" s="68" t="s">
        <v>1068</v>
      </c>
      <c r="P412" s="67" t="s">
        <v>1040</v>
      </c>
      <c r="Q412" s="70">
        <v>402</v>
      </c>
      <c r="R412" s="68" t="s">
        <v>550</v>
      </c>
      <c r="S412" s="70">
        <v>7</v>
      </c>
      <c r="T412" s="68" t="s">
        <v>555</v>
      </c>
      <c r="U412" s="68" t="s">
        <v>232</v>
      </c>
      <c r="V412" s="68" t="s">
        <v>1205</v>
      </c>
      <c r="W412" s="75">
        <v>1.383</v>
      </c>
      <c r="X412" s="68" t="s">
        <v>199</v>
      </c>
      <c r="Y412" s="70">
        <v>160</v>
      </c>
      <c r="Z412" s="69">
        <v>221.28</v>
      </c>
      <c r="AA412" s="68" t="s">
        <v>1194</v>
      </c>
    </row>
    <row r="413" spans="1:27" x14ac:dyDescent="0.25">
      <c r="A413" s="67" t="s">
        <v>578</v>
      </c>
      <c r="B413" s="68" t="s">
        <v>613</v>
      </c>
      <c r="C413" s="68" t="s">
        <v>611</v>
      </c>
      <c r="D413" s="68" t="s">
        <v>546</v>
      </c>
      <c r="E413" s="68" t="s">
        <v>547</v>
      </c>
      <c r="F413" s="68" t="s">
        <v>191</v>
      </c>
      <c r="G413" s="68" t="s">
        <v>192</v>
      </c>
      <c r="H413" s="68" t="s">
        <v>204</v>
      </c>
      <c r="I413" s="68" t="s">
        <v>1053</v>
      </c>
      <c r="J413" s="68" t="s">
        <v>1054</v>
      </c>
      <c r="K413" s="68" t="s">
        <v>580</v>
      </c>
      <c r="L413" s="68" t="s">
        <v>252</v>
      </c>
      <c r="M413" s="68" t="s">
        <v>1038</v>
      </c>
      <c r="N413" s="75">
        <v>107.74</v>
      </c>
      <c r="O413" s="68" t="s">
        <v>1068</v>
      </c>
      <c r="P413" s="67" t="s">
        <v>1040</v>
      </c>
      <c r="Q413" s="70">
        <v>402</v>
      </c>
      <c r="R413" s="68" t="s">
        <v>550</v>
      </c>
      <c r="S413" s="70">
        <v>11</v>
      </c>
      <c r="T413" s="68" t="s">
        <v>552</v>
      </c>
      <c r="U413" s="68" t="s">
        <v>232</v>
      </c>
      <c r="V413" s="68" t="s">
        <v>1205</v>
      </c>
      <c r="W413" s="75">
        <v>1.383</v>
      </c>
      <c r="X413" s="68" t="s">
        <v>199</v>
      </c>
      <c r="Y413" s="70">
        <v>16</v>
      </c>
      <c r="Z413" s="69">
        <v>22.12</v>
      </c>
      <c r="AA413" s="68" t="s">
        <v>1193</v>
      </c>
    </row>
    <row r="414" spans="1:27" x14ac:dyDescent="0.25">
      <c r="A414" s="67" t="s">
        <v>578</v>
      </c>
      <c r="B414" s="68" t="s">
        <v>613</v>
      </c>
      <c r="C414" s="68" t="s">
        <v>611</v>
      </c>
      <c r="D414" s="68" t="s">
        <v>546</v>
      </c>
      <c r="E414" s="68" t="s">
        <v>547</v>
      </c>
      <c r="F414" s="68" t="s">
        <v>191</v>
      </c>
      <c r="G414" s="68" t="s">
        <v>192</v>
      </c>
      <c r="H414" s="68" t="s">
        <v>204</v>
      </c>
      <c r="I414" s="68" t="s">
        <v>1053</v>
      </c>
      <c r="J414" s="68" t="s">
        <v>1054</v>
      </c>
      <c r="K414" s="68" t="s">
        <v>580</v>
      </c>
      <c r="L414" s="68" t="s">
        <v>252</v>
      </c>
      <c r="M414" s="68" t="s">
        <v>1038</v>
      </c>
      <c r="N414" s="75">
        <v>107.74</v>
      </c>
      <c r="O414" s="68" t="s">
        <v>1068</v>
      </c>
      <c r="P414" s="67" t="s">
        <v>1040</v>
      </c>
      <c r="Q414" s="70">
        <v>402</v>
      </c>
      <c r="R414" s="68" t="s">
        <v>550</v>
      </c>
      <c r="S414" s="70">
        <v>1</v>
      </c>
      <c r="T414" s="68" t="s">
        <v>562</v>
      </c>
      <c r="U414" s="68" t="s">
        <v>232</v>
      </c>
      <c r="V414" s="68" t="s">
        <v>1205</v>
      </c>
      <c r="W414" s="75">
        <v>1.383</v>
      </c>
      <c r="X414" s="68" t="s">
        <v>199</v>
      </c>
      <c r="Y414" s="70">
        <v>10080</v>
      </c>
      <c r="Z414" s="69">
        <v>13940.64</v>
      </c>
      <c r="AA414" s="68" t="s">
        <v>1192</v>
      </c>
    </row>
    <row r="415" spans="1:27" x14ac:dyDescent="0.25">
      <c r="X415" s="65" t="s">
        <v>371</v>
      </c>
      <c r="Y415" s="65">
        <v>10585</v>
      </c>
      <c r="Z415" s="65">
        <v>15788.3</v>
      </c>
    </row>
    <row r="416" spans="1:27" x14ac:dyDescent="0.25">
      <c r="A416" s="67" t="s">
        <v>711</v>
      </c>
      <c r="B416" s="68" t="s">
        <v>833</v>
      </c>
      <c r="C416" s="68" t="s">
        <v>834</v>
      </c>
      <c r="D416" s="68" t="s">
        <v>714</v>
      </c>
      <c r="E416" s="68" t="s">
        <v>715</v>
      </c>
      <c r="F416" s="68" t="s">
        <v>191</v>
      </c>
      <c r="G416" s="68" t="s">
        <v>192</v>
      </c>
      <c r="H416" s="68" t="s">
        <v>193</v>
      </c>
      <c r="I416" s="68" t="s">
        <v>1044</v>
      </c>
      <c r="J416" s="68" t="s">
        <v>1045</v>
      </c>
      <c r="K416" s="68" t="s">
        <v>835</v>
      </c>
      <c r="L416" s="68" t="s">
        <v>252</v>
      </c>
      <c r="M416" s="68" t="s">
        <v>1038</v>
      </c>
      <c r="N416" s="75">
        <v>107.74</v>
      </c>
      <c r="O416" s="68" t="s">
        <v>1068</v>
      </c>
      <c r="P416" s="67"/>
      <c r="Q416" s="70">
        <v>433</v>
      </c>
      <c r="R416" s="68" t="s">
        <v>837</v>
      </c>
      <c r="S416" s="70">
        <v>9</v>
      </c>
      <c r="T416" s="68" t="s">
        <v>838</v>
      </c>
      <c r="U416" s="68" t="s">
        <v>839</v>
      </c>
      <c r="V416" s="68" t="s">
        <v>1069</v>
      </c>
      <c r="W416" s="75">
        <v>3682</v>
      </c>
      <c r="X416" s="68" t="s">
        <v>199</v>
      </c>
      <c r="Y416" s="70">
        <v>1</v>
      </c>
      <c r="Z416" s="69">
        <v>3682</v>
      </c>
      <c r="AA416" s="68" t="s">
        <v>1070</v>
      </c>
    </row>
    <row r="417" spans="1:27" x14ac:dyDescent="0.25">
      <c r="A417" s="67" t="s">
        <v>711</v>
      </c>
      <c r="B417" s="68" t="s">
        <v>833</v>
      </c>
      <c r="C417" s="68" t="s">
        <v>834</v>
      </c>
      <c r="D417" s="68" t="s">
        <v>714</v>
      </c>
      <c r="E417" s="68" t="s">
        <v>715</v>
      </c>
      <c r="F417" s="68" t="s">
        <v>191</v>
      </c>
      <c r="G417" s="68" t="s">
        <v>192</v>
      </c>
      <c r="H417" s="68" t="s">
        <v>193</v>
      </c>
      <c r="I417" s="68" t="s">
        <v>1044</v>
      </c>
      <c r="J417" s="68" t="s">
        <v>1045</v>
      </c>
      <c r="K417" s="68" t="s">
        <v>835</v>
      </c>
      <c r="L417" s="68" t="s">
        <v>252</v>
      </c>
      <c r="M417" s="68" t="s">
        <v>1038</v>
      </c>
      <c r="N417" s="75">
        <v>107.74</v>
      </c>
      <c r="O417" s="68" t="s">
        <v>1068</v>
      </c>
      <c r="P417" s="67"/>
      <c r="Q417" s="70">
        <v>433</v>
      </c>
      <c r="R417" s="68" t="s">
        <v>837</v>
      </c>
      <c r="S417" s="70">
        <v>1</v>
      </c>
      <c r="T417" s="68" t="s">
        <v>842</v>
      </c>
      <c r="U417" s="68" t="s">
        <v>839</v>
      </c>
      <c r="V417" s="68" t="s">
        <v>1069</v>
      </c>
      <c r="W417" s="75">
        <v>9044</v>
      </c>
      <c r="X417" s="68" t="s">
        <v>199</v>
      </c>
      <c r="Y417" s="70">
        <v>1</v>
      </c>
      <c r="Z417" s="69">
        <v>9044</v>
      </c>
      <c r="AA417" s="68" t="s">
        <v>1071</v>
      </c>
    </row>
    <row r="418" spans="1:27" x14ac:dyDescent="0.25">
      <c r="A418" s="67" t="s">
        <v>711</v>
      </c>
      <c r="B418" s="68" t="s">
        <v>833</v>
      </c>
      <c r="C418" s="68" t="s">
        <v>834</v>
      </c>
      <c r="D418" s="68" t="s">
        <v>714</v>
      </c>
      <c r="E418" s="68" t="s">
        <v>715</v>
      </c>
      <c r="F418" s="68" t="s">
        <v>191</v>
      </c>
      <c r="G418" s="68" t="s">
        <v>192</v>
      </c>
      <c r="H418" s="68" t="s">
        <v>193</v>
      </c>
      <c r="I418" s="68" t="s">
        <v>1044</v>
      </c>
      <c r="J418" s="68" t="s">
        <v>1045</v>
      </c>
      <c r="K418" s="68" t="s">
        <v>835</v>
      </c>
      <c r="L418" s="68" t="s">
        <v>252</v>
      </c>
      <c r="M418" s="68" t="s">
        <v>1038</v>
      </c>
      <c r="N418" s="75">
        <v>107.74</v>
      </c>
      <c r="O418" s="68" t="s">
        <v>1068</v>
      </c>
      <c r="P418" s="67"/>
      <c r="Q418" s="70">
        <v>433</v>
      </c>
      <c r="R418" s="68" t="s">
        <v>837</v>
      </c>
      <c r="S418" s="70">
        <v>1</v>
      </c>
      <c r="T418" s="68" t="s">
        <v>842</v>
      </c>
      <c r="U418" s="68" t="s">
        <v>839</v>
      </c>
      <c r="V418" s="68" t="s">
        <v>1069</v>
      </c>
      <c r="W418" s="75">
        <v>9690</v>
      </c>
      <c r="X418" s="68" t="s">
        <v>199</v>
      </c>
      <c r="Y418" s="70">
        <v>1</v>
      </c>
      <c r="Z418" s="69">
        <v>9690</v>
      </c>
      <c r="AA418" s="68" t="s">
        <v>1072</v>
      </c>
    </row>
    <row r="419" spans="1:27" x14ac:dyDescent="0.25">
      <c r="A419" s="67" t="s">
        <v>711</v>
      </c>
      <c r="B419" s="68" t="s">
        <v>833</v>
      </c>
      <c r="C419" s="68" t="s">
        <v>834</v>
      </c>
      <c r="D419" s="68" t="s">
        <v>714</v>
      </c>
      <c r="E419" s="68" t="s">
        <v>715</v>
      </c>
      <c r="F419" s="68" t="s">
        <v>191</v>
      </c>
      <c r="G419" s="68" t="s">
        <v>192</v>
      </c>
      <c r="H419" s="68" t="s">
        <v>193</v>
      </c>
      <c r="I419" s="68" t="s">
        <v>1044</v>
      </c>
      <c r="J419" s="68" t="s">
        <v>1045</v>
      </c>
      <c r="K419" s="68" t="s">
        <v>835</v>
      </c>
      <c r="L419" s="68" t="s">
        <v>252</v>
      </c>
      <c r="M419" s="68" t="s">
        <v>1038</v>
      </c>
      <c r="N419" s="75">
        <v>107.74</v>
      </c>
      <c r="O419" s="68" t="s">
        <v>1068</v>
      </c>
      <c r="P419" s="67"/>
      <c r="Q419" s="70">
        <v>433</v>
      </c>
      <c r="R419" s="68" t="s">
        <v>837</v>
      </c>
      <c r="S419" s="70">
        <v>1</v>
      </c>
      <c r="T419" s="68" t="s">
        <v>842</v>
      </c>
      <c r="U419" s="68" t="s">
        <v>839</v>
      </c>
      <c r="V419" s="68" t="s">
        <v>1069</v>
      </c>
      <c r="W419" s="75">
        <v>9173</v>
      </c>
      <c r="X419" s="68" t="s">
        <v>199</v>
      </c>
      <c r="Y419" s="70">
        <v>1</v>
      </c>
      <c r="Z419" s="69">
        <v>9173</v>
      </c>
      <c r="AA419" s="68" t="s">
        <v>1073</v>
      </c>
    </row>
    <row r="420" spans="1:27" x14ac:dyDescent="0.25">
      <c r="A420" s="67" t="s">
        <v>711</v>
      </c>
      <c r="B420" s="68" t="s">
        <v>833</v>
      </c>
      <c r="C420" s="68" t="s">
        <v>834</v>
      </c>
      <c r="D420" s="68" t="s">
        <v>714</v>
      </c>
      <c r="E420" s="68" t="s">
        <v>715</v>
      </c>
      <c r="F420" s="68" t="s">
        <v>191</v>
      </c>
      <c r="G420" s="68" t="s">
        <v>192</v>
      </c>
      <c r="H420" s="68" t="s">
        <v>193</v>
      </c>
      <c r="I420" s="68" t="s">
        <v>1044</v>
      </c>
      <c r="J420" s="68" t="s">
        <v>1045</v>
      </c>
      <c r="K420" s="68" t="s">
        <v>835</v>
      </c>
      <c r="L420" s="68" t="s">
        <v>252</v>
      </c>
      <c r="M420" s="68" t="s">
        <v>1038</v>
      </c>
      <c r="N420" s="75">
        <v>107.74</v>
      </c>
      <c r="O420" s="68" t="s">
        <v>1068</v>
      </c>
      <c r="P420" s="67"/>
      <c r="Q420" s="70">
        <v>433</v>
      </c>
      <c r="R420" s="68" t="s">
        <v>837</v>
      </c>
      <c r="S420" s="70">
        <v>1</v>
      </c>
      <c r="T420" s="68" t="s">
        <v>842</v>
      </c>
      <c r="U420" s="68" t="s">
        <v>839</v>
      </c>
      <c r="V420" s="68" t="s">
        <v>1069</v>
      </c>
      <c r="W420" s="75">
        <v>6202</v>
      </c>
      <c r="X420" s="68" t="s">
        <v>199</v>
      </c>
      <c r="Y420" s="70">
        <v>1</v>
      </c>
      <c r="Z420" s="69">
        <v>6202</v>
      </c>
      <c r="AA420" s="68" t="s">
        <v>1074</v>
      </c>
    </row>
    <row r="421" spans="1:27" x14ac:dyDescent="0.25">
      <c r="A421" s="67" t="s">
        <v>711</v>
      </c>
      <c r="B421" s="68" t="s">
        <v>833</v>
      </c>
      <c r="C421" s="68" t="s">
        <v>834</v>
      </c>
      <c r="D421" s="68" t="s">
        <v>714</v>
      </c>
      <c r="E421" s="68" t="s">
        <v>715</v>
      </c>
      <c r="F421" s="68" t="s">
        <v>191</v>
      </c>
      <c r="G421" s="68" t="s">
        <v>192</v>
      </c>
      <c r="H421" s="68" t="s">
        <v>193</v>
      </c>
      <c r="I421" s="68" t="s">
        <v>1044</v>
      </c>
      <c r="J421" s="68" t="s">
        <v>1045</v>
      </c>
      <c r="K421" s="68" t="s">
        <v>835</v>
      </c>
      <c r="L421" s="68" t="s">
        <v>252</v>
      </c>
      <c r="M421" s="68" t="s">
        <v>1038</v>
      </c>
      <c r="N421" s="75">
        <v>107.74</v>
      </c>
      <c r="O421" s="68" t="s">
        <v>1068</v>
      </c>
      <c r="P421" s="67"/>
      <c r="Q421" s="70">
        <v>433</v>
      </c>
      <c r="R421" s="68" t="s">
        <v>837</v>
      </c>
      <c r="S421" s="70">
        <v>99</v>
      </c>
      <c r="T421" s="68" t="s">
        <v>193</v>
      </c>
      <c r="U421" s="68" t="s">
        <v>839</v>
      </c>
      <c r="V421" s="68" t="s">
        <v>1069</v>
      </c>
      <c r="W421" s="75">
        <v>4391</v>
      </c>
      <c r="X421" s="68" t="s">
        <v>199</v>
      </c>
      <c r="Y421" s="70">
        <v>1</v>
      </c>
      <c r="Z421" s="69">
        <v>4391</v>
      </c>
      <c r="AA421" s="68" t="s">
        <v>1075</v>
      </c>
    </row>
    <row r="422" spans="1:27" x14ac:dyDescent="0.25">
      <c r="X422" s="65" t="s">
        <v>371</v>
      </c>
      <c r="Y422" s="65">
        <v>6</v>
      </c>
      <c r="Z422" s="65">
        <v>42182</v>
      </c>
    </row>
    <row r="423" spans="1:27" x14ac:dyDescent="0.25">
      <c r="X423" s="65" t="s">
        <v>1065</v>
      </c>
      <c r="Y423" s="65">
        <v>10591</v>
      </c>
      <c r="Z423" s="65">
        <v>57970.3</v>
      </c>
    </row>
    <row r="424" spans="1:27" x14ac:dyDescent="0.25">
      <c r="A424" s="67" t="s">
        <v>600</v>
      </c>
      <c r="B424" s="68" t="s">
        <v>822</v>
      </c>
      <c r="C424" s="68" t="s">
        <v>823</v>
      </c>
      <c r="D424" s="68" t="s">
        <v>824</v>
      </c>
      <c r="E424" s="68" t="s">
        <v>825</v>
      </c>
      <c r="F424" s="68" t="s">
        <v>191</v>
      </c>
      <c r="G424" s="68" t="s">
        <v>192</v>
      </c>
      <c r="H424" s="68" t="s">
        <v>193</v>
      </c>
      <c r="I424" s="68" t="s">
        <v>1159</v>
      </c>
      <c r="J424" s="68" t="s">
        <v>1160</v>
      </c>
      <c r="K424" s="68" t="s">
        <v>826</v>
      </c>
      <c r="L424" s="68" t="s">
        <v>198</v>
      </c>
      <c r="M424" s="68" t="s">
        <v>193</v>
      </c>
      <c r="N424" s="75">
        <v>1</v>
      </c>
      <c r="O424" s="68" t="s">
        <v>193</v>
      </c>
      <c r="P424" s="67"/>
      <c r="Q424" s="70">
        <v>431</v>
      </c>
      <c r="R424" s="68" t="s">
        <v>828</v>
      </c>
      <c r="S424" s="70">
        <v>1</v>
      </c>
      <c r="T424" s="68" t="s">
        <v>829</v>
      </c>
      <c r="U424" s="68" t="s">
        <v>830</v>
      </c>
      <c r="V424" s="68" t="s">
        <v>1325</v>
      </c>
      <c r="W424" s="75">
        <v>800000</v>
      </c>
      <c r="X424" s="68" t="s">
        <v>1124</v>
      </c>
      <c r="Y424" s="70">
        <v>1</v>
      </c>
      <c r="Z424" s="69">
        <v>800000</v>
      </c>
      <c r="AA424" s="68" t="s">
        <v>1326</v>
      </c>
    </row>
    <row r="425" spans="1:27" x14ac:dyDescent="0.25">
      <c r="X425" s="65" t="s">
        <v>371</v>
      </c>
      <c r="Y425" s="65">
        <v>1</v>
      </c>
      <c r="Z425" s="65">
        <v>800000</v>
      </c>
    </row>
    <row r="426" spans="1:27" x14ac:dyDescent="0.25">
      <c r="X426" s="65" t="s">
        <v>1065</v>
      </c>
      <c r="Y426" s="65">
        <v>1</v>
      </c>
      <c r="Z426" s="65">
        <v>800000</v>
      </c>
    </row>
    <row r="427" spans="1:27" x14ac:dyDescent="0.25">
      <c r="X427" s="65" t="s">
        <v>368</v>
      </c>
      <c r="Y427" s="65">
        <v>651173</v>
      </c>
      <c r="Z427" s="65">
        <v>3990745.6099999994</v>
      </c>
    </row>
  </sheetData>
  <phoneticPr fontId="5"/>
  <printOptions gridLines="1" gridLinesSet="0"/>
  <pageMargins left="1" right="0.5" top="0.5" bottom="0.5" header="0" footer="0.5"/>
  <pageSetup paperSize="8" fitToHeight="0" orientation="landscape"/>
  <headerFooter alignWithMargins="0">
    <oddHeader>&amp;R&amp;P/&amp;N</oddHead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76B34-B094-40A9-844D-B9A7A75BCF42}">
  <sheetPr>
    <pageSetUpPr fitToPage="1"/>
  </sheetPr>
  <dimension ref="A1:X82"/>
  <sheetViews>
    <sheetView topLeftCell="F1" workbookViewId="0">
      <pane ySplit="4" topLeftCell="A58" activePane="bottomLeft" state="frozenSplit"/>
      <selection pane="bottomLeft"/>
    </sheetView>
  </sheetViews>
  <sheetFormatPr defaultRowHeight="13.2" x14ac:dyDescent="0.25"/>
  <cols>
    <col min="1" max="1" width="10.6640625" style="65" customWidth="1"/>
    <col min="2" max="3" width="8.6640625" style="65" customWidth="1"/>
    <col min="4" max="4" width="4.6640625" style="65" customWidth="1"/>
    <col min="5" max="5" width="20.6640625" style="65" customWidth="1"/>
    <col min="6" max="6" width="3.6640625" style="65" customWidth="1"/>
    <col min="7" max="7" width="9.6640625" style="65" customWidth="1"/>
    <col min="8" max="8" width="8.6640625" style="65" customWidth="1"/>
    <col min="9" max="9" width="11.6640625" style="65" customWidth="1"/>
    <col min="10" max="10" width="8.6640625" style="65" customWidth="1"/>
    <col min="11" max="11" width="4.6640625" style="65" customWidth="1"/>
    <col min="12" max="12" width="16.6640625" style="65" customWidth="1"/>
    <col min="13" max="14" width="7.6640625" style="65" customWidth="1"/>
    <col min="15" max="15" width="13.6640625" style="65" customWidth="1"/>
    <col min="16" max="16" width="3.6640625" style="65" customWidth="1"/>
    <col min="17" max="17" width="10.6640625" style="65" customWidth="1"/>
    <col min="18" max="18" width="13.6640625" style="65" customWidth="1"/>
    <col min="19" max="19" width="3.6640625" style="65" customWidth="1"/>
    <col min="20" max="20" width="11.6640625" style="65" customWidth="1"/>
    <col min="21" max="21" width="3.6640625" style="65" customWidth="1"/>
    <col min="22" max="22" width="13.6640625" style="65" customWidth="1"/>
    <col min="23" max="23" width="3.6640625" style="65" customWidth="1"/>
    <col min="24" max="24" width="45.6640625" style="65" customWidth="1"/>
    <col min="25" max="256" width="8.88671875" style="65"/>
    <col min="257" max="257" width="10.6640625" style="65" customWidth="1"/>
    <col min="258" max="259" width="8.6640625" style="65" customWidth="1"/>
    <col min="260" max="260" width="4.6640625" style="65" customWidth="1"/>
    <col min="261" max="261" width="20.6640625" style="65" customWidth="1"/>
    <col min="262" max="262" width="3.6640625" style="65" customWidth="1"/>
    <col min="263" max="263" width="9.6640625" style="65" customWidth="1"/>
    <col min="264" max="264" width="8.6640625" style="65" customWidth="1"/>
    <col min="265" max="265" width="11.6640625" style="65" customWidth="1"/>
    <col min="266" max="266" width="8.6640625" style="65" customWidth="1"/>
    <col min="267" max="267" width="4.6640625" style="65" customWidth="1"/>
    <col min="268" max="268" width="16.6640625" style="65" customWidth="1"/>
    <col min="269" max="270" width="7.6640625" style="65" customWidth="1"/>
    <col min="271" max="271" width="13.6640625" style="65" customWidth="1"/>
    <col min="272" max="272" width="3.6640625" style="65" customWidth="1"/>
    <col min="273" max="273" width="10.6640625" style="65" customWidth="1"/>
    <col min="274" max="274" width="13.6640625" style="65" customWidth="1"/>
    <col min="275" max="275" width="3.6640625" style="65" customWidth="1"/>
    <col min="276" max="276" width="11.6640625" style="65" customWidth="1"/>
    <col min="277" max="277" width="3.6640625" style="65" customWidth="1"/>
    <col min="278" max="278" width="13.6640625" style="65" customWidth="1"/>
    <col min="279" max="279" width="3.6640625" style="65" customWidth="1"/>
    <col min="280" max="280" width="45.6640625" style="65" customWidth="1"/>
    <col min="281" max="512" width="8.88671875" style="65"/>
    <col min="513" max="513" width="10.6640625" style="65" customWidth="1"/>
    <col min="514" max="515" width="8.6640625" style="65" customWidth="1"/>
    <col min="516" max="516" width="4.6640625" style="65" customWidth="1"/>
    <col min="517" max="517" width="20.6640625" style="65" customWidth="1"/>
    <col min="518" max="518" width="3.6640625" style="65" customWidth="1"/>
    <col min="519" max="519" width="9.6640625" style="65" customWidth="1"/>
    <col min="520" max="520" width="8.6640625" style="65" customWidth="1"/>
    <col min="521" max="521" width="11.6640625" style="65" customWidth="1"/>
    <col min="522" max="522" width="8.6640625" style="65" customWidth="1"/>
    <col min="523" max="523" width="4.6640625" style="65" customWidth="1"/>
    <col min="524" max="524" width="16.6640625" style="65" customWidth="1"/>
    <col min="525" max="526" width="7.6640625" style="65" customWidth="1"/>
    <col min="527" max="527" width="13.6640625" style="65" customWidth="1"/>
    <col min="528" max="528" width="3.6640625" style="65" customWidth="1"/>
    <col min="529" max="529" width="10.6640625" style="65" customWidth="1"/>
    <col min="530" max="530" width="13.6640625" style="65" customWidth="1"/>
    <col min="531" max="531" width="3.6640625" style="65" customWidth="1"/>
    <col min="532" max="532" width="11.6640625" style="65" customWidth="1"/>
    <col min="533" max="533" width="3.6640625" style="65" customWidth="1"/>
    <col min="534" max="534" width="13.6640625" style="65" customWidth="1"/>
    <col min="535" max="535" width="3.6640625" style="65" customWidth="1"/>
    <col min="536" max="536" width="45.6640625" style="65" customWidth="1"/>
    <col min="537" max="768" width="8.88671875" style="65"/>
    <col min="769" max="769" width="10.6640625" style="65" customWidth="1"/>
    <col min="770" max="771" width="8.6640625" style="65" customWidth="1"/>
    <col min="772" max="772" width="4.6640625" style="65" customWidth="1"/>
    <col min="773" max="773" width="20.6640625" style="65" customWidth="1"/>
    <col min="774" max="774" width="3.6640625" style="65" customWidth="1"/>
    <col min="775" max="775" width="9.6640625" style="65" customWidth="1"/>
    <col min="776" max="776" width="8.6640625" style="65" customWidth="1"/>
    <col min="777" max="777" width="11.6640625" style="65" customWidth="1"/>
    <col min="778" max="778" width="8.6640625" style="65" customWidth="1"/>
    <col min="779" max="779" width="4.6640625" style="65" customWidth="1"/>
    <col min="780" max="780" width="16.6640625" style="65" customWidth="1"/>
    <col min="781" max="782" width="7.6640625" style="65" customWidth="1"/>
    <col min="783" max="783" width="13.6640625" style="65" customWidth="1"/>
    <col min="784" max="784" width="3.6640625" style="65" customWidth="1"/>
    <col min="785" max="785" width="10.6640625" style="65" customWidth="1"/>
    <col min="786" max="786" width="13.6640625" style="65" customWidth="1"/>
    <col min="787" max="787" width="3.6640625" style="65" customWidth="1"/>
    <col min="788" max="788" width="11.6640625" style="65" customWidth="1"/>
    <col min="789" max="789" width="3.6640625" style="65" customWidth="1"/>
    <col min="790" max="790" width="13.6640625" style="65" customWidth="1"/>
    <col min="791" max="791" width="3.6640625" style="65" customWidth="1"/>
    <col min="792" max="792" width="45.6640625" style="65" customWidth="1"/>
    <col min="793" max="1024" width="8.88671875" style="65"/>
    <col min="1025" max="1025" width="10.6640625" style="65" customWidth="1"/>
    <col min="1026" max="1027" width="8.6640625" style="65" customWidth="1"/>
    <col min="1028" max="1028" width="4.6640625" style="65" customWidth="1"/>
    <col min="1029" max="1029" width="20.6640625" style="65" customWidth="1"/>
    <col min="1030" max="1030" width="3.6640625" style="65" customWidth="1"/>
    <col min="1031" max="1031" width="9.6640625" style="65" customWidth="1"/>
    <col min="1032" max="1032" width="8.6640625" style="65" customWidth="1"/>
    <col min="1033" max="1033" width="11.6640625" style="65" customWidth="1"/>
    <col min="1034" max="1034" width="8.6640625" style="65" customWidth="1"/>
    <col min="1035" max="1035" width="4.6640625" style="65" customWidth="1"/>
    <col min="1036" max="1036" width="16.6640625" style="65" customWidth="1"/>
    <col min="1037" max="1038" width="7.6640625" style="65" customWidth="1"/>
    <col min="1039" max="1039" width="13.6640625" style="65" customWidth="1"/>
    <col min="1040" max="1040" width="3.6640625" style="65" customWidth="1"/>
    <col min="1041" max="1041" width="10.6640625" style="65" customWidth="1"/>
    <col min="1042" max="1042" width="13.6640625" style="65" customWidth="1"/>
    <col min="1043" max="1043" width="3.6640625" style="65" customWidth="1"/>
    <col min="1044" max="1044" width="11.6640625" style="65" customWidth="1"/>
    <col min="1045" max="1045" width="3.6640625" style="65" customWidth="1"/>
    <col min="1046" max="1046" width="13.6640625" style="65" customWidth="1"/>
    <col min="1047" max="1047" width="3.6640625" style="65" customWidth="1"/>
    <col min="1048" max="1048" width="45.6640625" style="65" customWidth="1"/>
    <col min="1049" max="1280" width="8.88671875" style="65"/>
    <col min="1281" max="1281" width="10.6640625" style="65" customWidth="1"/>
    <col min="1282" max="1283" width="8.6640625" style="65" customWidth="1"/>
    <col min="1284" max="1284" width="4.6640625" style="65" customWidth="1"/>
    <col min="1285" max="1285" width="20.6640625" style="65" customWidth="1"/>
    <col min="1286" max="1286" width="3.6640625" style="65" customWidth="1"/>
    <col min="1287" max="1287" width="9.6640625" style="65" customWidth="1"/>
    <col min="1288" max="1288" width="8.6640625" style="65" customWidth="1"/>
    <col min="1289" max="1289" width="11.6640625" style="65" customWidth="1"/>
    <col min="1290" max="1290" width="8.6640625" style="65" customWidth="1"/>
    <col min="1291" max="1291" width="4.6640625" style="65" customWidth="1"/>
    <col min="1292" max="1292" width="16.6640625" style="65" customWidth="1"/>
    <col min="1293" max="1294" width="7.6640625" style="65" customWidth="1"/>
    <col min="1295" max="1295" width="13.6640625" style="65" customWidth="1"/>
    <col min="1296" max="1296" width="3.6640625" style="65" customWidth="1"/>
    <col min="1297" max="1297" width="10.6640625" style="65" customWidth="1"/>
    <col min="1298" max="1298" width="13.6640625" style="65" customWidth="1"/>
    <col min="1299" max="1299" width="3.6640625" style="65" customWidth="1"/>
    <col min="1300" max="1300" width="11.6640625" style="65" customWidth="1"/>
    <col min="1301" max="1301" width="3.6640625" style="65" customWidth="1"/>
    <col min="1302" max="1302" width="13.6640625" style="65" customWidth="1"/>
    <col min="1303" max="1303" width="3.6640625" style="65" customWidth="1"/>
    <col min="1304" max="1304" width="45.6640625" style="65" customWidth="1"/>
    <col min="1305" max="1536" width="8.88671875" style="65"/>
    <col min="1537" max="1537" width="10.6640625" style="65" customWidth="1"/>
    <col min="1538" max="1539" width="8.6640625" style="65" customWidth="1"/>
    <col min="1540" max="1540" width="4.6640625" style="65" customWidth="1"/>
    <col min="1541" max="1541" width="20.6640625" style="65" customWidth="1"/>
    <col min="1542" max="1542" width="3.6640625" style="65" customWidth="1"/>
    <col min="1543" max="1543" width="9.6640625" style="65" customWidth="1"/>
    <col min="1544" max="1544" width="8.6640625" style="65" customWidth="1"/>
    <col min="1545" max="1545" width="11.6640625" style="65" customWidth="1"/>
    <col min="1546" max="1546" width="8.6640625" style="65" customWidth="1"/>
    <col min="1547" max="1547" width="4.6640625" style="65" customWidth="1"/>
    <col min="1548" max="1548" width="16.6640625" style="65" customWidth="1"/>
    <col min="1549" max="1550" width="7.6640625" style="65" customWidth="1"/>
    <col min="1551" max="1551" width="13.6640625" style="65" customWidth="1"/>
    <col min="1552" max="1552" width="3.6640625" style="65" customWidth="1"/>
    <col min="1553" max="1553" width="10.6640625" style="65" customWidth="1"/>
    <col min="1554" max="1554" width="13.6640625" style="65" customWidth="1"/>
    <col min="1555" max="1555" width="3.6640625" style="65" customWidth="1"/>
    <col min="1556" max="1556" width="11.6640625" style="65" customWidth="1"/>
    <col min="1557" max="1557" width="3.6640625" style="65" customWidth="1"/>
    <col min="1558" max="1558" width="13.6640625" style="65" customWidth="1"/>
    <col min="1559" max="1559" width="3.6640625" style="65" customWidth="1"/>
    <col min="1560" max="1560" width="45.6640625" style="65" customWidth="1"/>
    <col min="1561" max="1792" width="8.88671875" style="65"/>
    <col min="1793" max="1793" width="10.6640625" style="65" customWidth="1"/>
    <col min="1794" max="1795" width="8.6640625" style="65" customWidth="1"/>
    <col min="1796" max="1796" width="4.6640625" style="65" customWidth="1"/>
    <col min="1797" max="1797" width="20.6640625" style="65" customWidth="1"/>
    <col min="1798" max="1798" width="3.6640625" style="65" customWidth="1"/>
    <col min="1799" max="1799" width="9.6640625" style="65" customWidth="1"/>
    <col min="1800" max="1800" width="8.6640625" style="65" customWidth="1"/>
    <col min="1801" max="1801" width="11.6640625" style="65" customWidth="1"/>
    <col min="1802" max="1802" width="8.6640625" style="65" customWidth="1"/>
    <col min="1803" max="1803" width="4.6640625" style="65" customWidth="1"/>
    <col min="1804" max="1804" width="16.6640625" style="65" customWidth="1"/>
    <col min="1805" max="1806" width="7.6640625" style="65" customWidth="1"/>
    <col min="1807" max="1807" width="13.6640625" style="65" customWidth="1"/>
    <col min="1808" max="1808" width="3.6640625" style="65" customWidth="1"/>
    <col min="1809" max="1809" width="10.6640625" style="65" customWidth="1"/>
    <col min="1810" max="1810" width="13.6640625" style="65" customWidth="1"/>
    <col min="1811" max="1811" width="3.6640625" style="65" customWidth="1"/>
    <col min="1812" max="1812" width="11.6640625" style="65" customWidth="1"/>
    <col min="1813" max="1813" width="3.6640625" style="65" customWidth="1"/>
    <col min="1814" max="1814" width="13.6640625" style="65" customWidth="1"/>
    <col min="1815" max="1815" width="3.6640625" style="65" customWidth="1"/>
    <col min="1816" max="1816" width="45.6640625" style="65" customWidth="1"/>
    <col min="1817" max="2048" width="8.88671875" style="65"/>
    <col min="2049" max="2049" width="10.6640625" style="65" customWidth="1"/>
    <col min="2050" max="2051" width="8.6640625" style="65" customWidth="1"/>
    <col min="2052" max="2052" width="4.6640625" style="65" customWidth="1"/>
    <col min="2053" max="2053" width="20.6640625" style="65" customWidth="1"/>
    <col min="2054" max="2054" width="3.6640625" style="65" customWidth="1"/>
    <col min="2055" max="2055" width="9.6640625" style="65" customWidth="1"/>
    <col min="2056" max="2056" width="8.6640625" style="65" customWidth="1"/>
    <col min="2057" max="2057" width="11.6640625" style="65" customWidth="1"/>
    <col min="2058" max="2058" width="8.6640625" style="65" customWidth="1"/>
    <col min="2059" max="2059" width="4.6640625" style="65" customWidth="1"/>
    <col min="2060" max="2060" width="16.6640625" style="65" customWidth="1"/>
    <col min="2061" max="2062" width="7.6640625" style="65" customWidth="1"/>
    <col min="2063" max="2063" width="13.6640625" style="65" customWidth="1"/>
    <col min="2064" max="2064" width="3.6640625" style="65" customWidth="1"/>
    <col min="2065" max="2065" width="10.6640625" style="65" customWidth="1"/>
    <col min="2066" max="2066" width="13.6640625" style="65" customWidth="1"/>
    <col min="2067" max="2067" width="3.6640625" style="65" customWidth="1"/>
    <col min="2068" max="2068" width="11.6640625" style="65" customWidth="1"/>
    <col min="2069" max="2069" width="3.6640625" style="65" customWidth="1"/>
    <col min="2070" max="2070" width="13.6640625" style="65" customWidth="1"/>
    <col min="2071" max="2071" width="3.6640625" style="65" customWidth="1"/>
    <col min="2072" max="2072" width="45.6640625" style="65" customWidth="1"/>
    <col min="2073" max="2304" width="8.88671875" style="65"/>
    <col min="2305" max="2305" width="10.6640625" style="65" customWidth="1"/>
    <col min="2306" max="2307" width="8.6640625" style="65" customWidth="1"/>
    <col min="2308" max="2308" width="4.6640625" style="65" customWidth="1"/>
    <col min="2309" max="2309" width="20.6640625" style="65" customWidth="1"/>
    <col min="2310" max="2310" width="3.6640625" style="65" customWidth="1"/>
    <col min="2311" max="2311" width="9.6640625" style="65" customWidth="1"/>
    <col min="2312" max="2312" width="8.6640625" style="65" customWidth="1"/>
    <col min="2313" max="2313" width="11.6640625" style="65" customWidth="1"/>
    <col min="2314" max="2314" width="8.6640625" style="65" customWidth="1"/>
    <col min="2315" max="2315" width="4.6640625" style="65" customWidth="1"/>
    <col min="2316" max="2316" width="16.6640625" style="65" customWidth="1"/>
    <col min="2317" max="2318" width="7.6640625" style="65" customWidth="1"/>
    <col min="2319" max="2319" width="13.6640625" style="65" customWidth="1"/>
    <col min="2320" max="2320" width="3.6640625" style="65" customWidth="1"/>
    <col min="2321" max="2321" width="10.6640625" style="65" customWidth="1"/>
    <col min="2322" max="2322" width="13.6640625" style="65" customWidth="1"/>
    <col min="2323" max="2323" width="3.6640625" style="65" customWidth="1"/>
    <col min="2324" max="2324" width="11.6640625" style="65" customWidth="1"/>
    <col min="2325" max="2325" width="3.6640625" style="65" customWidth="1"/>
    <col min="2326" max="2326" width="13.6640625" style="65" customWidth="1"/>
    <col min="2327" max="2327" width="3.6640625" style="65" customWidth="1"/>
    <col min="2328" max="2328" width="45.6640625" style="65" customWidth="1"/>
    <col min="2329" max="2560" width="8.88671875" style="65"/>
    <col min="2561" max="2561" width="10.6640625" style="65" customWidth="1"/>
    <col min="2562" max="2563" width="8.6640625" style="65" customWidth="1"/>
    <col min="2564" max="2564" width="4.6640625" style="65" customWidth="1"/>
    <col min="2565" max="2565" width="20.6640625" style="65" customWidth="1"/>
    <col min="2566" max="2566" width="3.6640625" style="65" customWidth="1"/>
    <col min="2567" max="2567" width="9.6640625" style="65" customWidth="1"/>
    <col min="2568" max="2568" width="8.6640625" style="65" customWidth="1"/>
    <col min="2569" max="2569" width="11.6640625" style="65" customWidth="1"/>
    <col min="2570" max="2570" width="8.6640625" style="65" customWidth="1"/>
    <col min="2571" max="2571" width="4.6640625" style="65" customWidth="1"/>
    <col min="2572" max="2572" width="16.6640625" style="65" customWidth="1"/>
    <col min="2573" max="2574" width="7.6640625" style="65" customWidth="1"/>
    <col min="2575" max="2575" width="13.6640625" style="65" customWidth="1"/>
    <col min="2576" max="2576" width="3.6640625" style="65" customWidth="1"/>
    <col min="2577" max="2577" width="10.6640625" style="65" customWidth="1"/>
    <col min="2578" max="2578" width="13.6640625" style="65" customWidth="1"/>
    <col min="2579" max="2579" width="3.6640625" style="65" customWidth="1"/>
    <col min="2580" max="2580" width="11.6640625" style="65" customWidth="1"/>
    <col min="2581" max="2581" width="3.6640625" style="65" customWidth="1"/>
    <col min="2582" max="2582" width="13.6640625" style="65" customWidth="1"/>
    <col min="2583" max="2583" width="3.6640625" style="65" customWidth="1"/>
    <col min="2584" max="2584" width="45.6640625" style="65" customWidth="1"/>
    <col min="2585" max="2816" width="8.88671875" style="65"/>
    <col min="2817" max="2817" width="10.6640625" style="65" customWidth="1"/>
    <col min="2818" max="2819" width="8.6640625" style="65" customWidth="1"/>
    <col min="2820" max="2820" width="4.6640625" style="65" customWidth="1"/>
    <col min="2821" max="2821" width="20.6640625" style="65" customWidth="1"/>
    <col min="2822" max="2822" width="3.6640625" style="65" customWidth="1"/>
    <col min="2823" max="2823" width="9.6640625" style="65" customWidth="1"/>
    <col min="2824" max="2824" width="8.6640625" style="65" customWidth="1"/>
    <col min="2825" max="2825" width="11.6640625" style="65" customWidth="1"/>
    <col min="2826" max="2826" width="8.6640625" style="65" customWidth="1"/>
    <col min="2827" max="2827" width="4.6640625" style="65" customWidth="1"/>
    <col min="2828" max="2828" width="16.6640625" style="65" customWidth="1"/>
    <col min="2829" max="2830" width="7.6640625" style="65" customWidth="1"/>
    <col min="2831" max="2831" width="13.6640625" style="65" customWidth="1"/>
    <col min="2832" max="2832" width="3.6640625" style="65" customWidth="1"/>
    <col min="2833" max="2833" width="10.6640625" style="65" customWidth="1"/>
    <col min="2834" max="2834" width="13.6640625" style="65" customWidth="1"/>
    <col min="2835" max="2835" width="3.6640625" style="65" customWidth="1"/>
    <col min="2836" max="2836" width="11.6640625" style="65" customWidth="1"/>
    <col min="2837" max="2837" width="3.6640625" style="65" customWidth="1"/>
    <col min="2838" max="2838" width="13.6640625" style="65" customWidth="1"/>
    <col min="2839" max="2839" width="3.6640625" style="65" customWidth="1"/>
    <col min="2840" max="2840" width="45.6640625" style="65" customWidth="1"/>
    <col min="2841" max="3072" width="8.88671875" style="65"/>
    <col min="3073" max="3073" width="10.6640625" style="65" customWidth="1"/>
    <col min="3074" max="3075" width="8.6640625" style="65" customWidth="1"/>
    <col min="3076" max="3076" width="4.6640625" style="65" customWidth="1"/>
    <col min="3077" max="3077" width="20.6640625" style="65" customWidth="1"/>
    <col min="3078" max="3078" width="3.6640625" style="65" customWidth="1"/>
    <col min="3079" max="3079" width="9.6640625" style="65" customWidth="1"/>
    <col min="3080" max="3080" width="8.6640625" style="65" customWidth="1"/>
    <col min="3081" max="3081" width="11.6640625" style="65" customWidth="1"/>
    <col min="3082" max="3082" width="8.6640625" style="65" customWidth="1"/>
    <col min="3083" max="3083" width="4.6640625" style="65" customWidth="1"/>
    <col min="3084" max="3084" width="16.6640625" style="65" customWidth="1"/>
    <col min="3085" max="3086" width="7.6640625" style="65" customWidth="1"/>
    <col min="3087" max="3087" width="13.6640625" style="65" customWidth="1"/>
    <col min="3088" max="3088" width="3.6640625" style="65" customWidth="1"/>
    <col min="3089" max="3089" width="10.6640625" style="65" customWidth="1"/>
    <col min="3090" max="3090" width="13.6640625" style="65" customWidth="1"/>
    <col min="3091" max="3091" width="3.6640625" style="65" customWidth="1"/>
    <col min="3092" max="3092" width="11.6640625" style="65" customWidth="1"/>
    <col min="3093" max="3093" width="3.6640625" style="65" customWidth="1"/>
    <col min="3094" max="3094" width="13.6640625" style="65" customWidth="1"/>
    <col min="3095" max="3095" width="3.6640625" style="65" customWidth="1"/>
    <col min="3096" max="3096" width="45.6640625" style="65" customWidth="1"/>
    <col min="3097" max="3328" width="8.88671875" style="65"/>
    <col min="3329" max="3329" width="10.6640625" style="65" customWidth="1"/>
    <col min="3330" max="3331" width="8.6640625" style="65" customWidth="1"/>
    <col min="3332" max="3332" width="4.6640625" style="65" customWidth="1"/>
    <col min="3333" max="3333" width="20.6640625" style="65" customWidth="1"/>
    <col min="3334" max="3334" width="3.6640625" style="65" customWidth="1"/>
    <col min="3335" max="3335" width="9.6640625" style="65" customWidth="1"/>
    <col min="3336" max="3336" width="8.6640625" style="65" customWidth="1"/>
    <col min="3337" max="3337" width="11.6640625" style="65" customWidth="1"/>
    <col min="3338" max="3338" width="8.6640625" style="65" customWidth="1"/>
    <col min="3339" max="3339" width="4.6640625" style="65" customWidth="1"/>
    <col min="3340" max="3340" width="16.6640625" style="65" customWidth="1"/>
    <col min="3341" max="3342" width="7.6640625" style="65" customWidth="1"/>
    <col min="3343" max="3343" width="13.6640625" style="65" customWidth="1"/>
    <col min="3344" max="3344" width="3.6640625" style="65" customWidth="1"/>
    <col min="3345" max="3345" width="10.6640625" style="65" customWidth="1"/>
    <col min="3346" max="3346" width="13.6640625" style="65" customWidth="1"/>
    <col min="3347" max="3347" width="3.6640625" style="65" customWidth="1"/>
    <col min="3348" max="3348" width="11.6640625" style="65" customWidth="1"/>
    <col min="3349" max="3349" width="3.6640625" style="65" customWidth="1"/>
    <col min="3350" max="3350" width="13.6640625" style="65" customWidth="1"/>
    <col min="3351" max="3351" width="3.6640625" style="65" customWidth="1"/>
    <col min="3352" max="3352" width="45.6640625" style="65" customWidth="1"/>
    <col min="3353" max="3584" width="8.88671875" style="65"/>
    <col min="3585" max="3585" width="10.6640625" style="65" customWidth="1"/>
    <col min="3586" max="3587" width="8.6640625" style="65" customWidth="1"/>
    <col min="3588" max="3588" width="4.6640625" style="65" customWidth="1"/>
    <col min="3589" max="3589" width="20.6640625" style="65" customWidth="1"/>
    <col min="3590" max="3590" width="3.6640625" style="65" customWidth="1"/>
    <col min="3591" max="3591" width="9.6640625" style="65" customWidth="1"/>
    <col min="3592" max="3592" width="8.6640625" style="65" customWidth="1"/>
    <col min="3593" max="3593" width="11.6640625" style="65" customWidth="1"/>
    <col min="3594" max="3594" width="8.6640625" style="65" customWidth="1"/>
    <col min="3595" max="3595" width="4.6640625" style="65" customWidth="1"/>
    <col min="3596" max="3596" width="16.6640625" style="65" customWidth="1"/>
    <col min="3597" max="3598" width="7.6640625" style="65" customWidth="1"/>
    <col min="3599" max="3599" width="13.6640625" style="65" customWidth="1"/>
    <col min="3600" max="3600" width="3.6640625" style="65" customWidth="1"/>
    <col min="3601" max="3601" width="10.6640625" style="65" customWidth="1"/>
    <col min="3602" max="3602" width="13.6640625" style="65" customWidth="1"/>
    <col min="3603" max="3603" width="3.6640625" style="65" customWidth="1"/>
    <col min="3604" max="3604" width="11.6640625" style="65" customWidth="1"/>
    <col min="3605" max="3605" width="3.6640625" style="65" customWidth="1"/>
    <col min="3606" max="3606" width="13.6640625" style="65" customWidth="1"/>
    <col min="3607" max="3607" width="3.6640625" style="65" customWidth="1"/>
    <col min="3608" max="3608" width="45.6640625" style="65" customWidth="1"/>
    <col min="3609" max="3840" width="8.88671875" style="65"/>
    <col min="3841" max="3841" width="10.6640625" style="65" customWidth="1"/>
    <col min="3842" max="3843" width="8.6640625" style="65" customWidth="1"/>
    <col min="3844" max="3844" width="4.6640625" style="65" customWidth="1"/>
    <col min="3845" max="3845" width="20.6640625" style="65" customWidth="1"/>
    <col min="3846" max="3846" width="3.6640625" style="65" customWidth="1"/>
    <col min="3847" max="3847" width="9.6640625" style="65" customWidth="1"/>
    <col min="3848" max="3848" width="8.6640625" style="65" customWidth="1"/>
    <col min="3849" max="3849" width="11.6640625" style="65" customWidth="1"/>
    <col min="3850" max="3850" width="8.6640625" style="65" customWidth="1"/>
    <col min="3851" max="3851" width="4.6640625" style="65" customWidth="1"/>
    <col min="3852" max="3852" width="16.6640625" style="65" customWidth="1"/>
    <col min="3853" max="3854" width="7.6640625" style="65" customWidth="1"/>
    <col min="3855" max="3855" width="13.6640625" style="65" customWidth="1"/>
    <col min="3856" max="3856" width="3.6640625" style="65" customWidth="1"/>
    <col min="3857" max="3857" width="10.6640625" style="65" customWidth="1"/>
    <col min="3858" max="3858" width="13.6640625" style="65" customWidth="1"/>
    <col min="3859" max="3859" width="3.6640625" style="65" customWidth="1"/>
    <col min="3860" max="3860" width="11.6640625" style="65" customWidth="1"/>
    <col min="3861" max="3861" width="3.6640625" style="65" customWidth="1"/>
    <col min="3862" max="3862" width="13.6640625" style="65" customWidth="1"/>
    <col min="3863" max="3863" width="3.6640625" style="65" customWidth="1"/>
    <col min="3864" max="3864" width="45.6640625" style="65" customWidth="1"/>
    <col min="3865" max="4096" width="8.88671875" style="65"/>
    <col min="4097" max="4097" width="10.6640625" style="65" customWidth="1"/>
    <col min="4098" max="4099" width="8.6640625" style="65" customWidth="1"/>
    <col min="4100" max="4100" width="4.6640625" style="65" customWidth="1"/>
    <col min="4101" max="4101" width="20.6640625" style="65" customWidth="1"/>
    <col min="4102" max="4102" width="3.6640625" style="65" customWidth="1"/>
    <col min="4103" max="4103" width="9.6640625" style="65" customWidth="1"/>
    <col min="4104" max="4104" width="8.6640625" style="65" customWidth="1"/>
    <col min="4105" max="4105" width="11.6640625" style="65" customWidth="1"/>
    <col min="4106" max="4106" width="8.6640625" style="65" customWidth="1"/>
    <col min="4107" max="4107" width="4.6640625" style="65" customWidth="1"/>
    <col min="4108" max="4108" width="16.6640625" style="65" customWidth="1"/>
    <col min="4109" max="4110" width="7.6640625" style="65" customWidth="1"/>
    <col min="4111" max="4111" width="13.6640625" style="65" customWidth="1"/>
    <col min="4112" max="4112" width="3.6640625" style="65" customWidth="1"/>
    <col min="4113" max="4113" width="10.6640625" style="65" customWidth="1"/>
    <col min="4114" max="4114" width="13.6640625" style="65" customWidth="1"/>
    <col min="4115" max="4115" width="3.6640625" style="65" customWidth="1"/>
    <col min="4116" max="4116" width="11.6640625" style="65" customWidth="1"/>
    <col min="4117" max="4117" width="3.6640625" style="65" customWidth="1"/>
    <col min="4118" max="4118" width="13.6640625" style="65" customWidth="1"/>
    <col min="4119" max="4119" width="3.6640625" style="65" customWidth="1"/>
    <col min="4120" max="4120" width="45.6640625" style="65" customWidth="1"/>
    <col min="4121" max="4352" width="8.88671875" style="65"/>
    <col min="4353" max="4353" width="10.6640625" style="65" customWidth="1"/>
    <col min="4354" max="4355" width="8.6640625" style="65" customWidth="1"/>
    <col min="4356" max="4356" width="4.6640625" style="65" customWidth="1"/>
    <col min="4357" max="4357" width="20.6640625" style="65" customWidth="1"/>
    <col min="4358" max="4358" width="3.6640625" style="65" customWidth="1"/>
    <col min="4359" max="4359" width="9.6640625" style="65" customWidth="1"/>
    <col min="4360" max="4360" width="8.6640625" style="65" customWidth="1"/>
    <col min="4361" max="4361" width="11.6640625" style="65" customWidth="1"/>
    <col min="4362" max="4362" width="8.6640625" style="65" customWidth="1"/>
    <col min="4363" max="4363" width="4.6640625" style="65" customWidth="1"/>
    <col min="4364" max="4364" width="16.6640625" style="65" customWidth="1"/>
    <col min="4365" max="4366" width="7.6640625" style="65" customWidth="1"/>
    <col min="4367" max="4367" width="13.6640625" style="65" customWidth="1"/>
    <col min="4368" max="4368" width="3.6640625" style="65" customWidth="1"/>
    <col min="4369" max="4369" width="10.6640625" style="65" customWidth="1"/>
    <col min="4370" max="4370" width="13.6640625" style="65" customWidth="1"/>
    <col min="4371" max="4371" width="3.6640625" style="65" customWidth="1"/>
    <col min="4372" max="4372" width="11.6640625" style="65" customWidth="1"/>
    <col min="4373" max="4373" width="3.6640625" style="65" customWidth="1"/>
    <col min="4374" max="4374" width="13.6640625" style="65" customWidth="1"/>
    <col min="4375" max="4375" width="3.6640625" style="65" customWidth="1"/>
    <col min="4376" max="4376" width="45.6640625" style="65" customWidth="1"/>
    <col min="4377" max="4608" width="8.88671875" style="65"/>
    <col min="4609" max="4609" width="10.6640625" style="65" customWidth="1"/>
    <col min="4610" max="4611" width="8.6640625" style="65" customWidth="1"/>
    <col min="4612" max="4612" width="4.6640625" style="65" customWidth="1"/>
    <col min="4613" max="4613" width="20.6640625" style="65" customWidth="1"/>
    <col min="4614" max="4614" width="3.6640625" style="65" customWidth="1"/>
    <col min="4615" max="4615" width="9.6640625" style="65" customWidth="1"/>
    <col min="4616" max="4616" width="8.6640625" style="65" customWidth="1"/>
    <col min="4617" max="4617" width="11.6640625" style="65" customWidth="1"/>
    <col min="4618" max="4618" width="8.6640625" style="65" customWidth="1"/>
    <col min="4619" max="4619" width="4.6640625" style="65" customWidth="1"/>
    <col min="4620" max="4620" width="16.6640625" style="65" customWidth="1"/>
    <col min="4621" max="4622" width="7.6640625" style="65" customWidth="1"/>
    <col min="4623" max="4623" width="13.6640625" style="65" customWidth="1"/>
    <col min="4624" max="4624" width="3.6640625" style="65" customWidth="1"/>
    <col min="4625" max="4625" width="10.6640625" style="65" customWidth="1"/>
    <col min="4626" max="4626" width="13.6640625" style="65" customWidth="1"/>
    <col min="4627" max="4627" width="3.6640625" style="65" customWidth="1"/>
    <col min="4628" max="4628" width="11.6640625" style="65" customWidth="1"/>
    <col min="4629" max="4629" width="3.6640625" style="65" customWidth="1"/>
    <col min="4630" max="4630" width="13.6640625" style="65" customWidth="1"/>
    <col min="4631" max="4631" width="3.6640625" style="65" customWidth="1"/>
    <col min="4632" max="4632" width="45.6640625" style="65" customWidth="1"/>
    <col min="4633" max="4864" width="8.88671875" style="65"/>
    <col min="4865" max="4865" width="10.6640625" style="65" customWidth="1"/>
    <col min="4866" max="4867" width="8.6640625" style="65" customWidth="1"/>
    <col min="4868" max="4868" width="4.6640625" style="65" customWidth="1"/>
    <col min="4869" max="4869" width="20.6640625" style="65" customWidth="1"/>
    <col min="4870" max="4870" width="3.6640625" style="65" customWidth="1"/>
    <col min="4871" max="4871" width="9.6640625" style="65" customWidth="1"/>
    <col min="4872" max="4872" width="8.6640625" style="65" customWidth="1"/>
    <col min="4873" max="4873" width="11.6640625" style="65" customWidth="1"/>
    <col min="4874" max="4874" width="8.6640625" style="65" customWidth="1"/>
    <col min="4875" max="4875" width="4.6640625" style="65" customWidth="1"/>
    <col min="4876" max="4876" width="16.6640625" style="65" customWidth="1"/>
    <col min="4877" max="4878" width="7.6640625" style="65" customWidth="1"/>
    <col min="4879" max="4879" width="13.6640625" style="65" customWidth="1"/>
    <col min="4880" max="4880" width="3.6640625" style="65" customWidth="1"/>
    <col min="4881" max="4881" width="10.6640625" style="65" customWidth="1"/>
    <col min="4882" max="4882" width="13.6640625" style="65" customWidth="1"/>
    <col min="4883" max="4883" width="3.6640625" style="65" customWidth="1"/>
    <col min="4884" max="4884" width="11.6640625" style="65" customWidth="1"/>
    <col min="4885" max="4885" width="3.6640625" style="65" customWidth="1"/>
    <col min="4886" max="4886" width="13.6640625" style="65" customWidth="1"/>
    <col min="4887" max="4887" width="3.6640625" style="65" customWidth="1"/>
    <col min="4888" max="4888" width="45.6640625" style="65" customWidth="1"/>
    <col min="4889" max="5120" width="8.88671875" style="65"/>
    <col min="5121" max="5121" width="10.6640625" style="65" customWidth="1"/>
    <col min="5122" max="5123" width="8.6640625" style="65" customWidth="1"/>
    <col min="5124" max="5124" width="4.6640625" style="65" customWidth="1"/>
    <col min="5125" max="5125" width="20.6640625" style="65" customWidth="1"/>
    <col min="5126" max="5126" width="3.6640625" style="65" customWidth="1"/>
    <col min="5127" max="5127" width="9.6640625" style="65" customWidth="1"/>
    <col min="5128" max="5128" width="8.6640625" style="65" customWidth="1"/>
    <col min="5129" max="5129" width="11.6640625" style="65" customWidth="1"/>
    <col min="5130" max="5130" width="8.6640625" style="65" customWidth="1"/>
    <col min="5131" max="5131" width="4.6640625" style="65" customWidth="1"/>
    <col min="5132" max="5132" width="16.6640625" style="65" customWidth="1"/>
    <col min="5133" max="5134" width="7.6640625" style="65" customWidth="1"/>
    <col min="5135" max="5135" width="13.6640625" style="65" customWidth="1"/>
    <col min="5136" max="5136" width="3.6640625" style="65" customWidth="1"/>
    <col min="5137" max="5137" width="10.6640625" style="65" customWidth="1"/>
    <col min="5138" max="5138" width="13.6640625" style="65" customWidth="1"/>
    <col min="5139" max="5139" width="3.6640625" style="65" customWidth="1"/>
    <col min="5140" max="5140" width="11.6640625" style="65" customWidth="1"/>
    <col min="5141" max="5141" width="3.6640625" style="65" customWidth="1"/>
    <col min="5142" max="5142" width="13.6640625" style="65" customWidth="1"/>
    <col min="5143" max="5143" width="3.6640625" style="65" customWidth="1"/>
    <col min="5144" max="5144" width="45.6640625" style="65" customWidth="1"/>
    <col min="5145" max="5376" width="8.88671875" style="65"/>
    <col min="5377" max="5377" width="10.6640625" style="65" customWidth="1"/>
    <col min="5378" max="5379" width="8.6640625" style="65" customWidth="1"/>
    <col min="5380" max="5380" width="4.6640625" style="65" customWidth="1"/>
    <col min="5381" max="5381" width="20.6640625" style="65" customWidth="1"/>
    <col min="5382" max="5382" width="3.6640625" style="65" customWidth="1"/>
    <col min="5383" max="5383" width="9.6640625" style="65" customWidth="1"/>
    <col min="5384" max="5384" width="8.6640625" style="65" customWidth="1"/>
    <col min="5385" max="5385" width="11.6640625" style="65" customWidth="1"/>
    <col min="5386" max="5386" width="8.6640625" style="65" customWidth="1"/>
    <col min="5387" max="5387" width="4.6640625" style="65" customWidth="1"/>
    <col min="5388" max="5388" width="16.6640625" style="65" customWidth="1"/>
    <col min="5389" max="5390" width="7.6640625" style="65" customWidth="1"/>
    <col min="5391" max="5391" width="13.6640625" style="65" customWidth="1"/>
    <col min="5392" max="5392" width="3.6640625" style="65" customWidth="1"/>
    <col min="5393" max="5393" width="10.6640625" style="65" customWidth="1"/>
    <col min="5394" max="5394" width="13.6640625" style="65" customWidth="1"/>
    <col min="5395" max="5395" width="3.6640625" style="65" customWidth="1"/>
    <col min="5396" max="5396" width="11.6640625" style="65" customWidth="1"/>
    <col min="5397" max="5397" width="3.6640625" style="65" customWidth="1"/>
    <col min="5398" max="5398" width="13.6640625" style="65" customWidth="1"/>
    <col min="5399" max="5399" width="3.6640625" style="65" customWidth="1"/>
    <col min="5400" max="5400" width="45.6640625" style="65" customWidth="1"/>
    <col min="5401" max="5632" width="8.88671875" style="65"/>
    <col min="5633" max="5633" width="10.6640625" style="65" customWidth="1"/>
    <col min="5634" max="5635" width="8.6640625" style="65" customWidth="1"/>
    <col min="5636" max="5636" width="4.6640625" style="65" customWidth="1"/>
    <col min="5637" max="5637" width="20.6640625" style="65" customWidth="1"/>
    <col min="5638" max="5638" width="3.6640625" style="65" customWidth="1"/>
    <col min="5639" max="5639" width="9.6640625" style="65" customWidth="1"/>
    <col min="5640" max="5640" width="8.6640625" style="65" customWidth="1"/>
    <col min="5641" max="5641" width="11.6640625" style="65" customWidth="1"/>
    <col min="5642" max="5642" width="8.6640625" style="65" customWidth="1"/>
    <col min="5643" max="5643" width="4.6640625" style="65" customWidth="1"/>
    <col min="5644" max="5644" width="16.6640625" style="65" customWidth="1"/>
    <col min="5645" max="5646" width="7.6640625" style="65" customWidth="1"/>
    <col min="5647" max="5647" width="13.6640625" style="65" customWidth="1"/>
    <col min="5648" max="5648" width="3.6640625" style="65" customWidth="1"/>
    <col min="5649" max="5649" width="10.6640625" style="65" customWidth="1"/>
    <col min="5650" max="5650" width="13.6640625" style="65" customWidth="1"/>
    <col min="5651" max="5651" width="3.6640625" style="65" customWidth="1"/>
    <col min="5652" max="5652" width="11.6640625" style="65" customWidth="1"/>
    <col min="5653" max="5653" width="3.6640625" style="65" customWidth="1"/>
    <col min="5654" max="5654" width="13.6640625" style="65" customWidth="1"/>
    <col min="5655" max="5655" width="3.6640625" style="65" customWidth="1"/>
    <col min="5656" max="5656" width="45.6640625" style="65" customWidth="1"/>
    <col min="5657" max="5888" width="8.88671875" style="65"/>
    <col min="5889" max="5889" width="10.6640625" style="65" customWidth="1"/>
    <col min="5890" max="5891" width="8.6640625" style="65" customWidth="1"/>
    <col min="5892" max="5892" width="4.6640625" style="65" customWidth="1"/>
    <col min="5893" max="5893" width="20.6640625" style="65" customWidth="1"/>
    <col min="5894" max="5894" width="3.6640625" style="65" customWidth="1"/>
    <col min="5895" max="5895" width="9.6640625" style="65" customWidth="1"/>
    <col min="5896" max="5896" width="8.6640625" style="65" customWidth="1"/>
    <col min="5897" max="5897" width="11.6640625" style="65" customWidth="1"/>
    <col min="5898" max="5898" width="8.6640625" style="65" customWidth="1"/>
    <col min="5899" max="5899" width="4.6640625" style="65" customWidth="1"/>
    <col min="5900" max="5900" width="16.6640625" style="65" customWidth="1"/>
    <col min="5901" max="5902" width="7.6640625" style="65" customWidth="1"/>
    <col min="5903" max="5903" width="13.6640625" style="65" customWidth="1"/>
    <col min="5904" max="5904" width="3.6640625" style="65" customWidth="1"/>
    <col min="5905" max="5905" width="10.6640625" style="65" customWidth="1"/>
    <col min="5906" max="5906" width="13.6640625" style="65" customWidth="1"/>
    <col min="5907" max="5907" width="3.6640625" style="65" customWidth="1"/>
    <col min="5908" max="5908" width="11.6640625" style="65" customWidth="1"/>
    <col min="5909" max="5909" width="3.6640625" style="65" customWidth="1"/>
    <col min="5910" max="5910" width="13.6640625" style="65" customWidth="1"/>
    <col min="5911" max="5911" width="3.6640625" style="65" customWidth="1"/>
    <col min="5912" max="5912" width="45.6640625" style="65" customWidth="1"/>
    <col min="5913" max="6144" width="8.88671875" style="65"/>
    <col min="6145" max="6145" width="10.6640625" style="65" customWidth="1"/>
    <col min="6146" max="6147" width="8.6640625" style="65" customWidth="1"/>
    <col min="6148" max="6148" width="4.6640625" style="65" customWidth="1"/>
    <col min="6149" max="6149" width="20.6640625" style="65" customWidth="1"/>
    <col min="6150" max="6150" width="3.6640625" style="65" customWidth="1"/>
    <col min="6151" max="6151" width="9.6640625" style="65" customWidth="1"/>
    <col min="6152" max="6152" width="8.6640625" style="65" customWidth="1"/>
    <col min="6153" max="6153" width="11.6640625" style="65" customWidth="1"/>
    <col min="6154" max="6154" width="8.6640625" style="65" customWidth="1"/>
    <col min="6155" max="6155" width="4.6640625" style="65" customWidth="1"/>
    <col min="6156" max="6156" width="16.6640625" style="65" customWidth="1"/>
    <col min="6157" max="6158" width="7.6640625" style="65" customWidth="1"/>
    <col min="6159" max="6159" width="13.6640625" style="65" customWidth="1"/>
    <col min="6160" max="6160" width="3.6640625" style="65" customWidth="1"/>
    <col min="6161" max="6161" width="10.6640625" style="65" customWidth="1"/>
    <col min="6162" max="6162" width="13.6640625" style="65" customWidth="1"/>
    <col min="6163" max="6163" width="3.6640625" style="65" customWidth="1"/>
    <col min="6164" max="6164" width="11.6640625" style="65" customWidth="1"/>
    <col min="6165" max="6165" width="3.6640625" style="65" customWidth="1"/>
    <col min="6166" max="6166" width="13.6640625" style="65" customWidth="1"/>
    <col min="6167" max="6167" width="3.6640625" style="65" customWidth="1"/>
    <col min="6168" max="6168" width="45.6640625" style="65" customWidth="1"/>
    <col min="6169" max="6400" width="8.88671875" style="65"/>
    <col min="6401" max="6401" width="10.6640625" style="65" customWidth="1"/>
    <col min="6402" max="6403" width="8.6640625" style="65" customWidth="1"/>
    <col min="6404" max="6404" width="4.6640625" style="65" customWidth="1"/>
    <col min="6405" max="6405" width="20.6640625" style="65" customWidth="1"/>
    <col min="6406" max="6406" width="3.6640625" style="65" customWidth="1"/>
    <col min="6407" max="6407" width="9.6640625" style="65" customWidth="1"/>
    <col min="6408" max="6408" width="8.6640625" style="65" customWidth="1"/>
    <col min="6409" max="6409" width="11.6640625" style="65" customWidth="1"/>
    <col min="6410" max="6410" width="8.6640625" style="65" customWidth="1"/>
    <col min="6411" max="6411" width="4.6640625" style="65" customWidth="1"/>
    <col min="6412" max="6412" width="16.6640625" style="65" customWidth="1"/>
    <col min="6413" max="6414" width="7.6640625" style="65" customWidth="1"/>
    <col min="6415" max="6415" width="13.6640625" style="65" customWidth="1"/>
    <col min="6416" max="6416" width="3.6640625" style="65" customWidth="1"/>
    <col min="6417" max="6417" width="10.6640625" style="65" customWidth="1"/>
    <col min="6418" max="6418" width="13.6640625" style="65" customWidth="1"/>
    <col min="6419" max="6419" width="3.6640625" style="65" customWidth="1"/>
    <col min="6420" max="6420" width="11.6640625" style="65" customWidth="1"/>
    <col min="6421" max="6421" width="3.6640625" style="65" customWidth="1"/>
    <col min="6422" max="6422" width="13.6640625" style="65" customWidth="1"/>
    <col min="6423" max="6423" width="3.6640625" style="65" customWidth="1"/>
    <col min="6424" max="6424" width="45.6640625" style="65" customWidth="1"/>
    <col min="6425" max="6656" width="8.88671875" style="65"/>
    <col min="6657" max="6657" width="10.6640625" style="65" customWidth="1"/>
    <col min="6658" max="6659" width="8.6640625" style="65" customWidth="1"/>
    <col min="6660" max="6660" width="4.6640625" style="65" customWidth="1"/>
    <col min="6661" max="6661" width="20.6640625" style="65" customWidth="1"/>
    <col min="6662" max="6662" width="3.6640625" style="65" customWidth="1"/>
    <col min="6663" max="6663" width="9.6640625" style="65" customWidth="1"/>
    <col min="6664" max="6664" width="8.6640625" style="65" customWidth="1"/>
    <col min="6665" max="6665" width="11.6640625" style="65" customWidth="1"/>
    <col min="6666" max="6666" width="8.6640625" style="65" customWidth="1"/>
    <col min="6667" max="6667" width="4.6640625" style="65" customWidth="1"/>
    <col min="6668" max="6668" width="16.6640625" style="65" customWidth="1"/>
    <col min="6669" max="6670" width="7.6640625" style="65" customWidth="1"/>
    <col min="6671" max="6671" width="13.6640625" style="65" customWidth="1"/>
    <col min="6672" max="6672" width="3.6640625" style="65" customWidth="1"/>
    <col min="6673" max="6673" width="10.6640625" style="65" customWidth="1"/>
    <col min="6674" max="6674" width="13.6640625" style="65" customWidth="1"/>
    <col min="6675" max="6675" width="3.6640625" style="65" customWidth="1"/>
    <col min="6676" max="6676" width="11.6640625" style="65" customWidth="1"/>
    <col min="6677" max="6677" width="3.6640625" style="65" customWidth="1"/>
    <col min="6678" max="6678" width="13.6640625" style="65" customWidth="1"/>
    <col min="6679" max="6679" width="3.6640625" style="65" customWidth="1"/>
    <col min="6680" max="6680" width="45.6640625" style="65" customWidth="1"/>
    <col min="6681" max="6912" width="8.88671875" style="65"/>
    <col min="6913" max="6913" width="10.6640625" style="65" customWidth="1"/>
    <col min="6914" max="6915" width="8.6640625" style="65" customWidth="1"/>
    <col min="6916" max="6916" width="4.6640625" style="65" customWidth="1"/>
    <col min="6917" max="6917" width="20.6640625" style="65" customWidth="1"/>
    <col min="6918" max="6918" width="3.6640625" style="65" customWidth="1"/>
    <col min="6919" max="6919" width="9.6640625" style="65" customWidth="1"/>
    <col min="6920" max="6920" width="8.6640625" style="65" customWidth="1"/>
    <col min="6921" max="6921" width="11.6640625" style="65" customWidth="1"/>
    <col min="6922" max="6922" width="8.6640625" style="65" customWidth="1"/>
    <col min="6923" max="6923" width="4.6640625" style="65" customWidth="1"/>
    <col min="6924" max="6924" width="16.6640625" style="65" customWidth="1"/>
    <col min="6925" max="6926" width="7.6640625" style="65" customWidth="1"/>
    <col min="6927" max="6927" width="13.6640625" style="65" customWidth="1"/>
    <col min="6928" max="6928" width="3.6640625" style="65" customWidth="1"/>
    <col min="6929" max="6929" width="10.6640625" style="65" customWidth="1"/>
    <col min="6930" max="6930" width="13.6640625" style="65" customWidth="1"/>
    <col min="6931" max="6931" width="3.6640625" style="65" customWidth="1"/>
    <col min="6932" max="6932" width="11.6640625" style="65" customWidth="1"/>
    <col min="6933" max="6933" width="3.6640625" style="65" customWidth="1"/>
    <col min="6934" max="6934" width="13.6640625" style="65" customWidth="1"/>
    <col min="6935" max="6935" width="3.6640625" style="65" customWidth="1"/>
    <col min="6936" max="6936" width="45.6640625" style="65" customWidth="1"/>
    <col min="6937" max="7168" width="8.88671875" style="65"/>
    <col min="7169" max="7169" width="10.6640625" style="65" customWidth="1"/>
    <col min="7170" max="7171" width="8.6640625" style="65" customWidth="1"/>
    <col min="7172" max="7172" width="4.6640625" style="65" customWidth="1"/>
    <col min="7173" max="7173" width="20.6640625" style="65" customWidth="1"/>
    <col min="7174" max="7174" width="3.6640625" style="65" customWidth="1"/>
    <col min="7175" max="7175" width="9.6640625" style="65" customWidth="1"/>
    <col min="7176" max="7176" width="8.6640625" style="65" customWidth="1"/>
    <col min="7177" max="7177" width="11.6640625" style="65" customWidth="1"/>
    <col min="7178" max="7178" width="8.6640625" style="65" customWidth="1"/>
    <col min="7179" max="7179" width="4.6640625" style="65" customWidth="1"/>
    <col min="7180" max="7180" width="16.6640625" style="65" customWidth="1"/>
    <col min="7181" max="7182" width="7.6640625" style="65" customWidth="1"/>
    <col min="7183" max="7183" width="13.6640625" style="65" customWidth="1"/>
    <col min="7184" max="7184" width="3.6640625" style="65" customWidth="1"/>
    <col min="7185" max="7185" width="10.6640625" style="65" customWidth="1"/>
    <col min="7186" max="7186" width="13.6640625" style="65" customWidth="1"/>
    <col min="7187" max="7187" width="3.6640625" style="65" customWidth="1"/>
    <col min="7188" max="7188" width="11.6640625" style="65" customWidth="1"/>
    <col min="7189" max="7189" width="3.6640625" style="65" customWidth="1"/>
    <col min="7190" max="7190" width="13.6640625" style="65" customWidth="1"/>
    <col min="7191" max="7191" width="3.6640625" style="65" customWidth="1"/>
    <col min="7192" max="7192" width="45.6640625" style="65" customWidth="1"/>
    <col min="7193" max="7424" width="8.88671875" style="65"/>
    <col min="7425" max="7425" width="10.6640625" style="65" customWidth="1"/>
    <col min="7426" max="7427" width="8.6640625" style="65" customWidth="1"/>
    <col min="7428" max="7428" width="4.6640625" style="65" customWidth="1"/>
    <col min="7429" max="7429" width="20.6640625" style="65" customWidth="1"/>
    <col min="7430" max="7430" width="3.6640625" style="65" customWidth="1"/>
    <col min="7431" max="7431" width="9.6640625" style="65" customWidth="1"/>
    <col min="7432" max="7432" width="8.6640625" style="65" customWidth="1"/>
    <col min="7433" max="7433" width="11.6640625" style="65" customWidth="1"/>
    <col min="7434" max="7434" width="8.6640625" style="65" customWidth="1"/>
    <col min="7435" max="7435" width="4.6640625" style="65" customWidth="1"/>
    <col min="7436" max="7436" width="16.6640625" style="65" customWidth="1"/>
    <col min="7437" max="7438" width="7.6640625" style="65" customWidth="1"/>
    <col min="7439" max="7439" width="13.6640625" style="65" customWidth="1"/>
    <col min="7440" max="7440" width="3.6640625" style="65" customWidth="1"/>
    <col min="7441" max="7441" width="10.6640625" style="65" customWidth="1"/>
    <col min="7442" max="7442" width="13.6640625" style="65" customWidth="1"/>
    <col min="7443" max="7443" width="3.6640625" style="65" customWidth="1"/>
    <col min="7444" max="7444" width="11.6640625" style="65" customWidth="1"/>
    <col min="7445" max="7445" width="3.6640625" style="65" customWidth="1"/>
    <col min="7446" max="7446" width="13.6640625" style="65" customWidth="1"/>
    <col min="7447" max="7447" width="3.6640625" style="65" customWidth="1"/>
    <col min="7448" max="7448" width="45.6640625" style="65" customWidth="1"/>
    <col min="7449" max="7680" width="8.88671875" style="65"/>
    <col min="7681" max="7681" width="10.6640625" style="65" customWidth="1"/>
    <col min="7682" max="7683" width="8.6640625" style="65" customWidth="1"/>
    <col min="7684" max="7684" width="4.6640625" style="65" customWidth="1"/>
    <col min="7685" max="7685" width="20.6640625" style="65" customWidth="1"/>
    <col min="7686" max="7686" width="3.6640625" style="65" customWidth="1"/>
    <col min="7687" max="7687" width="9.6640625" style="65" customWidth="1"/>
    <col min="7688" max="7688" width="8.6640625" style="65" customWidth="1"/>
    <col min="7689" max="7689" width="11.6640625" style="65" customWidth="1"/>
    <col min="7690" max="7690" width="8.6640625" style="65" customWidth="1"/>
    <col min="7691" max="7691" width="4.6640625" style="65" customWidth="1"/>
    <col min="7692" max="7692" width="16.6640625" style="65" customWidth="1"/>
    <col min="7693" max="7694" width="7.6640625" style="65" customWidth="1"/>
    <col min="7695" max="7695" width="13.6640625" style="65" customWidth="1"/>
    <col min="7696" max="7696" width="3.6640625" style="65" customWidth="1"/>
    <col min="7697" max="7697" width="10.6640625" style="65" customWidth="1"/>
    <col min="7698" max="7698" width="13.6640625" style="65" customWidth="1"/>
    <col min="7699" max="7699" width="3.6640625" style="65" customWidth="1"/>
    <col min="7700" max="7700" width="11.6640625" style="65" customWidth="1"/>
    <col min="7701" max="7701" width="3.6640625" style="65" customWidth="1"/>
    <col min="7702" max="7702" width="13.6640625" style="65" customWidth="1"/>
    <col min="7703" max="7703" width="3.6640625" style="65" customWidth="1"/>
    <col min="7704" max="7704" width="45.6640625" style="65" customWidth="1"/>
    <col min="7705" max="7936" width="8.88671875" style="65"/>
    <col min="7937" max="7937" width="10.6640625" style="65" customWidth="1"/>
    <col min="7938" max="7939" width="8.6640625" style="65" customWidth="1"/>
    <col min="7940" max="7940" width="4.6640625" style="65" customWidth="1"/>
    <col min="7941" max="7941" width="20.6640625" style="65" customWidth="1"/>
    <col min="7942" max="7942" width="3.6640625" style="65" customWidth="1"/>
    <col min="7943" max="7943" width="9.6640625" style="65" customWidth="1"/>
    <col min="7944" max="7944" width="8.6640625" style="65" customWidth="1"/>
    <col min="7945" max="7945" width="11.6640625" style="65" customWidth="1"/>
    <col min="7946" max="7946" width="8.6640625" style="65" customWidth="1"/>
    <col min="7947" max="7947" width="4.6640625" style="65" customWidth="1"/>
    <col min="7948" max="7948" width="16.6640625" style="65" customWidth="1"/>
    <col min="7949" max="7950" width="7.6640625" style="65" customWidth="1"/>
    <col min="7951" max="7951" width="13.6640625" style="65" customWidth="1"/>
    <col min="7952" max="7952" width="3.6640625" style="65" customWidth="1"/>
    <col min="7953" max="7953" width="10.6640625" style="65" customWidth="1"/>
    <col min="7954" max="7954" width="13.6640625" style="65" customWidth="1"/>
    <col min="7955" max="7955" width="3.6640625" style="65" customWidth="1"/>
    <col min="7956" max="7956" width="11.6640625" style="65" customWidth="1"/>
    <col min="7957" max="7957" width="3.6640625" style="65" customWidth="1"/>
    <col min="7958" max="7958" width="13.6640625" style="65" customWidth="1"/>
    <col min="7959" max="7959" width="3.6640625" style="65" customWidth="1"/>
    <col min="7960" max="7960" width="45.6640625" style="65" customWidth="1"/>
    <col min="7961" max="8192" width="8.88671875" style="65"/>
    <col min="8193" max="8193" width="10.6640625" style="65" customWidth="1"/>
    <col min="8194" max="8195" width="8.6640625" style="65" customWidth="1"/>
    <col min="8196" max="8196" width="4.6640625" style="65" customWidth="1"/>
    <col min="8197" max="8197" width="20.6640625" style="65" customWidth="1"/>
    <col min="8198" max="8198" width="3.6640625" style="65" customWidth="1"/>
    <col min="8199" max="8199" width="9.6640625" style="65" customWidth="1"/>
    <col min="8200" max="8200" width="8.6640625" style="65" customWidth="1"/>
    <col min="8201" max="8201" width="11.6640625" style="65" customWidth="1"/>
    <col min="8202" max="8202" width="8.6640625" style="65" customWidth="1"/>
    <col min="8203" max="8203" width="4.6640625" style="65" customWidth="1"/>
    <col min="8204" max="8204" width="16.6640625" style="65" customWidth="1"/>
    <col min="8205" max="8206" width="7.6640625" style="65" customWidth="1"/>
    <col min="8207" max="8207" width="13.6640625" style="65" customWidth="1"/>
    <col min="8208" max="8208" width="3.6640625" style="65" customWidth="1"/>
    <col min="8209" max="8209" width="10.6640625" style="65" customWidth="1"/>
    <col min="8210" max="8210" width="13.6640625" style="65" customWidth="1"/>
    <col min="8211" max="8211" width="3.6640625" style="65" customWidth="1"/>
    <col min="8212" max="8212" width="11.6640625" style="65" customWidth="1"/>
    <col min="8213" max="8213" width="3.6640625" style="65" customWidth="1"/>
    <col min="8214" max="8214" width="13.6640625" style="65" customWidth="1"/>
    <col min="8215" max="8215" width="3.6640625" style="65" customWidth="1"/>
    <col min="8216" max="8216" width="45.6640625" style="65" customWidth="1"/>
    <col min="8217" max="8448" width="8.88671875" style="65"/>
    <col min="8449" max="8449" width="10.6640625" style="65" customWidth="1"/>
    <col min="8450" max="8451" width="8.6640625" style="65" customWidth="1"/>
    <col min="8452" max="8452" width="4.6640625" style="65" customWidth="1"/>
    <col min="8453" max="8453" width="20.6640625" style="65" customWidth="1"/>
    <col min="8454" max="8454" width="3.6640625" style="65" customWidth="1"/>
    <col min="8455" max="8455" width="9.6640625" style="65" customWidth="1"/>
    <col min="8456" max="8456" width="8.6640625" style="65" customWidth="1"/>
    <col min="8457" max="8457" width="11.6640625" style="65" customWidth="1"/>
    <col min="8458" max="8458" width="8.6640625" style="65" customWidth="1"/>
    <col min="8459" max="8459" width="4.6640625" style="65" customWidth="1"/>
    <col min="8460" max="8460" width="16.6640625" style="65" customWidth="1"/>
    <col min="8461" max="8462" width="7.6640625" style="65" customWidth="1"/>
    <col min="8463" max="8463" width="13.6640625" style="65" customWidth="1"/>
    <col min="8464" max="8464" width="3.6640625" style="65" customWidth="1"/>
    <col min="8465" max="8465" width="10.6640625" style="65" customWidth="1"/>
    <col min="8466" max="8466" width="13.6640625" style="65" customWidth="1"/>
    <col min="8467" max="8467" width="3.6640625" style="65" customWidth="1"/>
    <col min="8468" max="8468" width="11.6640625" style="65" customWidth="1"/>
    <col min="8469" max="8469" width="3.6640625" style="65" customWidth="1"/>
    <col min="8470" max="8470" width="13.6640625" style="65" customWidth="1"/>
    <col min="8471" max="8471" width="3.6640625" style="65" customWidth="1"/>
    <col min="8472" max="8472" width="45.6640625" style="65" customWidth="1"/>
    <col min="8473" max="8704" width="8.88671875" style="65"/>
    <col min="8705" max="8705" width="10.6640625" style="65" customWidth="1"/>
    <col min="8706" max="8707" width="8.6640625" style="65" customWidth="1"/>
    <col min="8708" max="8708" width="4.6640625" style="65" customWidth="1"/>
    <col min="8709" max="8709" width="20.6640625" style="65" customWidth="1"/>
    <col min="8710" max="8710" width="3.6640625" style="65" customWidth="1"/>
    <col min="8711" max="8711" width="9.6640625" style="65" customWidth="1"/>
    <col min="8712" max="8712" width="8.6640625" style="65" customWidth="1"/>
    <col min="8713" max="8713" width="11.6640625" style="65" customWidth="1"/>
    <col min="8714" max="8714" width="8.6640625" style="65" customWidth="1"/>
    <col min="8715" max="8715" width="4.6640625" style="65" customWidth="1"/>
    <col min="8716" max="8716" width="16.6640625" style="65" customWidth="1"/>
    <col min="8717" max="8718" width="7.6640625" style="65" customWidth="1"/>
    <col min="8719" max="8719" width="13.6640625" style="65" customWidth="1"/>
    <col min="8720" max="8720" width="3.6640625" style="65" customWidth="1"/>
    <col min="8721" max="8721" width="10.6640625" style="65" customWidth="1"/>
    <col min="8722" max="8722" width="13.6640625" style="65" customWidth="1"/>
    <col min="8723" max="8723" width="3.6640625" style="65" customWidth="1"/>
    <col min="8724" max="8724" width="11.6640625" style="65" customWidth="1"/>
    <col min="8725" max="8725" width="3.6640625" style="65" customWidth="1"/>
    <col min="8726" max="8726" width="13.6640625" style="65" customWidth="1"/>
    <col min="8727" max="8727" width="3.6640625" style="65" customWidth="1"/>
    <col min="8728" max="8728" width="45.6640625" style="65" customWidth="1"/>
    <col min="8729" max="8960" width="8.88671875" style="65"/>
    <col min="8961" max="8961" width="10.6640625" style="65" customWidth="1"/>
    <col min="8962" max="8963" width="8.6640625" style="65" customWidth="1"/>
    <col min="8964" max="8964" width="4.6640625" style="65" customWidth="1"/>
    <col min="8965" max="8965" width="20.6640625" style="65" customWidth="1"/>
    <col min="8966" max="8966" width="3.6640625" style="65" customWidth="1"/>
    <col min="8967" max="8967" width="9.6640625" style="65" customWidth="1"/>
    <col min="8968" max="8968" width="8.6640625" style="65" customWidth="1"/>
    <col min="8969" max="8969" width="11.6640625" style="65" customWidth="1"/>
    <col min="8970" max="8970" width="8.6640625" style="65" customWidth="1"/>
    <col min="8971" max="8971" width="4.6640625" style="65" customWidth="1"/>
    <col min="8972" max="8972" width="16.6640625" style="65" customWidth="1"/>
    <col min="8973" max="8974" width="7.6640625" style="65" customWidth="1"/>
    <col min="8975" max="8975" width="13.6640625" style="65" customWidth="1"/>
    <col min="8976" max="8976" width="3.6640625" style="65" customWidth="1"/>
    <col min="8977" max="8977" width="10.6640625" style="65" customWidth="1"/>
    <col min="8978" max="8978" width="13.6640625" style="65" customWidth="1"/>
    <col min="8979" max="8979" width="3.6640625" style="65" customWidth="1"/>
    <col min="8980" max="8980" width="11.6640625" style="65" customWidth="1"/>
    <col min="8981" max="8981" width="3.6640625" style="65" customWidth="1"/>
    <col min="8982" max="8982" width="13.6640625" style="65" customWidth="1"/>
    <col min="8983" max="8983" width="3.6640625" style="65" customWidth="1"/>
    <col min="8984" max="8984" width="45.6640625" style="65" customWidth="1"/>
    <col min="8985" max="9216" width="8.88671875" style="65"/>
    <col min="9217" max="9217" width="10.6640625" style="65" customWidth="1"/>
    <col min="9218" max="9219" width="8.6640625" style="65" customWidth="1"/>
    <col min="9220" max="9220" width="4.6640625" style="65" customWidth="1"/>
    <col min="9221" max="9221" width="20.6640625" style="65" customWidth="1"/>
    <col min="9222" max="9222" width="3.6640625" style="65" customWidth="1"/>
    <col min="9223" max="9223" width="9.6640625" style="65" customWidth="1"/>
    <col min="9224" max="9224" width="8.6640625" style="65" customWidth="1"/>
    <col min="9225" max="9225" width="11.6640625" style="65" customWidth="1"/>
    <col min="9226" max="9226" width="8.6640625" style="65" customWidth="1"/>
    <col min="9227" max="9227" width="4.6640625" style="65" customWidth="1"/>
    <col min="9228" max="9228" width="16.6640625" style="65" customWidth="1"/>
    <col min="9229" max="9230" width="7.6640625" style="65" customWidth="1"/>
    <col min="9231" max="9231" width="13.6640625" style="65" customWidth="1"/>
    <col min="9232" max="9232" width="3.6640625" style="65" customWidth="1"/>
    <col min="9233" max="9233" width="10.6640625" style="65" customWidth="1"/>
    <col min="9234" max="9234" width="13.6640625" style="65" customWidth="1"/>
    <col min="9235" max="9235" width="3.6640625" style="65" customWidth="1"/>
    <col min="9236" max="9236" width="11.6640625" style="65" customWidth="1"/>
    <col min="9237" max="9237" width="3.6640625" style="65" customWidth="1"/>
    <col min="9238" max="9238" width="13.6640625" style="65" customWidth="1"/>
    <col min="9239" max="9239" width="3.6640625" style="65" customWidth="1"/>
    <col min="9240" max="9240" width="45.6640625" style="65" customWidth="1"/>
    <col min="9241" max="9472" width="8.88671875" style="65"/>
    <col min="9473" max="9473" width="10.6640625" style="65" customWidth="1"/>
    <col min="9474" max="9475" width="8.6640625" style="65" customWidth="1"/>
    <col min="9476" max="9476" width="4.6640625" style="65" customWidth="1"/>
    <col min="9477" max="9477" width="20.6640625" style="65" customWidth="1"/>
    <col min="9478" max="9478" width="3.6640625" style="65" customWidth="1"/>
    <col min="9479" max="9479" width="9.6640625" style="65" customWidth="1"/>
    <col min="9480" max="9480" width="8.6640625" style="65" customWidth="1"/>
    <col min="9481" max="9481" width="11.6640625" style="65" customWidth="1"/>
    <col min="9482" max="9482" width="8.6640625" style="65" customWidth="1"/>
    <col min="9483" max="9483" width="4.6640625" style="65" customWidth="1"/>
    <col min="9484" max="9484" width="16.6640625" style="65" customWidth="1"/>
    <col min="9485" max="9486" width="7.6640625" style="65" customWidth="1"/>
    <col min="9487" max="9487" width="13.6640625" style="65" customWidth="1"/>
    <col min="9488" max="9488" width="3.6640625" style="65" customWidth="1"/>
    <col min="9489" max="9489" width="10.6640625" style="65" customWidth="1"/>
    <col min="9490" max="9490" width="13.6640625" style="65" customWidth="1"/>
    <col min="9491" max="9491" width="3.6640625" style="65" customWidth="1"/>
    <col min="9492" max="9492" width="11.6640625" style="65" customWidth="1"/>
    <col min="9493" max="9493" width="3.6640625" style="65" customWidth="1"/>
    <col min="9494" max="9494" width="13.6640625" style="65" customWidth="1"/>
    <col min="9495" max="9495" width="3.6640625" style="65" customWidth="1"/>
    <col min="9496" max="9496" width="45.6640625" style="65" customWidth="1"/>
    <col min="9497" max="9728" width="8.88671875" style="65"/>
    <col min="9729" max="9729" width="10.6640625" style="65" customWidth="1"/>
    <col min="9730" max="9731" width="8.6640625" style="65" customWidth="1"/>
    <col min="9732" max="9732" width="4.6640625" style="65" customWidth="1"/>
    <col min="9733" max="9733" width="20.6640625" style="65" customWidth="1"/>
    <col min="9734" max="9734" width="3.6640625" style="65" customWidth="1"/>
    <col min="9735" max="9735" width="9.6640625" style="65" customWidth="1"/>
    <col min="9736" max="9736" width="8.6640625" style="65" customWidth="1"/>
    <col min="9737" max="9737" width="11.6640625" style="65" customWidth="1"/>
    <col min="9738" max="9738" width="8.6640625" style="65" customWidth="1"/>
    <col min="9739" max="9739" width="4.6640625" style="65" customWidth="1"/>
    <col min="9740" max="9740" width="16.6640625" style="65" customWidth="1"/>
    <col min="9741" max="9742" width="7.6640625" style="65" customWidth="1"/>
    <col min="9743" max="9743" width="13.6640625" style="65" customWidth="1"/>
    <col min="9744" max="9744" width="3.6640625" style="65" customWidth="1"/>
    <col min="9745" max="9745" width="10.6640625" style="65" customWidth="1"/>
    <col min="9746" max="9746" width="13.6640625" style="65" customWidth="1"/>
    <col min="9747" max="9747" width="3.6640625" style="65" customWidth="1"/>
    <col min="9748" max="9748" width="11.6640625" style="65" customWidth="1"/>
    <col min="9749" max="9749" width="3.6640625" style="65" customWidth="1"/>
    <col min="9750" max="9750" width="13.6640625" style="65" customWidth="1"/>
    <col min="9751" max="9751" width="3.6640625" style="65" customWidth="1"/>
    <col min="9752" max="9752" width="45.6640625" style="65" customWidth="1"/>
    <col min="9753" max="9984" width="8.88671875" style="65"/>
    <col min="9985" max="9985" width="10.6640625" style="65" customWidth="1"/>
    <col min="9986" max="9987" width="8.6640625" style="65" customWidth="1"/>
    <col min="9988" max="9988" width="4.6640625" style="65" customWidth="1"/>
    <col min="9989" max="9989" width="20.6640625" style="65" customWidth="1"/>
    <col min="9990" max="9990" width="3.6640625" style="65" customWidth="1"/>
    <col min="9991" max="9991" width="9.6640625" style="65" customWidth="1"/>
    <col min="9992" max="9992" width="8.6640625" style="65" customWidth="1"/>
    <col min="9993" max="9993" width="11.6640625" style="65" customWidth="1"/>
    <col min="9994" max="9994" width="8.6640625" style="65" customWidth="1"/>
    <col min="9995" max="9995" width="4.6640625" style="65" customWidth="1"/>
    <col min="9996" max="9996" width="16.6640625" style="65" customWidth="1"/>
    <col min="9997" max="9998" width="7.6640625" style="65" customWidth="1"/>
    <col min="9999" max="9999" width="13.6640625" style="65" customWidth="1"/>
    <col min="10000" max="10000" width="3.6640625" style="65" customWidth="1"/>
    <col min="10001" max="10001" width="10.6640625" style="65" customWidth="1"/>
    <col min="10002" max="10002" width="13.6640625" style="65" customWidth="1"/>
    <col min="10003" max="10003" width="3.6640625" style="65" customWidth="1"/>
    <col min="10004" max="10004" width="11.6640625" style="65" customWidth="1"/>
    <col min="10005" max="10005" width="3.6640625" style="65" customWidth="1"/>
    <col min="10006" max="10006" width="13.6640625" style="65" customWidth="1"/>
    <col min="10007" max="10007" width="3.6640625" style="65" customWidth="1"/>
    <col min="10008" max="10008" width="45.6640625" style="65" customWidth="1"/>
    <col min="10009" max="10240" width="8.88671875" style="65"/>
    <col min="10241" max="10241" width="10.6640625" style="65" customWidth="1"/>
    <col min="10242" max="10243" width="8.6640625" style="65" customWidth="1"/>
    <col min="10244" max="10244" width="4.6640625" style="65" customWidth="1"/>
    <col min="10245" max="10245" width="20.6640625" style="65" customWidth="1"/>
    <col min="10246" max="10246" width="3.6640625" style="65" customWidth="1"/>
    <col min="10247" max="10247" width="9.6640625" style="65" customWidth="1"/>
    <col min="10248" max="10248" width="8.6640625" style="65" customWidth="1"/>
    <col min="10249" max="10249" width="11.6640625" style="65" customWidth="1"/>
    <col min="10250" max="10250" width="8.6640625" style="65" customWidth="1"/>
    <col min="10251" max="10251" width="4.6640625" style="65" customWidth="1"/>
    <col min="10252" max="10252" width="16.6640625" style="65" customWidth="1"/>
    <col min="10253" max="10254" width="7.6640625" style="65" customWidth="1"/>
    <col min="10255" max="10255" width="13.6640625" style="65" customWidth="1"/>
    <col min="10256" max="10256" width="3.6640625" style="65" customWidth="1"/>
    <col min="10257" max="10257" width="10.6640625" style="65" customWidth="1"/>
    <col min="10258" max="10258" width="13.6640625" style="65" customWidth="1"/>
    <col min="10259" max="10259" width="3.6640625" style="65" customWidth="1"/>
    <col min="10260" max="10260" width="11.6640625" style="65" customWidth="1"/>
    <col min="10261" max="10261" width="3.6640625" style="65" customWidth="1"/>
    <col min="10262" max="10262" width="13.6640625" style="65" customWidth="1"/>
    <col min="10263" max="10263" width="3.6640625" style="65" customWidth="1"/>
    <col min="10264" max="10264" width="45.6640625" style="65" customWidth="1"/>
    <col min="10265" max="10496" width="8.88671875" style="65"/>
    <col min="10497" max="10497" width="10.6640625" style="65" customWidth="1"/>
    <col min="10498" max="10499" width="8.6640625" style="65" customWidth="1"/>
    <col min="10500" max="10500" width="4.6640625" style="65" customWidth="1"/>
    <col min="10501" max="10501" width="20.6640625" style="65" customWidth="1"/>
    <col min="10502" max="10502" width="3.6640625" style="65" customWidth="1"/>
    <col min="10503" max="10503" width="9.6640625" style="65" customWidth="1"/>
    <col min="10504" max="10504" width="8.6640625" style="65" customWidth="1"/>
    <col min="10505" max="10505" width="11.6640625" style="65" customWidth="1"/>
    <col min="10506" max="10506" width="8.6640625" style="65" customWidth="1"/>
    <col min="10507" max="10507" width="4.6640625" style="65" customWidth="1"/>
    <col min="10508" max="10508" width="16.6640625" style="65" customWidth="1"/>
    <col min="10509" max="10510" width="7.6640625" style="65" customWidth="1"/>
    <col min="10511" max="10511" width="13.6640625" style="65" customWidth="1"/>
    <col min="10512" max="10512" width="3.6640625" style="65" customWidth="1"/>
    <col min="10513" max="10513" width="10.6640625" style="65" customWidth="1"/>
    <col min="10514" max="10514" width="13.6640625" style="65" customWidth="1"/>
    <col min="10515" max="10515" width="3.6640625" style="65" customWidth="1"/>
    <col min="10516" max="10516" width="11.6640625" style="65" customWidth="1"/>
    <col min="10517" max="10517" width="3.6640625" style="65" customWidth="1"/>
    <col min="10518" max="10518" width="13.6640625" style="65" customWidth="1"/>
    <col min="10519" max="10519" width="3.6640625" style="65" customWidth="1"/>
    <col min="10520" max="10520" width="45.6640625" style="65" customWidth="1"/>
    <col min="10521" max="10752" width="8.88671875" style="65"/>
    <col min="10753" max="10753" width="10.6640625" style="65" customWidth="1"/>
    <col min="10754" max="10755" width="8.6640625" style="65" customWidth="1"/>
    <col min="10756" max="10756" width="4.6640625" style="65" customWidth="1"/>
    <col min="10757" max="10757" width="20.6640625" style="65" customWidth="1"/>
    <col min="10758" max="10758" width="3.6640625" style="65" customWidth="1"/>
    <col min="10759" max="10759" width="9.6640625" style="65" customWidth="1"/>
    <col min="10760" max="10760" width="8.6640625" style="65" customWidth="1"/>
    <col min="10761" max="10761" width="11.6640625" style="65" customWidth="1"/>
    <col min="10762" max="10762" width="8.6640625" style="65" customWidth="1"/>
    <col min="10763" max="10763" width="4.6640625" style="65" customWidth="1"/>
    <col min="10764" max="10764" width="16.6640625" style="65" customWidth="1"/>
    <col min="10765" max="10766" width="7.6640625" style="65" customWidth="1"/>
    <col min="10767" max="10767" width="13.6640625" style="65" customWidth="1"/>
    <col min="10768" max="10768" width="3.6640625" style="65" customWidth="1"/>
    <col min="10769" max="10769" width="10.6640625" style="65" customWidth="1"/>
    <col min="10770" max="10770" width="13.6640625" style="65" customWidth="1"/>
    <col min="10771" max="10771" width="3.6640625" style="65" customWidth="1"/>
    <col min="10772" max="10772" width="11.6640625" style="65" customWidth="1"/>
    <col min="10773" max="10773" width="3.6640625" style="65" customWidth="1"/>
    <col min="10774" max="10774" width="13.6640625" style="65" customWidth="1"/>
    <col min="10775" max="10775" width="3.6640625" style="65" customWidth="1"/>
    <col min="10776" max="10776" width="45.6640625" style="65" customWidth="1"/>
    <col min="10777" max="11008" width="8.88671875" style="65"/>
    <col min="11009" max="11009" width="10.6640625" style="65" customWidth="1"/>
    <col min="11010" max="11011" width="8.6640625" style="65" customWidth="1"/>
    <col min="11012" max="11012" width="4.6640625" style="65" customWidth="1"/>
    <col min="11013" max="11013" width="20.6640625" style="65" customWidth="1"/>
    <col min="11014" max="11014" width="3.6640625" style="65" customWidth="1"/>
    <col min="11015" max="11015" width="9.6640625" style="65" customWidth="1"/>
    <col min="11016" max="11016" width="8.6640625" style="65" customWidth="1"/>
    <col min="11017" max="11017" width="11.6640625" style="65" customWidth="1"/>
    <col min="11018" max="11018" width="8.6640625" style="65" customWidth="1"/>
    <col min="11019" max="11019" width="4.6640625" style="65" customWidth="1"/>
    <col min="11020" max="11020" width="16.6640625" style="65" customWidth="1"/>
    <col min="11021" max="11022" width="7.6640625" style="65" customWidth="1"/>
    <col min="11023" max="11023" width="13.6640625" style="65" customWidth="1"/>
    <col min="11024" max="11024" width="3.6640625" style="65" customWidth="1"/>
    <col min="11025" max="11025" width="10.6640625" style="65" customWidth="1"/>
    <col min="11026" max="11026" width="13.6640625" style="65" customWidth="1"/>
    <col min="11027" max="11027" width="3.6640625" style="65" customWidth="1"/>
    <col min="11028" max="11028" width="11.6640625" style="65" customWidth="1"/>
    <col min="11029" max="11029" width="3.6640625" style="65" customWidth="1"/>
    <col min="11030" max="11030" width="13.6640625" style="65" customWidth="1"/>
    <col min="11031" max="11031" width="3.6640625" style="65" customWidth="1"/>
    <col min="11032" max="11032" width="45.6640625" style="65" customWidth="1"/>
    <col min="11033" max="11264" width="8.88671875" style="65"/>
    <col min="11265" max="11265" width="10.6640625" style="65" customWidth="1"/>
    <col min="11266" max="11267" width="8.6640625" style="65" customWidth="1"/>
    <col min="11268" max="11268" width="4.6640625" style="65" customWidth="1"/>
    <col min="11269" max="11269" width="20.6640625" style="65" customWidth="1"/>
    <col min="11270" max="11270" width="3.6640625" style="65" customWidth="1"/>
    <col min="11271" max="11271" width="9.6640625" style="65" customWidth="1"/>
    <col min="11272" max="11272" width="8.6640625" style="65" customWidth="1"/>
    <col min="11273" max="11273" width="11.6640625" style="65" customWidth="1"/>
    <col min="11274" max="11274" width="8.6640625" style="65" customWidth="1"/>
    <col min="11275" max="11275" width="4.6640625" style="65" customWidth="1"/>
    <col min="11276" max="11276" width="16.6640625" style="65" customWidth="1"/>
    <col min="11277" max="11278" width="7.6640625" style="65" customWidth="1"/>
    <col min="11279" max="11279" width="13.6640625" style="65" customWidth="1"/>
    <col min="11280" max="11280" width="3.6640625" style="65" customWidth="1"/>
    <col min="11281" max="11281" width="10.6640625" style="65" customWidth="1"/>
    <col min="11282" max="11282" width="13.6640625" style="65" customWidth="1"/>
    <col min="11283" max="11283" width="3.6640625" style="65" customWidth="1"/>
    <col min="11284" max="11284" width="11.6640625" style="65" customWidth="1"/>
    <col min="11285" max="11285" width="3.6640625" style="65" customWidth="1"/>
    <col min="11286" max="11286" width="13.6640625" style="65" customWidth="1"/>
    <col min="11287" max="11287" width="3.6640625" style="65" customWidth="1"/>
    <col min="11288" max="11288" width="45.6640625" style="65" customWidth="1"/>
    <col min="11289" max="11520" width="8.88671875" style="65"/>
    <col min="11521" max="11521" width="10.6640625" style="65" customWidth="1"/>
    <col min="11522" max="11523" width="8.6640625" style="65" customWidth="1"/>
    <col min="11524" max="11524" width="4.6640625" style="65" customWidth="1"/>
    <col min="11525" max="11525" width="20.6640625" style="65" customWidth="1"/>
    <col min="11526" max="11526" width="3.6640625" style="65" customWidth="1"/>
    <col min="11527" max="11527" width="9.6640625" style="65" customWidth="1"/>
    <col min="11528" max="11528" width="8.6640625" style="65" customWidth="1"/>
    <col min="11529" max="11529" width="11.6640625" style="65" customWidth="1"/>
    <col min="11530" max="11530" width="8.6640625" style="65" customWidth="1"/>
    <col min="11531" max="11531" width="4.6640625" style="65" customWidth="1"/>
    <col min="11532" max="11532" width="16.6640625" style="65" customWidth="1"/>
    <col min="11533" max="11534" width="7.6640625" style="65" customWidth="1"/>
    <col min="11535" max="11535" width="13.6640625" style="65" customWidth="1"/>
    <col min="11536" max="11536" width="3.6640625" style="65" customWidth="1"/>
    <col min="11537" max="11537" width="10.6640625" style="65" customWidth="1"/>
    <col min="11538" max="11538" width="13.6640625" style="65" customWidth="1"/>
    <col min="11539" max="11539" width="3.6640625" style="65" customWidth="1"/>
    <col min="11540" max="11540" width="11.6640625" style="65" customWidth="1"/>
    <col min="11541" max="11541" width="3.6640625" style="65" customWidth="1"/>
    <col min="11542" max="11542" width="13.6640625" style="65" customWidth="1"/>
    <col min="11543" max="11543" width="3.6640625" style="65" customWidth="1"/>
    <col min="11544" max="11544" width="45.6640625" style="65" customWidth="1"/>
    <col min="11545" max="11776" width="8.88671875" style="65"/>
    <col min="11777" max="11777" width="10.6640625" style="65" customWidth="1"/>
    <col min="11778" max="11779" width="8.6640625" style="65" customWidth="1"/>
    <col min="11780" max="11780" width="4.6640625" style="65" customWidth="1"/>
    <col min="11781" max="11781" width="20.6640625" style="65" customWidth="1"/>
    <col min="11782" max="11782" width="3.6640625" style="65" customWidth="1"/>
    <col min="11783" max="11783" width="9.6640625" style="65" customWidth="1"/>
    <col min="11784" max="11784" width="8.6640625" style="65" customWidth="1"/>
    <col min="11785" max="11785" width="11.6640625" style="65" customWidth="1"/>
    <col min="11786" max="11786" width="8.6640625" style="65" customWidth="1"/>
    <col min="11787" max="11787" width="4.6640625" style="65" customWidth="1"/>
    <col min="11788" max="11788" width="16.6640625" style="65" customWidth="1"/>
    <col min="11789" max="11790" width="7.6640625" style="65" customWidth="1"/>
    <col min="11791" max="11791" width="13.6640625" style="65" customWidth="1"/>
    <col min="11792" max="11792" width="3.6640625" style="65" customWidth="1"/>
    <col min="11793" max="11793" width="10.6640625" style="65" customWidth="1"/>
    <col min="11794" max="11794" width="13.6640625" style="65" customWidth="1"/>
    <col min="11795" max="11795" width="3.6640625" style="65" customWidth="1"/>
    <col min="11796" max="11796" width="11.6640625" style="65" customWidth="1"/>
    <col min="11797" max="11797" width="3.6640625" style="65" customWidth="1"/>
    <col min="11798" max="11798" width="13.6640625" style="65" customWidth="1"/>
    <col min="11799" max="11799" width="3.6640625" style="65" customWidth="1"/>
    <col min="11800" max="11800" width="45.6640625" style="65" customWidth="1"/>
    <col min="11801" max="12032" width="8.88671875" style="65"/>
    <col min="12033" max="12033" width="10.6640625" style="65" customWidth="1"/>
    <col min="12034" max="12035" width="8.6640625" style="65" customWidth="1"/>
    <col min="12036" max="12036" width="4.6640625" style="65" customWidth="1"/>
    <col min="12037" max="12037" width="20.6640625" style="65" customWidth="1"/>
    <col min="12038" max="12038" width="3.6640625" style="65" customWidth="1"/>
    <col min="12039" max="12039" width="9.6640625" style="65" customWidth="1"/>
    <col min="12040" max="12040" width="8.6640625" style="65" customWidth="1"/>
    <col min="12041" max="12041" width="11.6640625" style="65" customWidth="1"/>
    <col min="12042" max="12042" width="8.6640625" style="65" customWidth="1"/>
    <col min="12043" max="12043" width="4.6640625" style="65" customWidth="1"/>
    <col min="12044" max="12044" width="16.6640625" style="65" customWidth="1"/>
    <col min="12045" max="12046" width="7.6640625" style="65" customWidth="1"/>
    <col min="12047" max="12047" width="13.6640625" style="65" customWidth="1"/>
    <col min="12048" max="12048" width="3.6640625" style="65" customWidth="1"/>
    <col min="12049" max="12049" width="10.6640625" style="65" customWidth="1"/>
    <col min="12050" max="12050" width="13.6640625" style="65" customWidth="1"/>
    <col min="12051" max="12051" width="3.6640625" style="65" customWidth="1"/>
    <col min="12052" max="12052" width="11.6640625" style="65" customWidth="1"/>
    <col min="12053" max="12053" width="3.6640625" style="65" customWidth="1"/>
    <col min="12054" max="12054" width="13.6640625" style="65" customWidth="1"/>
    <col min="12055" max="12055" width="3.6640625" style="65" customWidth="1"/>
    <col min="12056" max="12056" width="45.6640625" style="65" customWidth="1"/>
    <col min="12057" max="12288" width="8.88671875" style="65"/>
    <col min="12289" max="12289" width="10.6640625" style="65" customWidth="1"/>
    <col min="12290" max="12291" width="8.6640625" style="65" customWidth="1"/>
    <col min="12292" max="12292" width="4.6640625" style="65" customWidth="1"/>
    <col min="12293" max="12293" width="20.6640625" style="65" customWidth="1"/>
    <col min="12294" max="12294" width="3.6640625" style="65" customWidth="1"/>
    <col min="12295" max="12295" width="9.6640625" style="65" customWidth="1"/>
    <col min="12296" max="12296" width="8.6640625" style="65" customWidth="1"/>
    <col min="12297" max="12297" width="11.6640625" style="65" customWidth="1"/>
    <col min="12298" max="12298" width="8.6640625" style="65" customWidth="1"/>
    <col min="12299" max="12299" width="4.6640625" style="65" customWidth="1"/>
    <col min="12300" max="12300" width="16.6640625" style="65" customWidth="1"/>
    <col min="12301" max="12302" width="7.6640625" style="65" customWidth="1"/>
    <col min="12303" max="12303" width="13.6640625" style="65" customWidth="1"/>
    <col min="12304" max="12304" width="3.6640625" style="65" customWidth="1"/>
    <col min="12305" max="12305" width="10.6640625" style="65" customWidth="1"/>
    <col min="12306" max="12306" width="13.6640625" style="65" customWidth="1"/>
    <col min="12307" max="12307" width="3.6640625" style="65" customWidth="1"/>
    <col min="12308" max="12308" width="11.6640625" style="65" customWidth="1"/>
    <col min="12309" max="12309" width="3.6640625" style="65" customWidth="1"/>
    <col min="12310" max="12310" width="13.6640625" style="65" customWidth="1"/>
    <col min="12311" max="12311" width="3.6640625" style="65" customWidth="1"/>
    <col min="12312" max="12312" width="45.6640625" style="65" customWidth="1"/>
    <col min="12313" max="12544" width="8.88671875" style="65"/>
    <col min="12545" max="12545" width="10.6640625" style="65" customWidth="1"/>
    <col min="12546" max="12547" width="8.6640625" style="65" customWidth="1"/>
    <col min="12548" max="12548" width="4.6640625" style="65" customWidth="1"/>
    <col min="12549" max="12549" width="20.6640625" style="65" customWidth="1"/>
    <col min="12550" max="12550" width="3.6640625" style="65" customWidth="1"/>
    <col min="12551" max="12551" width="9.6640625" style="65" customWidth="1"/>
    <col min="12552" max="12552" width="8.6640625" style="65" customWidth="1"/>
    <col min="12553" max="12553" width="11.6640625" style="65" customWidth="1"/>
    <col min="12554" max="12554" width="8.6640625" style="65" customWidth="1"/>
    <col min="12555" max="12555" width="4.6640625" style="65" customWidth="1"/>
    <col min="12556" max="12556" width="16.6640625" style="65" customWidth="1"/>
    <col min="12557" max="12558" width="7.6640625" style="65" customWidth="1"/>
    <col min="12559" max="12559" width="13.6640625" style="65" customWidth="1"/>
    <col min="12560" max="12560" width="3.6640625" style="65" customWidth="1"/>
    <col min="12561" max="12561" width="10.6640625" style="65" customWidth="1"/>
    <col min="12562" max="12562" width="13.6640625" style="65" customWidth="1"/>
    <col min="12563" max="12563" width="3.6640625" style="65" customWidth="1"/>
    <col min="12564" max="12564" width="11.6640625" style="65" customWidth="1"/>
    <col min="12565" max="12565" width="3.6640625" style="65" customWidth="1"/>
    <col min="12566" max="12566" width="13.6640625" style="65" customWidth="1"/>
    <col min="12567" max="12567" width="3.6640625" style="65" customWidth="1"/>
    <col min="12568" max="12568" width="45.6640625" style="65" customWidth="1"/>
    <col min="12569" max="12800" width="8.88671875" style="65"/>
    <col min="12801" max="12801" width="10.6640625" style="65" customWidth="1"/>
    <col min="12802" max="12803" width="8.6640625" style="65" customWidth="1"/>
    <col min="12804" max="12804" width="4.6640625" style="65" customWidth="1"/>
    <col min="12805" max="12805" width="20.6640625" style="65" customWidth="1"/>
    <col min="12806" max="12806" width="3.6640625" style="65" customWidth="1"/>
    <col min="12807" max="12807" width="9.6640625" style="65" customWidth="1"/>
    <col min="12808" max="12808" width="8.6640625" style="65" customWidth="1"/>
    <col min="12809" max="12809" width="11.6640625" style="65" customWidth="1"/>
    <col min="12810" max="12810" width="8.6640625" style="65" customWidth="1"/>
    <col min="12811" max="12811" width="4.6640625" style="65" customWidth="1"/>
    <col min="12812" max="12812" width="16.6640625" style="65" customWidth="1"/>
    <col min="12813" max="12814" width="7.6640625" style="65" customWidth="1"/>
    <col min="12815" max="12815" width="13.6640625" style="65" customWidth="1"/>
    <col min="12816" max="12816" width="3.6640625" style="65" customWidth="1"/>
    <col min="12817" max="12817" width="10.6640625" style="65" customWidth="1"/>
    <col min="12818" max="12818" width="13.6640625" style="65" customWidth="1"/>
    <col min="12819" max="12819" width="3.6640625" style="65" customWidth="1"/>
    <col min="12820" max="12820" width="11.6640625" style="65" customWidth="1"/>
    <col min="12821" max="12821" width="3.6640625" style="65" customWidth="1"/>
    <col min="12822" max="12822" width="13.6640625" style="65" customWidth="1"/>
    <col min="12823" max="12823" width="3.6640625" style="65" customWidth="1"/>
    <col min="12824" max="12824" width="45.6640625" style="65" customWidth="1"/>
    <col min="12825" max="13056" width="8.88671875" style="65"/>
    <col min="13057" max="13057" width="10.6640625" style="65" customWidth="1"/>
    <col min="13058" max="13059" width="8.6640625" style="65" customWidth="1"/>
    <col min="13060" max="13060" width="4.6640625" style="65" customWidth="1"/>
    <col min="13061" max="13061" width="20.6640625" style="65" customWidth="1"/>
    <col min="13062" max="13062" width="3.6640625" style="65" customWidth="1"/>
    <col min="13063" max="13063" width="9.6640625" style="65" customWidth="1"/>
    <col min="13064" max="13064" width="8.6640625" style="65" customWidth="1"/>
    <col min="13065" max="13065" width="11.6640625" style="65" customWidth="1"/>
    <col min="13066" max="13066" width="8.6640625" style="65" customWidth="1"/>
    <col min="13067" max="13067" width="4.6640625" style="65" customWidth="1"/>
    <col min="13068" max="13068" width="16.6640625" style="65" customWidth="1"/>
    <col min="13069" max="13070" width="7.6640625" style="65" customWidth="1"/>
    <col min="13071" max="13071" width="13.6640625" style="65" customWidth="1"/>
    <col min="13072" max="13072" width="3.6640625" style="65" customWidth="1"/>
    <col min="13073" max="13073" width="10.6640625" style="65" customWidth="1"/>
    <col min="13074" max="13074" width="13.6640625" style="65" customWidth="1"/>
    <col min="13075" max="13075" width="3.6640625" style="65" customWidth="1"/>
    <col min="13076" max="13076" width="11.6640625" style="65" customWidth="1"/>
    <col min="13077" max="13077" width="3.6640625" style="65" customWidth="1"/>
    <col min="13078" max="13078" width="13.6640625" style="65" customWidth="1"/>
    <col min="13079" max="13079" width="3.6640625" style="65" customWidth="1"/>
    <col min="13080" max="13080" width="45.6640625" style="65" customWidth="1"/>
    <col min="13081" max="13312" width="8.88671875" style="65"/>
    <col min="13313" max="13313" width="10.6640625" style="65" customWidth="1"/>
    <col min="13314" max="13315" width="8.6640625" style="65" customWidth="1"/>
    <col min="13316" max="13316" width="4.6640625" style="65" customWidth="1"/>
    <col min="13317" max="13317" width="20.6640625" style="65" customWidth="1"/>
    <col min="13318" max="13318" width="3.6640625" style="65" customWidth="1"/>
    <col min="13319" max="13319" width="9.6640625" style="65" customWidth="1"/>
    <col min="13320" max="13320" width="8.6640625" style="65" customWidth="1"/>
    <col min="13321" max="13321" width="11.6640625" style="65" customWidth="1"/>
    <col min="13322" max="13322" width="8.6640625" style="65" customWidth="1"/>
    <col min="13323" max="13323" width="4.6640625" style="65" customWidth="1"/>
    <col min="13324" max="13324" width="16.6640625" style="65" customWidth="1"/>
    <col min="13325" max="13326" width="7.6640625" style="65" customWidth="1"/>
    <col min="13327" max="13327" width="13.6640625" style="65" customWidth="1"/>
    <col min="13328" max="13328" width="3.6640625" style="65" customWidth="1"/>
    <col min="13329" max="13329" width="10.6640625" style="65" customWidth="1"/>
    <col min="13330" max="13330" width="13.6640625" style="65" customWidth="1"/>
    <col min="13331" max="13331" width="3.6640625" style="65" customWidth="1"/>
    <col min="13332" max="13332" width="11.6640625" style="65" customWidth="1"/>
    <col min="13333" max="13333" width="3.6640625" style="65" customWidth="1"/>
    <col min="13334" max="13334" width="13.6640625" style="65" customWidth="1"/>
    <col min="13335" max="13335" width="3.6640625" style="65" customWidth="1"/>
    <col min="13336" max="13336" width="45.6640625" style="65" customWidth="1"/>
    <col min="13337" max="13568" width="8.88671875" style="65"/>
    <col min="13569" max="13569" width="10.6640625" style="65" customWidth="1"/>
    <col min="13570" max="13571" width="8.6640625" style="65" customWidth="1"/>
    <col min="13572" max="13572" width="4.6640625" style="65" customWidth="1"/>
    <col min="13573" max="13573" width="20.6640625" style="65" customWidth="1"/>
    <col min="13574" max="13574" width="3.6640625" style="65" customWidth="1"/>
    <col min="13575" max="13575" width="9.6640625" style="65" customWidth="1"/>
    <col min="13576" max="13576" width="8.6640625" style="65" customWidth="1"/>
    <col min="13577" max="13577" width="11.6640625" style="65" customWidth="1"/>
    <col min="13578" max="13578" width="8.6640625" style="65" customWidth="1"/>
    <col min="13579" max="13579" width="4.6640625" style="65" customWidth="1"/>
    <col min="13580" max="13580" width="16.6640625" style="65" customWidth="1"/>
    <col min="13581" max="13582" width="7.6640625" style="65" customWidth="1"/>
    <col min="13583" max="13583" width="13.6640625" style="65" customWidth="1"/>
    <col min="13584" max="13584" width="3.6640625" style="65" customWidth="1"/>
    <col min="13585" max="13585" width="10.6640625" style="65" customWidth="1"/>
    <col min="13586" max="13586" width="13.6640625" style="65" customWidth="1"/>
    <col min="13587" max="13587" width="3.6640625" style="65" customWidth="1"/>
    <col min="13588" max="13588" width="11.6640625" style="65" customWidth="1"/>
    <col min="13589" max="13589" width="3.6640625" style="65" customWidth="1"/>
    <col min="13590" max="13590" width="13.6640625" style="65" customWidth="1"/>
    <col min="13591" max="13591" width="3.6640625" style="65" customWidth="1"/>
    <col min="13592" max="13592" width="45.6640625" style="65" customWidth="1"/>
    <col min="13593" max="13824" width="8.88671875" style="65"/>
    <col min="13825" max="13825" width="10.6640625" style="65" customWidth="1"/>
    <col min="13826" max="13827" width="8.6640625" style="65" customWidth="1"/>
    <col min="13828" max="13828" width="4.6640625" style="65" customWidth="1"/>
    <col min="13829" max="13829" width="20.6640625" style="65" customWidth="1"/>
    <col min="13830" max="13830" width="3.6640625" style="65" customWidth="1"/>
    <col min="13831" max="13831" width="9.6640625" style="65" customWidth="1"/>
    <col min="13832" max="13832" width="8.6640625" style="65" customWidth="1"/>
    <col min="13833" max="13833" width="11.6640625" style="65" customWidth="1"/>
    <col min="13834" max="13834" width="8.6640625" style="65" customWidth="1"/>
    <col min="13835" max="13835" width="4.6640625" style="65" customWidth="1"/>
    <col min="13836" max="13836" width="16.6640625" style="65" customWidth="1"/>
    <col min="13837" max="13838" width="7.6640625" style="65" customWidth="1"/>
    <col min="13839" max="13839" width="13.6640625" style="65" customWidth="1"/>
    <col min="13840" max="13840" width="3.6640625" style="65" customWidth="1"/>
    <col min="13841" max="13841" width="10.6640625" style="65" customWidth="1"/>
    <col min="13842" max="13842" width="13.6640625" style="65" customWidth="1"/>
    <col min="13843" max="13843" width="3.6640625" style="65" customWidth="1"/>
    <col min="13844" max="13844" width="11.6640625" style="65" customWidth="1"/>
    <col min="13845" max="13845" width="3.6640625" style="65" customWidth="1"/>
    <col min="13846" max="13846" width="13.6640625" style="65" customWidth="1"/>
    <col min="13847" max="13847" width="3.6640625" style="65" customWidth="1"/>
    <col min="13848" max="13848" width="45.6640625" style="65" customWidth="1"/>
    <col min="13849" max="14080" width="8.88671875" style="65"/>
    <col min="14081" max="14081" width="10.6640625" style="65" customWidth="1"/>
    <col min="14082" max="14083" width="8.6640625" style="65" customWidth="1"/>
    <col min="14084" max="14084" width="4.6640625" style="65" customWidth="1"/>
    <col min="14085" max="14085" width="20.6640625" style="65" customWidth="1"/>
    <col min="14086" max="14086" width="3.6640625" style="65" customWidth="1"/>
    <col min="14087" max="14087" width="9.6640625" style="65" customWidth="1"/>
    <col min="14088" max="14088" width="8.6640625" style="65" customWidth="1"/>
    <col min="14089" max="14089" width="11.6640625" style="65" customWidth="1"/>
    <col min="14090" max="14090" width="8.6640625" style="65" customWidth="1"/>
    <col min="14091" max="14091" width="4.6640625" style="65" customWidth="1"/>
    <col min="14092" max="14092" width="16.6640625" style="65" customWidth="1"/>
    <col min="14093" max="14094" width="7.6640625" style="65" customWidth="1"/>
    <col min="14095" max="14095" width="13.6640625" style="65" customWidth="1"/>
    <col min="14096" max="14096" width="3.6640625" style="65" customWidth="1"/>
    <col min="14097" max="14097" width="10.6640625" style="65" customWidth="1"/>
    <col min="14098" max="14098" width="13.6640625" style="65" customWidth="1"/>
    <col min="14099" max="14099" width="3.6640625" style="65" customWidth="1"/>
    <col min="14100" max="14100" width="11.6640625" style="65" customWidth="1"/>
    <col min="14101" max="14101" width="3.6640625" style="65" customWidth="1"/>
    <col min="14102" max="14102" width="13.6640625" style="65" customWidth="1"/>
    <col min="14103" max="14103" width="3.6640625" style="65" customWidth="1"/>
    <col min="14104" max="14104" width="45.6640625" style="65" customWidth="1"/>
    <col min="14105" max="14336" width="8.88671875" style="65"/>
    <col min="14337" max="14337" width="10.6640625" style="65" customWidth="1"/>
    <col min="14338" max="14339" width="8.6640625" style="65" customWidth="1"/>
    <col min="14340" max="14340" width="4.6640625" style="65" customWidth="1"/>
    <col min="14341" max="14341" width="20.6640625" style="65" customWidth="1"/>
    <col min="14342" max="14342" width="3.6640625" style="65" customWidth="1"/>
    <col min="14343" max="14343" width="9.6640625" style="65" customWidth="1"/>
    <col min="14344" max="14344" width="8.6640625" style="65" customWidth="1"/>
    <col min="14345" max="14345" width="11.6640625" style="65" customWidth="1"/>
    <col min="14346" max="14346" width="8.6640625" style="65" customWidth="1"/>
    <col min="14347" max="14347" width="4.6640625" style="65" customWidth="1"/>
    <col min="14348" max="14348" width="16.6640625" style="65" customWidth="1"/>
    <col min="14349" max="14350" width="7.6640625" style="65" customWidth="1"/>
    <col min="14351" max="14351" width="13.6640625" style="65" customWidth="1"/>
    <col min="14352" max="14352" width="3.6640625" style="65" customWidth="1"/>
    <col min="14353" max="14353" width="10.6640625" style="65" customWidth="1"/>
    <col min="14354" max="14354" width="13.6640625" style="65" customWidth="1"/>
    <col min="14355" max="14355" width="3.6640625" style="65" customWidth="1"/>
    <col min="14356" max="14356" width="11.6640625" style="65" customWidth="1"/>
    <col min="14357" max="14357" width="3.6640625" style="65" customWidth="1"/>
    <col min="14358" max="14358" width="13.6640625" style="65" customWidth="1"/>
    <col min="14359" max="14359" width="3.6640625" style="65" customWidth="1"/>
    <col min="14360" max="14360" width="45.6640625" style="65" customWidth="1"/>
    <col min="14361" max="14592" width="8.88671875" style="65"/>
    <col min="14593" max="14593" width="10.6640625" style="65" customWidth="1"/>
    <col min="14594" max="14595" width="8.6640625" style="65" customWidth="1"/>
    <col min="14596" max="14596" width="4.6640625" style="65" customWidth="1"/>
    <col min="14597" max="14597" width="20.6640625" style="65" customWidth="1"/>
    <col min="14598" max="14598" width="3.6640625" style="65" customWidth="1"/>
    <col min="14599" max="14599" width="9.6640625" style="65" customWidth="1"/>
    <col min="14600" max="14600" width="8.6640625" style="65" customWidth="1"/>
    <col min="14601" max="14601" width="11.6640625" style="65" customWidth="1"/>
    <col min="14602" max="14602" width="8.6640625" style="65" customWidth="1"/>
    <col min="14603" max="14603" width="4.6640625" style="65" customWidth="1"/>
    <col min="14604" max="14604" width="16.6640625" style="65" customWidth="1"/>
    <col min="14605" max="14606" width="7.6640625" style="65" customWidth="1"/>
    <col min="14607" max="14607" width="13.6640625" style="65" customWidth="1"/>
    <col min="14608" max="14608" width="3.6640625" style="65" customWidth="1"/>
    <col min="14609" max="14609" width="10.6640625" style="65" customWidth="1"/>
    <col min="14610" max="14610" width="13.6640625" style="65" customWidth="1"/>
    <col min="14611" max="14611" width="3.6640625" style="65" customWidth="1"/>
    <col min="14612" max="14612" width="11.6640625" style="65" customWidth="1"/>
    <col min="14613" max="14613" width="3.6640625" style="65" customWidth="1"/>
    <col min="14614" max="14614" width="13.6640625" style="65" customWidth="1"/>
    <col min="14615" max="14615" width="3.6640625" style="65" customWidth="1"/>
    <col min="14616" max="14616" width="45.6640625" style="65" customWidth="1"/>
    <col min="14617" max="14848" width="8.88671875" style="65"/>
    <col min="14849" max="14849" width="10.6640625" style="65" customWidth="1"/>
    <col min="14850" max="14851" width="8.6640625" style="65" customWidth="1"/>
    <col min="14852" max="14852" width="4.6640625" style="65" customWidth="1"/>
    <col min="14853" max="14853" width="20.6640625" style="65" customWidth="1"/>
    <col min="14854" max="14854" width="3.6640625" style="65" customWidth="1"/>
    <col min="14855" max="14855" width="9.6640625" style="65" customWidth="1"/>
    <col min="14856" max="14856" width="8.6640625" style="65" customWidth="1"/>
    <col min="14857" max="14857" width="11.6640625" style="65" customWidth="1"/>
    <col min="14858" max="14858" width="8.6640625" style="65" customWidth="1"/>
    <col min="14859" max="14859" width="4.6640625" style="65" customWidth="1"/>
    <col min="14860" max="14860" width="16.6640625" style="65" customWidth="1"/>
    <col min="14861" max="14862" width="7.6640625" style="65" customWidth="1"/>
    <col min="14863" max="14863" width="13.6640625" style="65" customWidth="1"/>
    <col min="14864" max="14864" width="3.6640625" style="65" customWidth="1"/>
    <col min="14865" max="14865" width="10.6640625" style="65" customWidth="1"/>
    <col min="14866" max="14866" width="13.6640625" style="65" customWidth="1"/>
    <col min="14867" max="14867" width="3.6640625" style="65" customWidth="1"/>
    <col min="14868" max="14868" width="11.6640625" style="65" customWidth="1"/>
    <col min="14869" max="14869" width="3.6640625" style="65" customWidth="1"/>
    <col min="14870" max="14870" width="13.6640625" style="65" customWidth="1"/>
    <col min="14871" max="14871" width="3.6640625" style="65" customWidth="1"/>
    <col min="14872" max="14872" width="45.6640625" style="65" customWidth="1"/>
    <col min="14873" max="15104" width="8.88671875" style="65"/>
    <col min="15105" max="15105" width="10.6640625" style="65" customWidth="1"/>
    <col min="15106" max="15107" width="8.6640625" style="65" customWidth="1"/>
    <col min="15108" max="15108" width="4.6640625" style="65" customWidth="1"/>
    <col min="15109" max="15109" width="20.6640625" style="65" customWidth="1"/>
    <col min="15110" max="15110" width="3.6640625" style="65" customWidth="1"/>
    <col min="15111" max="15111" width="9.6640625" style="65" customWidth="1"/>
    <col min="15112" max="15112" width="8.6640625" style="65" customWidth="1"/>
    <col min="15113" max="15113" width="11.6640625" style="65" customWidth="1"/>
    <col min="15114" max="15114" width="8.6640625" style="65" customWidth="1"/>
    <col min="15115" max="15115" width="4.6640625" style="65" customWidth="1"/>
    <col min="15116" max="15116" width="16.6640625" style="65" customWidth="1"/>
    <col min="15117" max="15118" width="7.6640625" style="65" customWidth="1"/>
    <col min="15119" max="15119" width="13.6640625" style="65" customWidth="1"/>
    <col min="15120" max="15120" width="3.6640625" style="65" customWidth="1"/>
    <col min="15121" max="15121" width="10.6640625" style="65" customWidth="1"/>
    <col min="15122" max="15122" width="13.6640625" style="65" customWidth="1"/>
    <col min="15123" max="15123" width="3.6640625" style="65" customWidth="1"/>
    <col min="15124" max="15124" width="11.6640625" style="65" customWidth="1"/>
    <col min="15125" max="15125" width="3.6640625" style="65" customWidth="1"/>
    <col min="15126" max="15126" width="13.6640625" style="65" customWidth="1"/>
    <col min="15127" max="15127" width="3.6640625" style="65" customWidth="1"/>
    <col min="15128" max="15128" width="45.6640625" style="65" customWidth="1"/>
    <col min="15129" max="15360" width="8.88671875" style="65"/>
    <col min="15361" max="15361" width="10.6640625" style="65" customWidth="1"/>
    <col min="15362" max="15363" width="8.6640625" style="65" customWidth="1"/>
    <col min="15364" max="15364" width="4.6640625" style="65" customWidth="1"/>
    <col min="15365" max="15365" width="20.6640625" style="65" customWidth="1"/>
    <col min="15366" max="15366" width="3.6640625" style="65" customWidth="1"/>
    <col min="15367" max="15367" width="9.6640625" style="65" customWidth="1"/>
    <col min="15368" max="15368" width="8.6640625" style="65" customWidth="1"/>
    <col min="15369" max="15369" width="11.6640625" style="65" customWidth="1"/>
    <col min="15370" max="15370" width="8.6640625" style="65" customWidth="1"/>
    <col min="15371" max="15371" width="4.6640625" style="65" customWidth="1"/>
    <col min="15372" max="15372" width="16.6640625" style="65" customWidth="1"/>
    <col min="15373" max="15374" width="7.6640625" style="65" customWidth="1"/>
    <col min="15375" max="15375" width="13.6640625" style="65" customWidth="1"/>
    <col min="15376" max="15376" width="3.6640625" style="65" customWidth="1"/>
    <col min="15377" max="15377" width="10.6640625" style="65" customWidth="1"/>
    <col min="15378" max="15378" width="13.6640625" style="65" customWidth="1"/>
    <col min="15379" max="15379" width="3.6640625" style="65" customWidth="1"/>
    <col min="15380" max="15380" width="11.6640625" style="65" customWidth="1"/>
    <col min="15381" max="15381" width="3.6640625" style="65" customWidth="1"/>
    <col min="15382" max="15382" width="13.6640625" style="65" customWidth="1"/>
    <col min="15383" max="15383" width="3.6640625" style="65" customWidth="1"/>
    <col min="15384" max="15384" width="45.6640625" style="65" customWidth="1"/>
    <col min="15385" max="15616" width="8.88671875" style="65"/>
    <col min="15617" max="15617" width="10.6640625" style="65" customWidth="1"/>
    <col min="15618" max="15619" width="8.6640625" style="65" customWidth="1"/>
    <col min="15620" max="15620" width="4.6640625" style="65" customWidth="1"/>
    <col min="15621" max="15621" width="20.6640625" style="65" customWidth="1"/>
    <col min="15622" max="15622" width="3.6640625" style="65" customWidth="1"/>
    <col min="15623" max="15623" width="9.6640625" style="65" customWidth="1"/>
    <col min="15624" max="15624" width="8.6640625" style="65" customWidth="1"/>
    <col min="15625" max="15625" width="11.6640625" style="65" customWidth="1"/>
    <col min="15626" max="15626" width="8.6640625" style="65" customWidth="1"/>
    <col min="15627" max="15627" width="4.6640625" style="65" customWidth="1"/>
    <col min="15628" max="15628" width="16.6640625" style="65" customWidth="1"/>
    <col min="15629" max="15630" width="7.6640625" style="65" customWidth="1"/>
    <col min="15631" max="15631" width="13.6640625" style="65" customWidth="1"/>
    <col min="15632" max="15632" width="3.6640625" style="65" customWidth="1"/>
    <col min="15633" max="15633" width="10.6640625" style="65" customWidth="1"/>
    <col min="15634" max="15634" width="13.6640625" style="65" customWidth="1"/>
    <col min="15635" max="15635" width="3.6640625" style="65" customWidth="1"/>
    <col min="15636" max="15636" width="11.6640625" style="65" customWidth="1"/>
    <col min="15637" max="15637" width="3.6640625" style="65" customWidth="1"/>
    <col min="15638" max="15638" width="13.6640625" style="65" customWidth="1"/>
    <col min="15639" max="15639" width="3.6640625" style="65" customWidth="1"/>
    <col min="15640" max="15640" width="45.6640625" style="65" customWidth="1"/>
    <col min="15641" max="15872" width="8.88671875" style="65"/>
    <col min="15873" max="15873" width="10.6640625" style="65" customWidth="1"/>
    <col min="15874" max="15875" width="8.6640625" style="65" customWidth="1"/>
    <col min="15876" max="15876" width="4.6640625" style="65" customWidth="1"/>
    <col min="15877" max="15877" width="20.6640625" style="65" customWidth="1"/>
    <col min="15878" max="15878" width="3.6640625" style="65" customWidth="1"/>
    <col min="15879" max="15879" width="9.6640625" style="65" customWidth="1"/>
    <col min="15880" max="15880" width="8.6640625" style="65" customWidth="1"/>
    <col min="15881" max="15881" width="11.6640625" style="65" customWidth="1"/>
    <col min="15882" max="15882" width="8.6640625" style="65" customWidth="1"/>
    <col min="15883" max="15883" width="4.6640625" style="65" customWidth="1"/>
    <col min="15884" max="15884" width="16.6640625" style="65" customWidth="1"/>
    <col min="15885" max="15886" width="7.6640625" style="65" customWidth="1"/>
    <col min="15887" max="15887" width="13.6640625" style="65" customWidth="1"/>
    <col min="15888" max="15888" width="3.6640625" style="65" customWidth="1"/>
    <col min="15889" max="15889" width="10.6640625" style="65" customWidth="1"/>
    <col min="15890" max="15890" width="13.6640625" style="65" customWidth="1"/>
    <col min="15891" max="15891" width="3.6640625" style="65" customWidth="1"/>
    <col min="15892" max="15892" width="11.6640625" style="65" customWidth="1"/>
    <col min="15893" max="15893" width="3.6640625" style="65" customWidth="1"/>
    <col min="15894" max="15894" width="13.6640625" style="65" customWidth="1"/>
    <col min="15895" max="15895" width="3.6640625" style="65" customWidth="1"/>
    <col min="15896" max="15896" width="45.6640625" style="65" customWidth="1"/>
    <col min="15897" max="16128" width="8.88671875" style="65"/>
    <col min="16129" max="16129" width="10.6640625" style="65" customWidth="1"/>
    <col min="16130" max="16131" width="8.6640625" style="65" customWidth="1"/>
    <col min="16132" max="16132" width="4.6640625" style="65" customWidth="1"/>
    <col min="16133" max="16133" width="20.6640625" style="65" customWidth="1"/>
    <col min="16134" max="16134" width="3.6640625" style="65" customWidth="1"/>
    <col min="16135" max="16135" width="9.6640625" style="65" customWidth="1"/>
    <col min="16136" max="16136" width="8.6640625" style="65" customWidth="1"/>
    <col min="16137" max="16137" width="11.6640625" style="65" customWidth="1"/>
    <col min="16138" max="16138" width="8.6640625" style="65" customWidth="1"/>
    <col min="16139" max="16139" width="4.6640625" style="65" customWidth="1"/>
    <col min="16140" max="16140" width="16.6640625" style="65" customWidth="1"/>
    <col min="16141" max="16142" width="7.6640625" style="65" customWidth="1"/>
    <col min="16143" max="16143" width="13.6640625" style="65" customWidth="1"/>
    <col min="16144" max="16144" width="3.6640625" style="65" customWidth="1"/>
    <col min="16145" max="16145" width="10.6640625" style="65" customWidth="1"/>
    <col min="16146" max="16146" width="13.6640625" style="65" customWidth="1"/>
    <col min="16147" max="16147" width="3.6640625" style="65" customWidth="1"/>
    <col min="16148" max="16148" width="11.6640625" style="65" customWidth="1"/>
    <col min="16149" max="16149" width="3.6640625" style="65" customWidth="1"/>
    <col min="16150" max="16150" width="13.6640625" style="65" customWidth="1"/>
    <col min="16151" max="16151" width="3.6640625" style="65" customWidth="1"/>
    <col min="16152" max="16152" width="45.6640625" style="65" customWidth="1"/>
    <col min="16153" max="16384" width="8.88671875" style="65"/>
  </cols>
  <sheetData>
    <row r="1" spans="1:24" x14ac:dyDescent="0.25">
      <c r="A1" s="64" t="s">
        <v>369</v>
      </c>
      <c r="K1" s="64" t="s">
        <v>370</v>
      </c>
    </row>
    <row r="2" spans="1:24" x14ac:dyDescent="0.25">
      <c r="A2" s="64" t="s">
        <v>163</v>
      </c>
    </row>
    <row r="4" spans="1:24" x14ac:dyDescent="0.25">
      <c r="A4" s="66" t="s">
        <v>164</v>
      </c>
      <c r="B4" s="66" t="s">
        <v>165</v>
      </c>
      <c r="C4" s="66" t="s">
        <v>166</v>
      </c>
      <c r="D4" s="66" t="s">
        <v>167</v>
      </c>
      <c r="E4" s="66" t="s">
        <v>168</v>
      </c>
      <c r="F4" s="66" t="s">
        <v>169</v>
      </c>
      <c r="G4" s="66" t="s">
        <v>170</v>
      </c>
      <c r="H4" s="66" t="s">
        <v>171</v>
      </c>
      <c r="I4" s="66" t="s">
        <v>172</v>
      </c>
      <c r="J4" s="66" t="s">
        <v>173</v>
      </c>
      <c r="K4" s="66" t="s">
        <v>174</v>
      </c>
      <c r="L4" s="66" t="s">
        <v>175</v>
      </c>
      <c r="M4" s="66" t="s">
        <v>176</v>
      </c>
      <c r="N4" s="66" t="s">
        <v>177</v>
      </c>
      <c r="O4" s="66" t="s">
        <v>178</v>
      </c>
      <c r="P4" s="66" t="s">
        <v>179</v>
      </c>
      <c r="Q4" s="66" t="s">
        <v>180</v>
      </c>
      <c r="R4" s="66" t="s">
        <v>181</v>
      </c>
      <c r="S4" s="66" t="s">
        <v>182</v>
      </c>
      <c r="T4" s="66" t="s">
        <v>183</v>
      </c>
      <c r="U4" s="66" t="s">
        <v>182</v>
      </c>
      <c r="V4" s="66" t="s">
        <v>184</v>
      </c>
      <c r="W4" s="66" t="s">
        <v>182</v>
      </c>
      <c r="X4" s="66" t="s">
        <v>185</v>
      </c>
    </row>
    <row r="5" spans="1:24" x14ac:dyDescent="0.25">
      <c r="A5" s="67" t="s">
        <v>244</v>
      </c>
      <c r="B5" s="68" t="s">
        <v>245</v>
      </c>
      <c r="C5" s="68" t="s">
        <v>246</v>
      </c>
      <c r="D5" s="68" t="s">
        <v>247</v>
      </c>
      <c r="E5" s="68" t="s">
        <v>248</v>
      </c>
      <c r="F5" s="68" t="s">
        <v>191</v>
      </c>
      <c r="G5" s="68" t="s">
        <v>192</v>
      </c>
      <c r="H5" s="68" t="s">
        <v>193</v>
      </c>
      <c r="I5" s="68" t="s">
        <v>245</v>
      </c>
      <c r="J5" s="68" t="s">
        <v>225</v>
      </c>
      <c r="K5" s="68" t="s">
        <v>249</v>
      </c>
      <c r="L5" s="68" t="s">
        <v>250</v>
      </c>
      <c r="M5" s="68" t="s">
        <v>251</v>
      </c>
      <c r="N5" s="68" t="s">
        <v>252</v>
      </c>
      <c r="O5" s="69">
        <v>2.4</v>
      </c>
      <c r="P5" s="68" t="s">
        <v>199</v>
      </c>
      <c r="Q5" s="70">
        <v>-60</v>
      </c>
      <c r="R5" s="70">
        <v>-15206</v>
      </c>
      <c r="S5" s="70">
        <v>0</v>
      </c>
      <c r="T5" s="70">
        <v>0</v>
      </c>
      <c r="U5" s="70">
        <v>0</v>
      </c>
      <c r="V5" s="70">
        <v>-15206</v>
      </c>
      <c r="W5" s="70">
        <v>0</v>
      </c>
      <c r="X5" s="68" t="s">
        <v>204</v>
      </c>
    </row>
    <row r="6" spans="1:24" x14ac:dyDescent="0.25">
      <c r="P6" s="71" t="s">
        <v>371</v>
      </c>
      <c r="Q6" s="72">
        <v>-60</v>
      </c>
      <c r="R6" s="72">
        <v>-15206</v>
      </c>
      <c r="S6" s="72">
        <v>0</v>
      </c>
      <c r="T6" s="72">
        <v>0</v>
      </c>
      <c r="U6" s="72">
        <v>0</v>
      </c>
      <c r="V6" s="72">
        <v>-15206</v>
      </c>
    </row>
    <row r="7" spans="1:24" x14ac:dyDescent="0.25">
      <c r="A7" s="67" t="s">
        <v>186</v>
      </c>
      <c r="B7" s="68" t="s">
        <v>226</v>
      </c>
      <c r="C7" s="68" t="s">
        <v>227</v>
      </c>
      <c r="D7" s="68" t="s">
        <v>223</v>
      </c>
      <c r="E7" s="68" t="s">
        <v>224</v>
      </c>
      <c r="F7" s="68" t="s">
        <v>191</v>
      </c>
      <c r="G7" s="68" t="s">
        <v>192</v>
      </c>
      <c r="H7" s="68" t="s">
        <v>193</v>
      </c>
      <c r="I7" s="68" t="s">
        <v>226</v>
      </c>
      <c r="J7" s="68" t="s">
        <v>225</v>
      </c>
      <c r="K7" s="68" t="s">
        <v>210</v>
      </c>
      <c r="L7" s="68" t="s">
        <v>211</v>
      </c>
      <c r="M7" s="68" t="s">
        <v>212</v>
      </c>
      <c r="N7" s="68" t="s">
        <v>198</v>
      </c>
      <c r="O7" s="69">
        <v>173.56</v>
      </c>
      <c r="P7" s="68" t="s">
        <v>199</v>
      </c>
      <c r="Q7" s="70">
        <v>52440</v>
      </c>
      <c r="R7" s="70">
        <v>9101486</v>
      </c>
      <c r="S7" s="70">
        <v>0</v>
      </c>
      <c r="T7" s="70">
        <v>910148</v>
      </c>
      <c r="U7" s="70">
        <v>0</v>
      </c>
      <c r="V7" s="70">
        <v>10011634</v>
      </c>
      <c r="W7" s="70">
        <v>0</v>
      </c>
      <c r="X7" s="68" t="s">
        <v>228</v>
      </c>
    </row>
    <row r="8" spans="1:24" x14ac:dyDescent="0.25">
      <c r="A8" s="67" t="s">
        <v>186</v>
      </c>
      <c r="B8" s="68" t="s">
        <v>202</v>
      </c>
      <c r="C8" s="68" t="s">
        <v>203</v>
      </c>
      <c r="D8" s="68" t="s">
        <v>189</v>
      </c>
      <c r="E8" s="68" t="s">
        <v>190</v>
      </c>
      <c r="F8" s="68" t="s">
        <v>191</v>
      </c>
      <c r="G8" s="68" t="s">
        <v>192</v>
      </c>
      <c r="H8" s="68" t="s">
        <v>193</v>
      </c>
      <c r="I8" s="68" t="s">
        <v>202</v>
      </c>
      <c r="J8" s="68" t="s">
        <v>194</v>
      </c>
      <c r="K8" s="68" t="s">
        <v>210</v>
      </c>
      <c r="L8" s="68" t="s">
        <v>211</v>
      </c>
      <c r="M8" s="68" t="s">
        <v>212</v>
      </c>
      <c r="N8" s="68" t="s">
        <v>198</v>
      </c>
      <c r="O8" s="69">
        <v>173.56</v>
      </c>
      <c r="P8" s="68" t="s">
        <v>199</v>
      </c>
      <c r="Q8" s="70">
        <v>126</v>
      </c>
      <c r="R8" s="70">
        <v>21868</v>
      </c>
      <c r="S8" s="70">
        <v>0</v>
      </c>
      <c r="T8" s="70">
        <v>2186</v>
      </c>
      <c r="U8" s="70">
        <v>0</v>
      </c>
      <c r="V8" s="70">
        <v>24054</v>
      </c>
      <c r="W8" s="70">
        <v>0</v>
      </c>
      <c r="X8" s="68" t="s">
        <v>213</v>
      </c>
    </row>
    <row r="9" spans="1:24" x14ac:dyDescent="0.25">
      <c r="A9" s="67" t="s">
        <v>186</v>
      </c>
      <c r="B9" s="68" t="s">
        <v>202</v>
      </c>
      <c r="C9" s="68" t="s">
        <v>203</v>
      </c>
      <c r="D9" s="68" t="s">
        <v>189</v>
      </c>
      <c r="E9" s="68" t="s">
        <v>190</v>
      </c>
      <c r="F9" s="68" t="s">
        <v>191</v>
      </c>
      <c r="G9" s="68" t="s">
        <v>192</v>
      </c>
      <c r="H9" s="68" t="s">
        <v>193</v>
      </c>
      <c r="I9" s="68" t="s">
        <v>202</v>
      </c>
      <c r="J9" s="68" t="s">
        <v>194</v>
      </c>
      <c r="K9" s="68" t="s">
        <v>210</v>
      </c>
      <c r="L9" s="68" t="s">
        <v>211</v>
      </c>
      <c r="M9" s="68" t="s">
        <v>212</v>
      </c>
      <c r="N9" s="68" t="s">
        <v>198</v>
      </c>
      <c r="O9" s="69">
        <v>173.56</v>
      </c>
      <c r="P9" s="68" t="s">
        <v>199</v>
      </c>
      <c r="Q9" s="70">
        <v>357</v>
      </c>
      <c r="R9" s="70">
        <v>61960</v>
      </c>
      <c r="S9" s="70">
        <v>0</v>
      </c>
      <c r="T9" s="70">
        <v>6196</v>
      </c>
      <c r="U9" s="70">
        <v>0</v>
      </c>
      <c r="V9" s="70">
        <v>68156</v>
      </c>
      <c r="W9" s="70">
        <v>0</v>
      </c>
      <c r="X9" s="68" t="s">
        <v>218</v>
      </c>
    </row>
    <row r="10" spans="1:24" x14ac:dyDescent="0.25">
      <c r="P10" s="71" t="s">
        <v>371</v>
      </c>
      <c r="Q10" s="72">
        <v>52923</v>
      </c>
      <c r="R10" s="72">
        <v>9185314</v>
      </c>
      <c r="S10" s="72">
        <v>0</v>
      </c>
      <c r="T10" s="72">
        <v>918530</v>
      </c>
      <c r="U10" s="72">
        <v>0</v>
      </c>
      <c r="V10" s="72">
        <v>10103844</v>
      </c>
    </row>
    <row r="11" spans="1:24" x14ac:dyDescent="0.25">
      <c r="A11" s="67" t="s">
        <v>186</v>
      </c>
      <c r="B11" s="68" t="s">
        <v>226</v>
      </c>
      <c r="C11" s="68" t="s">
        <v>227</v>
      </c>
      <c r="D11" s="68" t="s">
        <v>223</v>
      </c>
      <c r="E11" s="68" t="s">
        <v>224</v>
      </c>
      <c r="F11" s="68" t="s">
        <v>191</v>
      </c>
      <c r="G11" s="68" t="s">
        <v>192</v>
      </c>
      <c r="H11" s="68" t="s">
        <v>193</v>
      </c>
      <c r="I11" s="68" t="s">
        <v>226</v>
      </c>
      <c r="J11" s="68" t="s">
        <v>225</v>
      </c>
      <c r="K11" s="68" t="s">
        <v>214</v>
      </c>
      <c r="L11" s="68" t="s">
        <v>215</v>
      </c>
      <c r="M11" s="68" t="s">
        <v>216</v>
      </c>
      <c r="N11" s="68" t="s">
        <v>198</v>
      </c>
      <c r="O11" s="69">
        <v>214</v>
      </c>
      <c r="P11" s="68" t="s">
        <v>199</v>
      </c>
      <c r="Q11" s="70">
        <v>42840</v>
      </c>
      <c r="R11" s="70">
        <v>9167760</v>
      </c>
      <c r="S11" s="70">
        <v>0</v>
      </c>
      <c r="T11" s="70">
        <v>916776</v>
      </c>
      <c r="U11" s="70">
        <v>0</v>
      </c>
      <c r="V11" s="70">
        <v>10084536</v>
      </c>
      <c r="W11" s="70">
        <v>0</v>
      </c>
      <c r="X11" s="68" t="s">
        <v>228</v>
      </c>
    </row>
    <row r="12" spans="1:24" x14ac:dyDescent="0.25">
      <c r="A12" s="67" t="s">
        <v>186</v>
      </c>
      <c r="B12" s="68" t="s">
        <v>202</v>
      </c>
      <c r="C12" s="68" t="s">
        <v>203</v>
      </c>
      <c r="D12" s="68" t="s">
        <v>189</v>
      </c>
      <c r="E12" s="68" t="s">
        <v>190</v>
      </c>
      <c r="F12" s="68" t="s">
        <v>191</v>
      </c>
      <c r="G12" s="68" t="s">
        <v>192</v>
      </c>
      <c r="H12" s="68" t="s">
        <v>193</v>
      </c>
      <c r="I12" s="68" t="s">
        <v>202</v>
      </c>
      <c r="J12" s="68" t="s">
        <v>194</v>
      </c>
      <c r="K12" s="68" t="s">
        <v>214</v>
      </c>
      <c r="L12" s="68" t="s">
        <v>215</v>
      </c>
      <c r="M12" s="68" t="s">
        <v>216</v>
      </c>
      <c r="N12" s="68" t="s">
        <v>198</v>
      </c>
      <c r="O12" s="69">
        <v>214</v>
      </c>
      <c r="P12" s="68" t="s">
        <v>199</v>
      </c>
      <c r="Q12" s="70">
        <v>50</v>
      </c>
      <c r="R12" s="70">
        <v>10700</v>
      </c>
      <c r="S12" s="70">
        <v>0</v>
      </c>
      <c r="T12" s="70">
        <v>1070</v>
      </c>
      <c r="U12" s="70">
        <v>0</v>
      </c>
      <c r="V12" s="70">
        <v>11770</v>
      </c>
      <c r="W12" s="70">
        <v>0</v>
      </c>
      <c r="X12" s="68" t="s">
        <v>219</v>
      </c>
    </row>
    <row r="13" spans="1:24" x14ac:dyDescent="0.25">
      <c r="A13" s="67" t="s">
        <v>186</v>
      </c>
      <c r="B13" s="68" t="s">
        <v>202</v>
      </c>
      <c r="C13" s="68" t="s">
        <v>203</v>
      </c>
      <c r="D13" s="68" t="s">
        <v>189</v>
      </c>
      <c r="E13" s="68" t="s">
        <v>190</v>
      </c>
      <c r="F13" s="68" t="s">
        <v>191</v>
      </c>
      <c r="G13" s="68" t="s">
        <v>192</v>
      </c>
      <c r="H13" s="68" t="s">
        <v>193</v>
      </c>
      <c r="I13" s="68" t="s">
        <v>202</v>
      </c>
      <c r="J13" s="68" t="s">
        <v>194</v>
      </c>
      <c r="K13" s="68" t="s">
        <v>214</v>
      </c>
      <c r="L13" s="68" t="s">
        <v>215</v>
      </c>
      <c r="M13" s="68" t="s">
        <v>216</v>
      </c>
      <c r="N13" s="68" t="s">
        <v>198</v>
      </c>
      <c r="O13" s="69">
        <v>214</v>
      </c>
      <c r="P13" s="68" t="s">
        <v>199</v>
      </c>
      <c r="Q13" s="70">
        <v>255</v>
      </c>
      <c r="R13" s="70">
        <v>54570</v>
      </c>
      <c r="S13" s="70">
        <v>0</v>
      </c>
      <c r="T13" s="70">
        <v>5457</v>
      </c>
      <c r="U13" s="70">
        <v>0</v>
      </c>
      <c r="V13" s="70">
        <v>60027</v>
      </c>
      <c r="W13" s="70">
        <v>0</v>
      </c>
      <c r="X13" s="68" t="s">
        <v>217</v>
      </c>
    </row>
    <row r="14" spans="1:24" x14ac:dyDescent="0.25">
      <c r="P14" s="71" t="s">
        <v>371</v>
      </c>
      <c r="Q14" s="72">
        <v>43145</v>
      </c>
      <c r="R14" s="72">
        <v>9233030</v>
      </c>
      <c r="S14" s="72">
        <v>0</v>
      </c>
      <c r="T14" s="72">
        <v>923303</v>
      </c>
      <c r="U14" s="72">
        <v>0</v>
      </c>
      <c r="V14" s="72">
        <v>10156333</v>
      </c>
    </row>
    <row r="15" spans="1:24" x14ac:dyDescent="0.25">
      <c r="A15" s="67" t="s">
        <v>186</v>
      </c>
      <c r="B15" s="68" t="s">
        <v>226</v>
      </c>
      <c r="C15" s="68" t="s">
        <v>227</v>
      </c>
      <c r="D15" s="68" t="s">
        <v>223</v>
      </c>
      <c r="E15" s="68" t="s">
        <v>224</v>
      </c>
      <c r="F15" s="68" t="s">
        <v>191</v>
      </c>
      <c r="G15" s="68" t="s">
        <v>192</v>
      </c>
      <c r="H15" s="68" t="s">
        <v>204</v>
      </c>
      <c r="I15" s="68" t="s">
        <v>226</v>
      </c>
      <c r="J15" s="68" t="s">
        <v>225</v>
      </c>
      <c r="K15" s="68" t="s">
        <v>205</v>
      </c>
      <c r="L15" s="68" t="s">
        <v>206</v>
      </c>
      <c r="M15" s="68" t="s">
        <v>207</v>
      </c>
      <c r="N15" s="68" t="s">
        <v>198</v>
      </c>
      <c r="O15" s="69">
        <v>148</v>
      </c>
      <c r="P15" s="68" t="s">
        <v>199</v>
      </c>
      <c r="Q15" s="70">
        <v>12200</v>
      </c>
      <c r="R15" s="70">
        <v>1805600</v>
      </c>
      <c r="S15" s="70">
        <v>0</v>
      </c>
      <c r="T15" s="70">
        <v>180560</v>
      </c>
      <c r="U15" s="70">
        <v>0</v>
      </c>
      <c r="V15" s="70">
        <v>1986160</v>
      </c>
      <c r="W15" s="70">
        <v>0</v>
      </c>
      <c r="X15" s="68" t="s">
        <v>204</v>
      </c>
    </row>
    <row r="16" spans="1:24" x14ac:dyDescent="0.25">
      <c r="A16" s="67" t="s">
        <v>186</v>
      </c>
      <c r="B16" s="68" t="s">
        <v>202</v>
      </c>
      <c r="C16" s="68" t="s">
        <v>203</v>
      </c>
      <c r="D16" s="68" t="s">
        <v>189</v>
      </c>
      <c r="E16" s="68" t="s">
        <v>190</v>
      </c>
      <c r="F16" s="68" t="s">
        <v>191</v>
      </c>
      <c r="G16" s="68" t="s">
        <v>192</v>
      </c>
      <c r="H16" s="68" t="s">
        <v>204</v>
      </c>
      <c r="I16" s="68" t="s">
        <v>202</v>
      </c>
      <c r="J16" s="68" t="s">
        <v>194</v>
      </c>
      <c r="K16" s="68" t="s">
        <v>205</v>
      </c>
      <c r="L16" s="68" t="s">
        <v>206</v>
      </c>
      <c r="M16" s="68" t="s">
        <v>207</v>
      </c>
      <c r="N16" s="68" t="s">
        <v>198</v>
      </c>
      <c r="O16" s="69">
        <v>148</v>
      </c>
      <c r="P16" s="68" t="s">
        <v>199</v>
      </c>
      <c r="Q16" s="70">
        <v>80</v>
      </c>
      <c r="R16" s="70">
        <v>11840</v>
      </c>
      <c r="S16" s="70">
        <v>0</v>
      </c>
      <c r="T16" s="70">
        <v>1184</v>
      </c>
      <c r="U16" s="70">
        <v>0</v>
      </c>
      <c r="V16" s="70">
        <v>13024</v>
      </c>
      <c r="W16" s="70">
        <v>0</v>
      </c>
      <c r="X16" s="68" t="s">
        <v>209</v>
      </c>
    </row>
    <row r="17" spans="1:24" x14ac:dyDescent="0.25">
      <c r="A17" s="67" t="s">
        <v>186</v>
      </c>
      <c r="B17" s="68" t="s">
        <v>202</v>
      </c>
      <c r="C17" s="68" t="s">
        <v>203</v>
      </c>
      <c r="D17" s="68" t="s">
        <v>189</v>
      </c>
      <c r="E17" s="68" t="s">
        <v>190</v>
      </c>
      <c r="F17" s="68" t="s">
        <v>191</v>
      </c>
      <c r="G17" s="68" t="s">
        <v>192</v>
      </c>
      <c r="H17" s="68" t="s">
        <v>204</v>
      </c>
      <c r="I17" s="68" t="s">
        <v>202</v>
      </c>
      <c r="J17" s="68" t="s">
        <v>194</v>
      </c>
      <c r="K17" s="68" t="s">
        <v>205</v>
      </c>
      <c r="L17" s="68" t="s">
        <v>206</v>
      </c>
      <c r="M17" s="68" t="s">
        <v>207</v>
      </c>
      <c r="N17" s="68" t="s">
        <v>198</v>
      </c>
      <c r="O17" s="69">
        <v>148</v>
      </c>
      <c r="P17" s="68" t="s">
        <v>199</v>
      </c>
      <c r="Q17" s="70">
        <v>30</v>
      </c>
      <c r="R17" s="70">
        <v>4440</v>
      </c>
      <c r="S17" s="70">
        <v>0</v>
      </c>
      <c r="T17" s="70">
        <v>444</v>
      </c>
      <c r="U17" s="70">
        <v>0</v>
      </c>
      <c r="V17" s="70">
        <v>4884</v>
      </c>
      <c r="W17" s="70">
        <v>0</v>
      </c>
      <c r="X17" s="68" t="s">
        <v>208</v>
      </c>
    </row>
    <row r="18" spans="1:24" x14ac:dyDescent="0.25">
      <c r="P18" s="71" t="s">
        <v>371</v>
      </c>
      <c r="Q18" s="72">
        <v>12310</v>
      </c>
      <c r="R18" s="72">
        <v>1821880</v>
      </c>
      <c r="S18" s="72">
        <v>0</v>
      </c>
      <c r="T18" s="72">
        <v>182188</v>
      </c>
      <c r="U18" s="72">
        <v>0</v>
      </c>
      <c r="V18" s="72">
        <v>2004068</v>
      </c>
    </row>
    <row r="19" spans="1:24" x14ac:dyDescent="0.25">
      <c r="A19" s="67" t="s">
        <v>229</v>
      </c>
      <c r="B19" s="68" t="s">
        <v>230</v>
      </c>
      <c r="C19" s="68" t="s">
        <v>231</v>
      </c>
      <c r="D19" s="68" t="s">
        <v>223</v>
      </c>
      <c r="E19" s="68" t="s">
        <v>224</v>
      </c>
      <c r="F19" s="68" t="s">
        <v>191</v>
      </c>
      <c r="G19" s="68" t="s">
        <v>192</v>
      </c>
      <c r="H19" s="68" t="s">
        <v>193</v>
      </c>
      <c r="I19" s="68" t="s">
        <v>230</v>
      </c>
      <c r="J19" s="68" t="s">
        <v>225</v>
      </c>
      <c r="K19" s="68" t="s">
        <v>235</v>
      </c>
      <c r="L19" s="68" t="s">
        <v>236</v>
      </c>
      <c r="M19" s="68" t="s">
        <v>237</v>
      </c>
      <c r="N19" s="68" t="s">
        <v>198</v>
      </c>
      <c r="O19" s="69">
        <v>186</v>
      </c>
      <c r="P19" s="68" t="s">
        <v>199</v>
      </c>
      <c r="Q19" s="70">
        <v>10080</v>
      </c>
      <c r="R19" s="70">
        <v>1874880</v>
      </c>
      <c r="S19" s="70">
        <v>0</v>
      </c>
      <c r="T19" s="70">
        <v>187488</v>
      </c>
      <c r="U19" s="70">
        <v>0</v>
      </c>
      <c r="V19" s="70">
        <v>2062368</v>
      </c>
      <c r="W19" s="70">
        <v>0</v>
      </c>
      <c r="X19" s="68" t="s">
        <v>204</v>
      </c>
    </row>
    <row r="20" spans="1:24" x14ac:dyDescent="0.25">
      <c r="A20" s="67" t="s">
        <v>238</v>
      </c>
      <c r="B20" s="68" t="s">
        <v>239</v>
      </c>
      <c r="C20" s="68" t="s">
        <v>231</v>
      </c>
      <c r="D20" s="68" t="s">
        <v>223</v>
      </c>
      <c r="E20" s="68" t="s">
        <v>224</v>
      </c>
      <c r="F20" s="68" t="s">
        <v>191</v>
      </c>
      <c r="G20" s="68" t="s">
        <v>192</v>
      </c>
      <c r="H20" s="68" t="s">
        <v>193</v>
      </c>
      <c r="I20" s="68" t="s">
        <v>239</v>
      </c>
      <c r="J20" s="68" t="s">
        <v>225</v>
      </c>
      <c r="K20" s="68" t="s">
        <v>235</v>
      </c>
      <c r="L20" s="68" t="s">
        <v>236</v>
      </c>
      <c r="M20" s="68" t="s">
        <v>237</v>
      </c>
      <c r="N20" s="68" t="s">
        <v>198</v>
      </c>
      <c r="O20" s="69">
        <v>186</v>
      </c>
      <c r="P20" s="68" t="s">
        <v>199</v>
      </c>
      <c r="Q20" s="70">
        <v>39840</v>
      </c>
      <c r="R20" s="70">
        <v>7410240</v>
      </c>
      <c r="S20" s="70">
        <v>0</v>
      </c>
      <c r="T20" s="70">
        <v>741024</v>
      </c>
      <c r="U20" s="70">
        <v>0</v>
      </c>
      <c r="V20" s="70">
        <v>8151264</v>
      </c>
      <c r="W20" s="70">
        <v>0</v>
      </c>
      <c r="X20" s="68" t="s">
        <v>204</v>
      </c>
    </row>
    <row r="21" spans="1:24" x14ac:dyDescent="0.25">
      <c r="P21" s="71" t="s">
        <v>371</v>
      </c>
      <c r="Q21" s="72">
        <v>49920</v>
      </c>
      <c r="R21" s="72">
        <v>9285120</v>
      </c>
      <c r="S21" s="72">
        <v>0</v>
      </c>
      <c r="T21" s="72">
        <v>928512</v>
      </c>
      <c r="U21" s="72">
        <v>0</v>
      </c>
      <c r="V21" s="72">
        <v>10213632</v>
      </c>
    </row>
    <row r="22" spans="1:24" x14ac:dyDescent="0.25">
      <c r="A22" s="67" t="s">
        <v>238</v>
      </c>
      <c r="B22" s="68" t="s">
        <v>240</v>
      </c>
      <c r="C22" s="68" t="s">
        <v>227</v>
      </c>
      <c r="D22" s="68" t="s">
        <v>223</v>
      </c>
      <c r="E22" s="68" t="s">
        <v>224</v>
      </c>
      <c r="F22" s="68" t="s">
        <v>191</v>
      </c>
      <c r="G22" s="68" t="s">
        <v>192</v>
      </c>
      <c r="H22" s="68" t="s">
        <v>193</v>
      </c>
      <c r="I22" s="68" t="s">
        <v>240</v>
      </c>
      <c r="J22" s="68" t="s">
        <v>225</v>
      </c>
      <c r="K22" s="68" t="s">
        <v>241</v>
      </c>
      <c r="L22" s="68" t="s">
        <v>242</v>
      </c>
      <c r="M22" s="68" t="s">
        <v>243</v>
      </c>
      <c r="N22" s="68" t="s">
        <v>198</v>
      </c>
      <c r="O22" s="69">
        <v>2885</v>
      </c>
      <c r="P22" s="68" t="s">
        <v>199</v>
      </c>
      <c r="Q22" s="70">
        <v>2000</v>
      </c>
      <c r="R22" s="70">
        <v>5770000</v>
      </c>
      <c r="S22" s="70">
        <v>0</v>
      </c>
      <c r="T22" s="70">
        <v>577000</v>
      </c>
      <c r="U22" s="70">
        <v>0</v>
      </c>
      <c r="V22" s="70">
        <v>6347000</v>
      </c>
      <c r="W22" s="70">
        <v>0</v>
      </c>
      <c r="X22" s="68" t="s">
        <v>204</v>
      </c>
    </row>
    <row r="23" spans="1:24" x14ac:dyDescent="0.25">
      <c r="P23" s="71" t="s">
        <v>371</v>
      </c>
      <c r="Q23" s="72">
        <v>2000</v>
      </c>
      <c r="R23" s="72">
        <v>5770000</v>
      </c>
      <c r="S23" s="72">
        <v>0</v>
      </c>
      <c r="T23" s="72">
        <v>577000</v>
      </c>
      <c r="U23" s="72">
        <v>0</v>
      </c>
      <c r="V23" s="72">
        <v>6347000</v>
      </c>
    </row>
    <row r="24" spans="1:24" x14ac:dyDescent="0.25">
      <c r="A24" s="67" t="s">
        <v>186</v>
      </c>
      <c r="B24" s="68" t="s">
        <v>221</v>
      </c>
      <c r="C24" s="68" t="s">
        <v>222</v>
      </c>
      <c r="D24" s="68" t="s">
        <v>223</v>
      </c>
      <c r="E24" s="68" t="s">
        <v>224</v>
      </c>
      <c r="F24" s="68" t="s">
        <v>191</v>
      </c>
      <c r="G24" s="68" t="s">
        <v>192</v>
      </c>
      <c r="H24" s="68" t="s">
        <v>193</v>
      </c>
      <c r="I24" s="68" t="s">
        <v>221</v>
      </c>
      <c r="J24" s="68" t="s">
        <v>225</v>
      </c>
      <c r="K24" s="68" t="s">
        <v>195</v>
      </c>
      <c r="L24" s="68" t="s">
        <v>196</v>
      </c>
      <c r="M24" s="68" t="s">
        <v>197</v>
      </c>
      <c r="N24" s="68" t="s">
        <v>198</v>
      </c>
      <c r="O24" s="69">
        <v>2613</v>
      </c>
      <c r="P24" s="68" t="s">
        <v>199</v>
      </c>
      <c r="Q24" s="70">
        <v>1500</v>
      </c>
      <c r="R24" s="70">
        <v>3919500</v>
      </c>
      <c r="S24" s="70">
        <v>0</v>
      </c>
      <c r="T24" s="70">
        <v>391950</v>
      </c>
      <c r="U24" s="70">
        <v>0</v>
      </c>
      <c r="V24" s="70">
        <v>4311450</v>
      </c>
      <c r="W24" s="70">
        <v>0</v>
      </c>
      <c r="X24" s="68" t="s">
        <v>204</v>
      </c>
    </row>
    <row r="25" spans="1:24" x14ac:dyDescent="0.25">
      <c r="A25" s="67" t="s">
        <v>186</v>
      </c>
      <c r="B25" s="68" t="s">
        <v>226</v>
      </c>
      <c r="C25" s="68" t="s">
        <v>222</v>
      </c>
      <c r="D25" s="68" t="s">
        <v>223</v>
      </c>
      <c r="E25" s="68" t="s">
        <v>224</v>
      </c>
      <c r="F25" s="68" t="s">
        <v>191</v>
      </c>
      <c r="G25" s="68" t="s">
        <v>192</v>
      </c>
      <c r="H25" s="68" t="s">
        <v>193</v>
      </c>
      <c r="I25" s="68" t="s">
        <v>226</v>
      </c>
      <c r="J25" s="68" t="s">
        <v>225</v>
      </c>
      <c r="K25" s="68" t="s">
        <v>195</v>
      </c>
      <c r="L25" s="68" t="s">
        <v>196</v>
      </c>
      <c r="M25" s="68" t="s">
        <v>197</v>
      </c>
      <c r="N25" s="68" t="s">
        <v>198</v>
      </c>
      <c r="O25" s="69">
        <v>871</v>
      </c>
      <c r="P25" s="68" t="s">
        <v>199</v>
      </c>
      <c r="Q25" s="70">
        <v>5040</v>
      </c>
      <c r="R25" s="70">
        <v>4389840</v>
      </c>
      <c r="S25" s="70">
        <v>0</v>
      </c>
      <c r="T25" s="70">
        <v>438984</v>
      </c>
      <c r="U25" s="70">
        <v>0</v>
      </c>
      <c r="V25" s="70">
        <v>4828824</v>
      </c>
      <c r="W25" s="70">
        <v>0</v>
      </c>
      <c r="X25" s="68" t="s">
        <v>204</v>
      </c>
    </row>
    <row r="26" spans="1:24" x14ac:dyDescent="0.25">
      <c r="A26" s="67" t="s">
        <v>186</v>
      </c>
      <c r="B26" s="68" t="s">
        <v>187</v>
      </c>
      <c r="C26" s="68" t="s">
        <v>188</v>
      </c>
      <c r="D26" s="68" t="s">
        <v>189</v>
      </c>
      <c r="E26" s="68" t="s">
        <v>190</v>
      </c>
      <c r="F26" s="68" t="s">
        <v>191</v>
      </c>
      <c r="G26" s="68" t="s">
        <v>192</v>
      </c>
      <c r="H26" s="68" t="s">
        <v>193</v>
      </c>
      <c r="I26" s="68" t="s">
        <v>187</v>
      </c>
      <c r="J26" s="68" t="s">
        <v>194</v>
      </c>
      <c r="K26" s="68" t="s">
        <v>195</v>
      </c>
      <c r="L26" s="68" t="s">
        <v>196</v>
      </c>
      <c r="M26" s="68" t="s">
        <v>197</v>
      </c>
      <c r="N26" s="68" t="s">
        <v>198</v>
      </c>
      <c r="O26" s="69">
        <v>871</v>
      </c>
      <c r="P26" s="68" t="s">
        <v>199</v>
      </c>
      <c r="Q26" s="70">
        <v>30</v>
      </c>
      <c r="R26" s="70">
        <v>26130</v>
      </c>
      <c r="S26" s="70">
        <v>0</v>
      </c>
      <c r="T26" s="70">
        <v>2613</v>
      </c>
      <c r="U26" s="70">
        <v>0</v>
      </c>
      <c r="V26" s="70">
        <v>28743</v>
      </c>
      <c r="W26" s="70">
        <v>0</v>
      </c>
      <c r="X26" s="68" t="s">
        <v>201</v>
      </c>
    </row>
    <row r="27" spans="1:24" x14ac:dyDescent="0.25">
      <c r="A27" s="67" t="s">
        <v>186</v>
      </c>
      <c r="B27" s="68" t="s">
        <v>187</v>
      </c>
      <c r="C27" s="68" t="s">
        <v>188</v>
      </c>
      <c r="D27" s="68" t="s">
        <v>189</v>
      </c>
      <c r="E27" s="68" t="s">
        <v>190</v>
      </c>
      <c r="F27" s="68" t="s">
        <v>191</v>
      </c>
      <c r="G27" s="68" t="s">
        <v>192</v>
      </c>
      <c r="H27" s="68" t="s">
        <v>193</v>
      </c>
      <c r="I27" s="68" t="s">
        <v>187</v>
      </c>
      <c r="J27" s="68" t="s">
        <v>194</v>
      </c>
      <c r="K27" s="68" t="s">
        <v>195</v>
      </c>
      <c r="L27" s="68" t="s">
        <v>196</v>
      </c>
      <c r="M27" s="68" t="s">
        <v>197</v>
      </c>
      <c r="N27" s="68" t="s">
        <v>198</v>
      </c>
      <c r="O27" s="69">
        <v>871</v>
      </c>
      <c r="P27" s="68" t="s">
        <v>199</v>
      </c>
      <c r="Q27" s="70">
        <v>54</v>
      </c>
      <c r="R27" s="70">
        <v>47034</v>
      </c>
      <c r="S27" s="70">
        <v>0</v>
      </c>
      <c r="T27" s="70">
        <v>4703</v>
      </c>
      <c r="U27" s="70">
        <v>0</v>
      </c>
      <c r="V27" s="70">
        <v>51737</v>
      </c>
      <c r="W27" s="70">
        <v>0</v>
      </c>
      <c r="X27" s="68" t="s">
        <v>200</v>
      </c>
    </row>
    <row r="28" spans="1:24" x14ac:dyDescent="0.25">
      <c r="A28" s="67" t="s">
        <v>253</v>
      </c>
      <c r="B28" s="68" t="s">
        <v>254</v>
      </c>
      <c r="C28" s="68" t="s">
        <v>255</v>
      </c>
      <c r="D28" s="68" t="s">
        <v>256</v>
      </c>
      <c r="E28" s="68" t="s">
        <v>257</v>
      </c>
      <c r="F28" s="68" t="s">
        <v>191</v>
      </c>
      <c r="G28" s="68" t="s">
        <v>192</v>
      </c>
      <c r="H28" s="68" t="s">
        <v>193</v>
      </c>
      <c r="I28" s="68" t="s">
        <v>254</v>
      </c>
      <c r="J28" s="68" t="s">
        <v>225</v>
      </c>
      <c r="K28" s="68" t="s">
        <v>195</v>
      </c>
      <c r="L28" s="68" t="s">
        <v>196</v>
      </c>
      <c r="M28" s="68" t="s">
        <v>197</v>
      </c>
      <c r="N28" s="68" t="s">
        <v>252</v>
      </c>
      <c r="O28" s="69">
        <v>13.59</v>
      </c>
      <c r="P28" s="68" t="s">
        <v>199</v>
      </c>
      <c r="Q28" s="70">
        <v>72</v>
      </c>
      <c r="R28" s="70">
        <v>103327</v>
      </c>
      <c r="S28" s="70">
        <v>0</v>
      </c>
      <c r="T28" s="70">
        <v>0</v>
      </c>
      <c r="U28" s="70">
        <v>0</v>
      </c>
      <c r="V28" s="70">
        <v>103327</v>
      </c>
      <c r="W28" s="70">
        <v>0</v>
      </c>
      <c r="X28" s="68" t="s">
        <v>258</v>
      </c>
    </row>
    <row r="29" spans="1:24" x14ac:dyDescent="0.25">
      <c r="P29" s="71" t="s">
        <v>371</v>
      </c>
      <c r="Q29" s="72">
        <v>6696</v>
      </c>
      <c r="R29" s="72">
        <v>8485831</v>
      </c>
      <c r="S29" s="72">
        <v>0</v>
      </c>
      <c r="T29" s="72">
        <v>838250</v>
      </c>
      <c r="U29" s="72">
        <v>0</v>
      </c>
      <c r="V29" s="72">
        <v>9324081</v>
      </c>
    </row>
    <row r="30" spans="1:24" x14ac:dyDescent="0.25">
      <c r="A30" s="67" t="s">
        <v>229</v>
      </c>
      <c r="B30" s="68" t="s">
        <v>230</v>
      </c>
      <c r="C30" s="68" t="s">
        <v>231</v>
      </c>
      <c r="D30" s="68" t="s">
        <v>223</v>
      </c>
      <c r="E30" s="68" t="s">
        <v>224</v>
      </c>
      <c r="F30" s="68" t="s">
        <v>191</v>
      </c>
      <c r="G30" s="68" t="s">
        <v>192</v>
      </c>
      <c r="H30" s="68" t="s">
        <v>204</v>
      </c>
      <c r="I30" s="68" t="s">
        <v>230</v>
      </c>
      <c r="J30" s="68" t="s">
        <v>225</v>
      </c>
      <c r="K30" s="68" t="s">
        <v>232</v>
      </c>
      <c r="L30" s="68" t="s">
        <v>233</v>
      </c>
      <c r="M30" s="68" t="s">
        <v>234</v>
      </c>
      <c r="N30" s="68" t="s">
        <v>198</v>
      </c>
      <c r="O30" s="69">
        <v>188</v>
      </c>
      <c r="P30" s="68" t="s">
        <v>199</v>
      </c>
      <c r="Q30" s="70">
        <v>10080</v>
      </c>
      <c r="R30" s="70">
        <v>1895040</v>
      </c>
      <c r="S30" s="70">
        <v>0</v>
      </c>
      <c r="T30" s="70">
        <v>189504</v>
      </c>
      <c r="U30" s="70">
        <v>0</v>
      </c>
      <c r="V30" s="70">
        <v>2084544</v>
      </c>
      <c r="W30" s="70">
        <v>0</v>
      </c>
      <c r="X30" s="68" t="s">
        <v>204</v>
      </c>
    </row>
    <row r="31" spans="1:24" x14ac:dyDescent="0.25">
      <c r="A31" s="67" t="s">
        <v>238</v>
      </c>
      <c r="B31" s="68" t="s">
        <v>239</v>
      </c>
      <c r="C31" s="68" t="s">
        <v>231</v>
      </c>
      <c r="D31" s="68" t="s">
        <v>223</v>
      </c>
      <c r="E31" s="68" t="s">
        <v>224</v>
      </c>
      <c r="F31" s="68" t="s">
        <v>191</v>
      </c>
      <c r="G31" s="68" t="s">
        <v>192</v>
      </c>
      <c r="H31" s="68" t="s">
        <v>204</v>
      </c>
      <c r="I31" s="68" t="s">
        <v>239</v>
      </c>
      <c r="J31" s="68" t="s">
        <v>225</v>
      </c>
      <c r="K31" s="68" t="s">
        <v>232</v>
      </c>
      <c r="L31" s="68" t="s">
        <v>233</v>
      </c>
      <c r="M31" s="68" t="s">
        <v>234</v>
      </c>
      <c r="N31" s="68" t="s">
        <v>198</v>
      </c>
      <c r="O31" s="69">
        <v>188</v>
      </c>
      <c r="P31" s="68" t="s">
        <v>199</v>
      </c>
      <c r="Q31" s="70">
        <v>39840</v>
      </c>
      <c r="R31" s="70">
        <v>7489920</v>
      </c>
      <c r="S31" s="70">
        <v>0</v>
      </c>
      <c r="T31" s="70">
        <v>748992</v>
      </c>
      <c r="U31" s="70">
        <v>0</v>
      </c>
      <c r="V31" s="70">
        <v>8238912</v>
      </c>
      <c r="W31" s="70">
        <v>0</v>
      </c>
      <c r="X31" s="68" t="s">
        <v>204</v>
      </c>
    </row>
    <row r="32" spans="1:24" x14ac:dyDescent="0.25">
      <c r="P32" s="71" t="s">
        <v>371</v>
      </c>
      <c r="Q32" s="72">
        <v>49920</v>
      </c>
      <c r="R32" s="72">
        <v>9384960</v>
      </c>
      <c r="S32" s="72">
        <v>0</v>
      </c>
      <c r="T32" s="72">
        <v>938496</v>
      </c>
      <c r="U32" s="72">
        <v>0</v>
      </c>
      <c r="V32" s="72">
        <v>10323456</v>
      </c>
    </row>
    <row r="33" spans="1:24" x14ac:dyDescent="0.25">
      <c r="P33" s="71" t="s">
        <v>259</v>
      </c>
      <c r="Q33" s="72">
        <v>216854</v>
      </c>
      <c r="R33" s="72">
        <v>53150929</v>
      </c>
      <c r="S33" s="72">
        <v>0</v>
      </c>
      <c r="T33" s="72">
        <v>5306279</v>
      </c>
      <c r="U33" s="72">
        <v>0</v>
      </c>
      <c r="V33" s="72">
        <v>58457208</v>
      </c>
    </row>
    <row r="34" spans="1:24" x14ac:dyDescent="0.25">
      <c r="A34" s="67" t="s">
        <v>238</v>
      </c>
      <c r="B34" s="68" t="s">
        <v>260</v>
      </c>
      <c r="C34" s="68" t="s">
        <v>261</v>
      </c>
      <c r="D34" s="68" t="s">
        <v>262</v>
      </c>
      <c r="E34" s="68" t="s">
        <v>263</v>
      </c>
      <c r="F34" s="68" t="s">
        <v>264</v>
      </c>
      <c r="G34" s="68" t="s">
        <v>265</v>
      </c>
      <c r="H34" s="68" t="s">
        <v>204</v>
      </c>
      <c r="I34" s="68" t="s">
        <v>260</v>
      </c>
      <c r="J34" s="68" t="s">
        <v>266</v>
      </c>
      <c r="K34" s="68" t="s">
        <v>267</v>
      </c>
      <c r="L34" s="68" t="s">
        <v>268</v>
      </c>
      <c r="M34" s="68" t="s">
        <v>269</v>
      </c>
      <c r="N34" s="68" t="s">
        <v>198</v>
      </c>
      <c r="O34" s="69">
        <v>560</v>
      </c>
      <c r="P34" s="68" t="s">
        <v>199</v>
      </c>
      <c r="Q34" s="70">
        <v>12</v>
      </c>
      <c r="R34" s="70">
        <v>6720</v>
      </c>
      <c r="S34" s="70">
        <v>0</v>
      </c>
      <c r="T34" s="70">
        <v>672</v>
      </c>
      <c r="U34" s="70">
        <v>0</v>
      </c>
      <c r="V34" s="70">
        <v>7392</v>
      </c>
      <c r="W34" s="70">
        <v>0</v>
      </c>
      <c r="X34" s="68" t="s">
        <v>270</v>
      </c>
    </row>
    <row r="35" spans="1:24" x14ac:dyDescent="0.25">
      <c r="A35" s="67" t="s">
        <v>238</v>
      </c>
      <c r="B35" s="68" t="s">
        <v>260</v>
      </c>
      <c r="C35" s="68" t="s">
        <v>261</v>
      </c>
      <c r="D35" s="68" t="s">
        <v>262</v>
      </c>
      <c r="E35" s="68" t="s">
        <v>263</v>
      </c>
      <c r="F35" s="68" t="s">
        <v>264</v>
      </c>
      <c r="G35" s="68" t="s">
        <v>265</v>
      </c>
      <c r="H35" s="68" t="s">
        <v>204</v>
      </c>
      <c r="I35" s="68" t="s">
        <v>260</v>
      </c>
      <c r="J35" s="68" t="s">
        <v>266</v>
      </c>
      <c r="K35" s="68" t="s">
        <v>267</v>
      </c>
      <c r="L35" s="68" t="s">
        <v>268</v>
      </c>
      <c r="M35" s="68" t="s">
        <v>269</v>
      </c>
      <c r="N35" s="68" t="s">
        <v>198</v>
      </c>
      <c r="O35" s="69">
        <v>560</v>
      </c>
      <c r="P35" s="68" t="s">
        <v>199</v>
      </c>
      <c r="Q35" s="70">
        <v>12</v>
      </c>
      <c r="R35" s="70">
        <v>6720</v>
      </c>
      <c r="S35" s="70">
        <v>0</v>
      </c>
      <c r="T35" s="70">
        <v>672</v>
      </c>
      <c r="U35" s="70">
        <v>0</v>
      </c>
      <c r="V35" s="70">
        <v>7392</v>
      </c>
      <c r="W35" s="70">
        <v>0</v>
      </c>
      <c r="X35" s="68" t="s">
        <v>275</v>
      </c>
    </row>
    <row r="36" spans="1:24" x14ac:dyDescent="0.25">
      <c r="A36" s="67" t="s">
        <v>280</v>
      </c>
      <c r="B36" s="68" t="s">
        <v>281</v>
      </c>
      <c r="C36" s="68" t="s">
        <v>282</v>
      </c>
      <c r="D36" s="68" t="s">
        <v>283</v>
      </c>
      <c r="E36" s="68" t="s">
        <v>284</v>
      </c>
      <c r="F36" s="68" t="s">
        <v>264</v>
      </c>
      <c r="G36" s="68" t="s">
        <v>265</v>
      </c>
      <c r="H36" s="68" t="s">
        <v>204</v>
      </c>
      <c r="I36" s="68" t="s">
        <v>281</v>
      </c>
      <c r="J36" s="68" t="s">
        <v>225</v>
      </c>
      <c r="K36" s="68" t="s">
        <v>267</v>
      </c>
      <c r="L36" s="68" t="s">
        <v>268</v>
      </c>
      <c r="M36" s="68" t="s">
        <v>269</v>
      </c>
      <c r="N36" s="68" t="s">
        <v>198</v>
      </c>
      <c r="O36" s="69">
        <v>560</v>
      </c>
      <c r="P36" s="68" t="s">
        <v>199</v>
      </c>
      <c r="Q36" s="70">
        <v>10560</v>
      </c>
      <c r="R36" s="70">
        <v>5913600</v>
      </c>
      <c r="S36" s="70">
        <v>0</v>
      </c>
      <c r="T36" s="70">
        <v>591360</v>
      </c>
      <c r="U36" s="70">
        <v>0</v>
      </c>
      <c r="V36" s="70">
        <v>6504960</v>
      </c>
      <c r="W36" s="70">
        <v>0</v>
      </c>
      <c r="X36" s="68" t="s">
        <v>204</v>
      </c>
    </row>
    <row r="37" spans="1:24" x14ac:dyDescent="0.25">
      <c r="A37" s="67" t="s">
        <v>280</v>
      </c>
      <c r="B37" s="68" t="s">
        <v>285</v>
      </c>
      <c r="C37" s="68" t="s">
        <v>286</v>
      </c>
      <c r="D37" s="68" t="s">
        <v>283</v>
      </c>
      <c r="E37" s="68" t="s">
        <v>284</v>
      </c>
      <c r="F37" s="68" t="s">
        <v>264</v>
      </c>
      <c r="G37" s="68" t="s">
        <v>265</v>
      </c>
      <c r="H37" s="68" t="s">
        <v>204</v>
      </c>
      <c r="I37" s="68" t="s">
        <v>285</v>
      </c>
      <c r="J37" s="68" t="s">
        <v>225</v>
      </c>
      <c r="K37" s="68" t="s">
        <v>267</v>
      </c>
      <c r="L37" s="68" t="s">
        <v>268</v>
      </c>
      <c r="M37" s="68" t="s">
        <v>269</v>
      </c>
      <c r="N37" s="68" t="s">
        <v>198</v>
      </c>
      <c r="O37" s="69">
        <v>570</v>
      </c>
      <c r="P37" s="68" t="s">
        <v>199</v>
      </c>
      <c r="Q37" s="70">
        <v>1968</v>
      </c>
      <c r="R37" s="70">
        <v>1121760</v>
      </c>
      <c r="S37" s="70">
        <v>0</v>
      </c>
      <c r="T37" s="70">
        <v>0</v>
      </c>
      <c r="U37" s="70">
        <v>0</v>
      </c>
      <c r="V37" s="70">
        <v>1121760</v>
      </c>
      <c r="W37" s="70">
        <v>0</v>
      </c>
      <c r="X37" s="68" t="s">
        <v>204</v>
      </c>
    </row>
    <row r="38" spans="1:24" x14ac:dyDescent="0.25">
      <c r="P38" s="71" t="s">
        <v>371</v>
      </c>
      <c r="Q38" s="72">
        <v>12552</v>
      </c>
      <c r="R38" s="72">
        <v>7048800</v>
      </c>
      <c r="S38" s="72">
        <v>0</v>
      </c>
      <c r="T38" s="72">
        <v>592704</v>
      </c>
      <c r="U38" s="72">
        <v>0</v>
      </c>
      <c r="V38" s="72">
        <v>7641504</v>
      </c>
    </row>
    <row r="39" spans="1:24" x14ac:dyDescent="0.25">
      <c r="A39" s="67" t="s">
        <v>238</v>
      </c>
      <c r="B39" s="68" t="s">
        <v>260</v>
      </c>
      <c r="C39" s="68" t="s">
        <v>271</v>
      </c>
      <c r="D39" s="68" t="s">
        <v>262</v>
      </c>
      <c r="E39" s="68" t="s">
        <v>263</v>
      </c>
      <c r="F39" s="68" t="s">
        <v>264</v>
      </c>
      <c r="G39" s="68" t="s">
        <v>265</v>
      </c>
      <c r="H39" s="68" t="s">
        <v>204</v>
      </c>
      <c r="I39" s="68" t="s">
        <v>260</v>
      </c>
      <c r="J39" s="68" t="s">
        <v>266</v>
      </c>
      <c r="K39" s="68" t="s">
        <v>272</v>
      </c>
      <c r="L39" s="68" t="s">
        <v>273</v>
      </c>
      <c r="M39" s="68" t="s">
        <v>274</v>
      </c>
      <c r="N39" s="68" t="s">
        <v>198</v>
      </c>
      <c r="O39" s="69">
        <v>1440</v>
      </c>
      <c r="P39" s="68" t="s">
        <v>199</v>
      </c>
      <c r="Q39" s="70">
        <v>12</v>
      </c>
      <c r="R39" s="70">
        <v>17280</v>
      </c>
      <c r="S39" s="70">
        <v>0</v>
      </c>
      <c r="T39" s="70">
        <v>1728</v>
      </c>
      <c r="U39" s="70">
        <v>0</v>
      </c>
      <c r="V39" s="70">
        <v>19008</v>
      </c>
      <c r="W39" s="70">
        <v>0</v>
      </c>
      <c r="X39" s="68" t="s">
        <v>275</v>
      </c>
    </row>
    <row r="40" spans="1:24" x14ac:dyDescent="0.25">
      <c r="A40" s="67" t="s">
        <v>238</v>
      </c>
      <c r="B40" s="68" t="s">
        <v>260</v>
      </c>
      <c r="C40" s="68" t="s">
        <v>271</v>
      </c>
      <c r="D40" s="68" t="s">
        <v>262</v>
      </c>
      <c r="E40" s="68" t="s">
        <v>263</v>
      </c>
      <c r="F40" s="68" t="s">
        <v>264</v>
      </c>
      <c r="G40" s="68" t="s">
        <v>265</v>
      </c>
      <c r="H40" s="68" t="s">
        <v>204</v>
      </c>
      <c r="I40" s="68" t="s">
        <v>260</v>
      </c>
      <c r="J40" s="68" t="s">
        <v>266</v>
      </c>
      <c r="K40" s="68" t="s">
        <v>272</v>
      </c>
      <c r="L40" s="68" t="s">
        <v>273</v>
      </c>
      <c r="M40" s="68" t="s">
        <v>274</v>
      </c>
      <c r="N40" s="68" t="s">
        <v>198</v>
      </c>
      <c r="O40" s="69">
        <v>1440</v>
      </c>
      <c r="P40" s="68" t="s">
        <v>199</v>
      </c>
      <c r="Q40" s="70">
        <v>12</v>
      </c>
      <c r="R40" s="70">
        <v>17280</v>
      </c>
      <c r="S40" s="70">
        <v>0</v>
      </c>
      <c r="T40" s="70">
        <v>1728</v>
      </c>
      <c r="U40" s="70">
        <v>0</v>
      </c>
      <c r="V40" s="70">
        <v>19008</v>
      </c>
      <c r="W40" s="70">
        <v>0</v>
      </c>
      <c r="X40" s="68" t="s">
        <v>270</v>
      </c>
    </row>
    <row r="41" spans="1:24" x14ac:dyDescent="0.25">
      <c r="A41" s="67" t="s">
        <v>280</v>
      </c>
      <c r="B41" s="68" t="s">
        <v>281</v>
      </c>
      <c r="C41" s="68" t="s">
        <v>282</v>
      </c>
      <c r="D41" s="68" t="s">
        <v>283</v>
      </c>
      <c r="E41" s="68" t="s">
        <v>284</v>
      </c>
      <c r="F41" s="68" t="s">
        <v>264</v>
      </c>
      <c r="G41" s="68" t="s">
        <v>265</v>
      </c>
      <c r="H41" s="68" t="s">
        <v>204</v>
      </c>
      <c r="I41" s="68" t="s">
        <v>281</v>
      </c>
      <c r="J41" s="68" t="s">
        <v>225</v>
      </c>
      <c r="K41" s="68" t="s">
        <v>272</v>
      </c>
      <c r="L41" s="68" t="s">
        <v>273</v>
      </c>
      <c r="M41" s="68" t="s">
        <v>274</v>
      </c>
      <c r="N41" s="68" t="s">
        <v>198</v>
      </c>
      <c r="O41" s="69">
        <v>1440</v>
      </c>
      <c r="P41" s="68" t="s">
        <v>199</v>
      </c>
      <c r="Q41" s="70">
        <v>8976</v>
      </c>
      <c r="R41" s="70">
        <v>12925440</v>
      </c>
      <c r="S41" s="70">
        <v>0</v>
      </c>
      <c r="T41" s="70">
        <v>1292544</v>
      </c>
      <c r="U41" s="70">
        <v>0</v>
      </c>
      <c r="V41" s="70">
        <v>14217984</v>
      </c>
      <c r="W41" s="70">
        <v>0</v>
      </c>
      <c r="X41" s="68" t="s">
        <v>204</v>
      </c>
    </row>
    <row r="42" spans="1:24" x14ac:dyDescent="0.25">
      <c r="A42" s="67" t="s">
        <v>280</v>
      </c>
      <c r="B42" s="68" t="s">
        <v>285</v>
      </c>
      <c r="C42" s="68" t="s">
        <v>286</v>
      </c>
      <c r="D42" s="68" t="s">
        <v>283</v>
      </c>
      <c r="E42" s="68" t="s">
        <v>284</v>
      </c>
      <c r="F42" s="68" t="s">
        <v>264</v>
      </c>
      <c r="G42" s="68" t="s">
        <v>265</v>
      </c>
      <c r="H42" s="68" t="s">
        <v>204</v>
      </c>
      <c r="I42" s="68" t="s">
        <v>285</v>
      </c>
      <c r="J42" s="68" t="s">
        <v>225</v>
      </c>
      <c r="K42" s="68" t="s">
        <v>272</v>
      </c>
      <c r="L42" s="68" t="s">
        <v>273</v>
      </c>
      <c r="M42" s="68" t="s">
        <v>274</v>
      </c>
      <c r="N42" s="68" t="s">
        <v>198</v>
      </c>
      <c r="O42" s="69">
        <v>1450</v>
      </c>
      <c r="P42" s="68" t="s">
        <v>199</v>
      </c>
      <c r="Q42" s="70">
        <v>1488</v>
      </c>
      <c r="R42" s="70">
        <v>2157600</v>
      </c>
      <c r="S42" s="70">
        <v>0</v>
      </c>
      <c r="T42" s="70">
        <v>0</v>
      </c>
      <c r="U42" s="70">
        <v>0</v>
      </c>
      <c r="V42" s="70">
        <v>2157600</v>
      </c>
      <c r="W42" s="70">
        <v>0</v>
      </c>
      <c r="X42" s="68" t="s">
        <v>204</v>
      </c>
    </row>
    <row r="43" spans="1:24" x14ac:dyDescent="0.25">
      <c r="A43" s="67" t="s">
        <v>238</v>
      </c>
      <c r="B43" s="68" t="s">
        <v>276</v>
      </c>
      <c r="C43" s="68" t="s">
        <v>277</v>
      </c>
      <c r="D43" s="68" t="s">
        <v>262</v>
      </c>
      <c r="E43" s="68" t="s">
        <v>263</v>
      </c>
      <c r="F43" s="68" t="s">
        <v>264</v>
      </c>
      <c r="G43" s="68" t="s">
        <v>265</v>
      </c>
      <c r="H43" s="68" t="s">
        <v>204</v>
      </c>
      <c r="I43" s="68" t="s">
        <v>276</v>
      </c>
      <c r="J43" s="68" t="s">
        <v>278</v>
      </c>
      <c r="K43" s="68" t="s">
        <v>272</v>
      </c>
      <c r="L43" s="68" t="s">
        <v>273</v>
      </c>
      <c r="M43" s="68" t="s">
        <v>274</v>
      </c>
      <c r="N43" s="68" t="s">
        <v>198</v>
      </c>
      <c r="O43" s="69">
        <v>600000</v>
      </c>
      <c r="P43" s="68" t="s">
        <v>199</v>
      </c>
      <c r="Q43" s="70">
        <v>1</v>
      </c>
      <c r="R43" s="70">
        <v>600000</v>
      </c>
      <c r="S43" s="70">
        <v>0</v>
      </c>
      <c r="T43" s="70">
        <v>0</v>
      </c>
      <c r="U43" s="70">
        <v>0</v>
      </c>
      <c r="V43" s="70">
        <v>600000</v>
      </c>
      <c r="W43" s="70">
        <v>0</v>
      </c>
      <c r="X43" s="68" t="s">
        <v>279</v>
      </c>
    </row>
    <row r="44" spans="1:24" x14ac:dyDescent="0.25">
      <c r="P44" s="71" t="s">
        <v>371</v>
      </c>
      <c r="Q44" s="72">
        <v>10489</v>
      </c>
      <c r="R44" s="72">
        <v>15717600</v>
      </c>
      <c r="S44" s="72">
        <v>0</v>
      </c>
      <c r="T44" s="72">
        <v>1296000</v>
      </c>
      <c r="U44" s="72">
        <v>0</v>
      </c>
      <c r="V44" s="72">
        <v>17013600</v>
      </c>
    </row>
    <row r="45" spans="1:24" x14ac:dyDescent="0.25">
      <c r="P45" s="71" t="s">
        <v>259</v>
      </c>
      <c r="Q45" s="72">
        <v>23041</v>
      </c>
      <c r="R45" s="72">
        <v>22766400</v>
      </c>
      <c r="S45" s="72">
        <v>0</v>
      </c>
      <c r="T45" s="72">
        <v>1888704</v>
      </c>
      <c r="U45" s="72">
        <v>0</v>
      </c>
      <c r="V45" s="72">
        <v>24655104</v>
      </c>
    </row>
    <row r="46" spans="1:24" x14ac:dyDescent="0.25">
      <c r="A46" s="67" t="s">
        <v>287</v>
      </c>
      <c r="B46" s="68" t="s">
        <v>322</v>
      </c>
      <c r="C46" s="68" t="s">
        <v>323</v>
      </c>
      <c r="D46" s="68" t="s">
        <v>324</v>
      </c>
      <c r="E46" s="68" t="s">
        <v>325</v>
      </c>
      <c r="F46" s="68" t="s">
        <v>292</v>
      </c>
      <c r="G46" s="68" t="s">
        <v>293</v>
      </c>
      <c r="H46" s="68" t="s">
        <v>204</v>
      </c>
      <c r="I46" s="68" t="s">
        <v>322</v>
      </c>
      <c r="J46" s="68" t="s">
        <v>225</v>
      </c>
      <c r="K46" s="68" t="s">
        <v>294</v>
      </c>
      <c r="L46" s="68" t="s">
        <v>295</v>
      </c>
      <c r="M46" s="68" t="s">
        <v>296</v>
      </c>
      <c r="N46" s="68" t="s">
        <v>198</v>
      </c>
      <c r="O46" s="69">
        <v>189</v>
      </c>
      <c r="P46" s="68" t="s">
        <v>199</v>
      </c>
      <c r="Q46" s="70">
        <v>27024</v>
      </c>
      <c r="R46" s="70">
        <v>5107536</v>
      </c>
      <c r="S46" s="70">
        <v>0</v>
      </c>
      <c r="T46" s="70">
        <v>510753</v>
      </c>
      <c r="U46" s="70">
        <v>0</v>
      </c>
      <c r="V46" s="70">
        <v>5618289</v>
      </c>
      <c r="W46" s="70">
        <v>0</v>
      </c>
      <c r="X46" s="68" t="s">
        <v>204</v>
      </c>
    </row>
    <row r="47" spans="1:24" x14ac:dyDescent="0.25">
      <c r="A47" s="67" t="s">
        <v>287</v>
      </c>
      <c r="B47" s="68" t="s">
        <v>288</v>
      </c>
      <c r="C47" s="68" t="s">
        <v>289</v>
      </c>
      <c r="D47" s="68" t="s">
        <v>290</v>
      </c>
      <c r="E47" s="68" t="s">
        <v>291</v>
      </c>
      <c r="F47" s="68" t="s">
        <v>292</v>
      </c>
      <c r="G47" s="68" t="s">
        <v>293</v>
      </c>
      <c r="H47" s="68" t="s">
        <v>204</v>
      </c>
      <c r="I47" s="68" t="s">
        <v>288</v>
      </c>
      <c r="J47" s="68" t="s">
        <v>266</v>
      </c>
      <c r="K47" s="68" t="s">
        <v>294</v>
      </c>
      <c r="L47" s="68" t="s">
        <v>295</v>
      </c>
      <c r="M47" s="68" t="s">
        <v>296</v>
      </c>
      <c r="N47" s="68" t="s">
        <v>198</v>
      </c>
      <c r="O47" s="69">
        <v>189</v>
      </c>
      <c r="P47" s="68" t="s">
        <v>199</v>
      </c>
      <c r="Q47" s="70">
        <v>60</v>
      </c>
      <c r="R47" s="70">
        <v>11340</v>
      </c>
      <c r="S47" s="70">
        <v>0</v>
      </c>
      <c r="T47" s="70">
        <v>1134</v>
      </c>
      <c r="U47" s="70">
        <v>0</v>
      </c>
      <c r="V47" s="70">
        <v>12474</v>
      </c>
      <c r="W47" s="70">
        <v>0</v>
      </c>
      <c r="X47" s="68" t="s">
        <v>297</v>
      </c>
    </row>
    <row r="48" spans="1:24" x14ac:dyDescent="0.25">
      <c r="A48" s="67" t="s">
        <v>287</v>
      </c>
      <c r="B48" s="68" t="s">
        <v>288</v>
      </c>
      <c r="C48" s="68" t="s">
        <v>289</v>
      </c>
      <c r="D48" s="68" t="s">
        <v>290</v>
      </c>
      <c r="E48" s="68" t="s">
        <v>291</v>
      </c>
      <c r="F48" s="68" t="s">
        <v>292</v>
      </c>
      <c r="G48" s="68" t="s">
        <v>293</v>
      </c>
      <c r="H48" s="68" t="s">
        <v>204</v>
      </c>
      <c r="I48" s="68" t="s">
        <v>288</v>
      </c>
      <c r="J48" s="68" t="s">
        <v>266</v>
      </c>
      <c r="K48" s="68" t="s">
        <v>294</v>
      </c>
      <c r="L48" s="68" t="s">
        <v>295</v>
      </c>
      <c r="M48" s="68" t="s">
        <v>296</v>
      </c>
      <c r="N48" s="68" t="s">
        <v>198</v>
      </c>
      <c r="O48" s="69">
        <v>189</v>
      </c>
      <c r="P48" s="68" t="s">
        <v>199</v>
      </c>
      <c r="Q48" s="70">
        <v>120</v>
      </c>
      <c r="R48" s="70">
        <v>22680</v>
      </c>
      <c r="S48" s="70">
        <v>0</v>
      </c>
      <c r="T48" s="70">
        <v>2268</v>
      </c>
      <c r="U48" s="70">
        <v>0</v>
      </c>
      <c r="V48" s="70">
        <v>24948</v>
      </c>
      <c r="W48" s="70">
        <v>0</v>
      </c>
      <c r="X48" s="68" t="s">
        <v>298</v>
      </c>
    </row>
    <row r="49" spans="1:24" x14ac:dyDescent="0.25">
      <c r="A49" s="67" t="s">
        <v>287</v>
      </c>
      <c r="B49" s="68" t="s">
        <v>288</v>
      </c>
      <c r="C49" s="68" t="s">
        <v>289</v>
      </c>
      <c r="D49" s="68" t="s">
        <v>290</v>
      </c>
      <c r="E49" s="68" t="s">
        <v>291</v>
      </c>
      <c r="F49" s="68" t="s">
        <v>292</v>
      </c>
      <c r="G49" s="68" t="s">
        <v>293</v>
      </c>
      <c r="H49" s="68" t="s">
        <v>204</v>
      </c>
      <c r="I49" s="68" t="s">
        <v>288</v>
      </c>
      <c r="J49" s="68" t="s">
        <v>266</v>
      </c>
      <c r="K49" s="68" t="s">
        <v>294</v>
      </c>
      <c r="L49" s="68" t="s">
        <v>295</v>
      </c>
      <c r="M49" s="68" t="s">
        <v>296</v>
      </c>
      <c r="N49" s="68" t="s">
        <v>198</v>
      </c>
      <c r="O49" s="69">
        <v>189</v>
      </c>
      <c r="P49" s="68" t="s">
        <v>199</v>
      </c>
      <c r="Q49" s="70">
        <v>7</v>
      </c>
      <c r="R49" s="70">
        <v>1323</v>
      </c>
      <c r="S49" s="70">
        <v>0</v>
      </c>
      <c r="T49" s="70">
        <v>132</v>
      </c>
      <c r="U49" s="70">
        <v>0</v>
      </c>
      <c r="V49" s="70">
        <v>1455</v>
      </c>
      <c r="W49" s="70">
        <v>0</v>
      </c>
      <c r="X49" s="68" t="s">
        <v>299</v>
      </c>
    </row>
    <row r="50" spans="1:24" x14ac:dyDescent="0.25">
      <c r="A50" s="67" t="s">
        <v>287</v>
      </c>
      <c r="B50" s="68" t="s">
        <v>326</v>
      </c>
      <c r="C50" s="68" t="s">
        <v>327</v>
      </c>
      <c r="D50" s="68" t="s">
        <v>324</v>
      </c>
      <c r="E50" s="68" t="s">
        <v>325</v>
      </c>
      <c r="F50" s="68" t="s">
        <v>292</v>
      </c>
      <c r="G50" s="68" t="s">
        <v>293</v>
      </c>
      <c r="H50" s="68" t="s">
        <v>204</v>
      </c>
      <c r="I50" s="68" t="s">
        <v>326</v>
      </c>
      <c r="J50" s="68" t="s">
        <v>225</v>
      </c>
      <c r="K50" s="68" t="s">
        <v>294</v>
      </c>
      <c r="L50" s="68" t="s">
        <v>295</v>
      </c>
      <c r="M50" s="68" t="s">
        <v>296</v>
      </c>
      <c r="N50" s="68" t="s">
        <v>198</v>
      </c>
      <c r="O50" s="69">
        <v>189</v>
      </c>
      <c r="P50" s="68" t="s">
        <v>199</v>
      </c>
      <c r="Q50" s="70">
        <v>960</v>
      </c>
      <c r="R50" s="70">
        <v>181440</v>
      </c>
      <c r="S50" s="70">
        <v>0</v>
      </c>
      <c r="T50" s="70">
        <v>0</v>
      </c>
      <c r="U50" s="70">
        <v>0</v>
      </c>
      <c r="V50" s="70">
        <v>181440</v>
      </c>
      <c r="W50" s="70">
        <v>0</v>
      </c>
      <c r="X50" s="68" t="s">
        <v>328</v>
      </c>
    </row>
    <row r="51" spans="1:24" x14ac:dyDescent="0.25">
      <c r="A51" s="67" t="s">
        <v>287</v>
      </c>
      <c r="B51" s="68" t="s">
        <v>300</v>
      </c>
      <c r="C51" s="68" t="s">
        <v>301</v>
      </c>
      <c r="D51" s="68" t="s">
        <v>290</v>
      </c>
      <c r="E51" s="68" t="s">
        <v>291</v>
      </c>
      <c r="F51" s="68" t="s">
        <v>292</v>
      </c>
      <c r="G51" s="68" t="s">
        <v>293</v>
      </c>
      <c r="H51" s="68" t="s">
        <v>204</v>
      </c>
      <c r="I51" s="68" t="s">
        <v>300</v>
      </c>
      <c r="J51" s="68" t="s">
        <v>266</v>
      </c>
      <c r="K51" s="68" t="s">
        <v>294</v>
      </c>
      <c r="L51" s="68" t="s">
        <v>295</v>
      </c>
      <c r="M51" s="68" t="s">
        <v>296</v>
      </c>
      <c r="N51" s="68" t="s">
        <v>198</v>
      </c>
      <c r="O51" s="69">
        <v>189</v>
      </c>
      <c r="P51" s="68" t="s">
        <v>199</v>
      </c>
      <c r="Q51" s="70">
        <v>12</v>
      </c>
      <c r="R51" s="70">
        <v>2268</v>
      </c>
      <c r="S51" s="70">
        <v>0</v>
      </c>
      <c r="T51" s="70">
        <v>0</v>
      </c>
      <c r="U51" s="70">
        <v>0</v>
      </c>
      <c r="V51" s="70">
        <v>2268</v>
      </c>
      <c r="W51" s="70">
        <v>0</v>
      </c>
      <c r="X51" s="68" t="s">
        <v>302</v>
      </c>
    </row>
    <row r="52" spans="1:24" x14ac:dyDescent="0.25">
      <c r="A52" s="67" t="s">
        <v>303</v>
      </c>
      <c r="B52" s="68" t="s">
        <v>304</v>
      </c>
      <c r="C52" s="68" t="s">
        <v>305</v>
      </c>
      <c r="D52" s="68" t="s">
        <v>290</v>
      </c>
      <c r="E52" s="68" t="s">
        <v>291</v>
      </c>
      <c r="F52" s="68" t="s">
        <v>292</v>
      </c>
      <c r="G52" s="68" t="s">
        <v>293</v>
      </c>
      <c r="H52" s="68" t="s">
        <v>204</v>
      </c>
      <c r="I52" s="68" t="s">
        <v>304</v>
      </c>
      <c r="J52" s="68" t="s">
        <v>278</v>
      </c>
      <c r="K52" s="68" t="s">
        <v>294</v>
      </c>
      <c r="L52" s="68" t="s">
        <v>295</v>
      </c>
      <c r="M52" s="68" t="s">
        <v>296</v>
      </c>
      <c r="N52" s="68" t="s">
        <v>198</v>
      </c>
      <c r="O52" s="69">
        <v>871920</v>
      </c>
      <c r="P52" s="68" t="s">
        <v>199</v>
      </c>
      <c r="Q52" s="70">
        <v>1</v>
      </c>
      <c r="R52" s="70">
        <v>871920</v>
      </c>
      <c r="S52" s="70">
        <v>0</v>
      </c>
      <c r="T52" s="70">
        <v>0</v>
      </c>
      <c r="U52" s="70">
        <v>0</v>
      </c>
      <c r="V52" s="70">
        <v>871920</v>
      </c>
      <c r="W52" s="70">
        <v>0</v>
      </c>
      <c r="X52" s="68" t="s">
        <v>306</v>
      </c>
    </row>
    <row r="53" spans="1:24" x14ac:dyDescent="0.25">
      <c r="P53" s="71" t="s">
        <v>371</v>
      </c>
      <c r="Q53" s="72">
        <v>28184</v>
      </c>
      <c r="R53" s="72">
        <v>6198507</v>
      </c>
      <c r="S53" s="72">
        <v>0</v>
      </c>
      <c r="T53" s="72">
        <v>514287</v>
      </c>
      <c r="U53" s="72">
        <v>0</v>
      </c>
      <c r="V53" s="72">
        <v>6712794</v>
      </c>
    </row>
    <row r="54" spans="1:24" x14ac:dyDescent="0.25">
      <c r="A54" s="67" t="s">
        <v>307</v>
      </c>
      <c r="B54" s="68" t="s">
        <v>313</v>
      </c>
      <c r="C54" s="68" t="s">
        <v>314</v>
      </c>
      <c r="D54" s="68" t="s">
        <v>315</v>
      </c>
      <c r="E54" s="68" t="s">
        <v>316</v>
      </c>
      <c r="F54" s="68" t="s">
        <v>292</v>
      </c>
      <c r="G54" s="68" t="s">
        <v>293</v>
      </c>
      <c r="H54" s="68" t="s">
        <v>204</v>
      </c>
      <c r="I54" s="68" t="s">
        <v>313</v>
      </c>
      <c r="J54" s="68" t="s">
        <v>193</v>
      </c>
      <c r="K54" s="68" t="s">
        <v>310</v>
      </c>
      <c r="L54" s="68" t="s">
        <v>311</v>
      </c>
      <c r="M54" s="68" t="s">
        <v>312</v>
      </c>
      <c r="N54" s="68" t="s">
        <v>198</v>
      </c>
      <c r="O54" s="69">
        <v>490455</v>
      </c>
      <c r="P54" s="68" t="s">
        <v>199</v>
      </c>
      <c r="Q54" s="70">
        <v>1</v>
      </c>
      <c r="R54" s="70">
        <v>490455</v>
      </c>
      <c r="S54" s="70">
        <v>0</v>
      </c>
      <c r="T54" s="70">
        <v>0</v>
      </c>
      <c r="U54" s="70">
        <v>0</v>
      </c>
      <c r="V54" s="70">
        <v>490455</v>
      </c>
      <c r="W54" s="70">
        <v>0</v>
      </c>
      <c r="X54" s="68" t="s">
        <v>317</v>
      </c>
    </row>
    <row r="55" spans="1:24" x14ac:dyDescent="0.25">
      <c r="A55" s="67" t="s">
        <v>307</v>
      </c>
      <c r="B55" s="68" t="s">
        <v>313</v>
      </c>
      <c r="C55" s="68" t="s">
        <v>314</v>
      </c>
      <c r="D55" s="68" t="s">
        <v>315</v>
      </c>
      <c r="E55" s="68" t="s">
        <v>316</v>
      </c>
      <c r="F55" s="68" t="s">
        <v>292</v>
      </c>
      <c r="G55" s="68" t="s">
        <v>293</v>
      </c>
      <c r="H55" s="68" t="s">
        <v>204</v>
      </c>
      <c r="I55" s="68" t="s">
        <v>313</v>
      </c>
      <c r="J55" s="68" t="s">
        <v>320</v>
      </c>
      <c r="K55" s="68" t="s">
        <v>310</v>
      </c>
      <c r="L55" s="68" t="s">
        <v>311</v>
      </c>
      <c r="M55" s="68" t="s">
        <v>312</v>
      </c>
      <c r="N55" s="68" t="s">
        <v>198</v>
      </c>
      <c r="O55" s="69">
        <v>457758</v>
      </c>
      <c r="P55" s="68" t="s">
        <v>199</v>
      </c>
      <c r="Q55" s="70">
        <v>1</v>
      </c>
      <c r="R55" s="70">
        <v>457758</v>
      </c>
      <c r="S55" s="70">
        <v>0</v>
      </c>
      <c r="T55" s="70">
        <v>0</v>
      </c>
      <c r="U55" s="70">
        <v>0</v>
      </c>
      <c r="V55" s="70">
        <v>457758</v>
      </c>
      <c r="W55" s="70">
        <v>0</v>
      </c>
      <c r="X55" s="68" t="s">
        <v>321</v>
      </c>
    </row>
    <row r="56" spans="1:24" x14ac:dyDescent="0.25">
      <c r="A56" s="67" t="s">
        <v>307</v>
      </c>
      <c r="B56" s="68" t="s">
        <v>313</v>
      </c>
      <c r="C56" s="68" t="s">
        <v>314</v>
      </c>
      <c r="D56" s="68" t="s">
        <v>315</v>
      </c>
      <c r="E56" s="68" t="s">
        <v>316</v>
      </c>
      <c r="F56" s="68" t="s">
        <v>292</v>
      </c>
      <c r="G56" s="68" t="s">
        <v>293</v>
      </c>
      <c r="H56" s="68" t="s">
        <v>204</v>
      </c>
      <c r="I56" s="68" t="s">
        <v>313</v>
      </c>
      <c r="J56" s="68" t="s">
        <v>318</v>
      </c>
      <c r="K56" s="68" t="s">
        <v>310</v>
      </c>
      <c r="L56" s="68" t="s">
        <v>311</v>
      </c>
      <c r="M56" s="68" t="s">
        <v>312</v>
      </c>
      <c r="N56" s="68" t="s">
        <v>198</v>
      </c>
      <c r="O56" s="69">
        <v>381465</v>
      </c>
      <c r="P56" s="68" t="s">
        <v>199</v>
      </c>
      <c r="Q56" s="70">
        <v>1</v>
      </c>
      <c r="R56" s="70">
        <v>381465</v>
      </c>
      <c r="S56" s="70">
        <v>0</v>
      </c>
      <c r="T56" s="70">
        <v>0</v>
      </c>
      <c r="U56" s="70">
        <v>0</v>
      </c>
      <c r="V56" s="70">
        <v>381465</v>
      </c>
      <c r="W56" s="70">
        <v>0</v>
      </c>
      <c r="X56" s="68" t="s">
        <v>319</v>
      </c>
    </row>
    <row r="57" spans="1:24" x14ac:dyDescent="0.25">
      <c r="A57" s="67" t="s">
        <v>307</v>
      </c>
      <c r="B57" s="68" t="s">
        <v>308</v>
      </c>
      <c r="C57" s="68" t="s">
        <v>309</v>
      </c>
      <c r="D57" s="68" t="s">
        <v>290</v>
      </c>
      <c r="E57" s="68" t="s">
        <v>291</v>
      </c>
      <c r="F57" s="68" t="s">
        <v>292</v>
      </c>
      <c r="G57" s="68" t="s">
        <v>293</v>
      </c>
      <c r="H57" s="68" t="s">
        <v>204</v>
      </c>
      <c r="I57" s="68" t="s">
        <v>308</v>
      </c>
      <c r="J57" s="68" t="s">
        <v>278</v>
      </c>
      <c r="K57" s="68" t="s">
        <v>310</v>
      </c>
      <c r="L57" s="68" t="s">
        <v>311</v>
      </c>
      <c r="M57" s="68" t="s">
        <v>312</v>
      </c>
      <c r="N57" s="68" t="s">
        <v>198</v>
      </c>
      <c r="O57" s="69">
        <v>2801043</v>
      </c>
      <c r="P57" s="68" t="s">
        <v>199</v>
      </c>
      <c r="Q57" s="70">
        <v>1</v>
      </c>
      <c r="R57" s="70">
        <v>2801043</v>
      </c>
      <c r="S57" s="70">
        <v>0</v>
      </c>
      <c r="T57" s="70">
        <v>0</v>
      </c>
      <c r="U57" s="70">
        <v>0</v>
      </c>
      <c r="V57" s="70">
        <v>2801043</v>
      </c>
      <c r="W57" s="70">
        <v>0</v>
      </c>
      <c r="X57" s="68" t="s">
        <v>306</v>
      </c>
    </row>
    <row r="58" spans="1:24" x14ac:dyDescent="0.25">
      <c r="P58" s="71" t="s">
        <v>371</v>
      </c>
      <c r="Q58" s="72">
        <v>4</v>
      </c>
      <c r="R58" s="72">
        <v>4130721</v>
      </c>
      <c r="S58" s="72">
        <v>0</v>
      </c>
      <c r="T58" s="72">
        <v>0</v>
      </c>
      <c r="U58" s="72">
        <v>0</v>
      </c>
      <c r="V58" s="72">
        <v>4130721</v>
      </c>
    </row>
    <row r="59" spans="1:24" x14ac:dyDescent="0.25">
      <c r="P59" s="71" t="s">
        <v>259</v>
      </c>
      <c r="Q59" s="72">
        <v>28188</v>
      </c>
      <c r="R59" s="72">
        <v>10329228</v>
      </c>
      <c r="S59" s="72">
        <v>0</v>
      </c>
      <c r="T59" s="72">
        <v>514287</v>
      </c>
      <c r="U59" s="72">
        <v>0</v>
      </c>
      <c r="V59" s="72">
        <v>10843515</v>
      </c>
    </row>
    <row r="60" spans="1:24" x14ac:dyDescent="0.25">
      <c r="A60" s="67" t="s">
        <v>287</v>
      </c>
      <c r="B60" s="68" t="s">
        <v>342</v>
      </c>
      <c r="C60" s="68" t="s">
        <v>343</v>
      </c>
      <c r="D60" s="68" t="s">
        <v>344</v>
      </c>
      <c r="E60" s="68" t="s">
        <v>345</v>
      </c>
      <c r="F60" s="68" t="s">
        <v>333</v>
      </c>
      <c r="G60" s="68" t="s">
        <v>334</v>
      </c>
      <c r="H60" s="68" t="s">
        <v>193</v>
      </c>
      <c r="I60" s="68" t="s">
        <v>342</v>
      </c>
      <c r="J60" s="68" t="s">
        <v>225</v>
      </c>
      <c r="K60" s="68" t="s">
        <v>335</v>
      </c>
      <c r="L60" s="68" t="s">
        <v>336</v>
      </c>
      <c r="M60" s="68" t="s">
        <v>337</v>
      </c>
      <c r="N60" s="68" t="s">
        <v>198</v>
      </c>
      <c r="O60" s="69">
        <v>1495</v>
      </c>
      <c r="P60" s="68" t="s">
        <v>199</v>
      </c>
      <c r="Q60" s="70">
        <v>7200</v>
      </c>
      <c r="R60" s="70">
        <v>10764000</v>
      </c>
      <c r="S60" s="70">
        <v>0</v>
      </c>
      <c r="T60" s="70">
        <v>1076400</v>
      </c>
      <c r="U60" s="70">
        <v>0</v>
      </c>
      <c r="V60" s="70">
        <v>11840400</v>
      </c>
      <c r="W60" s="70">
        <v>0</v>
      </c>
      <c r="X60" s="68" t="s">
        <v>204</v>
      </c>
    </row>
    <row r="61" spans="1:24" x14ac:dyDescent="0.25">
      <c r="A61" s="67" t="s">
        <v>287</v>
      </c>
      <c r="B61" s="68" t="s">
        <v>329</v>
      </c>
      <c r="C61" s="68" t="s">
        <v>330</v>
      </c>
      <c r="D61" s="68" t="s">
        <v>331</v>
      </c>
      <c r="E61" s="68" t="s">
        <v>332</v>
      </c>
      <c r="F61" s="68" t="s">
        <v>333</v>
      </c>
      <c r="G61" s="68" t="s">
        <v>334</v>
      </c>
      <c r="H61" s="68" t="s">
        <v>193</v>
      </c>
      <c r="I61" s="68" t="s">
        <v>329</v>
      </c>
      <c r="J61" s="68" t="s">
        <v>266</v>
      </c>
      <c r="K61" s="68" t="s">
        <v>335</v>
      </c>
      <c r="L61" s="68" t="s">
        <v>336</v>
      </c>
      <c r="M61" s="68" t="s">
        <v>337</v>
      </c>
      <c r="N61" s="68" t="s">
        <v>198</v>
      </c>
      <c r="O61" s="69">
        <v>1495</v>
      </c>
      <c r="P61" s="68" t="s">
        <v>199</v>
      </c>
      <c r="Q61" s="70">
        <v>24</v>
      </c>
      <c r="R61" s="70">
        <v>35880</v>
      </c>
      <c r="S61" s="70">
        <v>0</v>
      </c>
      <c r="T61" s="70">
        <v>3588</v>
      </c>
      <c r="U61" s="70">
        <v>0</v>
      </c>
      <c r="V61" s="70">
        <v>39468</v>
      </c>
      <c r="W61" s="70">
        <v>0</v>
      </c>
      <c r="X61" s="68" t="s">
        <v>340</v>
      </c>
    </row>
    <row r="62" spans="1:24" x14ac:dyDescent="0.25">
      <c r="A62" s="67" t="s">
        <v>287</v>
      </c>
      <c r="B62" s="68" t="s">
        <v>329</v>
      </c>
      <c r="C62" s="68" t="s">
        <v>330</v>
      </c>
      <c r="D62" s="68" t="s">
        <v>331</v>
      </c>
      <c r="E62" s="68" t="s">
        <v>332</v>
      </c>
      <c r="F62" s="68" t="s">
        <v>333</v>
      </c>
      <c r="G62" s="68" t="s">
        <v>334</v>
      </c>
      <c r="H62" s="68" t="s">
        <v>193</v>
      </c>
      <c r="I62" s="68" t="s">
        <v>329</v>
      </c>
      <c r="J62" s="68" t="s">
        <v>266</v>
      </c>
      <c r="K62" s="68" t="s">
        <v>335</v>
      </c>
      <c r="L62" s="68" t="s">
        <v>336</v>
      </c>
      <c r="M62" s="68" t="s">
        <v>337</v>
      </c>
      <c r="N62" s="68" t="s">
        <v>198</v>
      </c>
      <c r="O62" s="69">
        <v>1495</v>
      </c>
      <c r="P62" s="68" t="s">
        <v>199</v>
      </c>
      <c r="Q62" s="70">
        <v>48</v>
      </c>
      <c r="R62" s="70">
        <v>71760</v>
      </c>
      <c r="S62" s="70">
        <v>0</v>
      </c>
      <c r="T62" s="70">
        <v>7176</v>
      </c>
      <c r="U62" s="70">
        <v>0</v>
      </c>
      <c r="V62" s="70">
        <v>78936</v>
      </c>
      <c r="W62" s="70">
        <v>0</v>
      </c>
      <c r="X62" s="68" t="s">
        <v>339</v>
      </c>
    </row>
    <row r="63" spans="1:24" x14ac:dyDescent="0.25">
      <c r="A63" s="67" t="s">
        <v>287</v>
      </c>
      <c r="B63" s="68" t="s">
        <v>329</v>
      </c>
      <c r="C63" s="68" t="s">
        <v>330</v>
      </c>
      <c r="D63" s="68" t="s">
        <v>331</v>
      </c>
      <c r="E63" s="68" t="s">
        <v>332</v>
      </c>
      <c r="F63" s="68" t="s">
        <v>333</v>
      </c>
      <c r="G63" s="68" t="s">
        <v>334</v>
      </c>
      <c r="H63" s="68" t="s">
        <v>193</v>
      </c>
      <c r="I63" s="68" t="s">
        <v>329</v>
      </c>
      <c r="J63" s="68" t="s">
        <v>266</v>
      </c>
      <c r="K63" s="68" t="s">
        <v>335</v>
      </c>
      <c r="L63" s="68" t="s">
        <v>336</v>
      </c>
      <c r="M63" s="68" t="s">
        <v>337</v>
      </c>
      <c r="N63" s="68" t="s">
        <v>198</v>
      </c>
      <c r="O63" s="69">
        <v>1495</v>
      </c>
      <c r="P63" s="68" t="s">
        <v>199</v>
      </c>
      <c r="Q63" s="70">
        <v>80</v>
      </c>
      <c r="R63" s="70">
        <v>119600</v>
      </c>
      <c r="S63" s="70">
        <v>0</v>
      </c>
      <c r="T63" s="70">
        <v>11960</v>
      </c>
      <c r="U63" s="70">
        <v>0</v>
      </c>
      <c r="V63" s="70">
        <v>131560</v>
      </c>
      <c r="W63" s="70">
        <v>0</v>
      </c>
      <c r="X63" s="68" t="s">
        <v>338</v>
      </c>
    </row>
    <row r="64" spans="1:24" x14ac:dyDescent="0.25">
      <c r="A64" s="67" t="s">
        <v>287</v>
      </c>
      <c r="B64" s="68" t="s">
        <v>329</v>
      </c>
      <c r="C64" s="68" t="s">
        <v>330</v>
      </c>
      <c r="D64" s="68" t="s">
        <v>331</v>
      </c>
      <c r="E64" s="68" t="s">
        <v>332</v>
      </c>
      <c r="F64" s="68" t="s">
        <v>333</v>
      </c>
      <c r="G64" s="68" t="s">
        <v>334</v>
      </c>
      <c r="H64" s="68" t="s">
        <v>193</v>
      </c>
      <c r="I64" s="68" t="s">
        <v>329</v>
      </c>
      <c r="J64" s="68" t="s">
        <v>266</v>
      </c>
      <c r="K64" s="68" t="s">
        <v>335</v>
      </c>
      <c r="L64" s="68" t="s">
        <v>336</v>
      </c>
      <c r="M64" s="68" t="s">
        <v>337</v>
      </c>
      <c r="N64" s="68" t="s">
        <v>198</v>
      </c>
      <c r="O64" s="69">
        <v>1495</v>
      </c>
      <c r="P64" s="68" t="s">
        <v>199</v>
      </c>
      <c r="Q64" s="70">
        <v>74</v>
      </c>
      <c r="R64" s="70">
        <v>110630</v>
      </c>
      <c r="S64" s="70">
        <v>0</v>
      </c>
      <c r="T64" s="70">
        <v>11063</v>
      </c>
      <c r="U64" s="70">
        <v>0</v>
      </c>
      <c r="V64" s="70">
        <v>121693</v>
      </c>
      <c r="W64" s="70">
        <v>0</v>
      </c>
      <c r="X64" s="68" t="s">
        <v>341</v>
      </c>
    </row>
    <row r="65" spans="1:24" x14ac:dyDescent="0.25">
      <c r="A65" s="67" t="s">
        <v>186</v>
      </c>
      <c r="B65" s="68" t="s">
        <v>346</v>
      </c>
      <c r="C65" s="68" t="s">
        <v>347</v>
      </c>
      <c r="D65" s="68" t="s">
        <v>344</v>
      </c>
      <c r="E65" s="68" t="s">
        <v>345</v>
      </c>
      <c r="F65" s="68" t="s">
        <v>333</v>
      </c>
      <c r="G65" s="68" t="s">
        <v>334</v>
      </c>
      <c r="H65" s="68" t="s">
        <v>193</v>
      </c>
      <c r="I65" s="68" t="s">
        <v>346</v>
      </c>
      <c r="J65" s="68" t="s">
        <v>225</v>
      </c>
      <c r="K65" s="68" t="s">
        <v>335</v>
      </c>
      <c r="L65" s="68" t="s">
        <v>336</v>
      </c>
      <c r="M65" s="68" t="s">
        <v>337</v>
      </c>
      <c r="N65" s="68" t="s">
        <v>198</v>
      </c>
      <c r="O65" s="69">
        <v>1495</v>
      </c>
      <c r="P65" s="68" t="s">
        <v>199</v>
      </c>
      <c r="Q65" s="70">
        <v>72</v>
      </c>
      <c r="R65" s="70">
        <v>107640</v>
      </c>
      <c r="S65" s="70">
        <v>0</v>
      </c>
      <c r="T65" s="70">
        <v>0</v>
      </c>
      <c r="U65" s="70">
        <v>0</v>
      </c>
      <c r="V65" s="70">
        <v>107640</v>
      </c>
      <c r="W65" s="70">
        <v>0</v>
      </c>
      <c r="X65" s="68" t="s">
        <v>349</v>
      </c>
    </row>
    <row r="66" spans="1:24" x14ac:dyDescent="0.25">
      <c r="A66" s="67" t="s">
        <v>186</v>
      </c>
      <c r="B66" s="68" t="s">
        <v>346</v>
      </c>
      <c r="C66" s="68" t="s">
        <v>347</v>
      </c>
      <c r="D66" s="68" t="s">
        <v>344</v>
      </c>
      <c r="E66" s="68" t="s">
        <v>345</v>
      </c>
      <c r="F66" s="68" t="s">
        <v>333</v>
      </c>
      <c r="G66" s="68" t="s">
        <v>334</v>
      </c>
      <c r="H66" s="68" t="s">
        <v>193</v>
      </c>
      <c r="I66" s="68" t="s">
        <v>346</v>
      </c>
      <c r="J66" s="68" t="s">
        <v>225</v>
      </c>
      <c r="K66" s="68" t="s">
        <v>335</v>
      </c>
      <c r="L66" s="68" t="s">
        <v>336</v>
      </c>
      <c r="M66" s="68" t="s">
        <v>337</v>
      </c>
      <c r="N66" s="68" t="s">
        <v>198</v>
      </c>
      <c r="O66" s="69">
        <v>1495</v>
      </c>
      <c r="P66" s="68" t="s">
        <v>199</v>
      </c>
      <c r="Q66" s="70">
        <v>96</v>
      </c>
      <c r="R66" s="70">
        <v>143520</v>
      </c>
      <c r="S66" s="70">
        <v>0</v>
      </c>
      <c r="T66" s="70">
        <v>0</v>
      </c>
      <c r="U66" s="70">
        <v>0</v>
      </c>
      <c r="V66" s="70">
        <v>143520</v>
      </c>
      <c r="W66" s="70">
        <v>0</v>
      </c>
      <c r="X66" s="68" t="s">
        <v>353</v>
      </c>
    </row>
    <row r="67" spans="1:24" x14ac:dyDescent="0.25">
      <c r="A67" s="67" t="s">
        <v>186</v>
      </c>
      <c r="B67" s="68" t="s">
        <v>346</v>
      </c>
      <c r="C67" s="68" t="s">
        <v>347</v>
      </c>
      <c r="D67" s="68" t="s">
        <v>344</v>
      </c>
      <c r="E67" s="68" t="s">
        <v>345</v>
      </c>
      <c r="F67" s="68" t="s">
        <v>333</v>
      </c>
      <c r="G67" s="68" t="s">
        <v>334</v>
      </c>
      <c r="H67" s="68" t="s">
        <v>193</v>
      </c>
      <c r="I67" s="68" t="s">
        <v>346</v>
      </c>
      <c r="J67" s="68" t="s">
        <v>225</v>
      </c>
      <c r="K67" s="68" t="s">
        <v>335</v>
      </c>
      <c r="L67" s="68" t="s">
        <v>336</v>
      </c>
      <c r="M67" s="68" t="s">
        <v>337</v>
      </c>
      <c r="N67" s="68" t="s">
        <v>198</v>
      </c>
      <c r="O67" s="69">
        <v>1495</v>
      </c>
      <c r="P67" s="68" t="s">
        <v>199</v>
      </c>
      <c r="Q67" s="70">
        <v>120</v>
      </c>
      <c r="R67" s="70">
        <v>179400</v>
      </c>
      <c r="S67" s="70">
        <v>0</v>
      </c>
      <c r="T67" s="70">
        <v>0</v>
      </c>
      <c r="U67" s="70">
        <v>0</v>
      </c>
      <c r="V67" s="70">
        <v>179400</v>
      </c>
      <c r="W67" s="70">
        <v>0</v>
      </c>
      <c r="X67" s="68" t="s">
        <v>354</v>
      </c>
    </row>
    <row r="68" spans="1:24" x14ac:dyDescent="0.25">
      <c r="A68" s="67" t="s">
        <v>186</v>
      </c>
      <c r="B68" s="68" t="s">
        <v>346</v>
      </c>
      <c r="C68" s="68" t="s">
        <v>350</v>
      </c>
      <c r="D68" s="68" t="s">
        <v>344</v>
      </c>
      <c r="E68" s="68" t="s">
        <v>345</v>
      </c>
      <c r="F68" s="68" t="s">
        <v>333</v>
      </c>
      <c r="G68" s="68" t="s">
        <v>334</v>
      </c>
      <c r="H68" s="68" t="s">
        <v>193</v>
      </c>
      <c r="I68" s="68" t="s">
        <v>346</v>
      </c>
      <c r="J68" s="68" t="s">
        <v>225</v>
      </c>
      <c r="K68" s="68" t="s">
        <v>335</v>
      </c>
      <c r="L68" s="68" t="s">
        <v>336</v>
      </c>
      <c r="M68" s="68" t="s">
        <v>337</v>
      </c>
      <c r="N68" s="68" t="s">
        <v>198</v>
      </c>
      <c r="O68" s="69">
        <v>1495</v>
      </c>
      <c r="P68" s="68" t="s">
        <v>199</v>
      </c>
      <c r="Q68" s="70">
        <v>4008</v>
      </c>
      <c r="R68" s="70">
        <v>5991960</v>
      </c>
      <c r="S68" s="70">
        <v>0</v>
      </c>
      <c r="T68" s="70">
        <v>0</v>
      </c>
      <c r="U68" s="70">
        <v>0</v>
      </c>
      <c r="V68" s="70">
        <v>5991960</v>
      </c>
      <c r="W68" s="70">
        <v>0</v>
      </c>
      <c r="X68" s="68" t="s">
        <v>351</v>
      </c>
    </row>
    <row r="69" spans="1:24" x14ac:dyDescent="0.25">
      <c r="A69" s="67" t="s">
        <v>186</v>
      </c>
      <c r="B69" s="68" t="s">
        <v>346</v>
      </c>
      <c r="C69" s="68" t="s">
        <v>347</v>
      </c>
      <c r="D69" s="68" t="s">
        <v>344</v>
      </c>
      <c r="E69" s="68" t="s">
        <v>345</v>
      </c>
      <c r="F69" s="68" t="s">
        <v>333</v>
      </c>
      <c r="G69" s="68" t="s">
        <v>334</v>
      </c>
      <c r="H69" s="68" t="s">
        <v>193</v>
      </c>
      <c r="I69" s="68" t="s">
        <v>346</v>
      </c>
      <c r="J69" s="68" t="s">
        <v>225</v>
      </c>
      <c r="K69" s="68" t="s">
        <v>335</v>
      </c>
      <c r="L69" s="68" t="s">
        <v>336</v>
      </c>
      <c r="M69" s="68" t="s">
        <v>337</v>
      </c>
      <c r="N69" s="68" t="s">
        <v>198</v>
      </c>
      <c r="O69" s="69">
        <v>1495</v>
      </c>
      <c r="P69" s="68" t="s">
        <v>199</v>
      </c>
      <c r="Q69" s="70">
        <v>192</v>
      </c>
      <c r="R69" s="70">
        <v>287040</v>
      </c>
      <c r="S69" s="70">
        <v>0</v>
      </c>
      <c r="T69" s="70">
        <v>0</v>
      </c>
      <c r="U69" s="70">
        <v>0</v>
      </c>
      <c r="V69" s="70">
        <v>287040</v>
      </c>
      <c r="W69" s="70">
        <v>0</v>
      </c>
      <c r="X69" s="68" t="s">
        <v>352</v>
      </c>
    </row>
    <row r="70" spans="1:24" x14ac:dyDescent="0.25">
      <c r="A70" s="67" t="s">
        <v>186</v>
      </c>
      <c r="B70" s="68" t="s">
        <v>346</v>
      </c>
      <c r="C70" s="68" t="s">
        <v>347</v>
      </c>
      <c r="D70" s="68" t="s">
        <v>344</v>
      </c>
      <c r="E70" s="68" t="s">
        <v>345</v>
      </c>
      <c r="F70" s="68" t="s">
        <v>333</v>
      </c>
      <c r="G70" s="68" t="s">
        <v>334</v>
      </c>
      <c r="H70" s="68" t="s">
        <v>193</v>
      </c>
      <c r="I70" s="68" t="s">
        <v>346</v>
      </c>
      <c r="J70" s="68" t="s">
        <v>225</v>
      </c>
      <c r="K70" s="68" t="s">
        <v>335</v>
      </c>
      <c r="L70" s="68" t="s">
        <v>336</v>
      </c>
      <c r="M70" s="68" t="s">
        <v>337</v>
      </c>
      <c r="N70" s="68" t="s">
        <v>198</v>
      </c>
      <c r="O70" s="69">
        <v>1495</v>
      </c>
      <c r="P70" s="68" t="s">
        <v>199</v>
      </c>
      <c r="Q70" s="70">
        <v>72</v>
      </c>
      <c r="R70" s="70">
        <v>107640</v>
      </c>
      <c r="S70" s="70">
        <v>0</v>
      </c>
      <c r="T70" s="70">
        <v>0</v>
      </c>
      <c r="U70" s="70">
        <v>0</v>
      </c>
      <c r="V70" s="70">
        <v>107640</v>
      </c>
      <c r="W70" s="70">
        <v>0</v>
      </c>
      <c r="X70" s="68" t="s">
        <v>348</v>
      </c>
    </row>
    <row r="71" spans="1:24" x14ac:dyDescent="0.25">
      <c r="A71" s="67" t="s">
        <v>186</v>
      </c>
      <c r="B71" s="68" t="s">
        <v>355</v>
      </c>
      <c r="C71" s="68" t="s">
        <v>347</v>
      </c>
      <c r="D71" s="68" t="s">
        <v>344</v>
      </c>
      <c r="E71" s="68" t="s">
        <v>345</v>
      </c>
      <c r="F71" s="68" t="s">
        <v>333</v>
      </c>
      <c r="G71" s="68" t="s">
        <v>334</v>
      </c>
      <c r="H71" s="68" t="s">
        <v>193</v>
      </c>
      <c r="I71" s="68" t="s">
        <v>355</v>
      </c>
      <c r="J71" s="68" t="s">
        <v>225</v>
      </c>
      <c r="K71" s="68" t="s">
        <v>335</v>
      </c>
      <c r="L71" s="68" t="s">
        <v>336</v>
      </c>
      <c r="M71" s="68" t="s">
        <v>337</v>
      </c>
      <c r="N71" s="68" t="s">
        <v>198</v>
      </c>
      <c r="O71" s="69">
        <v>1495</v>
      </c>
      <c r="P71" s="68" t="s">
        <v>199</v>
      </c>
      <c r="Q71" s="70">
        <v>24</v>
      </c>
      <c r="R71" s="70">
        <v>35880</v>
      </c>
      <c r="S71" s="70">
        <v>0</v>
      </c>
      <c r="T71" s="70">
        <v>0</v>
      </c>
      <c r="U71" s="70">
        <v>0</v>
      </c>
      <c r="V71" s="70">
        <v>35880</v>
      </c>
      <c r="W71" s="70">
        <v>0</v>
      </c>
      <c r="X71" s="68" t="s">
        <v>358</v>
      </c>
    </row>
    <row r="72" spans="1:24" x14ac:dyDescent="0.25">
      <c r="A72" s="67" t="s">
        <v>186</v>
      </c>
      <c r="B72" s="68" t="s">
        <v>355</v>
      </c>
      <c r="C72" s="68" t="s">
        <v>347</v>
      </c>
      <c r="D72" s="68" t="s">
        <v>344</v>
      </c>
      <c r="E72" s="68" t="s">
        <v>345</v>
      </c>
      <c r="F72" s="68" t="s">
        <v>333</v>
      </c>
      <c r="G72" s="68" t="s">
        <v>334</v>
      </c>
      <c r="H72" s="68" t="s">
        <v>193</v>
      </c>
      <c r="I72" s="68" t="s">
        <v>355</v>
      </c>
      <c r="J72" s="68" t="s">
        <v>225</v>
      </c>
      <c r="K72" s="68" t="s">
        <v>335</v>
      </c>
      <c r="L72" s="68" t="s">
        <v>336</v>
      </c>
      <c r="M72" s="68" t="s">
        <v>337</v>
      </c>
      <c r="N72" s="68" t="s">
        <v>198</v>
      </c>
      <c r="O72" s="69">
        <v>1495</v>
      </c>
      <c r="P72" s="68" t="s">
        <v>199</v>
      </c>
      <c r="Q72" s="70">
        <v>192</v>
      </c>
      <c r="R72" s="70">
        <v>287040</v>
      </c>
      <c r="S72" s="70">
        <v>0</v>
      </c>
      <c r="T72" s="70">
        <v>0</v>
      </c>
      <c r="U72" s="70">
        <v>0</v>
      </c>
      <c r="V72" s="70">
        <v>287040</v>
      </c>
      <c r="W72" s="70">
        <v>0</v>
      </c>
      <c r="X72" s="68" t="s">
        <v>359</v>
      </c>
    </row>
    <row r="73" spans="1:24" x14ac:dyDescent="0.25">
      <c r="A73" s="67" t="s">
        <v>186</v>
      </c>
      <c r="B73" s="68" t="s">
        <v>355</v>
      </c>
      <c r="C73" s="68" t="s">
        <v>347</v>
      </c>
      <c r="D73" s="68" t="s">
        <v>344</v>
      </c>
      <c r="E73" s="68" t="s">
        <v>345</v>
      </c>
      <c r="F73" s="68" t="s">
        <v>333</v>
      </c>
      <c r="G73" s="68" t="s">
        <v>334</v>
      </c>
      <c r="H73" s="68" t="s">
        <v>193</v>
      </c>
      <c r="I73" s="68" t="s">
        <v>355</v>
      </c>
      <c r="J73" s="68" t="s">
        <v>225</v>
      </c>
      <c r="K73" s="68" t="s">
        <v>335</v>
      </c>
      <c r="L73" s="68" t="s">
        <v>336</v>
      </c>
      <c r="M73" s="68" t="s">
        <v>337</v>
      </c>
      <c r="N73" s="68" t="s">
        <v>198</v>
      </c>
      <c r="O73" s="69">
        <v>1495</v>
      </c>
      <c r="P73" s="68" t="s">
        <v>199</v>
      </c>
      <c r="Q73" s="70">
        <v>72</v>
      </c>
      <c r="R73" s="70">
        <v>107640</v>
      </c>
      <c r="S73" s="70">
        <v>0</v>
      </c>
      <c r="T73" s="70">
        <v>0</v>
      </c>
      <c r="U73" s="70">
        <v>0</v>
      </c>
      <c r="V73" s="70">
        <v>107640</v>
      </c>
      <c r="W73" s="70">
        <v>0</v>
      </c>
      <c r="X73" s="68" t="s">
        <v>360</v>
      </c>
    </row>
    <row r="74" spans="1:24" x14ac:dyDescent="0.25">
      <c r="A74" s="67" t="s">
        <v>186</v>
      </c>
      <c r="B74" s="68" t="s">
        <v>355</v>
      </c>
      <c r="C74" s="68" t="s">
        <v>347</v>
      </c>
      <c r="D74" s="68" t="s">
        <v>344</v>
      </c>
      <c r="E74" s="68" t="s">
        <v>345</v>
      </c>
      <c r="F74" s="68" t="s">
        <v>333</v>
      </c>
      <c r="G74" s="68" t="s">
        <v>334</v>
      </c>
      <c r="H74" s="68" t="s">
        <v>193</v>
      </c>
      <c r="I74" s="68" t="s">
        <v>355</v>
      </c>
      <c r="J74" s="68" t="s">
        <v>225</v>
      </c>
      <c r="K74" s="68" t="s">
        <v>335</v>
      </c>
      <c r="L74" s="68" t="s">
        <v>336</v>
      </c>
      <c r="M74" s="68" t="s">
        <v>337</v>
      </c>
      <c r="N74" s="68" t="s">
        <v>198</v>
      </c>
      <c r="O74" s="69">
        <v>1495</v>
      </c>
      <c r="P74" s="68" t="s">
        <v>199</v>
      </c>
      <c r="Q74" s="70">
        <v>48</v>
      </c>
      <c r="R74" s="70">
        <v>71760</v>
      </c>
      <c r="S74" s="70">
        <v>0</v>
      </c>
      <c r="T74" s="70">
        <v>0</v>
      </c>
      <c r="U74" s="70">
        <v>0</v>
      </c>
      <c r="V74" s="70">
        <v>71760</v>
      </c>
      <c r="W74" s="70">
        <v>0</v>
      </c>
      <c r="X74" s="68" t="s">
        <v>356</v>
      </c>
    </row>
    <row r="75" spans="1:24" x14ac:dyDescent="0.25">
      <c r="A75" s="67" t="s">
        <v>186</v>
      </c>
      <c r="B75" s="68" t="s">
        <v>355</v>
      </c>
      <c r="C75" s="68" t="s">
        <v>347</v>
      </c>
      <c r="D75" s="68" t="s">
        <v>344</v>
      </c>
      <c r="E75" s="68" t="s">
        <v>345</v>
      </c>
      <c r="F75" s="68" t="s">
        <v>333</v>
      </c>
      <c r="G75" s="68" t="s">
        <v>334</v>
      </c>
      <c r="H75" s="68" t="s">
        <v>193</v>
      </c>
      <c r="I75" s="68" t="s">
        <v>355</v>
      </c>
      <c r="J75" s="68" t="s">
        <v>225</v>
      </c>
      <c r="K75" s="68" t="s">
        <v>335</v>
      </c>
      <c r="L75" s="68" t="s">
        <v>336</v>
      </c>
      <c r="M75" s="68" t="s">
        <v>337</v>
      </c>
      <c r="N75" s="68" t="s">
        <v>198</v>
      </c>
      <c r="O75" s="69">
        <v>1495</v>
      </c>
      <c r="P75" s="68" t="s">
        <v>199</v>
      </c>
      <c r="Q75" s="70">
        <v>48</v>
      </c>
      <c r="R75" s="70">
        <v>71760</v>
      </c>
      <c r="S75" s="70">
        <v>0</v>
      </c>
      <c r="T75" s="70">
        <v>0</v>
      </c>
      <c r="U75" s="70">
        <v>0</v>
      </c>
      <c r="V75" s="70">
        <v>71760</v>
      </c>
      <c r="W75" s="70">
        <v>0</v>
      </c>
      <c r="X75" s="68" t="s">
        <v>357</v>
      </c>
    </row>
    <row r="76" spans="1:24" x14ac:dyDescent="0.25">
      <c r="A76" s="67" t="s">
        <v>186</v>
      </c>
      <c r="B76" s="68" t="s">
        <v>355</v>
      </c>
      <c r="C76" s="68" t="s">
        <v>347</v>
      </c>
      <c r="D76" s="68" t="s">
        <v>344</v>
      </c>
      <c r="E76" s="68" t="s">
        <v>345</v>
      </c>
      <c r="F76" s="68" t="s">
        <v>333</v>
      </c>
      <c r="G76" s="68" t="s">
        <v>334</v>
      </c>
      <c r="H76" s="68" t="s">
        <v>193</v>
      </c>
      <c r="I76" s="68" t="s">
        <v>355</v>
      </c>
      <c r="J76" s="68" t="s">
        <v>225</v>
      </c>
      <c r="K76" s="68" t="s">
        <v>335</v>
      </c>
      <c r="L76" s="68" t="s">
        <v>336</v>
      </c>
      <c r="M76" s="68" t="s">
        <v>337</v>
      </c>
      <c r="N76" s="68" t="s">
        <v>198</v>
      </c>
      <c r="O76" s="69">
        <v>1495</v>
      </c>
      <c r="P76" s="68" t="s">
        <v>199</v>
      </c>
      <c r="Q76" s="70">
        <v>24</v>
      </c>
      <c r="R76" s="70">
        <v>35880</v>
      </c>
      <c r="S76" s="70">
        <v>0</v>
      </c>
      <c r="T76" s="70">
        <v>0</v>
      </c>
      <c r="U76" s="70">
        <v>0</v>
      </c>
      <c r="V76" s="70">
        <v>35880</v>
      </c>
      <c r="W76" s="70">
        <v>0</v>
      </c>
      <c r="X76" s="68" t="s">
        <v>361</v>
      </c>
    </row>
    <row r="77" spans="1:24" x14ac:dyDescent="0.25">
      <c r="A77" s="67" t="s">
        <v>186</v>
      </c>
      <c r="B77" s="68" t="s">
        <v>362</v>
      </c>
      <c r="C77" s="68" t="s">
        <v>364</v>
      </c>
      <c r="D77" s="68" t="s">
        <v>344</v>
      </c>
      <c r="E77" s="68" t="s">
        <v>345</v>
      </c>
      <c r="F77" s="68" t="s">
        <v>333</v>
      </c>
      <c r="G77" s="68" t="s">
        <v>334</v>
      </c>
      <c r="H77" s="68" t="s">
        <v>193</v>
      </c>
      <c r="I77" s="68" t="s">
        <v>362</v>
      </c>
      <c r="J77" s="68" t="s">
        <v>225</v>
      </c>
      <c r="K77" s="68" t="s">
        <v>335</v>
      </c>
      <c r="L77" s="68" t="s">
        <v>336</v>
      </c>
      <c r="M77" s="68" t="s">
        <v>337</v>
      </c>
      <c r="N77" s="68" t="s">
        <v>198</v>
      </c>
      <c r="O77" s="69">
        <v>1495</v>
      </c>
      <c r="P77" s="68" t="s">
        <v>199</v>
      </c>
      <c r="Q77" s="70">
        <v>72</v>
      </c>
      <c r="R77" s="70">
        <v>107640</v>
      </c>
      <c r="S77" s="70">
        <v>0</v>
      </c>
      <c r="T77" s="70">
        <v>0</v>
      </c>
      <c r="U77" s="70">
        <v>0</v>
      </c>
      <c r="V77" s="70">
        <v>107640</v>
      </c>
      <c r="W77" s="70">
        <v>0</v>
      </c>
      <c r="X77" s="68" t="s">
        <v>365</v>
      </c>
    </row>
    <row r="78" spans="1:24" x14ac:dyDescent="0.25">
      <c r="A78" s="67" t="s">
        <v>186</v>
      </c>
      <c r="B78" s="68" t="s">
        <v>362</v>
      </c>
      <c r="C78" s="68" t="s">
        <v>347</v>
      </c>
      <c r="D78" s="68" t="s">
        <v>344</v>
      </c>
      <c r="E78" s="68" t="s">
        <v>345</v>
      </c>
      <c r="F78" s="68" t="s">
        <v>333</v>
      </c>
      <c r="G78" s="68" t="s">
        <v>334</v>
      </c>
      <c r="H78" s="68" t="s">
        <v>193</v>
      </c>
      <c r="I78" s="68" t="s">
        <v>362</v>
      </c>
      <c r="J78" s="68" t="s">
        <v>225</v>
      </c>
      <c r="K78" s="68" t="s">
        <v>335</v>
      </c>
      <c r="L78" s="68" t="s">
        <v>336</v>
      </c>
      <c r="M78" s="68" t="s">
        <v>337</v>
      </c>
      <c r="N78" s="68" t="s">
        <v>198</v>
      </c>
      <c r="O78" s="69">
        <v>1495</v>
      </c>
      <c r="P78" s="68" t="s">
        <v>199</v>
      </c>
      <c r="Q78" s="70">
        <v>48</v>
      </c>
      <c r="R78" s="70">
        <v>71760</v>
      </c>
      <c r="S78" s="70">
        <v>0</v>
      </c>
      <c r="T78" s="70">
        <v>0</v>
      </c>
      <c r="U78" s="70">
        <v>0</v>
      </c>
      <c r="V78" s="70">
        <v>71760</v>
      </c>
      <c r="W78" s="70">
        <v>0</v>
      </c>
      <c r="X78" s="68" t="s">
        <v>363</v>
      </c>
    </row>
    <row r="79" spans="1:24" x14ac:dyDescent="0.25">
      <c r="A79" s="67" t="s">
        <v>280</v>
      </c>
      <c r="B79" s="68" t="s">
        <v>366</v>
      </c>
      <c r="C79" s="68" t="s">
        <v>367</v>
      </c>
      <c r="D79" s="68" t="s">
        <v>344</v>
      </c>
      <c r="E79" s="68" t="s">
        <v>345</v>
      </c>
      <c r="F79" s="68" t="s">
        <v>333</v>
      </c>
      <c r="G79" s="68" t="s">
        <v>334</v>
      </c>
      <c r="H79" s="68" t="s">
        <v>193</v>
      </c>
      <c r="I79" s="68" t="s">
        <v>366</v>
      </c>
      <c r="J79" s="68" t="s">
        <v>225</v>
      </c>
      <c r="K79" s="68" t="s">
        <v>335</v>
      </c>
      <c r="L79" s="68" t="s">
        <v>336</v>
      </c>
      <c r="M79" s="68" t="s">
        <v>337</v>
      </c>
      <c r="N79" s="68" t="s">
        <v>198</v>
      </c>
      <c r="O79" s="69">
        <v>1495</v>
      </c>
      <c r="P79" s="68" t="s">
        <v>199</v>
      </c>
      <c r="Q79" s="70">
        <v>2832</v>
      </c>
      <c r="R79" s="70">
        <v>4233840</v>
      </c>
      <c r="S79" s="70">
        <v>0</v>
      </c>
      <c r="T79" s="70">
        <v>0</v>
      </c>
      <c r="U79" s="70">
        <v>0</v>
      </c>
      <c r="V79" s="70">
        <v>4233840</v>
      </c>
      <c r="W79" s="70">
        <v>0</v>
      </c>
      <c r="X79" s="68" t="s">
        <v>328</v>
      </c>
    </row>
    <row r="80" spans="1:24" x14ac:dyDescent="0.25">
      <c r="P80" s="71" t="s">
        <v>371</v>
      </c>
      <c r="Q80" s="72">
        <v>15346</v>
      </c>
      <c r="R80" s="72">
        <v>22942270</v>
      </c>
      <c r="S80" s="72">
        <v>0</v>
      </c>
      <c r="T80" s="72">
        <v>1110187</v>
      </c>
      <c r="U80" s="72">
        <v>0</v>
      </c>
      <c r="V80" s="72">
        <v>24052457</v>
      </c>
    </row>
    <row r="81" spans="16:22" x14ac:dyDescent="0.25">
      <c r="P81" s="71" t="s">
        <v>259</v>
      </c>
      <c r="Q81" s="72">
        <v>15346</v>
      </c>
      <c r="R81" s="72">
        <v>22942270</v>
      </c>
      <c r="S81" s="72">
        <v>0</v>
      </c>
      <c r="T81" s="72">
        <v>1110187</v>
      </c>
      <c r="U81" s="72">
        <v>0</v>
      </c>
      <c r="V81" s="72">
        <v>24052457</v>
      </c>
    </row>
    <row r="82" spans="16:22" x14ac:dyDescent="0.25">
      <c r="P82" s="71" t="s">
        <v>368</v>
      </c>
      <c r="Q82" s="72">
        <v>283429</v>
      </c>
      <c r="R82" s="72">
        <v>109188827</v>
      </c>
      <c r="S82" s="72">
        <v>0</v>
      </c>
      <c r="T82" s="72">
        <v>8819457</v>
      </c>
      <c r="U82" s="72">
        <v>0</v>
      </c>
      <c r="V82" s="72">
        <v>118008284</v>
      </c>
    </row>
  </sheetData>
  <phoneticPr fontId="5"/>
  <printOptions gridLines="1" gridLinesSet="0"/>
  <pageMargins left="1" right="0.5" top="0.5" bottom="0.5" header="0" footer="0.5"/>
  <pageSetup paperSize="8" fitToHeight="0" orientation="landscape"/>
  <headerFooter alignWithMargins="0">
    <oddHeader>&amp;R&amp;P/&amp;N</oddHead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C5166-2B45-41F2-9469-EF1E8F6C4CE3}">
  <sheetPr>
    <pageSetUpPr fitToPage="1"/>
  </sheetPr>
  <dimension ref="A1:X80"/>
  <sheetViews>
    <sheetView topLeftCell="F1" workbookViewId="0">
      <pane ySplit="4" topLeftCell="A5" activePane="bottomLeft" state="frozenSplit"/>
      <selection pane="bottomLeft"/>
    </sheetView>
  </sheetViews>
  <sheetFormatPr defaultRowHeight="13.2" x14ac:dyDescent="0.25"/>
  <cols>
    <col min="1" max="1" width="10.6640625" style="65" customWidth="1"/>
    <col min="2" max="3" width="8.6640625" style="65" customWidth="1"/>
    <col min="4" max="4" width="4.6640625" style="65" customWidth="1"/>
    <col min="5" max="5" width="20.6640625" style="65" customWidth="1"/>
    <col min="6" max="6" width="3.6640625" style="65" customWidth="1"/>
    <col min="7" max="7" width="9.6640625" style="65" customWidth="1"/>
    <col min="8" max="8" width="8.6640625" style="65" customWidth="1"/>
    <col min="9" max="9" width="11.6640625" style="65" customWidth="1"/>
    <col min="10" max="10" width="8.6640625" style="65" customWidth="1"/>
    <col min="11" max="11" width="4.6640625" style="65" customWidth="1"/>
    <col min="12" max="12" width="16.6640625" style="65" customWidth="1"/>
    <col min="13" max="14" width="7.6640625" style="65" customWidth="1"/>
    <col min="15" max="15" width="13.6640625" style="65" customWidth="1"/>
    <col min="16" max="16" width="3.6640625" style="65" customWidth="1"/>
    <col min="17" max="17" width="10.6640625" style="65" customWidth="1"/>
    <col min="18" max="18" width="13.6640625" style="65" customWidth="1"/>
    <col min="19" max="19" width="3.6640625" style="65" customWidth="1"/>
    <col min="20" max="20" width="11.6640625" style="65" customWidth="1"/>
    <col min="21" max="21" width="3.6640625" style="65" customWidth="1"/>
    <col min="22" max="22" width="13.6640625" style="65" customWidth="1"/>
    <col min="23" max="23" width="3.6640625" style="65" customWidth="1"/>
    <col min="24" max="24" width="45.6640625" style="65" customWidth="1"/>
    <col min="25" max="256" width="8.88671875" style="65"/>
    <col min="257" max="257" width="10.6640625" style="65" customWidth="1"/>
    <col min="258" max="259" width="8.6640625" style="65" customWidth="1"/>
    <col min="260" max="260" width="4.6640625" style="65" customWidth="1"/>
    <col min="261" max="261" width="20.6640625" style="65" customWidth="1"/>
    <col min="262" max="262" width="3.6640625" style="65" customWidth="1"/>
    <col min="263" max="263" width="9.6640625" style="65" customWidth="1"/>
    <col min="264" max="264" width="8.6640625" style="65" customWidth="1"/>
    <col min="265" max="265" width="11.6640625" style="65" customWidth="1"/>
    <col min="266" max="266" width="8.6640625" style="65" customWidth="1"/>
    <col min="267" max="267" width="4.6640625" style="65" customWidth="1"/>
    <col min="268" max="268" width="16.6640625" style="65" customWidth="1"/>
    <col min="269" max="270" width="7.6640625" style="65" customWidth="1"/>
    <col min="271" max="271" width="13.6640625" style="65" customWidth="1"/>
    <col min="272" max="272" width="3.6640625" style="65" customWidth="1"/>
    <col min="273" max="273" width="10.6640625" style="65" customWidth="1"/>
    <col min="274" max="274" width="13.6640625" style="65" customWidth="1"/>
    <col min="275" max="275" width="3.6640625" style="65" customWidth="1"/>
    <col min="276" max="276" width="11.6640625" style="65" customWidth="1"/>
    <col min="277" max="277" width="3.6640625" style="65" customWidth="1"/>
    <col min="278" max="278" width="13.6640625" style="65" customWidth="1"/>
    <col min="279" max="279" width="3.6640625" style="65" customWidth="1"/>
    <col min="280" max="280" width="45.6640625" style="65" customWidth="1"/>
    <col min="281" max="512" width="8.88671875" style="65"/>
    <col min="513" max="513" width="10.6640625" style="65" customWidth="1"/>
    <col min="514" max="515" width="8.6640625" style="65" customWidth="1"/>
    <col min="516" max="516" width="4.6640625" style="65" customWidth="1"/>
    <col min="517" max="517" width="20.6640625" style="65" customWidth="1"/>
    <col min="518" max="518" width="3.6640625" style="65" customWidth="1"/>
    <col min="519" max="519" width="9.6640625" style="65" customWidth="1"/>
    <col min="520" max="520" width="8.6640625" style="65" customWidth="1"/>
    <col min="521" max="521" width="11.6640625" style="65" customWidth="1"/>
    <col min="522" max="522" width="8.6640625" style="65" customWidth="1"/>
    <col min="523" max="523" width="4.6640625" style="65" customWidth="1"/>
    <col min="524" max="524" width="16.6640625" style="65" customWidth="1"/>
    <col min="525" max="526" width="7.6640625" style="65" customWidth="1"/>
    <col min="527" max="527" width="13.6640625" style="65" customWidth="1"/>
    <col min="528" max="528" width="3.6640625" style="65" customWidth="1"/>
    <col min="529" max="529" width="10.6640625" style="65" customWidth="1"/>
    <col min="530" max="530" width="13.6640625" style="65" customWidth="1"/>
    <col min="531" max="531" width="3.6640625" style="65" customWidth="1"/>
    <col min="532" max="532" width="11.6640625" style="65" customWidth="1"/>
    <col min="533" max="533" width="3.6640625" style="65" customWidth="1"/>
    <col min="534" max="534" width="13.6640625" style="65" customWidth="1"/>
    <col min="535" max="535" width="3.6640625" style="65" customWidth="1"/>
    <col min="536" max="536" width="45.6640625" style="65" customWidth="1"/>
    <col min="537" max="768" width="8.88671875" style="65"/>
    <col min="769" max="769" width="10.6640625" style="65" customWidth="1"/>
    <col min="770" max="771" width="8.6640625" style="65" customWidth="1"/>
    <col min="772" max="772" width="4.6640625" style="65" customWidth="1"/>
    <col min="773" max="773" width="20.6640625" style="65" customWidth="1"/>
    <col min="774" max="774" width="3.6640625" style="65" customWidth="1"/>
    <col min="775" max="775" width="9.6640625" style="65" customWidth="1"/>
    <col min="776" max="776" width="8.6640625" style="65" customWidth="1"/>
    <col min="777" max="777" width="11.6640625" style="65" customWidth="1"/>
    <col min="778" max="778" width="8.6640625" style="65" customWidth="1"/>
    <col min="779" max="779" width="4.6640625" style="65" customWidth="1"/>
    <col min="780" max="780" width="16.6640625" style="65" customWidth="1"/>
    <col min="781" max="782" width="7.6640625" style="65" customWidth="1"/>
    <col min="783" max="783" width="13.6640625" style="65" customWidth="1"/>
    <col min="784" max="784" width="3.6640625" style="65" customWidth="1"/>
    <col min="785" max="785" width="10.6640625" style="65" customWidth="1"/>
    <col min="786" max="786" width="13.6640625" style="65" customWidth="1"/>
    <col min="787" max="787" width="3.6640625" style="65" customWidth="1"/>
    <col min="788" max="788" width="11.6640625" style="65" customWidth="1"/>
    <col min="789" max="789" width="3.6640625" style="65" customWidth="1"/>
    <col min="790" max="790" width="13.6640625" style="65" customWidth="1"/>
    <col min="791" max="791" width="3.6640625" style="65" customWidth="1"/>
    <col min="792" max="792" width="45.6640625" style="65" customWidth="1"/>
    <col min="793" max="1024" width="8.88671875" style="65"/>
    <col min="1025" max="1025" width="10.6640625" style="65" customWidth="1"/>
    <col min="1026" max="1027" width="8.6640625" style="65" customWidth="1"/>
    <col min="1028" max="1028" width="4.6640625" style="65" customWidth="1"/>
    <col min="1029" max="1029" width="20.6640625" style="65" customWidth="1"/>
    <col min="1030" max="1030" width="3.6640625" style="65" customWidth="1"/>
    <col min="1031" max="1031" width="9.6640625" style="65" customWidth="1"/>
    <col min="1032" max="1032" width="8.6640625" style="65" customWidth="1"/>
    <col min="1033" max="1033" width="11.6640625" style="65" customWidth="1"/>
    <col min="1034" max="1034" width="8.6640625" style="65" customWidth="1"/>
    <col min="1035" max="1035" width="4.6640625" style="65" customWidth="1"/>
    <col min="1036" max="1036" width="16.6640625" style="65" customWidth="1"/>
    <col min="1037" max="1038" width="7.6640625" style="65" customWidth="1"/>
    <col min="1039" max="1039" width="13.6640625" style="65" customWidth="1"/>
    <col min="1040" max="1040" width="3.6640625" style="65" customWidth="1"/>
    <col min="1041" max="1041" width="10.6640625" style="65" customWidth="1"/>
    <col min="1042" max="1042" width="13.6640625" style="65" customWidth="1"/>
    <col min="1043" max="1043" width="3.6640625" style="65" customWidth="1"/>
    <col min="1044" max="1044" width="11.6640625" style="65" customWidth="1"/>
    <col min="1045" max="1045" width="3.6640625" style="65" customWidth="1"/>
    <col min="1046" max="1046" width="13.6640625" style="65" customWidth="1"/>
    <col min="1047" max="1047" width="3.6640625" style="65" customWidth="1"/>
    <col min="1048" max="1048" width="45.6640625" style="65" customWidth="1"/>
    <col min="1049" max="1280" width="8.88671875" style="65"/>
    <col min="1281" max="1281" width="10.6640625" style="65" customWidth="1"/>
    <col min="1282" max="1283" width="8.6640625" style="65" customWidth="1"/>
    <col min="1284" max="1284" width="4.6640625" style="65" customWidth="1"/>
    <col min="1285" max="1285" width="20.6640625" style="65" customWidth="1"/>
    <col min="1286" max="1286" width="3.6640625" style="65" customWidth="1"/>
    <col min="1287" max="1287" width="9.6640625" style="65" customWidth="1"/>
    <col min="1288" max="1288" width="8.6640625" style="65" customWidth="1"/>
    <col min="1289" max="1289" width="11.6640625" style="65" customWidth="1"/>
    <col min="1290" max="1290" width="8.6640625" style="65" customWidth="1"/>
    <col min="1291" max="1291" width="4.6640625" style="65" customWidth="1"/>
    <col min="1292" max="1292" width="16.6640625" style="65" customWidth="1"/>
    <col min="1293" max="1294" width="7.6640625" style="65" customWidth="1"/>
    <col min="1295" max="1295" width="13.6640625" style="65" customWidth="1"/>
    <col min="1296" max="1296" width="3.6640625" style="65" customWidth="1"/>
    <col min="1297" max="1297" width="10.6640625" style="65" customWidth="1"/>
    <col min="1298" max="1298" width="13.6640625" style="65" customWidth="1"/>
    <col min="1299" max="1299" width="3.6640625" style="65" customWidth="1"/>
    <col min="1300" max="1300" width="11.6640625" style="65" customWidth="1"/>
    <col min="1301" max="1301" width="3.6640625" style="65" customWidth="1"/>
    <col min="1302" max="1302" width="13.6640625" style="65" customWidth="1"/>
    <col min="1303" max="1303" width="3.6640625" style="65" customWidth="1"/>
    <col min="1304" max="1304" width="45.6640625" style="65" customWidth="1"/>
    <col min="1305" max="1536" width="8.88671875" style="65"/>
    <col min="1537" max="1537" width="10.6640625" style="65" customWidth="1"/>
    <col min="1538" max="1539" width="8.6640625" style="65" customWidth="1"/>
    <col min="1540" max="1540" width="4.6640625" style="65" customWidth="1"/>
    <col min="1541" max="1541" width="20.6640625" style="65" customWidth="1"/>
    <col min="1542" max="1542" width="3.6640625" style="65" customWidth="1"/>
    <col min="1543" max="1543" width="9.6640625" style="65" customWidth="1"/>
    <col min="1544" max="1544" width="8.6640625" style="65" customWidth="1"/>
    <col min="1545" max="1545" width="11.6640625" style="65" customWidth="1"/>
    <col min="1546" max="1546" width="8.6640625" style="65" customWidth="1"/>
    <col min="1547" max="1547" width="4.6640625" style="65" customWidth="1"/>
    <col min="1548" max="1548" width="16.6640625" style="65" customWidth="1"/>
    <col min="1549" max="1550" width="7.6640625" style="65" customWidth="1"/>
    <col min="1551" max="1551" width="13.6640625" style="65" customWidth="1"/>
    <col min="1552" max="1552" width="3.6640625" style="65" customWidth="1"/>
    <col min="1553" max="1553" width="10.6640625" style="65" customWidth="1"/>
    <col min="1554" max="1554" width="13.6640625" style="65" customWidth="1"/>
    <col min="1555" max="1555" width="3.6640625" style="65" customWidth="1"/>
    <col min="1556" max="1556" width="11.6640625" style="65" customWidth="1"/>
    <col min="1557" max="1557" width="3.6640625" style="65" customWidth="1"/>
    <col min="1558" max="1558" width="13.6640625" style="65" customWidth="1"/>
    <col min="1559" max="1559" width="3.6640625" style="65" customWidth="1"/>
    <col min="1560" max="1560" width="45.6640625" style="65" customWidth="1"/>
    <col min="1561" max="1792" width="8.88671875" style="65"/>
    <col min="1793" max="1793" width="10.6640625" style="65" customWidth="1"/>
    <col min="1794" max="1795" width="8.6640625" style="65" customWidth="1"/>
    <col min="1796" max="1796" width="4.6640625" style="65" customWidth="1"/>
    <col min="1797" max="1797" width="20.6640625" style="65" customWidth="1"/>
    <col min="1798" max="1798" width="3.6640625" style="65" customWidth="1"/>
    <col min="1799" max="1799" width="9.6640625" style="65" customWidth="1"/>
    <col min="1800" max="1800" width="8.6640625" style="65" customWidth="1"/>
    <col min="1801" max="1801" width="11.6640625" style="65" customWidth="1"/>
    <col min="1802" max="1802" width="8.6640625" style="65" customWidth="1"/>
    <col min="1803" max="1803" width="4.6640625" style="65" customWidth="1"/>
    <col min="1804" max="1804" width="16.6640625" style="65" customWidth="1"/>
    <col min="1805" max="1806" width="7.6640625" style="65" customWidth="1"/>
    <col min="1807" max="1807" width="13.6640625" style="65" customWidth="1"/>
    <col min="1808" max="1808" width="3.6640625" style="65" customWidth="1"/>
    <col min="1809" max="1809" width="10.6640625" style="65" customWidth="1"/>
    <col min="1810" max="1810" width="13.6640625" style="65" customWidth="1"/>
    <col min="1811" max="1811" width="3.6640625" style="65" customWidth="1"/>
    <col min="1812" max="1812" width="11.6640625" style="65" customWidth="1"/>
    <col min="1813" max="1813" width="3.6640625" style="65" customWidth="1"/>
    <col min="1814" max="1814" width="13.6640625" style="65" customWidth="1"/>
    <col min="1815" max="1815" width="3.6640625" style="65" customWidth="1"/>
    <col min="1816" max="1816" width="45.6640625" style="65" customWidth="1"/>
    <col min="1817" max="2048" width="8.88671875" style="65"/>
    <col min="2049" max="2049" width="10.6640625" style="65" customWidth="1"/>
    <col min="2050" max="2051" width="8.6640625" style="65" customWidth="1"/>
    <col min="2052" max="2052" width="4.6640625" style="65" customWidth="1"/>
    <col min="2053" max="2053" width="20.6640625" style="65" customWidth="1"/>
    <col min="2054" max="2054" width="3.6640625" style="65" customWidth="1"/>
    <col min="2055" max="2055" width="9.6640625" style="65" customWidth="1"/>
    <col min="2056" max="2056" width="8.6640625" style="65" customWidth="1"/>
    <col min="2057" max="2057" width="11.6640625" style="65" customWidth="1"/>
    <col min="2058" max="2058" width="8.6640625" style="65" customWidth="1"/>
    <col min="2059" max="2059" width="4.6640625" style="65" customWidth="1"/>
    <col min="2060" max="2060" width="16.6640625" style="65" customWidth="1"/>
    <col min="2061" max="2062" width="7.6640625" style="65" customWidth="1"/>
    <col min="2063" max="2063" width="13.6640625" style="65" customWidth="1"/>
    <col min="2064" max="2064" width="3.6640625" style="65" customWidth="1"/>
    <col min="2065" max="2065" width="10.6640625" style="65" customWidth="1"/>
    <col min="2066" max="2066" width="13.6640625" style="65" customWidth="1"/>
    <col min="2067" max="2067" width="3.6640625" style="65" customWidth="1"/>
    <col min="2068" max="2068" width="11.6640625" style="65" customWidth="1"/>
    <col min="2069" max="2069" width="3.6640625" style="65" customWidth="1"/>
    <col min="2070" max="2070" width="13.6640625" style="65" customWidth="1"/>
    <col min="2071" max="2071" width="3.6640625" style="65" customWidth="1"/>
    <col min="2072" max="2072" width="45.6640625" style="65" customWidth="1"/>
    <col min="2073" max="2304" width="8.88671875" style="65"/>
    <col min="2305" max="2305" width="10.6640625" style="65" customWidth="1"/>
    <col min="2306" max="2307" width="8.6640625" style="65" customWidth="1"/>
    <col min="2308" max="2308" width="4.6640625" style="65" customWidth="1"/>
    <col min="2309" max="2309" width="20.6640625" style="65" customWidth="1"/>
    <col min="2310" max="2310" width="3.6640625" style="65" customWidth="1"/>
    <col min="2311" max="2311" width="9.6640625" style="65" customWidth="1"/>
    <col min="2312" max="2312" width="8.6640625" style="65" customWidth="1"/>
    <col min="2313" max="2313" width="11.6640625" style="65" customWidth="1"/>
    <col min="2314" max="2314" width="8.6640625" style="65" customWidth="1"/>
    <col min="2315" max="2315" width="4.6640625" style="65" customWidth="1"/>
    <col min="2316" max="2316" width="16.6640625" style="65" customWidth="1"/>
    <col min="2317" max="2318" width="7.6640625" style="65" customWidth="1"/>
    <col min="2319" max="2319" width="13.6640625" style="65" customWidth="1"/>
    <col min="2320" max="2320" width="3.6640625" style="65" customWidth="1"/>
    <col min="2321" max="2321" width="10.6640625" style="65" customWidth="1"/>
    <col min="2322" max="2322" width="13.6640625" style="65" customWidth="1"/>
    <col min="2323" max="2323" width="3.6640625" style="65" customWidth="1"/>
    <col min="2324" max="2324" width="11.6640625" style="65" customWidth="1"/>
    <col min="2325" max="2325" width="3.6640625" style="65" customWidth="1"/>
    <col min="2326" max="2326" width="13.6640625" style="65" customWidth="1"/>
    <col min="2327" max="2327" width="3.6640625" style="65" customWidth="1"/>
    <col min="2328" max="2328" width="45.6640625" style="65" customWidth="1"/>
    <col min="2329" max="2560" width="8.88671875" style="65"/>
    <col min="2561" max="2561" width="10.6640625" style="65" customWidth="1"/>
    <col min="2562" max="2563" width="8.6640625" style="65" customWidth="1"/>
    <col min="2564" max="2564" width="4.6640625" style="65" customWidth="1"/>
    <col min="2565" max="2565" width="20.6640625" style="65" customWidth="1"/>
    <col min="2566" max="2566" width="3.6640625" style="65" customWidth="1"/>
    <col min="2567" max="2567" width="9.6640625" style="65" customWidth="1"/>
    <col min="2568" max="2568" width="8.6640625" style="65" customWidth="1"/>
    <col min="2569" max="2569" width="11.6640625" style="65" customWidth="1"/>
    <col min="2570" max="2570" width="8.6640625" style="65" customWidth="1"/>
    <col min="2571" max="2571" width="4.6640625" style="65" customWidth="1"/>
    <col min="2572" max="2572" width="16.6640625" style="65" customWidth="1"/>
    <col min="2573" max="2574" width="7.6640625" style="65" customWidth="1"/>
    <col min="2575" max="2575" width="13.6640625" style="65" customWidth="1"/>
    <col min="2576" max="2576" width="3.6640625" style="65" customWidth="1"/>
    <col min="2577" max="2577" width="10.6640625" style="65" customWidth="1"/>
    <col min="2578" max="2578" width="13.6640625" style="65" customWidth="1"/>
    <col min="2579" max="2579" width="3.6640625" style="65" customWidth="1"/>
    <col min="2580" max="2580" width="11.6640625" style="65" customWidth="1"/>
    <col min="2581" max="2581" width="3.6640625" style="65" customWidth="1"/>
    <col min="2582" max="2582" width="13.6640625" style="65" customWidth="1"/>
    <col min="2583" max="2583" width="3.6640625" style="65" customWidth="1"/>
    <col min="2584" max="2584" width="45.6640625" style="65" customWidth="1"/>
    <col min="2585" max="2816" width="8.88671875" style="65"/>
    <col min="2817" max="2817" width="10.6640625" style="65" customWidth="1"/>
    <col min="2818" max="2819" width="8.6640625" style="65" customWidth="1"/>
    <col min="2820" max="2820" width="4.6640625" style="65" customWidth="1"/>
    <col min="2821" max="2821" width="20.6640625" style="65" customWidth="1"/>
    <col min="2822" max="2822" width="3.6640625" style="65" customWidth="1"/>
    <col min="2823" max="2823" width="9.6640625" style="65" customWidth="1"/>
    <col min="2824" max="2824" width="8.6640625" style="65" customWidth="1"/>
    <col min="2825" max="2825" width="11.6640625" style="65" customWidth="1"/>
    <col min="2826" max="2826" width="8.6640625" style="65" customWidth="1"/>
    <col min="2827" max="2827" width="4.6640625" style="65" customWidth="1"/>
    <col min="2828" max="2828" width="16.6640625" style="65" customWidth="1"/>
    <col min="2829" max="2830" width="7.6640625" style="65" customWidth="1"/>
    <col min="2831" max="2831" width="13.6640625" style="65" customWidth="1"/>
    <col min="2832" max="2832" width="3.6640625" style="65" customWidth="1"/>
    <col min="2833" max="2833" width="10.6640625" style="65" customWidth="1"/>
    <col min="2834" max="2834" width="13.6640625" style="65" customWidth="1"/>
    <col min="2835" max="2835" width="3.6640625" style="65" customWidth="1"/>
    <col min="2836" max="2836" width="11.6640625" style="65" customWidth="1"/>
    <col min="2837" max="2837" width="3.6640625" style="65" customWidth="1"/>
    <col min="2838" max="2838" width="13.6640625" style="65" customWidth="1"/>
    <col min="2839" max="2839" width="3.6640625" style="65" customWidth="1"/>
    <col min="2840" max="2840" width="45.6640625" style="65" customWidth="1"/>
    <col min="2841" max="3072" width="8.88671875" style="65"/>
    <col min="3073" max="3073" width="10.6640625" style="65" customWidth="1"/>
    <col min="3074" max="3075" width="8.6640625" style="65" customWidth="1"/>
    <col min="3076" max="3076" width="4.6640625" style="65" customWidth="1"/>
    <col min="3077" max="3077" width="20.6640625" style="65" customWidth="1"/>
    <col min="3078" max="3078" width="3.6640625" style="65" customWidth="1"/>
    <col min="3079" max="3079" width="9.6640625" style="65" customWidth="1"/>
    <col min="3080" max="3080" width="8.6640625" style="65" customWidth="1"/>
    <col min="3081" max="3081" width="11.6640625" style="65" customWidth="1"/>
    <col min="3082" max="3082" width="8.6640625" style="65" customWidth="1"/>
    <col min="3083" max="3083" width="4.6640625" style="65" customWidth="1"/>
    <col min="3084" max="3084" width="16.6640625" style="65" customWidth="1"/>
    <col min="3085" max="3086" width="7.6640625" style="65" customWidth="1"/>
    <col min="3087" max="3087" width="13.6640625" style="65" customWidth="1"/>
    <col min="3088" max="3088" width="3.6640625" style="65" customWidth="1"/>
    <col min="3089" max="3089" width="10.6640625" style="65" customWidth="1"/>
    <col min="3090" max="3090" width="13.6640625" style="65" customWidth="1"/>
    <col min="3091" max="3091" width="3.6640625" style="65" customWidth="1"/>
    <col min="3092" max="3092" width="11.6640625" style="65" customWidth="1"/>
    <col min="3093" max="3093" width="3.6640625" style="65" customWidth="1"/>
    <col min="3094" max="3094" width="13.6640625" style="65" customWidth="1"/>
    <col min="3095" max="3095" width="3.6640625" style="65" customWidth="1"/>
    <col min="3096" max="3096" width="45.6640625" style="65" customWidth="1"/>
    <col min="3097" max="3328" width="8.88671875" style="65"/>
    <col min="3329" max="3329" width="10.6640625" style="65" customWidth="1"/>
    <col min="3330" max="3331" width="8.6640625" style="65" customWidth="1"/>
    <col min="3332" max="3332" width="4.6640625" style="65" customWidth="1"/>
    <col min="3333" max="3333" width="20.6640625" style="65" customWidth="1"/>
    <col min="3334" max="3334" width="3.6640625" style="65" customWidth="1"/>
    <col min="3335" max="3335" width="9.6640625" style="65" customWidth="1"/>
    <col min="3336" max="3336" width="8.6640625" style="65" customWidth="1"/>
    <col min="3337" max="3337" width="11.6640625" style="65" customWidth="1"/>
    <col min="3338" max="3338" width="8.6640625" style="65" customWidth="1"/>
    <col min="3339" max="3339" width="4.6640625" style="65" customWidth="1"/>
    <col min="3340" max="3340" width="16.6640625" style="65" customWidth="1"/>
    <col min="3341" max="3342" width="7.6640625" style="65" customWidth="1"/>
    <col min="3343" max="3343" width="13.6640625" style="65" customWidth="1"/>
    <col min="3344" max="3344" width="3.6640625" style="65" customWidth="1"/>
    <col min="3345" max="3345" width="10.6640625" style="65" customWidth="1"/>
    <col min="3346" max="3346" width="13.6640625" style="65" customWidth="1"/>
    <col min="3347" max="3347" width="3.6640625" style="65" customWidth="1"/>
    <col min="3348" max="3348" width="11.6640625" style="65" customWidth="1"/>
    <col min="3349" max="3349" width="3.6640625" style="65" customWidth="1"/>
    <col min="3350" max="3350" width="13.6640625" style="65" customWidth="1"/>
    <col min="3351" max="3351" width="3.6640625" style="65" customWidth="1"/>
    <col min="3352" max="3352" width="45.6640625" style="65" customWidth="1"/>
    <col min="3353" max="3584" width="8.88671875" style="65"/>
    <col min="3585" max="3585" width="10.6640625" style="65" customWidth="1"/>
    <col min="3586" max="3587" width="8.6640625" style="65" customWidth="1"/>
    <col min="3588" max="3588" width="4.6640625" style="65" customWidth="1"/>
    <col min="3589" max="3589" width="20.6640625" style="65" customWidth="1"/>
    <col min="3590" max="3590" width="3.6640625" style="65" customWidth="1"/>
    <col min="3591" max="3591" width="9.6640625" style="65" customWidth="1"/>
    <col min="3592" max="3592" width="8.6640625" style="65" customWidth="1"/>
    <col min="3593" max="3593" width="11.6640625" style="65" customWidth="1"/>
    <col min="3594" max="3594" width="8.6640625" style="65" customWidth="1"/>
    <col min="3595" max="3595" width="4.6640625" style="65" customWidth="1"/>
    <col min="3596" max="3596" width="16.6640625" style="65" customWidth="1"/>
    <col min="3597" max="3598" width="7.6640625" style="65" customWidth="1"/>
    <col min="3599" max="3599" width="13.6640625" style="65" customWidth="1"/>
    <col min="3600" max="3600" width="3.6640625" style="65" customWidth="1"/>
    <col min="3601" max="3601" width="10.6640625" style="65" customWidth="1"/>
    <col min="3602" max="3602" width="13.6640625" style="65" customWidth="1"/>
    <col min="3603" max="3603" width="3.6640625" style="65" customWidth="1"/>
    <col min="3604" max="3604" width="11.6640625" style="65" customWidth="1"/>
    <col min="3605" max="3605" width="3.6640625" style="65" customWidth="1"/>
    <col min="3606" max="3606" width="13.6640625" style="65" customWidth="1"/>
    <col min="3607" max="3607" width="3.6640625" style="65" customWidth="1"/>
    <col min="3608" max="3608" width="45.6640625" style="65" customWidth="1"/>
    <col min="3609" max="3840" width="8.88671875" style="65"/>
    <col min="3841" max="3841" width="10.6640625" style="65" customWidth="1"/>
    <col min="3842" max="3843" width="8.6640625" style="65" customWidth="1"/>
    <col min="3844" max="3844" width="4.6640625" style="65" customWidth="1"/>
    <col min="3845" max="3845" width="20.6640625" style="65" customWidth="1"/>
    <col min="3846" max="3846" width="3.6640625" style="65" customWidth="1"/>
    <col min="3847" max="3847" width="9.6640625" style="65" customWidth="1"/>
    <col min="3848" max="3848" width="8.6640625" style="65" customWidth="1"/>
    <col min="3849" max="3849" width="11.6640625" style="65" customWidth="1"/>
    <col min="3850" max="3850" width="8.6640625" style="65" customWidth="1"/>
    <col min="3851" max="3851" width="4.6640625" style="65" customWidth="1"/>
    <col min="3852" max="3852" width="16.6640625" style="65" customWidth="1"/>
    <col min="3853" max="3854" width="7.6640625" style="65" customWidth="1"/>
    <col min="3855" max="3855" width="13.6640625" style="65" customWidth="1"/>
    <col min="3856" max="3856" width="3.6640625" style="65" customWidth="1"/>
    <col min="3857" max="3857" width="10.6640625" style="65" customWidth="1"/>
    <col min="3858" max="3858" width="13.6640625" style="65" customWidth="1"/>
    <col min="3859" max="3859" width="3.6640625" style="65" customWidth="1"/>
    <col min="3860" max="3860" width="11.6640625" style="65" customWidth="1"/>
    <col min="3861" max="3861" width="3.6640625" style="65" customWidth="1"/>
    <col min="3862" max="3862" width="13.6640625" style="65" customWidth="1"/>
    <col min="3863" max="3863" width="3.6640625" style="65" customWidth="1"/>
    <col min="3864" max="3864" width="45.6640625" style="65" customWidth="1"/>
    <col min="3865" max="4096" width="8.88671875" style="65"/>
    <col min="4097" max="4097" width="10.6640625" style="65" customWidth="1"/>
    <col min="4098" max="4099" width="8.6640625" style="65" customWidth="1"/>
    <col min="4100" max="4100" width="4.6640625" style="65" customWidth="1"/>
    <col min="4101" max="4101" width="20.6640625" style="65" customWidth="1"/>
    <col min="4102" max="4102" width="3.6640625" style="65" customWidth="1"/>
    <col min="4103" max="4103" width="9.6640625" style="65" customWidth="1"/>
    <col min="4104" max="4104" width="8.6640625" style="65" customWidth="1"/>
    <col min="4105" max="4105" width="11.6640625" style="65" customWidth="1"/>
    <col min="4106" max="4106" width="8.6640625" style="65" customWidth="1"/>
    <col min="4107" max="4107" width="4.6640625" style="65" customWidth="1"/>
    <col min="4108" max="4108" width="16.6640625" style="65" customWidth="1"/>
    <col min="4109" max="4110" width="7.6640625" style="65" customWidth="1"/>
    <col min="4111" max="4111" width="13.6640625" style="65" customWidth="1"/>
    <col min="4112" max="4112" width="3.6640625" style="65" customWidth="1"/>
    <col min="4113" max="4113" width="10.6640625" style="65" customWidth="1"/>
    <col min="4114" max="4114" width="13.6640625" style="65" customWidth="1"/>
    <col min="4115" max="4115" width="3.6640625" style="65" customWidth="1"/>
    <col min="4116" max="4116" width="11.6640625" style="65" customWidth="1"/>
    <col min="4117" max="4117" width="3.6640625" style="65" customWidth="1"/>
    <col min="4118" max="4118" width="13.6640625" style="65" customWidth="1"/>
    <col min="4119" max="4119" width="3.6640625" style="65" customWidth="1"/>
    <col min="4120" max="4120" width="45.6640625" style="65" customWidth="1"/>
    <col min="4121" max="4352" width="8.88671875" style="65"/>
    <col min="4353" max="4353" width="10.6640625" style="65" customWidth="1"/>
    <col min="4354" max="4355" width="8.6640625" style="65" customWidth="1"/>
    <col min="4356" max="4356" width="4.6640625" style="65" customWidth="1"/>
    <col min="4357" max="4357" width="20.6640625" style="65" customWidth="1"/>
    <col min="4358" max="4358" width="3.6640625" style="65" customWidth="1"/>
    <col min="4359" max="4359" width="9.6640625" style="65" customWidth="1"/>
    <col min="4360" max="4360" width="8.6640625" style="65" customWidth="1"/>
    <col min="4361" max="4361" width="11.6640625" style="65" customWidth="1"/>
    <col min="4362" max="4362" width="8.6640625" style="65" customWidth="1"/>
    <col min="4363" max="4363" width="4.6640625" style="65" customWidth="1"/>
    <col min="4364" max="4364" width="16.6640625" style="65" customWidth="1"/>
    <col min="4365" max="4366" width="7.6640625" style="65" customWidth="1"/>
    <col min="4367" max="4367" width="13.6640625" style="65" customWidth="1"/>
    <col min="4368" max="4368" width="3.6640625" style="65" customWidth="1"/>
    <col min="4369" max="4369" width="10.6640625" style="65" customWidth="1"/>
    <col min="4370" max="4370" width="13.6640625" style="65" customWidth="1"/>
    <col min="4371" max="4371" width="3.6640625" style="65" customWidth="1"/>
    <col min="4372" max="4372" width="11.6640625" style="65" customWidth="1"/>
    <col min="4373" max="4373" width="3.6640625" style="65" customWidth="1"/>
    <col min="4374" max="4374" width="13.6640625" style="65" customWidth="1"/>
    <col min="4375" max="4375" width="3.6640625" style="65" customWidth="1"/>
    <col min="4376" max="4376" width="45.6640625" style="65" customWidth="1"/>
    <col min="4377" max="4608" width="8.88671875" style="65"/>
    <col min="4609" max="4609" width="10.6640625" style="65" customWidth="1"/>
    <col min="4610" max="4611" width="8.6640625" style="65" customWidth="1"/>
    <col min="4612" max="4612" width="4.6640625" style="65" customWidth="1"/>
    <col min="4613" max="4613" width="20.6640625" style="65" customWidth="1"/>
    <col min="4614" max="4614" width="3.6640625" style="65" customWidth="1"/>
    <col min="4615" max="4615" width="9.6640625" style="65" customWidth="1"/>
    <col min="4616" max="4616" width="8.6640625" style="65" customWidth="1"/>
    <col min="4617" max="4617" width="11.6640625" style="65" customWidth="1"/>
    <col min="4618" max="4618" width="8.6640625" style="65" customWidth="1"/>
    <col min="4619" max="4619" width="4.6640625" style="65" customWidth="1"/>
    <col min="4620" max="4620" width="16.6640625" style="65" customWidth="1"/>
    <col min="4621" max="4622" width="7.6640625" style="65" customWidth="1"/>
    <col min="4623" max="4623" width="13.6640625" style="65" customWidth="1"/>
    <col min="4624" max="4624" width="3.6640625" style="65" customWidth="1"/>
    <col min="4625" max="4625" width="10.6640625" style="65" customWidth="1"/>
    <col min="4626" max="4626" width="13.6640625" style="65" customWidth="1"/>
    <col min="4627" max="4627" width="3.6640625" style="65" customWidth="1"/>
    <col min="4628" max="4628" width="11.6640625" style="65" customWidth="1"/>
    <col min="4629" max="4629" width="3.6640625" style="65" customWidth="1"/>
    <col min="4630" max="4630" width="13.6640625" style="65" customWidth="1"/>
    <col min="4631" max="4631" width="3.6640625" style="65" customWidth="1"/>
    <col min="4632" max="4632" width="45.6640625" style="65" customWidth="1"/>
    <col min="4633" max="4864" width="8.88671875" style="65"/>
    <col min="4865" max="4865" width="10.6640625" style="65" customWidth="1"/>
    <col min="4866" max="4867" width="8.6640625" style="65" customWidth="1"/>
    <col min="4868" max="4868" width="4.6640625" style="65" customWidth="1"/>
    <col min="4869" max="4869" width="20.6640625" style="65" customWidth="1"/>
    <col min="4870" max="4870" width="3.6640625" style="65" customWidth="1"/>
    <col min="4871" max="4871" width="9.6640625" style="65" customWidth="1"/>
    <col min="4872" max="4872" width="8.6640625" style="65" customWidth="1"/>
    <col min="4873" max="4873" width="11.6640625" style="65" customWidth="1"/>
    <col min="4874" max="4874" width="8.6640625" style="65" customWidth="1"/>
    <col min="4875" max="4875" width="4.6640625" style="65" customWidth="1"/>
    <col min="4876" max="4876" width="16.6640625" style="65" customWidth="1"/>
    <col min="4877" max="4878" width="7.6640625" style="65" customWidth="1"/>
    <col min="4879" max="4879" width="13.6640625" style="65" customWidth="1"/>
    <col min="4880" max="4880" width="3.6640625" style="65" customWidth="1"/>
    <col min="4881" max="4881" width="10.6640625" style="65" customWidth="1"/>
    <col min="4882" max="4882" width="13.6640625" style="65" customWidth="1"/>
    <col min="4883" max="4883" width="3.6640625" style="65" customWidth="1"/>
    <col min="4884" max="4884" width="11.6640625" style="65" customWidth="1"/>
    <col min="4885" max="4885" width="3.6640625" style="65" customWidth="1"/>
    <col min="4886" max="4886" width="13.6640625" style="65" customWidth="1"/>
    <col min="4887" max="4887" width="3.6640625" style="65" customWidth="1"/>
    <col min="4888" max="4888" width="45.6640625" style="65" customWidth="1"/>
    <col min="4889" max="5120" width="8.88671875" style="65"/>
    <col min="5121" max="5121" width="10.6640625" style="65" customWidth="1"/>
    <col min="5122" max="5123" width="8.6640625" style="65" customWidth="1"/>
    <col min="5124" max="5124" width="4.6640625" style="65" customWidth="1"/>
    <col min="5125" max="5125" width="20.6640625" style="65" customWidth="1"/>
    <col min="5126" max="5126" width="3.6640625" style="65" customWidth="1"/>
    <col min="5127" max="5127" width="9.6640625" style="65" customWidth="1"/>
    <col min="5128" max="5128" width="8.6640625" style="65" customWidth="1"/>
    <col min="5129" max="5129" width="11.6640625" style="65" customWidth="1"/>
    <col min="5130" max="5130" width="8.6640625" style="65" customWidth="1"/>
    <col min="5131" max="5131" width="4.6640625" style="65" customWidth="1"/>
    <col min="5132" max="5132" width="16.6640625" style="65" customWidth="1"/>
    <col min="5133" max="5134" width="7.6640625" style="65" customWidth="1"/>
    <col min="5135" max="5135" width="13.6640625" style="65" customWidth="1"/>
    <col min="5136" max="5136" width="3.6640625" style="65" customWidth="1"/>
    <col min="5137" max="5137" width="10.6640625" style="65" customWidth="1"/>
    <col min="5138" max="5138" width="13.6640625" style="65" customWidth="1"/>
    <col min="5139" max="5139" width="3.6640625" style="65" customWidth="1"/>
    <col min="5140" max="5140" width="11.6640625" style="65" customWidth="1"/>
    <col min="5141" max="5141" width="3.6640625" style="65" customWidth="1"/>
    <col min="5142" max="5142" width="13.6640625" style="65" customWidth="1"/>
    <col min="5143" max="5143" width="3.6640625" style="65" customWidth="1"/>
    <col min="5144" max="5144" width="45.6640625" style="65" customWidth="1"/>
    <col min="5145" max="5376" width="8.88671875" style="65"/>
    <col min="5377" max="5377" width="10.6640625" style="65" customWidth="1"/>
    <col min="5378" max="5379" width="8.6640625" style="65" customWidth="1"/>
    <col min="5380" max="5380" width="4.6640625" style="65" customWidth="1"/>
    <col min="5381" max="5381" width="20.6640625" style="65" customWidth="1"/>
    <col min="5382" max="5382" width="3.6640625" style="65" customWidth="1"/>
    <col min="5383" max="5383" width="9.6640625" style="65" customWidth="1"/>
    <col min="5384" max="5384" width="8.6640625" style="65" customWidth="1"/>
    <col min="5385" max="5385" width="11.6640625" style="65" customWidth="1"/>
    <col min="5386" max="5386" width="8.6640625" style="65" customWidth="1"/>
    <col min="5387" max="5387" width="4.6640625" style="65" customWidth="1"/>
    <col min="5388" max="5388" width="16.6640625" style="65" customWidth="1"/>
    <col min="5389" max="5390" width="7.6640625" style="65" customWidth="1"/>
    <col min="5391" max="5391" width="13.6640625" style="65" customWidth="1"/>
    <col min="5392" max="5392" width="3.6640625" style="65" customWidth="1"/>
    <col min="5393" max="5393" width="10.6640625" style="65" customWidth="1"/>
    <col min="5394" max="5394" width="13.6640625" style="65" customWidth="1"/>
    <col min="5395" max="5395" width="3.6640625" style="65" customWidth="1"/>
    <col min="5396" max="5396" width="11.6640625" style="65" customWidth="1"/>
    <col min="5397" max="5397" width="3.6640625" style="65" customWidth="1"/>
    <col min="5398" max="5398" width="13.6640625" style="65" customWidth="1"/>
    <col min="5399" max="5399" width="3.6640625" style="65" customWidth="1"/>
    <col min="5400" max="5400" width="45.6640625" style="65" customWidth="1"/>
    <col min="5401" max="5632" width="8.88671875" style="65"/>
    <col min="5633" max="5633" width="10.6640625" style="65" customWidth="1"/>
    <col min="5634" max="5635" width="8.6640625" style="65" customWidth="1"/>
    <col min="5636" max="5636" width="4.6640625" style="65" customWidth="1"/>
    <col min="5637" max="5637" width="20.6640625" style="65" customWidth="1"/>
    <col min="5638" max="5638" width="3.6640625" style="65" customWidth="1"/>
    <col min="5639" max="5639" width="9.6640625" style="65" customWidth="1"/>
    <col min="5640" max="5640" width="8.6640625" style="65" customWidth="1"/>
    <col min="5641" max="5641" width="11.6640625" style="65" customWidth="1"/>
    <col min="5642" max="5642" width="8.6640625" style="65" customWidth="1"/>
    <col min="5643" max="5643" width="4.6640625" style="65" customWidth="1"/>
    <col min="5644" max="5644" width="16.6640625" style="65" customWidth="1"/>
    <col min="5645" max="5646" width="7.6640625" style="65" customWidth="1"/>
    <col min="5647" max="5647" width="13.6640625" style="65" customWidth="1"/>
    <col min="5648" max="5648" width="3.6640625" style="65" customWidth="1"/>
    <col min="5649" max="5649" width="10.6640625" style="65" customWidth="1"/>
    <col min="5650" max="5650" width="13.6640625" style="65" customWidth="1"/>
    <col min="5651" max="5651" width="3.6640625" style="65" customWidth="1"/>
    <col min="5652" max="5652" width="11.6640625" style="65" customWidth="1"/>
    <col min="5653" max="5653" width="3.6640625" style="65" customWidth="1"/>
    <col min="5654" max="5654" width="13.6640625" style="65" customWidth="1"/>
    <col min="5655" max="5655" width="3.6640625" style="65" customWidth="1"/>
    <col min="5656" max="5656" width="45.6640625" style="65" customWidth="1"/>
    <col min="5657" max="5888" width="8.88671875" style="65"/>
    <col min="5889" max="5889" width="10.6640625" style="65" customWidth="1"/>
    <col min="5890" max="5891" width="8.6640625" style="65" customWidth="1"/>
    <col min="5892" max="5892" width="4.6640625" style="65" customWidth="1"/>
    <col min="5893" max="5893" width="20.6640625" style="65" customWidth="1"/>
    <col min="5894" max="5894" width="3.6640625" style="65" customWidth="1"/>
    <col min="5895" max="5895" width="9.6640625" style="65" customWidth="1"/>
    <col min="5896" max="5896" width="8.6640625" style="65" customWidth="1"/>
    <col min="5897" max="5897" width="11.6640625" style="65" customWidth="1"/>
    <col min="5898" max="5898" width="8.6640625" style="65" customWidth="1"/>
    <col min="5899" max="5899" width="4.6640625" style="65" customWidth="1"/>
    <col min="5900" max="5900" width="16.6640625" style="65" customWidth="1"/>
    <col min="5901" max="5902" width="7.6640625" style="65" customWidth="1"/>
    <col min="5903" max="5903" width="13.6640625" style="65" customWidth="1"/>
    <col min="5904" max="5904" width="3.6640625" style="65" customWidth="1"/>
    <col min="5905" max="5905" width="10.6640625" style="65" customWidth="1"/>
    <col min="5906" max="5906" width="13.6640625" style="65" customWidth="1"/>
    <col min="5907" max="5907" width="3.6640625" style="65" customWidth="1"/>
    <col min="5908" max="5908" width="11.6640625" style="65" customWidth="1"/>
    <col min="5909" max="5909" width="3.6640625" style="65" customWidth="1"/>
    <col min="5910" max="5910" width="13.6640625" style="65" customWidth="1"/>
    <col min="5911" max="5911" width="3.6640625" style="65" customWidth="1"/>
    <col min="5912" max="5912" width="45.6640625" style="65" customWidth="1"/>
    <col min="5913" max="6144" width="8.88671875" style="65"/>
    <col min="6145" max="6145" width="10.6640625" style="65" customWidth="1"/>
    <col min="6146" max="6147" width="8.6640625" style="65" customWidth="1"/>
    <col min="6148" max="6148" width="4.6640625" style="65" customWidth="1"/>
    <col min="6149" max="6149" width="20.6640625" style="65" customWidth="1"/>
    <col min="6150" max="6150" width="3.6640625" style="65" customWidth="1"/>
    <col min="6151" max="6151" width="9.6640625" style="65" customWidth="1"/>
    <col min="6152" max="6152" width="8.6640625" style="65" customWidth="1"/>
    <col min="6153" max="6153" width="11.6640625" style="65" customWidth="1"/>
    <col min="6154" max="6154" width="8.6640625" style="65" customWidth="1"/>
    <col min="6155" max="6155" width="4.6640625" style="65" customWidth="1"/>
    <col min="6156" max="6156" width="16.6640625" style="65" customWidth="1"/>
    <col min="6157" max="6158" width="7.6640625" style="65" customWidth="1"/>
    <col min="6159" max="6159" width="13.6640625" style="65" customWidth="1"/>
    <col min="6160" max="6160" width="3.6640625" style="65" customWidth="1"/>
    <col min="6161" max="6161" width="10.6640625" style="65" customWidth="1"/>
    <col min="6162" max="6162" width="13.6640625" style="65" customWidth="1"/>
    <col min="6163" max="6163" width="3.6640625" style="65" customWidth="1"/>
    <col min="6164" max="6164" width="11.6640625" style="65" customWidth="1"/>
    <col min="6165" max="6165" width="3.6640625" style="65" customWidth="1"/>
    <col min="6166" max="6166" width="13.6640625" style="65" customWidth="1"/>
    <col min="6167" max="6167" width="3.6640625" style="65" customWidth="1"/>
    <col min="6168" max="6168" width="45.6640625" style="65" customWidth="1"/>
    <col min="6169" max="6400" width="8.88671875" style="65"/>
    <col min="6401" max="6401" width="10.6640625" style="65" customWidth="1"/>
    <col min="6402" max="6403" width="8.6640625" style="65" customWidth="1"/>
    <col min="6404" max="6404" width="4.6640625" style="65" customWidth="1"/>
    <col min="6405" max="6405" width="20.6640625" style="65" customWidth="1"/>
    <col min="6406" max="6406" width="3.6640625" style="65" customWidth="1"/>
    <col min="6407" max="6407" width="9.6640625" style="65" customWidth="1"/>
    <col min="6408" max="6408" width="8.6640625" style="65" customWidth="1"/>
    <col min="6409" max="6409" width="11.6640625" style="65" customWidth="1"/>
    <col min="6410" max="6410" width="8.6640625" style="65" customWidth="1"/>
    <col min="6411" max="6411" width="4.6640625" style="65" customWidth="1"/>
    <col min="6412" max="6412" width="16.6640625" style="65" customWidth="1"/>
    <col min="6413" max="6414" width="7.6640625" style="65" customWidth="1"/>
    <col min="6415" max="6415" width="13.6640625" style="65" customWidth="1"/>
    <col min="6416" max="6416" width="3.6640625" style="65" customWidth="1"/>
    <col min="6417" max="6417" width="10.6640625" style="65" customWidth="1"/>
    <col min="6418" max="6418" width="13.6640625" style="65" customWidth="1"/>
    <col min="6419" max="6419" width="3.6640625" style="65" customWidth="1"/>
    <col min="6420" max="6420" width="11.6640625" style="65" customWidth="1"/>
    <col min="6421" max="6421" width="3.6640625" style="65" customWidth="1"/>
    <col min="6422" max="6422" width="13.6640625" style="65" customWidth="1"/>
    <col min="6423" max="6423" width="3.6640625" style="65" customWidth="1"/>
    <col min="6424" max="6424" width="45.6640625" style="65" customWidth="1"/>
    <col min="6425" max="6656" width="8.88671875" style="65"/>
    <col min="6657" max="6657" width="10.6640625" style="65" customWidth="1"/>
    <col min="6658" max="6659" width="8.6640625" style="65" customWidth="1"/>
    <col min="6660" max="6660" width="4.6640625" style="65" customWidth="1"/>
    <col min="6661" max="6661" width="20.6640625" style="65" customWidth="1"/>
    <col min="6662" max="6662" width="3.6640625" style="65" customWidth="1"/>
    <col min="6663" max="6663" width="9.6640625" style="65" customWidth="1"/>
    <col min="6664" max="6664" width="8.6640625" style="65" customWidth="1"/>
    <col min="6665" max="6665" width="11.6640625" style="65" customWidth="1"/>
    <col min="6666" max="6666" width="8.6640625" style="65" customWidth="1"/>
    <col min="6667" max="6667" width="4.6640625" style="65" customWidth="1"/>
    <col min="6668" max="6668" width="16.6640625" style="65" customWidth="1"/>
    <col min="6669" max="6670" width="7.6640625" style="65" customWidth="1"/>
    <col min="6671" max="6671" width="13.6640625" style="65" customWidth="1"/>
    <col min="6672" max="6672" width="3.6640625" style="65" customWidth="1"/>
    <col min="6673" max="6673" width="10.6640625" style="65" customWidth="1"/>
    <col min="6674" max="6674" width="13.6640625" style="65" customWidth="1"/>
    <col min="6675" max="6675" width="3.6640625" style="65" customWidth="1"/>
    <col min="6676" max="6676" width="11.6640625" style="65" customWidth="1"/>
    <col min="6677" max="6677" width="3.6640625" style="65" customWidth="1"/>
    <col min="6678" max="6678" width="13.6640625" style="65" customWidth="1"/>
    <col min="6679" max="6679" width="3.6640625" style="65" customWidth="1"/>
    <col min="6680" max="6680" width="45.6640625" style="65" customWidth="1"/>
    <col min="6681" max="6912" width="8.88671875" style="65"/>
    <col min="6913" max="6913" width="10.6640625" style="65" customWidth="1"/>
    <col min="6914" max="6915" width="8.6640625" style="65" customWidth="1"/>
    <col min="6916" max="6916" width="4.6640625" style="65" customWidth="1"/>
    <col min="6917" max="6917" width="20.6640625" style="65" customWidth="1"/>
    <col min="6918" max="6918" width="3.6640625" style="65" customWidth="1"/>
    <col min="6919" max="6919" width="9.6640625" style="65" customWidth="1"/>
    <col min="6920" max="6920" width="8.6640625" style="65" customWidth="1"/>
    <col min="6921" max="6921" width="11.6640625" style="65" customWidth="1"/>
    <col min="6922" max="6922" width="8.6640625" style="65" customWidth="1"/>
    <col min="6923" max="6923" width="4.6640625" style="65" customWidth="1"/>
    <col min="6924" max="6924" width="16.6640625" style="65" customWidth="1"/>
    <col min="6925" max="6926" width="7.6640625" style="65" customWidth="1"/>
    <col min="6927" max="6927" width="13.6640625" style="65" customWidth="1"/>
    <col min="6928" max="6928" width="3.6640625" style="65" customWidth="1"/>
    <col min="6929" max="6929" width="10.6640625" style="65" customWidth="1"/>
    <col min="6930" max="6930" width="13.6640625" style="65" customWidth="1"/>
    <col min="6931" max="6931" width="3.6640625" style="65" customWidth="1"/>
    <col min="6932" max="6932" width="11.6640625" style="65" customWidth="1"/>
    <col min="6933" max="6933" width="3.6640625" style="65" customWidth="1"/>
    <col min="6934" max="6934" width="13.6640625" style="65" customWidth="1"/>
    <col min="6935" max="6935" width="3.6640625" style="65" customWidth="1"/>
    <col min="6936" max="6936" width="45.6640625" style="65" customWidth="1"/>
    <col min="6937" max="7168" width="8.88671875" style="65"/>
    <col min="7169" max="7169" width="10.6640625" style="65" customWidth="1"/>
    <col min="7170" max="7171" width="8.6640625" style="65" customWidth="1"/>
    <col min="7172" max="7172" width="4.6640625" style="65" customWidth="1"/>
    <col min="7173" max="7173" width="20.6640625" style="65" customWidth="1"/>
    <col min="7174" max="7174" width="3.6640625" style="65" customWidth="1"/>
    <col min="7175" max="7175" width="9.6640625" style="65" customWidth="1"/>
    <col min="7176" max="7176" width="8.6640625" style="65" customWidth="1"/>
    <col min="7177" max="7177" width="11.6640625" style="65" customWidth="1"/>
    <col min="7178" max="7178" width="8.6640625" style="65" customWidth="1"/>
    <col min="7179" max="7179" width="4.6640625" style="65" customWidth="1"/>
    <col min="7180" max="7180" width="16.6640625" style="65" customWidth="1"/>
    <col min="7181" max="7182" width="7.6640625" style="65" customWidth="1"/>
    <col min="7183" max="7183" width="13.6640625" style="65" customWidth="1"/>
    <col min="7184" max="7184" width="3.6640625" style="65" customWidth="1"/>
    <col min="7185" max="7185" width="10.6640625" style="65" customWidth="1"/>
    <col min="7186" max="7186" width="13.6640625" style="65" customWidth="1"/>
    <col min="7187" max="7187" width="3.6640625" style="65" customWidth="1"/>
    <col min="7188" max="7188" width="11.6640625" style="65" customWidth="1"/>
    <col min="7189" max="7189" width="3.6640625" style="65" customWidth="1"/>
    <col min="7190" max="7190" width="13.6640625" style="65" customWidth="1"/>
    <col min="7191" max="7191" width="3.6640625" style="65" customWidth="1"/>
    <col min="7192" max="7192" width="45.6640625" style="65" customWidth="1"/>
    <col min="7193" max="7424" width="8.88671875" style="65"/>
    <col min="7425" max="7425" width="10.6640625" style="65" customWidth="1"/>
    <col min="7426" max="7427" width="8.6640625" style="65" customWidth="1"/>
    <col min="7428" max="7428" width="4.6640625" style="65" customWidth="1"/>
    <col min="7429" max="7429" width="20.6640625" style="65" customWidth="1"/>
    <col min="7430" max="7430" width="3.6640625" style="65" customWidth="1"/>
    <col min="7431" max="7431" width="9.6640625" style="65" customWidth="1"/>
    <col min="7432" max="7432" width="8.6640625" style="65" customWidth="1"/>
    <col min="7433" max="7433" width="11.6640625" style="65" customWidth="1"/>
    <col min="7434" max="7434" width="8.6640625" style="65" customWidth="1"/>
    <col min="7435" max="7435" width="4.6640625" style="65" customWidth="1"/>
    <col min="7436" max="7436" width="16.6640625" style="65" customWidth="1"/>
    <col min="7437" max="7438" width="7.6640625" style="65" customWidth="1"/>
    <col min="7439" max="7439" width="13.6640625" style="65" customWidth="1"/>
    <col min="7440" max="7440" width="3.6640625" style="65" customWidth="1"/>
    <col min="7441" max="7441" width="10.6640625" style="65" customWidth="1"/>
    <col min="7442" max="7442" width="13.6640625" style="65" customWidth="1"/>
    <col min="7443" max="7443" width="3.6640625" style="65" customWidth="1"/>
    <col min="7444" max="7444" width="11.6640625" style="65" customWidth="1"/>
    <col min="7445" max="7445" width="3.6640625" style="65" customWidth="1"/>
    <col min="7446" max="7446" width="13.6640625" style="65" customWidth="1"/>
    <col min="7447" max="7447" width="3.6640625" style="65" customWidth="1"/>
    <col min="7448" max="7448" width="45.6640625" style="65" customWidth="1"/>
    <col min="7449" max="7680" width="8.88671875" style="65"/>
    <col min="7681" max="7681" width="10.6640625" style="65" customWidth="1"/>
    <col min="7682" max="7683" width="8.6640625" style="65" customWidth="1"/>
    <col min="7684" max="7684" width="4.6640625" style="65" customWidth="1"/>
    <col min="7685" max="7685" width="20.6640625" style="65" customWidth="1"/>
    <col min="7686" max="7686" width="3.6640625" style="65" customWidth="1"/>
    <col min="7687" max="7687" width="9.6640625" style="65" customWidth="1"/>
    <col min="7688" max="7688" width="8.6640625" style="65" customWidth="1"/>
    <col min="7689" max="7689" width="11.6640625" style="65" customWidth="1"/>
    <col min="7690" max="7690" width="8.6640625" style="65" customWidth="1"/>
    <col min="7691" max="7691" width="4.6640625" style="65" customWidth="1"/>
    <col min="7692" max="7692" width="16.6640625" style="65" customWidth="1"/>
    <col min="7693" max="7694" width="7.6640625" style="65" customWidth="1"/>
    <col min="7695" max="7695" width="13.6640625" style="65" customWidth="1"/>
    <col min="7696" max="7696" width="3.6640625" style="65" customWidth="1"/>
    <col min="7697" max="7697" width="10.6640625" style="65" customWidth="1"/>
    <col min="7698" max="7698" width="13.6640625" style="65" customWidth="1"/>
    <col min="7699" max="7699" width="3.6640625" style="65" customWidth="1"/>
    <col min="7700" max="7700" width="11.6640625" style="65" customWidth="1"/>
    <col min="7701" max="7701" width="3.6640625" style="65" customWidth="1"/>
    <col min="7702" max="7702" width="13.6640625" style="65" customWidth="1"/>
    <col min="7703" max="7703" width="3.6640625" style="65" customWidth="1"/>
    <col min="7704" max="7704" width="45.6640625" style="65" customWidth="1"/>
    <col min="7705" max="7936" width="8.88671875" style="65"/>
    <col min="7937" max="7937" width="10.6640625" style="65" customWidth="1"/>
    <col min="7938" max="7939" width="8.6640625" style="65" customWidth="1"/>
    <col min="7940" max="7940" width="4.6640625" style="65" customWidth="1"/>
    <col min="7941" max="7941" width="20.6640625" style="65" customWidth="1"/>
    <col min="7942" max="7942" width="3.6640625" style="65" customWidth="1"/>
    <col min="7943" max="7943" width="9.6640625" style="65" customWidth="1"/>
    <col min="7944" max="7944" width="8.6640625" style="65" customWidth="1"/>
    <col min="7945" max="7945" width="11.6640625" style="65" customWidth="1"/>
    <col min="7946" max="7946" width="8.6640625" style="65" customWidth="1"/>
    <col min="7947" max="7947" width="4.6640625" style="65" customWidth="1"/>
    <col min="7948" max="7948" width="16.6640625" style="65" customWidth="1"/>
    <col min="7949" max="7950" width="7.6640625" style="65" customWidth="1"/>
    <col min="7951" max="7951" width="13.6640625" style="65" customWidth="1"/>
    <col min="7952" max="7952" width="3.6640625" style="65" customWidth="1"/>
    <col min="7953" max="7953" width="10.6640625" style="65" customWidth="1"/>
    <col min="7954" max="7954" width="13.6640625" style="65" customWidth="1"/>
    <col min="7955" max="7955" width="3.6640625" style="65" customWidth="1"/>
    <col min="7956" max="7956" width="11.6640625" style="65" customWidth="1"/>
    <col min="7957" max="7957" width="3.6640625" style="65" customWidth="1"/>
    <col min="7958" max="7958" width="13.6640625" style="65" customWidth="1"/>
    <col min="7959" max="7959" width="3.6640625" style="65" customWidth="1"/>
    <col min="7960" max="7960" width="45.6640625" style="65" customWidth="1"/>
    <col min="7961" max="8192" width="8.88671875" style="65"/>
    <col min="8193" max="8193" width="10.6640625" style="65" customWidth="1"/>
    <col min="8194" max="8195" width="8.6640625" style="65" customWidth="1"/>
    <col min="8196" max="8196" width="4.6640625" style="65" customWidth="1"/>
    <col min="8197" max="8197" width="20.6640625" style="65" customWidth="1"/>
    <col min="8198" max="8198" width="3.6640625" style="65" customWidth="1"/>
    <col min="8199" max="8199" width="9.6640625" style="65" customWidth="1"/>
    <col min="8200" max="8200" width="8.6640625" style="65" customWidth="1"/>
    <col min="8201" max="8201" width="11.6640625" style="65" customWidth="1"/>
    <col min="8202" max="8202" width="8.6640625" style="65" customWidth="1"/>
    <col min="8203" max="8203" width="4.6640625" style="65" customWidth="1"/>
    <col min="8204" max="8204" width="16.6640625" style="65" customWidth="1"/>
    <col min="8205" max="8206" width="7.6640625" style="65" customWidth="1"/>
    <col min="8207" max="8207" width="13.6640625" style="65" customWidth="1"/>
    <col min="8208" max="8208" width="3.6640625" style="65" customWidth="1"/>
    <col min="8209" max="8209" width="10.6640625" style="65" customWidth="1"/>
    <col min="8210" max="8210" width="13.6640625" style="65" customWidth="1"/>
    <col min="8211" max="8211" width="3.6640625" style="65" customWidth="1"/>
    <col min="8212" max="8212" width="11.6640625" style="65" customWidth="1"/>
    <col min="8213" max="8213" width="3.6640625" style="65" customWidth="1"/>
    <col min="8214" max="8214" width="13.6640625" style="65" customWidth="1"/>
    <col min="8215" max="8215" width="3.6640625" style="65" customWidth="1"/>
    <col min="8216" max="8216" width="45.6640625" style="65" customWidth="1"/>
    <col min="8217" max="8448" width="8.88671875" style="65"/>
    <col min="8449" max="8449" width="10.6640625" style="65" customWidth="1"/>
    <col min="8450" max="8451" width="8.6640625" style="65" customWidth="1"/>
    <col min="8452" max="8452" width="4.6640625" style="65" customWidth="1"/>
    <col min="8453" max="8453" width="20.6640625" style="65" customWidth="1"/>
    <col min="8454" max="8454" width="3.6640625" style="65" customWidth="1"/>
    <col min="8455" max="8455" width="9.6640625" style="65" customWidth="1"/>
    <col min="8456" max="8456" width="8.6640625" style="65" customWidth="1"/>
    <col min="8457" max="8457" width="11.6640625" style="65" customWidth="1"/>
    <col min="8458" max="8458" width="8.6640625" style="65" customWidth="1"/>
    <col min="8459" max="8459" width="4.6640625" style="65" customWidth="1"/>
    <col min="8460" max="8460" width="16.6640625" style="65" customWidth="1"/>
    <col min="8461" max="8462" width="7.6640625" style="65" customWidth="1"/>
    <col min="8463" max="8463" width="13.6640625" style="65" customWidth="1"/>
    <col min="8464" max="8464" width="3.6640625" style="65" customWidth="1"/>
    <col min="8465" max="8465" width="10.6640625" style="65" customWidth="1"/>
    <col min="8466" max="8466" width="13.6640625" style="65" customWidth="1"/>
    <col min="8467" max="8467" width="3.6640625" style="65" customWidth="1"/>
    <col min="8468" max="8468" width="11.6640625" style="65" customWidth="1"/>
    <col min="8469" max="8469" width="3.6640625" style="65" customWidth="1"/>
    <col min="8470" max="8470" width="13.6640625" style="65" customWidth="1"/>
    <col min="8471" max="8471" width="3.6640625" style="65" customWidth="1"/>
    <col min="8472" max="8472" width="45.6640625" style="65" customWidth="1"/>
    <col min="8473" max="8704" width="8.88671875" style="65"/>
    <col min="8705" max="8705" width="10.6640625" style="65" customWidth="1"/>
    <col min="8706" max="8707" width="8.6640625" style="65" customWidth="1"/>
    <col min="8708" max="8708" width="4.6640625" style="65" customWidth="1"/>
    <col min="8709" max="8709" width="20.6640625" style="65" customWidth="1"/>
    <col min="8710" max="8710" width="3.6640625" style="65" customWidth="1"/>
    <col min="8711" max="8711" width="9.6640625" style="65" customWidth="1"/>
    <col min="8712" max="8712" width="8.6640625" style="65" customWidth="1"/>
    <col min="8713" max="8713" width="11.6640625" style="65" customWidth="1"/>
    <col min="8714" max="8714" width="8.6640625" style="65" customWidth="1"/>
    <col min="8715" max="8715" width="4.6640625" style="65" customWidth="1"/>
    <col min="8716" max="8716" width="16.6640625" style="65" customWidth="1"/>
    <col min="8717" max="8718" width="7.6640625" style="65" customWidth="1"/>
    <col min="8719" max="8719" width="13.6640625" style="65" customWidth="1"/>
    <col min="8720" max="8720" width="3.6640625" style="65" customWidth="1"/>
    <col min="8721" max="8721" width="10.6640625" style="65" customWidth="1"/>
    <col min="8722" max="8722" width="13.6640625" style="65" customWidth="1"/>
    <col min="8723" max="8723" width="3.6640625" style="65" customWidth="1"/>
    <col min="8724" max="8724" width="11.6640625" style="65" customWidth="1"/>
    <col min="8725" max="8725" width="3.6640625" style="65" customWidth="1"/>
    <col min="8726" max="8726" width="13.6640625" style="65" customWidth="1"/>
    <col min="8727" max="8727" width="3.6640625" style="65" customWidth="1"/>
    <col min="8728" max="8728" width="45.6640625" style="65" customWidth="1"/>
    <col min="8729" max="8960" width="8.88671875" style="65"/>
    <col min="8961" max="8961" width="10.6640625" style="65" customWidth="1"/>
    <col min="8962" max="8963" width="8.6640625" style="65" customWidth="1"/>
    <col min="8964" max="8964" width="4.6640625" style="65" customWidth="1"/>
    <col min="8965" max="8965" width="20.6640625" style="65" customWidth="1"/>
    <col min="8966" max="8966" width="3.6640625" style="65" customWidth="1"/>
    <col min="8967" max="8967" width="9.6640625" style="65" customWidth="1"/>
    <col min="8968" max="8968" width="8.6640625" style="65" customWidth="1"/>
    <col min="8969" max="8969" width="11.6640625" style="65" customWidth="1"/>
    <col min="8970" max="8970" width="8.6640625" style="65" customWidth="1"/>
    <col min="8971" max="8971" width="4.6640625" style="65" customWidth="1"/>
    <col min="8972" max="8972" width="16.6640625" style="65" customWidth="1"/>
    <col min="8973" max="8974" width="7.6640625" style="65" customWidth="1"/>
    <col min="8975" max="8975" width="13.6640625" style="65" customWidth="1"/>
    <col min="8976" max="8976" width="3.6640625" style="65" customWidth="1"/>
    <col min="8977" max="8977" width="10.6640625" style="65" customWidth="1"/>
    <col min="8978" max="8978" width="13.6640625" style="65" customWidth="1"/>
    <col min="8979" max="8979" width="3.6640625" style="65" customWidth="1"/>
    <col min="8980" max="8980" width="11.6640625" style="65" customWidth="1"/>
    <col min="8981" max="8981" width="3.6640625" style="65" customWidth="1"/>
    <col min="8982" max="8982" width="13.6640625" style="65" customWidth="1"/>
    <col min="8983" max="8983" width="3.6640625" style="65" customWidth="1"/>
    <col min="8984" max="8984" width="45.6640625" style="65" customWidth="1"/>
    <col min="8985" max="9216" width="8.88671875" style="65"/>
    <col min="9217" max="9217" width="10.6640625" style="65" customWidth="1"/>
    <col min="9218" max="9219" width="8.6640625" style="65" customWidth="1"/>
    <col min="9220" max="9220" width="4.6640625" style="65" customWidth="1"/>
    <col min="9221" max="9221" width="20.6640625" style="65" customWidth="1"/>
    <col min="9222" max="9222" width="3.6640625" style="65" customWidth="1"/>
    <col min="9223" max="9223" width="9.6640625" style="65" customWidth="1"/>
    <col min="9224" max="9224" width="8.6640625" style="65" customWidth="1"/>
    <col min="9225" max="9225" width="11.6640625" style="65" customWidth="1"/>
    <col min="9226" max="9226" width="8.6640625" style="65" customWidth="1"/>
    <col min="9227" max="9227" width="4.6640625" style="65" customWidth="1"/>
    <col min="9228" max="9228" width="16.6640625" style="65" customWidth="1"/>
    <col min="9229" max="9230" width="7.6640625" style="65" customWidth="1"/>
    <col min="9231" max="9231" width="13.6640625" style="65" customWidth="1"/>
    <col min="9232" max="9232" width="3.6640625" style="65" customWidth="1"/>
    <col min="9233" max="9233" width="10.6640625" style="65" customWidth="1"/>
    <col min="9234" max="9234" width="13.6640625" style="65" customWidth="1"/>
    <col min="9235" max="9235" width="3.6640625" style="65" customWidth="1"/>
    <col min="9236" max="9236" width="11.6640625" style="65" customWidth="1"/>
    <col min="9237" max="9237" width="3.6640625" style="65" customWidth="1"/>
    <col min="9238" max="9238" width="13.6640625" style="65" customWidth="1"/>
    <col min="9239" max="9239" width="3.6640625" style="65" customWidth="1"/>
    <col min="9240" max="9240" width="45.6640625" style="65" customWidth="1"/>
    <col min="9241" max="9472" width="8.88671875" style="65"/>
    <col min="9473" max="9473" width="10.6640625" style="65" customWidth="1"/>
    <col min="9474" max="9475" width="8.6640625" style="65" customWidth="1"/>
    <col min="9476" max="9476" width="4.6640625" style="65" customWidth="1"/>
    <col min="9477" max="9477" width="20.6640625" style="65" customWidth="1"/>
    <col min="9478" max="9478" width="3.6640625" style="65" customWidth="1"/>
    <col min="9479" max="9479" width="9.6640625" style="65" customWidth="1"/>
    <col min="9480" max="9480" width="8.6640625" style="65" customWidth="1"/>
    <col min="9481" max="9481" width="11.6640625" style="65" customWidth="1"/>
    <col min="9482" max="9482" width="8.6640625" style="65" customWidth="1"/>
    <col min="9483" max="9483" width="4.6640625" style="65" customWidth="1"/>
    <col min="9484" max="9484" width="16.6640625" style="65" customWidth="1"/>
    <col min="9485" max="9486" width="7.6640625" style="65" customWidth="1"/>
    <col min="9487" max="9487" width="13.6640625" style="65" customWidth="1"/>
    <col min="9488" max="9488" width="3.6640625" style="65" customWidth="1"/>
    <col min="9489" max="9489" width="10.6640625" style="65" customWidth="1"/>
    <col min="9490" max="9490" width="13.6640625" style="65" customWidth="1"/>
    <col min="9491" max="9491" width="3.6640625" style="65" customWidth="1"/>
    <col min="9492" max="9492" width="11.6640625" style="65" customWidth="1"/>
    <col min="9493" max="9493" width="3.6640625" style="65" customWidth="1"/>
    <col min="9494" max="9494" width="13.6640625" style="65" customWidth="1"/>
    <col min="9495" max="9495" width="3.6640625" style="65" customWidth="1"/>
    <col min="9496" max="9496" width="45.6640625" style="65" customWidth="1"/>
    <col min="9497" max="9728" width="8.88671875" style="65"/>
    <col min="9729" max="9729" width="10.6640625" style="65" customWidth="1"/>
    <col min="9730" max="9731" width="8.6640625" style="65" customWidth="1"/>
    <col min="9732" max="9732" width="4.6640625" style="65" customWidth="1"/>
    <col min="9733" max="9733" width="20.6640625" style="65" customWidth="1"/>
    <col min="9734" max="9734" width="3.6640625" style="65" customWidth="1"/>
    <col min="9735" max="9735" width="9.6640625" style="65" customWidth="1"/>
    <col min="9736" max="9736" width="8.6640625" style="65" customWidth="1"/>
    <col min="9737" max="9737" width="11.6640625" style="65" customWidth="1"/>
    <col min="9738" max="9738" width="8.6640625" style="65" customWidth="1"/>
    <col min="9739" max="9739" width="4.6640625" style="65" customWidth="1"/>
    <col min="9740" max="9740" width="16.6640625" style="65" customWidth="1"/>
    <col min="9741" max="9742" width="7.6640625" style="65" customWidth="1"/>
    <col min="9743" max="9743" width="13.6640625" style="65" customWidth="1"/>
    <col min="9744" max="9744" width="3.6640625" style="65" customWidth="1"/>
    <col min="9745" max="9745" width="10.6640625" style="65" customWidth="1"/>
    <col min="9746" max="9746" width="13.6640625" style="65" customWidth="1"/>
    <col min="9747" max="9747" width="3.6640625" style="65" customWidth="1"/>
    <col min="9748" max="9748" width="11.6640625" style="65" customWidth="1"/>
    <col min="9749" max="9749" width="3.6640625" style="65" customWidth="1"/>
    <col min="9750" max="9750" width="13.6640625" style="65" customWidth="1"/>
    <col min="9751" max="9751" width="3.6640625" style="65" customWidth="1"/>
    <col min="9752" max="9752" width="45.6640625" style="65" customWidth="1"/>
    <col min="9753" max="9984" width="8.88671875" style="65"/>
    <col min="9985" max="9985" width="10.6640625" style="65" customWidth="1"/>
    <col min="9986" max="9987" width="8.6640625" style="65" customWidth="1"/>
    <col min="9988" max="9988" width="4.6640625" style="65" customWidth="1"/>
    <col min="9989" max="9989" width="20.6640625" style="65" customWidth="1"/>
    <col min="9990" max="9990" width="3.6640625" style="65" customWidth="1"/>
    <col min="9991" max="9991" width="9.6640625" style="65" customWidth="1"/>
    <col min="9992" max="9992" width="8.6640625" style="65" customWidth="1"/>
    <col min="9993" max="9993" width="11.6640625" style="65" customWidth="1"/>
    <col min="9994" max="9994" width="8.6640625" style="65" customWidth="1"/>
    <col min="9995" max="9995" width="4.6640625" style="65" customWidth="1"/>
    <col min="9996" max="9996" width="16.6640625" style="65" customWidth="1"/>
    <col min="9997" max="9998" width="7.6640625" style="65" customWidth="1"/>
    <col min="9999" max="9999" width="13.6640625" style="65" customWidth="1"/>
    <col min="10000" max="10000" width="3.6640625" style="65" customWidth="1"/>
    <col min="10001" max="10001" width="10.6640625" style="65" customWidth="1"/>
    <col min="10002" max="10002" width="13.6640625" style="65" customWidth="1"/>
    <col min="10003" max="10003" width="3.6640625" style="65" customWidth="1"/>
    <col min="10004" max="10004" width="11.6640625" style="65" customWidth="1"/>
    <col min="10005" max="10005" width="3.6640625" style="65" customWidth="1"/>
    <col min="10006" max="10006" width="13.6640625" style="65" customWidth="1"/>
    <col min="10007" max="10007" width="3.6640625" style="65" customWidth="1"/>
    <col min="10008" max="10008" width="45.6640625" style="65" customWidth="1"/>
    <col min="10009" max="10240" width="8.88671875" style="65"/>
    <col min="10241" max="10241" width="10.6640625" style="65" customWidth="1"/>
    <col min="10242" max="10243" width="8.6640625" style="65" customWidth="1"/>
    <col min="10244" max="10244" width="4.6640625" style="65" customWidth="1"/>
    <col min="10245" max="10245" width="20.6640625" style="65" customWidth="1"/>
    <col min="10246" max="10246" width="3.6640625" style="65" customWidth="1"/>
    <col min="10247" max="10247" width="9.6640625" style="65" customWidth="1"/>
    <col min="10248" max="10248" width="8.6640625" style="65" customWidth="1"/>
    <col min="10249" max="10249" width="11.6640625" style="65" customWidth="1"/>
    <col min="10250" max="10250" width="8.6640625" style="65" customWidth="1"/>
    <col min="10251" max="10251" width="4.6640625" style="65" customWidth="1"/>
    <col min="10252" max="10252" width="16.6640625" style="65" customWidth="1"/>
    <col min="10253" max="10254" width="7.6640625" style="65" customWidth="1"/>
    <col min="10255" max="10255" width="13.6640625" style="65" customWidth="1"/>
    <col min="10256" max="10256" width="3.6640625" style="65" customWidth="1"/>
    <col min="10257" max="10257" width="10.6640625" style="65" customWidth="1"/>
    <col min="10258" max="10258" width="13.6640625" style="65" customWidth="1"/>
    <col min="10259" max="10259" width="3.6640625" style="65" customWidth="1"/>
    <col min="10260" max="10260" width="11.6640625" style="65" customWidth="1"/>
    <col min="10261" max="10261" width="3.6640625" style="65" customWidth="1"/>
    <col min="10262" max="10262" width="13.6640625" style="65" customWidth="1"/>
    <col min="10263" max="10263" width="3.6640625" style="65" customWidth="1"/>
    <col min="10264" max="10264" width="45.6640625" style="65" customWidth="1"/>
    <col min="10265" max="10496" width="8.88671875" style="65"/>
    <col min="10497" max="10497" width="10.6640625" style="65" customWidth="1"/>
    <col min="10498" max="10499" width="8.6640625" style="65" customWidth="1"/>
    <col min="10500" max="10500" width="4.6640625" style="65" customWidth="1"/>
    <col min="10501" max="10501" width="20.6640625" style="65" customWidth="1"/>
    <col min="10502" max="10502" width="3.6640625" style="65" customWidth="1"/>
    <col min="10503" max="10503" width="9.6640625" style="65" customWidth="1"/>
    <col min="10504" max="10504" width="8.6640625" style="65" customWidth="1"/>
    <col min="10505" max="10505" width="11.6640625" style="65" customWidth="1"/>
    <col min="10506" max="10506" width="8.6640625" style="65" customWidth="1"/>
    <col min="10507" max="10507" width="4.6640625" style="65" customWidth="1"/>
    <col min="10508" max="10508" width="16.6640625" style="65" customWidth="1"/>
    <col min="10509" max="10510" width="7.6640625" style="65" customWidth="1"/>
    <col min="10511" max="10511" width="13.6640625" style="65" customWidth="1"/>
    <col min="10512" max="10512" width="3.6640625" style="65" customWidth="1"/>
    <col min="10513" max="10513" width="10.6640625" style="65" customWidth="1"/>
    <col min="10514" max="10514" width="13.6640625" style="65" customWidth="1"/>
    <col min="10515" max="10515" width="3.6640625" style="65" customWidth="1"/>
    <col min="10516" max="10516" width="11.6640625" style="65" customWidth="1"/>
    <col min="10517" max="10517" width="3.6640625" style="65" customWidth="1"/>
    <col min="10518" max="10518" width="13.6640625" style="65" customWidth="1"/>
    <col min="10519" max="10519" width="3.6640625" style="65" customWidth="1"/>
    <col min="10520" max="10520" width="45.6640625" style="65" customWidth="1"/>
    <col min="10521" max="10752" width="8.88671875" style="65"/>
    <col min="10753" max="10753" width="10.6640625" style="65" customWidth="1"/>
    <col min="10754" max="10755" width="8.6640625" style="65" customWidth="1"/>
    <col min="10756" max="10756" width="4.6640625" style="65" customWidth="1"/>
    <col min="10757" max="10757" width="20.6640625" style="65" customWidth="1"/>
    <col min="10758" max="10758" width="3.6640625" style="65" customWidth="1"/>
    <col min="10759" max="10759" width="9.6640625" style="65" customWidth="1"/>
    <col min="10760" max="10760" width="8.6640625" style="65" customWidth="1"/>
    <col min="10761" max="10761" width="11.6640625" style="65" customWidth="1"/>
    <col min="10762" max="10762" width="8.6640625" style="65" customWidth="1"/>
    <col min="10763" max="10763" width="4.6640625" style="65" customWidth="1"/>
    <col min="10764" max="10764" width="16.6640625" style="65" customWidth="1"/>
    <col min="10765" max="10766" width="7.6640625" style="65" customWidth="1"/>
    <col min="10767" max="10767" width="13.6640625" style="65" customWidth="1"/>
    <col min="10768" max="10768" width="3.6640625" style="65" customWidth="1"/>
    <col min="10769" max="10769" width="10.6640625" style="65" customWidth="1"/>
    <col min="10770" max="10770" width="13.6640625" style="65" customWidth="1"/>
    <col min="10771" max="10771" width="3.6640625" style="65" customWidth="1"/>
    <col min="10772" max="10772" width="11.6640625" style="65" customWidth="1"/>
    <col min="10773" max="10773" width="3.6640625" style="65" customWidth="1"/>
    <col min="10774" max="10774" width="13.6640625" style="65" customWidth="1"/>
    <col min="10775" max="10775" width="3.6640625" style="65" customWidth="1"/>
    <col min="10776" max="10776" width="45.6640625" style="65" customWidth="1"/>
    <col min="10777" max="11008" width="8.88671875" style="65"/>
    <col min="11009" max="11009" width="10.6640625" style="65" customWidth="1"/>
    <col min="11010" max="11011" width="8.6640625" style="65" customWidth="1"/>
    <col min="11012" max="11012" width="4.6640625" style="65" customWidth="1"/>
    <col min="11013" max="11013" width="20.6640625" style="65" customWidth="1"/>
    <col min="11014" max="11014" width="3.6640625" style="65" customWidth="1"/>
    <col min="11015" max="11015" width="9.6640625" style="65" customWidth="1"/>
    <col min="11016" max="11016" width="8.6640625" style="65" customWidth="1"/>
    <col min="11017" max="11017" width="11.6640625" style="65" customWidth="1"/>
    <col min="11018" max="11018" width="8.6640625" style="65" customWidth="1"/>
    <col min="11019" max="11019" width="4.6640625" style="65" customWidth="1"/>
    <col min="11020" max="11020" width="16.6640625" style="65" customWidth="1"/>
    <col min="11021" max="11022" width="7.6640625" style="65" customWidth="1"/>
    <col min="11023" max="11023" width="13.6640625" style="65" customWidth="1"/>
    <col min="11024" max="11024" width="3.6640625" style="65" customWidth="1"/>
    <col min="11025" max="11025" width="10.6640625" style="65" customWidth="1"/>
    <col min="11026" max="11026" width="13.6640625" style="65" customWidth="1"/>
    <col min="11027" max="11027" width="3.6640625" style="65" customWidth="1"/>
    <col min="11028" max="11028" width="11.6640625" style="65" customWidth="1"/>
    <col min="11029" max="11029" width="3.6640625" style="65" customWidth="1"/>
    <col min="11030" max="11030" width="13.6640625" style="65" customWidth="1"/>
    <col min="11031" max="11031" width="3.6640625" style="65" customWidth="1"/>
    <col min="11032" max="11032" width="45.6640625" style="65" customWidth="1"/>
    <col min="11033" max="11264" width="8.88671875" style="65"/>
    <col min="11265" max="11265" width="10.6640625" style="65" customWidth="1"/>
    <col min="11266" max="11267" width="8.6640625" style="65" customWidth="1"/>
    <col min="11268" max="11268" width="4.6640625" style="65" customWidth="1"/>
    <col min="11269" max="11269" width="20.6640625" style="65" customWidth="1"/>
    <col min="11270" max="11270" width="3.6640625" style="65" customWidth="1"/>
    <col min="11271" max="11271" width="9.6640625" style="65" customWidth="1"/>
    <col min="11272" max="11272" width="8.6640625" style="65" customWidth="1"/>
    <col min="11273" max="11273" width="11.6640625" style="65" customWidth="1"/>
    <col min="11274" max="11274" width="8.6640625" style="65" customWidth="1"/>
    <col min="11275" max="11275" width="4.6640625" style="65" customWidth="1"/>
    <col min="11276" max="11276" width="16.6640625" style="65" customWidth="1"/>
    <col min="11277" max="11278" width="7.6640625" style="65" customWidth="1"/>
    <col min="11279" max="11279" width="13.6640625" style="65" customWidth="1"/>
    <col min="11280" max="11280" width="3.6640625" style="65" customWidth="1"/>
    <col min="11281" max="11281" width="10.6640625" style="65" customWidth="1"/>
    <col min="11282" max="11282" width="13.6640625" style="65" customWidth="1"/>
    <col min="11283" max="11283" width="3.6640625" style="65" customWidth="1"/>
    <col min="11284" max="11284" width="11.6640625" style="65" customWidth="1"/>
    <col min="11285" max="11285" width="3.6640625" style="65" customWidth="1"/>
    <col min="11286" max="11286" width="13.6640625" style="65" customWidth="1"/>
    <col min="11287" max="11287" width="3.6640625" style="65" customWidth="1"/>
    <col min="11288" max="11288" width="45.6640625" style="65" customWidth="1"/>
    <col min="11289" max="11520" width="8.88671875" style="65"/>
    <col min="11521" max="11521" width="10.6640625" style="65" customWidth="1"/>
    <col min="11522" max="11523" width="8.6640625" style="65" customWidth="1"/>
    <col min="11524" max="11524" width="4.6640625" style="65" customWidth="1"/>
    <col min="11525" max="11525" width="20.6640625" style="65" customWidth="1"/>
    <col min="11526" max="11526" width="3.6640625" style="65" customWidth="1"/>
    <col min="11527" max="11527" width="9.6640625" style="65" customWidth="1"/>
    <col min="11528" max="11528" width="8.6640625" style="65" customWidth="1"/>
    <col min="11529" max="11529" width="11.6640625" style="65" customWidth="1"/>
    <col min="11530" max="11530" width="8.6640625" style="65" customWidth="1"/>
    <col min="11531" max="11531" width="4.6640625" style="65" customWidth="1"/>
    <col min="11532" max="11532" width="16.6640625" style="65" customWidth="1"/>
    <col min="11533" max="11534" width="7.6640625" style="65" customWidth="1"/>
    <col min="11535" max="11535" width="13.6640625" style="65" customWidth="1"/>
    <col min="11536" max="11536" width="3.6640625" style="65" customWidth="1"/>
    <col min="11537" max="11537" width="10.6640625" style="65" customWidth="1"/>
    <col min="11538" max="11538" width="13.6640625" style="65" customWidth="1"/>
    <col min="11539" max="11539" width="3.6640625" style="65" customWidth="1"/>
    <col min="11540" max="11540" width="11.6640625" style="65" customWidth="1"/>
    <col min="11541" max="11541" width="3.6640625" style="65" customWidth="1"/>
    <col min="11542" max="11542" width="13.6640625" style="65" customWidth="1"/>
    <col min="11543" max="11543" width="3.6640625" style="65" customWidth="1"/>
    <col min="11544" max="11544" width="45.6640625" style="65" customWidth="1"/>
    <col min="11545" max="11776" width="8.88671875" style="65"/>
    <col min="11777" max="11777" width="10.6640625" style="65" customWidth="1"/>
    <col min="11778" max="11779" width="8.6640625" style="65" customWidth="1"/>
    <col min="11780" max="11780" width="4.6640625" style="65" customWidth="1"/>
    <col min="11781" max="11781" width="20.6640625" style="65" customWidth="1"/>
    <col min="11782" max="11782" width="3.6640625" style="65" customWidth="1"/>
    <col min="11783" max="11783" width="9.6640625" style="65" customWidth="1"/>
    <col min="11784" max="11784" width="8.6640625" style="65" customWidth="1"/>
    <col min="11785" max="11785" width="11.6640625" style="65" customWidth="1"/>
    <col min="11786" max="11786" width="8.6640625" style="65" customWidth="1"/>
    <col min="11787" max="11787" width="4.6640625" style="65" customWidth="1"/>
    <col min="11788" max="11788" width="16.6640625" style="65" customWidth="1"/>
    <col min="11789" max="11790" width="7.6640625" style="65" customWidth="1"/>
    <col min="11791" max="11791" width="13.6640625" style="65" customWidth="1"/>
    <col min="11792" max="11792" width="3.6640625" style="65" customWidth="1"/>
    <col min="11793" max="11793" width="10.6640625" style="65" customWidth="1"/>
    <col min="11794" max="11794" width="13.6640625" style="65" customWidth="1"/>
    <col min="11795" max="11795" width="3.6640625" style="65" customWidth="1"/>
    <col min="11796" max="11796" width="11.6640625" style="65" customWidth="1"/>
    <col min="11797" max="11797" width="3.6640625" style="65" customWidth="1"/>
    <col min="11798" max="11798" width="13.6640625" style="65" customWidth="1"/>
    <col min="11799" max="11799" width="3.6640625" style="65" customWidth="1"/>
    <col min="11800" max="11800" width="45.6640625" style="65" customWidth="1"/>
    <col min="11801" max="12032" width="8.88671875" style="65"/>
    <col min="12033" max="12033" width="10.6640625" style="65" customWidth="1"/>
    <col min="12034" max="12035" width="8.6640625" style="65" customWidth="1"/>
    <col min="12036" max="12036" width="4.6640625" style="65" customWidth="1"/>
    <col min="12037" max="12037" width="20.6640625" style="65" customWidth="1"/>
    <col min="12038" max="12038" width="3.6640625" style="65" customWidth="1"/>
    <col min="12039" max="12039" width="9.6640625" style="65" customWidth="1"/>
    <col min="12040" max="12040" width="8.6640625" style="65" customWidth="1"/>
    <col min="12041" max="12041" width="11.6640625" style="65" customWidth="1"/>
    <col min="12042" max="12042" width="8.6640625" style="65" customWidth="1"/>
    <col min="12043" max="12043" width="4.6640625" style="65" customWidth="1"/>
    <col min="12044" max="12044" width="16.6640625" style="65" customWidth="1"/>
    <col min="12045" max="12046" width="7.6640625" style="65" customWidth="1"/>
    <col min="12047" max="12047" width="13.6640625" style="65" customWidth="1"/>
    <col min="12048" max="12048" width="3.6640625" style="65" customWidth="1"/>
    <col min="12049" max="12049" width="10.6640625" style="65" customWidth="1"/>
    <col min="12050" max="12050" width="13.6640625" style="65" customWidth="1"/>
    <col min="12051" max="12051" width="3.6640625" style="65" customWidth="1"/>
    <col min="12052" max="12052" width="11.6640625" style="65" customWidth="1"/>
    <col min="12053" max="12053" width="3.6640625" style="65" customWidth="1"/>
    <col min="12054" max="12054" width="13.6640625" style="65" customWidth="1"/>
    <col min="12055" max="12055" width="3.6640625" style="65" customWidth="1"/>
    <col min="12056" max="12056" width="45.6640625" style="65" customWidth="1"/>
    <col min="12057" max="12288" width="8.88671875" style="65"/>
    <col min="12289" max="12289" width="10.6640625" style="65" customWidth="1"/>
    <col min="12290" max="12291" width="8.6640625" style="65" customWidth="1"/>
    <col min="12292" max="12292" width="4.6640625" style="65" customWidth="1"/>
    <col min="12293" max="12293" width="20.6640625" style="65" customWidth="1"/>
    <col min="12294" max="12294" width="3.6640625" style="65" customWidth="1"/>
    <col min="12295" max="12295" width="9.6640625" style="65" customWidth="1"/>
    <col min="12296" max="12296" width="8.6640625" style="65" customWidth="1"/>
    <col min="12297" max="12297" width="11.6640625" style="65" customWidth="1"/>
    <col min="12298" max="12298" width="8.6640625" style="65" customWidth="1"/>
    <col min="12299" max="12299" width="4.6640625" style="65" customWidth="1"/>
    <col min="12300" max="12300" width="16.6640625" style="65" customWidth="1"/>
    <col min="12301" max="12302" width="7.6640625" style="65" customWidth="1"/>
    <col min="12303" max="12303" width="13.6640625" style="65" customWidth="1"/>
    <col min="12304" max="12304" width="3.6640625" style="65" customWidth="1"/>
    <col min="12305" max="12305" width="10.6640625" style="65" customWidth="1"/>
    <col min="12306" max="12306" width="13.6640625" style="65" customWidth="1"/>
    <col min="12307" max="12307" width="3.6640625" style="65" customWidth="1"/>
    <col min="12308" max="12308" width="11.6640625" style="65" customWidth="1"/>
    <col min="12309" max="12309" width="3.6640625" style="65" customWidth="1"/>
    <col min="12310" max="12310" width="13.6640625" style="65" customWidth="1"/>
    <col min="12311" max="12311" width="3.6640625" style="65" customWidth="1"/>
    <col min="12312" max="12312" width="45.6640625" style="65" customWidth="1"/>
    <col min="12313" max="12544" width="8.88671875" style="65"/>
    <col min="12545" max="12545" width="10.6640625" style="65" customWidth="1"/>
    <col min="12546" max="12547" width="8.6640625" style="65" customWidth="1"/>
    <col min="12548" max="12548" width="4.6640625" style="65" customWidth="1"/>
    <col min="12549" max="12549" width="20.6640625" style="65" customWidth="1"/>
    <col min="12550" max="12550" width="3.6640625" style="65" customWidth="1"/>
    <col min="12551" max="12551" width="9.6640625" style="65" customWidth="1"/>
    <col min="12552" max="12552" width="8.6640625" style="65" customWidth="1"/>
    <col min="12553" max="12553" width="11.6640625" style="65" customWidth="1"/>
    <col min="12554" max="12554" width="8.6640625" style="65" customWidth="1"/>
    <col min="12555" max="12555" width="4.6640625" style="65" customWidth="1"/>
    <col min="12556" max="12556" width="16.6640625" style="65" customWidth="1"/>
    <col min="12557" max="12558" width="7.6640625" style="65" customWidth="1"/>
    <col min="12559" max="12559" width="13.6640625" style="65" customWidth="1"/>
    <col min="12560" max="12560" width="3.6640625" style="65" customWidth="1"/>
    <col min="12561" max="12561" width="10.6640625" style="65" customWidth="1"/>
    <col min="12562" max="12562" width="13.6640625" style="65" customWidth="1"/>
    <col min="12563" max="12563" width="3.6640625" style="65" customWidth="1"/>
    <col min="12564" max="12564" width="11.6640625" style="65" customWidth="1"/>
    <col min="12565" max="12565" width="3.6640625" style="65" customWidth="1"/>
    <col min="12566" max="12566" width="13.6640625" style="65" customWidth="1"/>
    <col min="12567" max="12567" width="3.6640625" style="65" customWidth="1"/>
    <col min="12568" max="12568" width="45.6640625" style="65" customWidth="1"/>
    <col min="12569" max="12800" width="8.88671875" style="65"/>
    <col min="12801" max="12801" width="10.6640625" style="65" customWidth="1"/>
    <col min="12802" max="12803" width="8.6640625" style="65" customWidth="1"/>
    <col min="12804" max="12804" width="4.6640625" style="65" customWidth="1"/>
    <col min="12805" max="12805" width="20.6640625" style="65" customWidth="1"/>
    <col min="12806" max="12806" width="3.6640625" style="65" customWidth="1"/>
    <col min="12807" max="12807" width="9.6640625" style="65" customWidth="1"/>
    <col min="12808" max="12808" width="8.6640625" style="65" customWidth="1"/>
    <col min="12809" max="12809" width="11.6640625" style="65" customWidth="1"/>
    <col min="12810" max="12810" width="8.6640625" style="65" customWidth="1"/>
    <col min="12811" max="12811" width="4.6640625" style="65" customWidth="1"/>
    <col min="12812" max="12812" width="16.6640625" style="65" customWidth="1"/>
    <col min="12813" max="12814" width="7.6640625" style="65" customWidth="1"/>
    <col min="12815" max="12815" width="13.6640625" style="65" customWidth="1"/>
    <col min="12816" max="12816" width="3.6640625" style="65" customWidth="1"/>
    <col min="12817" max="12817" width="10.6640625" style="65" customWidth="1"/>
    <col min="12818" max="12818" width="13.6640625" style="65" customWidth="1"/>
    <col min="12819" max="12819" width="3.6640625" style="65" customWidth="1"/>
    <col min="12820" max="12820" width="11.6640625" style="65" customWidth="1"/>
    <col min="12821" max="12821" width="3.6640625" style="65" customWidth="1"/>
    <col min="12822" max="12822" width="13.6640625" style="65" customWidth="1"/>
    <col min="12823" max="12823" width="3.6640625" style="65" customWidth="1"/>
    <col min="12824" max="12824" width="45.6640625" style="65" customWidth="1"/>
    <col min="12825" max="13056" width="8.88671875" style="65"/>
    <col min="13057" max="13057" width="10.6640625" style="65" customWidth="1"/>
    <col min="13058" max="13059" width="8.6640625" style="65" customWidth="1"/>
    <col min="13060" max="13060" width="4.6640625" style="65" customWidth="1"/>
    <col min="13061" max="13061" width="20.6640625" style="65" customWidth="1"/>
    <col min="13062" max="13062" width="3.6640625" style="65" customWidth="1"/>
    <col min="13063" max="13063" width="9.6640625" style="65" customWidth="1"/>
    <col min="13064" max="13064" width="8.6640625" style="65" customWidth="1"/>
    <col min="13065" max="13065" width="11.6640625" style="65" customWidth="1"/>
    <col min="13066" max="13066" width="8.6640625" style="65" customWidth="1"/>
    <col min="13067" max="13067" width="4.6640625" style="65" customWidth="1"/>
    <col min="13068" max="13068" width="16.6640625" style="65" customWidth="1"/>
    <col min="13069" max="13070" width="7.6640625" style="65" customWidth="1"/>
    <col min="13071" max="13071" width="13.6640625" style="65" customWidth="1"/>
    <col min="13072" max="13072" width="3.6640625" style="65" customWidth="1"/>
    <col min="13073" max="13073" width="10.6640625" style="65" customWidth="1"/>
    <col min="13074" max="13074" width="13.6640625" style="65" customWidth="1"/>
    <col min="13075" max="13075" width="3.6640625" style="65" customWidth="1"/>
    <col min="13076" max="13076" width="11.6640625" style="65" customWidth="1"/>
    <col min="13077" max="13077" width="3.6640625" style="65" customWidth="1"/>
    <col min="13078" max="13078" width="13.6640625" style="65" customWidth="1"/>
    <col min="13079" max="13079" width="3.6640625" style="65" customWidth="1"/>
    <col min="13080" max="13080" width="45.6640625" style="65" customWidth="1"/>
    <col min="13081" max="13312" width="8.88671875" style="65"/>
    <col min="13313" max="13313" width="10.6640625" style="65" customWidth="1"/>
    <col min="13314" max="13315" width="8.6640625" style="65" customWidth="1"/>
    <col min="13316" max="13316" width="4.6640625" style="65" customWidth="1"/>
    <col min="13317" max="13317" width="20.6640625" style="65" customWidth="1"/>
    <col min="13318" max="13318" width="3.6640625" style="65" customWidth="1"/>
    <col min="13319" max="13319" width="9.6640625" style="65" customWidth="1"/>
    <col min="13320" max="13320" width="8.6640625" style="65" customWidth="1"/>
    <col min="13321" max="13321" width="11.6640625" style="65" customWidth="1"/>
    <col min="13322" max="13322" width="8.6640625" style="65" customWidth="1"/>
    <col min="13323" max="13323" width="4.6640625" style="65" customWidth="1"/>
    <col min="13324" max="13324" width="16.6640625" style="65" customWidth="1"/>
    <col min="13325" max="13326" width="7.6640625" style="65" customWidth="1"/>
    <col min="13327" max="13327" width="13.6640625" style="65" customWidth="1"/>
    <col min="13328" max="13328" width="3.6640625" style="65" customWidth="1"/>
    <col min="13329" max="13329" width="10.6640625" style="65" customWidth="1"/>
    <col min="13330" max="13330" width="13.6640625" style="65" customWidth="1"/>
    <col min="13331" max="13331" width="3.6640625" style="65" customWidth="1"/>
    <col min="13332" max="13332" width="11.6640625" style="65" customWidth="1"/>
    <col min="13333" max="13333" width="3.6640625" style="65" customWidth="1"/>
    <col min="13334" max="13334" width="13.6640625" style="65" customWidth="1"/>
    <col min="13335" max="13335" width="3.6640625" style="65" customWidth="1"/>
    <col min="13336" max="13336" width="45.6640625" style="65" customWidth="1"/>
    <col min="13337" max="13568" width="8.88671875" style="65"/>
    <col min="13569" max="13569" width="10.6640625" style="65" customWidth="1"/>
    <col min="13570" max="13571" width="8.6640625" style="65" customWidth="1"/>
    <col min="13572" max="13572" width="4.6640625" style="65" customWidth="1"/>
    <col min="13573" max="13573" width="20.6640625" style="65" customWidth="1"/>
    <col min="13574" max="13574" width="3.6640625" style="65" customWidth="1"/>
    <col min="13575" max="13575" width="9.6640625" style="65" customWidth="1"/>
    <col min="13576" max="13576" width="8.6640625" style="65" customWidth="1"/>
    <col min="13577" max="13577" width="11.6640625" style="65" customWidth="1"/>
    <col min="13578" max="13578" width="8.6640625" style="65" customWidth="1"/>
    <col min="13579" max="13579" width="4.6640625" style="65" customWidth="1"/>
    <col min="13580" max="13580" width="16.6640625" style="65" customWidth="1"/>
    <col min="13581" max="13582" width="7.6640625" style="65" customWidth="1"/>
    <col min="13583" max="13583" width="13.6640625" style="65" customWidth="1"/>
    <col min="13584" max="13584" width="3.6640625" style="65" customWidth="1"/>
    <col min="13585" max="13585" width="10.6640625" style="65" customWidth="1"/>
    <col min="13586" max="13586" width="13.6640625" style="65" customWidth="1"/>
    <col min="13587" max="13587" width="3.6640625" style="65" customWidth="1"/>
    <col min="13588" max="13588" width="11.6640625" style="65" customWidth="1"/>
    <col min="13589" max="13589" width="3.6640625" style="65" customWidth="1"/>
    <col min="13590" max="13590" width="13.6640625" style="65" customWidth="1"/>
    <col min="13591" max="13591" width="3.6640625" style="65" customWidth="1"/>
    <col min="13592" max="13592" width="45.6640625" style="65" customWidth="1"/>
    <col min="13593" max="13824" width="8.88671875" style="65"/>
    <col min="13825" max="13825" width="10.6640625" style="65" customWidth="1"/>
    <col min="13826" max="13827" width="8.6640625" style="65" customWidth="1"/>
    <col min="13828" max="13828" width="4.6640625" style="65" customWidth="1"/>
    <col min="13829" max="13829" width="20.6640625" style="65" customWidth="1"/>
    <col min="13830" max="13830" width="3.6640625" style="65" customWidth="1"/>
    <col min="13831" max="13831" width="9.6640625" style="65" customWidth="1"/>
    <col min="13832" max="13832" width="8.6640625" style="65" customWidth="1"/>
    <col min="13833" max="13833" width="11.6640625" style="65" customWidth="1"/>
    <col min="13834" max="13834" width="8.6640625" style="65" customWidth="1"/>
    <col min="13835" max="13835" width="4.6640625" style="65" customWidth="1"/>
    <col min="13836" max="13836" width="16.6640625" style="65" customWidth="1"/>
    <col min="13837" max="13838" width="7.6640625" style="65" customWidth="1"/>
    <col min="13839" max="13839" width="13.6640625" style="65" customWidth="1"/>
    <col min="13840" max="13840" width="3.6640625" style="65" customWidth="1"/>
    <col min="13841" max="13841" width="10.6640625" style="65" customWidth="1"/>
    <col min="13842" max="13842" width="13.6640625" style="65" customWidth="1"/>
    <col min="13843" max="13843" width="3.6640625" style="65" customWidth="1"/>
    <col min="13844" max="13844" width="11.6640625" style="65" customWidth="1"/>
    <col min="13845" max="13845" width="3.6640625" style="65" customWidth="1"/>
    <col min="13846" max="13846" width="13.6640625" style="65" customWidth="1"/>
    <col min="13847" max="13847" width="3.6640625" style="65" customWidth="1"/>
    <col min="13848" max="13848" width="45.6640625" style="65" customWidth="1"/>
    <col min="13849" max="14080" width="8.88671875" style="65"/>
    <col min="14081" max="14081" width="10.6640625" style="65" customWidth="1"/>
    <col min="14082" max="14083" width="8.6640625" style="65" customWidth="1"/>
    <col min="14084" max="14084" width="4.6640625" style="65" customWidth="1"/>
    <col min="14085" max="14085" width="20.6640625" style="65" customWidth="1"/>
    <col min="14086" max="14086" width="3.6640625" style="65" customWidth="1"/>
    <col min="14087" max="14087" width="9.6640625" style="65" customWidth="1"/>
    <col min="14088" max="14088" width="8.6640625" style="65" customWidth="1"/>
    <col min="14089" max="14089" width="11.6640625" style="65" customWidth="1"/>
    <col min="14090" max="14090" width="8.6640625" style="65" customWidth="1"/>
    <col min="14091" max="14091" width="4.6640625" style="65" customWidth="1"/>
    <col min="14092" max="14092" width="16.6640625" style="65" customWidth="1"/>
    <col min="14093" max="14094" width="7.6640625" style="65" customWidth="1"/>
    <col min="14095" max="14095" width="13.6640625" style="65" customWidth="1"/>
    <col min="14096" max="14096" width="3.6640625" style="65" customWidth="1"/>
    <col min="14097" max="14097" width="10.6640625" style="65" customWidth="1"/>
    <col min="14098" max="14098" width="13.6640625" style="65" customWidth="1"/>
    <col min="14099" max="14099" width="3.6640625" style="65" customWidth="1"/>
    <col min="14100" max="14100" width="11.6640625" style="65" customWidth="1"/>
    <col min="14101" max="14101" width="3.6640625" style="65" customWidth="1"/>
    <col min="14102" max="14102" width="13.6640625" style="65" customWidth="1"/>
    <col min="14103" max="14103" width="3.6640625" style="65" customWidth="1"/>
    <col min="14104" max="14104" width="45.6640625" style="65" customWidth="1"/>
    <col min="14105" max="14336" width="8.88671875" style="65"/>
    <col min="14337" max="14337" width="10.6640625" style="65" customWidth="1"/>
    <col min="14338" max="14339" width="8.6640625" style="65" customWidth="1"/>
    <col min="14340" max="14340" width="4.6640625" style="65" customWidth="1"/>
    <col min="14341" max="14341" width="20.6640625" style="65" customWidth="1"/>
    <col min="14342" max="14342" width="3.6640625" style="65" customWidth="1"/>
    <col min="14343" max="14343" width="9.6640625" style="65" customWidth="1"/>
    <col min="14344" max="14344" width="8.6640625" style="65" customWidth="1"/>
    <col min="14345" max="14345" width="11.6640625" style="65" customWidth="1"/>
    <col min="14346" max="14346" width="8.6640625" style="65" customWidth="1"/>
    <col min="14347" max="14347" width="4.6640625" style="65" customWidth="1"/>
    <col min="14348" max="14348" width="16.6640625" style="65" customWidth="1"/>
    <col min="14349" max="14350" width="7.6640625" style="65" customWidth="1"/>
    <col min="14351" max="14351" width="13.6640625" style="65" customWidth="1"/>
    <col min="14352" max="14352" width="3.6640625" style="65" customWidth="1"/>
    <col min="14353" max="14353" width="10.6640625" style="65" customWidth="1"/>
    <col min="14354" max="14354" width="13.6640625" style="65" customWidth="1"/>
    <col min="14355" max="14355" width="3.6640625" style="65" customWidth="1"/>
    <col min="14356" max="14356" width="11.6640625" style="65" customWidth="1"/>
    <col min="14357" max="14357" width="3.6640625" style="65" customWidth="1"/>
    <col min="14358" max="14358" width="13.6640625" style="65" customWidth="1"/>
    <col min="14359" max="14359" width="3.6640625" style="65" customWidth="1"/>
    <col min="14360" max="14360" width="45.6640625" style="65" customWidth="1"/>
    <col min="14361" max="14592" width="8.88671875" style="65"/>
    <col min="14593" max="14593" width="10.6640625" style="65" customWidth="1"/>
    <col min="14594" max="14595" width="8.6640625" style="65" customWidth="1"/>
    <col min="14596" max="14596" width="4.6640625" style="65" customWidth="1"/>
    <col min="14597" max="14597" width="20.6640625" style="65" customWidth="1"/>
    <col min="14598" max="14598" width="3.6640625" style="65" customWidth="1"/>
    <col min="14599" max="14599" width="9.6640625" style="65" customWidth="1"/>
    <col min="14600" max="14600" width="8.6640625" style="65" customWidth="1"/>
    <col min="14601" max="14601" width="11.6640625" style="65" customWidth="1"/>
    <col min="14602" max="14602" width="8.6640625" style="65" customWidth="1"/>
    <col min="14603" max="14603" width="4.6640625" style="65" customWidth="1"/>
    <col min="14604" max="14604" width="16.6640625" style="65" customWidth="1"/>
    <col min="14605" max="14606" width="7.6640625" style="65" customWidth="1"/>
    <col min="14607" max="14607" width="13.6640625" style="65" customWidth="1"/>
    <col min="14608" max="14608" width="3.6640625" style="65" customWidth="1"/>
    <col min="14609" max="14609" width="10.6640625" style="65" customWidth="1"/>
    <col min="14610" max="14610" width="13.6640625" style="65" customWidth="1"/>
    <col min="14611" max="14611" width="3.6640625" style="65" customWidth="1"/>
    <col min="14612" max="14612" width="11.6640625" style="65" customWidth="1"/>
    <col min="14613" max="14613" width="3.6640625" style="65" customWidth="1"/>
    <col min="14614" max="14614" width="13.6640625" style="65" customWidth="1"/>
    <col min="14615" max="14615" width="3.6640625" style="65" customWidth="1"/>
    <col min="14616" max="14616" width="45.6640625" style="65" customWidth="1"/>
    <col min="14617" max="14848" width="8.88671875" style="65"/>
    <col min="14849" max="14849" width="10.6640625" style="65" customWidth="1"/>
    <col min="14850" max="14851" width="8.6640625" style="65" customWidth="1"/>
    <col min="14852" max="14852" width="4.6640625" style="65" customWidth="1"/>
    <col min="14853" max="14853" width="20.6640625" style="65" customWidth="1"/>
    <col min="14854" max="14854" width="3.6640625" style="65" customWidth="1"/>
    <col min="14855" max="14855" width="9.6640625" style="65" customWidth="1"/>
    <col min="14856" max="14856" width="8.6640625" style="65" customWidth="1"/>
    <col min="14857" max="14857" width="11.6640625" style="65" customWidth="1"/>
    <col min="14858" max="14858" width="8.6640625" style="65" customWidth="1"/>
    <col min="14859" max="14859" width="4.6640625" style="65" customWidth="1"/>
    <col min="14860" max="14860" width="16.6640625" style="65" customWidth="1"/>
    <col min="14861" max="14862" width="7.6640625" style="65" customWidth="1"/>
    <col min="14863" max="14863" width="13.6640625" style="65" customWidth="1"/>
    <col min="14864" max="14864" width="3.6640625" style="65" customWidth="1"/>
    <col min="14865" max="14865" width="10.6640625" style="65" customWidth="1"/>
    <col min="14866" max="14866" width="13.6640625" style="65" customWidth="1"/>
    <col min="14867" max="14867" width="3.6640625" style="65" customWidth="1"/>
    <col min="14868" max="14868" width="11.6640625" style="65" customWidth="1"/>
    <col min="14869" max="14869" width="3.6640625" style="65" customWidth="1"/>
    <col min="14870" max="14870" width="13.6640625" style="65" customWidth="1"/>
    <col min="14871" max="14871" width="3.6640625" style="65" customWidth="1"/>
    <col min="14872" max="14872" width="45.6640625" style="65" customWidth="1"/>
    <col min="14873" max="15104" width="8.88671875" style="65"/>
    <col min="15105" max="15105" width="10.6640625" style="65" customWidth="1"/>
    <col min="15106" max="15107" width="8.6640625" style="65" customWidth="1"/>
    <col min="15108" max="15108" width="4.6640625" style="65" customWidth="1"/>
    <col min="15109" max="15109" width="20.6640625" style="65" customWidth="1"/>
    <col min="15110" max="15110" width="3.6640625" style="65" customWidth="1"/>
    <col min="15111" max="15111" width="9.6640625" style="65" customWidth="1"/>
    <col min="15112" max="15112" width="8.6640625" style="65" customWidth="1"/>
    <col min="15113" max="15113" width="11.6640625" style="65" customWidth="1"/>
    <col min="15114" max="15114" width="8.6640625" style="65" customWidth="1"/>
    <col min="15115" max="15115" width="4.6640625" style="65" customWidth="1"/>
    <col min="15116" max="15116" width="16.6640625" style="65" customWidth="1"/>
    <col min="15117" max="15118" width="7.6640625" style="65" customWidth="1"/>
    <col min="15119" max="15119" width="13.6640625" style="65" customWidth="1"/>
    <col min="15120" max="15120" width="3.6640625" style="65" customWidth="1"/>
    <col min="15121" max="15121" width="10.6640625" style="65" customWidth="1"/>
    <col min="15122" max="15122" width="13.6640625" style="65" customWidth="1"/>
    <col min="15123" max="15123" width="3.6640625" style="65" customWidth="1"/>
    <col min="15124" max="15124" width="11.6640625" style="65" customWidth="1"/>
    <col min="15125" max="15125" width="3.6640625" style="65" customWidth="1"/>
    <col min="15126" max="15126" width="13.6640625" style="65" customWidth="1"/>
    <col min="15127" max="15127" width="3.6640625" style="65" customWidth="1"/>
    <col min="15128" max="15128" width="45.6640625" style="65" customWidth="1"/>
    <col min="15129" max="15360" width="8.88671875" style="65"/>
    <col min="15361" max="15361" width="10.6640625" style="65" customWidth="1"/>
    <col min="15362" max="15363" width="8.6640625" style="65" customWidth="1"/>
    <col min="15364" max="15364" width="4.6640625" style="65" customWidth="1"/>
    <col min="15365" max="15365" width="20.6640625" style="65" customWidth="1"/>
    <col min="15366" max="15366" width="3.6640625" style="65" customWidth="1"/>
    <col min="15367" max="15367" width="9.6640625" style="65" customWidth="1"/>
    <col min="15368" max="15368" width="8.6640625" style="65" customWidth="1"/>
    <col min="15369" max="15369" width="11.6640625" style="65" customWidth="1"/>
    <col min="15370" max="15370" width="8.6640625" style="65" customWidth="1"/>
    <col min="15371" max="15371" width="4.6640625" style="65" customWidth="1"/>
    <col min="15372" max="15372" width="16.6640625" style="65" customWidth="1"/>
    <col min="15373" max="15374" width="7.6640625" style="65" customWidth="1"/>
    <col min="15375" max="15375" width="13.6640625" style="65" customWidth="1"/>
    <col min="15376" max="15376" width="3.6640625" style="65" customWidth="1"/>
    <col min="15377" max="15377" width="10.6640625" style="65" customWidth="1"/>
    <col min="15378" max="15378" width="13.6640625" style="65" customWidth="1"/>
    <col min="15379" max="15379" width="3.6640625" style="65" customWidth="1"/>
    <col min="15380" max="15380" width="11.6640625" style="65" customWidth="1"/>
    <col min="15381" max="15381" width="3.6640625" style="65" customWidth="1"/>
    <col min="15382" max="15382" width="13.6640625" style="65" customWidth="1"/>
    <col min="15383" max="15383" width="3.6640625" style="65" customWidth="1"/>
    <col min="15384" max="15384" width="45.6640625" style="65" customWidth="1"/>
    <col min="15385" max="15616" width="8.88671875" style="65"/>
    <col min="15617" max="15617" width="10.6640625" style="65" customWidth="1"/>
    <col min="15618" max="15619" width="8.6640625" style="65" customWidth="1"/>
    <col min="15620" max="15620" width="4.6640625" style="65" customWidth="1"/>
    <col min="15621" max="15621" width="20.6640625" style="65" customWidth="1"/>
    <col min="15622" max="15622" width="3.6640625" style="65" customWidth="1"/>
    <col min="15623" max="15623" width="9.6640625" style="65" customWidth="1"/>
    <col min="15624" max="15624" width="8.6640625" style="65" customWidth="1"/>
    <col min="15625" max="15625" width="11.6640625" style="65" customWidth="1"/>
    <col min="15626" max="15626" width="8.6640625" style="65" customWidth="1"/>
    <col min="15627" max="15627" width="4.6640625" style="65" customWidth="1"/>
    <col min="15628" max="15628" width="16.6640625" style="65" customWidth="1"/>
    <col min="15629" max="15630" width="7.6640625" style="65" customWidth="1"/>
    <col min="15631" max="15631" width="13.6640625" style="65" customWidth="1"/>
    <col min="15632" max="15632" width="3.6640625" style="65" customWidth="1"/>
    <col min="15633" max="15633" width="10.6640625" style="65" customWidth="1"/>
    <col min="15634" max="15634" width="13.6640625" style="65" customWidth="1"/>
    <col min="15635" max="15635" width="3.6640625" style="65" customWidth="1"/>
    <col min="15636" max="15636" width="11.6640625" style="65" customWidth="1"/>
    <col min="15637" max="15637" width="3.6640625" style="65" customWidth="1"/>
    <col min="15638" max="15638" width="13.6640625" style="65" customWidth="1"/>
    <col min="15639" max="15639" width="3.6640625" style="65" customWidth="1"/>
    <col min="15640" max="15640" width="45.6640625" style="65" customWidth="1"/>
    <col min="15641" max="15872" width="8.88671875" style="65"/>
    <col min="15873" max="15873" width="10.6640625" style="65" customWidth="1"/>
    <col min="15874" max="15875" width="8.6640625" style="65" customWidth="1"/>
    <col min="15876" max="15876" width="4.6640625" style="65" customWidth="1"/>
    <col min="15877" max="15877" width="20.6640625" style="65" customWidth="1"/>
    <col min="15878" max="15878" width="3.6640625" style="65" customWidth="1"/>
    <col min="15879" max="15879" width="9.6640625" style="65" customWidth="1"/>
    <col min="15880" max="15880" width="8.6640625" style="65" customWidth="1"/>
    <col min="15881" max="15881" width="11.6640625" style="65" customWidth="1"/>
    <col min="15882" max="15882" width="8.6640625" style="65" customWidth="1"/>
    <col min="15883" max="15883" width="4.6640625" style="65" customWidth="1"/>
    <col min="15884" max="15884" width="16.6640625" style="65" customWidth="1"/>
    <col min="15885" max="15886" width="7.6640625" style="65" customWidth="1"/>
    <col min="15887" max="15887" width="13.6640625" style="65" customWidth="1"/>
    <col min="15888" max="15888" width="3.6640625" style="65" customWidth="1"/>
    <col min="15889" max="15889" width="10.6640625" style="65" customWidth="1"/>
    <col min="15890" max="15890" width="13.6640625" style="65" customWidth="1"/>
    <col min="15891" max="15891" width="3.6640625" style="65" customWidth="1"/>
    <col min="15892" max="15892" width="11.6640625" style="65" customWidth="1"/>
    <col min="15893" max="15893" width="3.6640625" style="65" customWidth="1"/>
    <col min="15894" max="15894" width="13.6640625" style="65" customWidth="1"/>
    <col min="15895" max="15895" width="3.6640625" style="65" customWidth="1"/>
    <col min="15896" max="15896" width="45.6640625" style="65" customWidth="1"/>
    <col min="15897" max="16128" width="8.88671875" style="65"/>
    <col min="16129" max="16129" width="10.6640625" style="65" customWidth="1"/>
    <col min="16130" max="16131" width="8.6640625" style="65" customWidth="1"/>
    <col min="16132" max="16132" width="4.6640625" style="65" customWidth="1"/>
    <col min="16133" max="16133" width="20.6640625" style="65" customWidth="1"/>
    <col min="16134" max="16134" width="3.6640625" style="65" customWidth="1"/>
    <col min="16135" max="16135" width="9.6640625" style="65" customWidth="1"/>
    <col min="16136" max="16136" width="8.6640625" style="65" customWidth="1"/>
    <col min="16137" max="16137" width="11.6640625" style="65" customWidth="1"/>
    <col min="16138" max="16138" width="8.6640625" style="65" customWidth="1"/>
    <col min="16139" max="16139" width="4.6640625" style="65" customWidth="1"/>
    <col min="16140" max="16140" width="16.6640625" style="65" customWidth="1"/>
    <col min="16141" max="16142" width="7.6640625" style="65" customWidth="1"/>
    <col min="16143" max="16143" width="13.6640625" style="65" customWidth="1"/>
    <col min="16144" max="16144" width="3.6640625" style="65" customWidth="1"/>
    <col min="16145" max="16145" width="10.6640625" style="65" customWidth="1"/>
    <col min="16146" max="16146" width="13.6640625" style="65" customWidth="1"/>
    <col min="16147" max="16147" width="3.6640625" style="65" customWidth="1"/>
    <col min="16148" max="16148" width="11.6640625" style="65" customWidth="1"/>
    <col min="16149" max="16149" width="3.6640625" style="65" customWidth="1"/>
    <col min="16150" max="16150" width="13.6640625" style="65" customWidth="1"/>
    <col min="16151" max="16151" width="3.6640625" style="65" customWidth="1"/>
    <col min="16152" max="16152" width="45.6640625" style="65" customWidth="1"/>
    <col min="16153" max="16384" width="8.88671875" style="65"/>
  </cols>
  <sheetData>
    <row r="1" spans="1:24" x14ac:dyDescent="0.25">
      <c r="A1" s="64" t="s">
        <v>161</v>
      </c>
      <c r="K1" s="64" t="s">
        <v>162</v>
      </c>
    </row>
    <row r="2" spans="1:24" x14ac:dyDescent="0.25">
      <c r="A2" s="64" t="s">
        <v>163</v>
      </c>
    </row>
    <row r="4" spans="1:24" x14ac:dyDescent="0.25">
      <c r="A4" s="66" t="s">
        <v>164</v>
      </c>
      <c r="B4" s="66" t="s">
        <v>165</v>
      </c>
      <c r="C4" s="66" t="s">
        <v>166</v>
      </c>
      <c r="D4" s="66" t="s">
        <v>167</v>
      </c>
      <c r="E4" s="66" t="s">
        <v>168</v>
      </c>
      <c r="F4" s="66" t="s">
        <v>169</v>
      </c>
      <c r="G4" s="66" t="s">
        <v>170</v>
      </c>
      <c r="H4" s="66" t="s">
        <v>171</v>
      </c>
      <c r="I4" s="66" t="s">
        <v>172</v>
      </c>
      <c r="J4" s="66" t="s">
        <v>173</v>
      </c>
      <c r="K4" s="66" t="s">
        <v>174</v>
      </c>
      <c r="L4" s="66" t="s">
        <v>175</v>
      </c>
      <c r="M4" s="66" t="s">
        <v>176</v>
      </c>
      <c r="N4" s="66" t="s">
        <v>177</v>
      </c>
      <c r="O4" s="66" t="s">
        <v>178</v>
      </c>
      <c r="P4" s="66" t="s">
        <v>179</v>
      </c>
      <c r="Q4" s="66" t="s">
        <v>180</v>
      </c>
      <c r="R4" s="66" t="s">
        <v>181</v>
      </c>
      <c r="S4" s="66" t="s">
        <v>182</v>
      </c>
      <c r="T4" s="66" t="s">
        <v>183</v>
      </c>
      <c r="U4" s="66" t="s">
        <v>182</v>
      </c>
      <c r="V4" s="66" t="s">
        <v>184</v>
      </c>
      <c r="W4" s="66" t="s">
        <v>182</v>
      </c>
      <c r="X4" s="66" t="s">
        <v>185</v>
      </c>
    </row>
    <row r="5" spans="1:24" x14ac:dyDescent="0.25">
      <c r="A5" s="67" t="s">
        <v>186</v>
      </c>
      <c r="B5" s="68" t="s">
        <v>187</v>
      </c>
      <c r="C5" s="68" t="s">
        <v>188</v>
      </c>
      <c r="D5" s="68" t="s">
        <v>189</v>
      </c>
      <c r="E5" s="68" t="s">
        <v>190</v>
      </c>
      <c r="F5" s="68" t="s">
        <v>191</v>
      </c>
      <c r="G5" s="68" t="s">
        <v>192</v>
      </c>
      <c r="H5" s="68" t="s">
        <v>193</v>
      </c>
      <c r="I5" s="68" t="s">
        <v>187</v>
      </c>
      <c r="J5" s="68" t="s">
        <v>194</v>
      </c>
      <c r="K5" s="68" t="s">
        <v>195</v>
      </c>
      <c r="L5" s="68" t="s">
        <v>196</v>
      </c>
      <c r="M5" s="68" t="s">
        <v>197</v>
      </c>
      <c r="N5" s="68" t="s">
        <v>198</v>
      </c>
      <c r="O5" s="69">
        <v>871</v>
      </c>
      <c r="P5" s="68" t="s">
        <v>199</v>
      </c>
      <c r="Q5" s="70">
        <v>54</v>
      </c>
      <c r="R5" s="70">
        <v>47034</v>
      </c>
      <c r="S5" s="70">
        <v>0</v>
      </c>
      <c r="T5" s="70">
        <v>4703</v>
      </c>
      <c r="U5" s="70">
        <v>0</v>
      </c>
      <c r="V5" s="70">
        <v>51737</v>
      </c>
      <c r="W5" s="70">
        <v>0</v>
      </c>
      <c r="X5" s="68" t="s">
        <v>200</v>
      </c>
    </row>
    <row r="6" spans="1:24" x14ac:dyDescent="0.25">
      <c r="A6" s="67" t="s">
        <v>186</v>
      </c>
      <c r="B6" s="68" t="s">
        <v>187</v>
      </c>
      <c r="C6" s="68" t="s">
        <v>188</v>
      </c>
      <c r="D6" s="68" t="s">
        <v>189</v>
      </c>
      <c r="E6" s="68" t="s">
        <v>190</v>
      </c>
      <c r="F6" s="68" t="s">
        <v>191</v>
      </c>
      <c r="G6" s="68" t="s">
        <v>192</v>
      </c>
      <c r="H6" s="68" t="s">
        <v>193</v>
      </c>
      <c r="I6" s="68" t="s">
        <v>187</v>
      </c>
      <c r="J6" s="68" t="s">
        <v>194</v>
      </c>
      <c r="K6" s="68" t="s">
        <v>195</v>
      </c>
      <c r="L6" s="68" t="s">
        <v>196</v>
      </c>
      <c r="M6" s="68" t="s">
        <v>197</v>
      </c>
      <c r="N6" s="68" t="s">
        <v>198</v>
      </c>
      <c r="O6" s="69">
        <v>871</v>
      </c>
      <c r="P6" s="68" t="s">
        <v>199</v>
      </c>
      <c r="Q6" s="70">
        <v>30</v>
      </c>
      <c r="R6" s="70">
        <v>26130</v>
      </c>
      <c r="S6" s="70">
        <v>0</v>
      </c>
      <c r="T6" s="70">
        <v>2613</v>
      </c>
      <c r="U6" s="70">
        <v>0</v>
      </c>
      <c r="V6" s="70">
        <v>28743</v>
      </c>
      <c r="W6" s="70">
        <v>0</v>
      </c>
      <c r="X6" s="68" t="s">
        <v>201</v>
      </c>
    </row>
    <row r="7" spans="1:24" x14ac:dyDescent="0.25">
      <c r="A7" s="67" t="s">
        <v>186</v>
      </c>
      <c r="B7" s="68" t="s">
        <v>202</v>
      </c>
      <c r="C7" s="68" t="s">
        <v>203</v>
      </c>
      <c r="D7" s="68" t="s">
        <v>189</v>
      </c>
      <c r="E7" s="68" t="s">
        <v>190</v>
      </c>
      <c r="F7" s="68" t="s">
        <v>191</v>
      </c>
      <c r="G7" s="68" t="s">
        <v>192</v>
      </c>
      <c r="H7" s="68" t="s">
        <v>204</v>
      </c>
      <c r="I7" s="68" t="s">
        <v>202</v>
      </c>
      <c r="J7" s="68" t="s">
        <v>194</v>
      </c>
      <c r="K7" s="68" t="s">
        <v>205</v>
      </c>
      <c r="L7" s="68" t="s">
        <v>206</v>
      </c>
      <c r="M7" s="68" t="s">
        <v>207</v>
      </c>
      <c r="N7" s="68" t="s">
        <v>198</v>
      </c>
      <c r="O7" s="69">
        <v>148</v>
      </c>
      <c r="P7" s="68" t="s">
        <v>199</v>
      </c>
      <c r="Q7" s="70">
        <v>30</v>
      </c>
      <c r="R7" s="70">
        <v>4440</v>
      </c>
      <c r="S7" s="70">
        <v>0</v>
      </c>
      <c r="T7" s="70">
        <v>444</v>
      </c>
      <c r="U7" s="70">
        <v>0</v>
      </c>
      <c r="V7" s="70">
        <v>4884</v>
      </c>
      <c r="W7" s="70">
        <v>0</v>
      </c>
      <c r="X7" s="68" t="s">
        <v>208</v>
      </c>
    </row>
    <row r="8" spans="1:24" x14ac:dyDescent="0.25">
      <c r="A8" s="67" t="s">
        <v>186</v>
      </c>
      <c r="B8" s="68" t="s">
        <v>202</v>
      </c>
      <c r="C8" s="68" t="s">
        <v>203</v>
      </c>
      <c r="D8" s="68" t="s">
        <v>189</v>
      </c>
      <c r="E8" s="68" t="s">
        <v>190</v>
      </c>
      <c r="F8" s="68" t="s">
        <v>191</v>
      </c>
      <c r="G8" s="68" t="s">
        <v>192</v>
      </c>
      <c r="H8" s="68" t="s">
        <v>204</v>
      </c>
      <c r="I8" s="68" t="s">
        <v>202</v>
      </c>
      <c r="J8" s="68" t="s">
        <v>194</v>
      </c>
      <c r="K8" s="68" t="s">
        <v>205</v>
      </c>
      <c r="L8" s="68" t="s">
        <v>206</v>
      </c>
      <c r="M8" s="68" t="s">
        <v>207</v>
      </c>
      <c r="N8" s="68" t="s">
        <v>198</v>
      </c>
      <c r="O8" s="69">
        <v>148</v>
      </c>
      <c r="P8" s="68" t="s">
        <v>199</v>
      </c>
      <c r="Q8" s="70">
        <v>80</v>
      </c>
      <c r="R8" s="70">
        <v>11840</v>
      </c>
      <c r="S8" s="70">
        <v>0</v>
      </c>
      <c r="T8" s="70">
        <v>1184</v>
      </c>
      <c r="U8" s="70">
        <v>0</v>
      </c>
      <c r="V8" s="70">
        <v>13024</v>
      </c>
      <c r="W8" s="70">
        <v>0</v>
      </c>
      <c r="X8" s="68" t="s">
        <v>209</v>
      </c>
    </row>
    <row r="9" spans="1:24" x14ac:dyDescent="0.25">
      <c r="A9" s="67" t="s">
        <v>186</v>
      </c>
      <c r="B9" s="68" t="s">
        <v>202</v>
      </c>
      <c r="C9" s="68" t="s">
        <v>203</v>
      </c>
      <c r="D9" s="68" t="s">
        <v>189</v>
      </c>
      <c r="E9" s="68" t="s">
        <v>190</v>
      </c>
      <c r="F9" s="68" t="s">
        <v>191</v>
      </c>
      <c r="G9" s="68" t="s">
        <v>192</v>
      </c>
      <c r="H9" s="68" t="s">
        <v>193</v>
      </c>
      <c r="I9" s="68" t="s">
        <v>202</v>
      </c>
      <c r="J9" s="68" t="s">
        <v>194</v>
      </c>
      <c r="K9" s="68" t="s">
        <v>210</v>
      </c>
      <c r="L9" s="68" t="s">
        <v>211</v>
      </c>
      <c r="M9" s="68" t="s">
        <v>212</v>
      </c>
      <c r="N9" s="68" t="s">
        <v>198</v>
      </c>
      <c r="O9" s="69">
        <v>173.56</v>
      </c>
      <c r="P9" s="68" t="s">
        <v>199</v>
      </c>
      <c r="Q9" s="70">
        <v>126</v>
      </c>
      <c r="R9" s="70">
        <v>21868</v>
      </c>
      <c r="S9" s="70">
        <v>0</v>
      </c>
      <c r="T9" s="70">
        <v>2186</v>
      </c>
      <c r="U9" s="70">
        <v>0</v>
      </c>
      <c r="V9" s="70">
        <v>24054</v>
      </c>
      <c r="W9" s="70">
        <v>0</v>
      </c>
      <c r="X9" s="68" t="s">
        <v>213</v>
      </c>
    </row>
    <row r="10" spans="1:24" x14ac:dyDescent="0.25">
      <c r="A10" s="67" t="s">
        <v>186</v>
      </c>
      <c r="B10" s="68" t="s">
        <v>202</v>
      </c>
      <c r="C10" s="68" t="s">
        <v>203</v>
      </c>
      <c r="D10" s="68" t="s">
        <v>189</v>
      </c>
      <c r="E10" s="68" t="s">
        <v>190</v>
      </c>
      <c r="F10" s="68" t="s">
        <v>191</v>
      </c>
      <c r="G10" s="68" t="s">
        <v>192</v>
      </c>
      <c r="H10" s="68" t="s">
        <v>193</v>
      </c>
      <c r="I10" s="68" t="s">
        <v>202</v>
      </c>
      <c r="J10" s="68" t="s">
        <v>194</v>
      </c>
      <c r="K10" s="68" t="s">
        <v>214</v>
      </c>
      <c r="L10" s="68" t="s">
        <v>215</v>
      </c>
      <c r="M10" s="68" t="s">
        <v>216</v>
      </c>
      <c r="N10" s="68" t="s">
        <v>198</v>
      </c>
      <c r="O10" s="69">
        <v>214</v>
      </c>
      <c r="P10" s="68" t="s">
        <v>199</v>
      </c>
      <c r="Q10" s="70">
        <v>255</v>
      </c>
      <c r="R10" s="70">
        <v>54570</v>
      </c>
      <c r="S10" s="70">
        <v>0</v>
      </c>
      <c r="T10" s="70">
        <v>5457</v>
      </c>
      <c r="U10" s="70">
        <v>0</v>
      </c>
      <c r="V10" s="70">
        <v>60027</v>
      </c>
      <c r="W10" s="70">
        <v>0</v>
      </c>
      <c r="X10" s="68" t="s">
        <v>217</v>
      </c>
    </row>
    <row r="11" spans="1:24" x14ac:dyDescent="0.25">
      <c r="A11" s="67" t="s">
        <v>186</v>
      </c>
      <c r="B11" s="68" t="s">
        <v>202</v>
      </c>
      <c r="C11" s="68" t="s">
        <v>203</v>
      </c>
      <c r="D11" s="68" t="s">
        <v>189</v>
      </c>
      <c r="E11" s="68" t="s">
        <v>190</v>
      </c>
      <c r="F11" s="68" t="s">
        <v>191</v>
      </c>
      <c r="G11" s="68" t="s">
        <v>192</v>
      </c>
      <c r="H11" s="68" t="s">
        <v>193</v>
      </c>
      <c r="I11" s="68" t="s">
        <v>202</v>
      </c>
      <c r="J11" s="68" t="s">
        <v>194</v>
      </c>
      <c r="K11" s="68" t="s">
        <v>210</v>
      </c>
      <c r="L11" s="68" t="s">
        <v>211</v>
      </c>
      <c r="M11" s="68" t="s">
        <v>212</v>
      </c>
      <c r="N11" s="68" t="s">
        <v>198</v>
      </c>
      <c r="O11" s="69">
        <v>173.56</v>
      </c>
      <c r="P11" s="68" t="s">
        <v>199</v>
      </c>
      <c r="Q11" s="70">
        <v>357</v>
      </c>
      <c r="R11" s="70">
        <v>61960</v>
      </c>
      <c r="S11" s="70">
        <v>0</v>
      </c>
      <c r="T11" s="70">
        <v>6196</v>
      </c>
      <c r="U11" s="70">
        <v>0</v>
      </c>
      <c r="V11" s="70">
        <v>68156</v>
      </c>
      <c r="W11" s="70">
        <v>0</v>
      </c>
      <c r="X11" s="68" t="s">
        <v>218</v>
      </c>
    </row>
    <row r="12" spans="1:24" x14ac:dyDescent="0.25">
      <c r="A12" s="67" t="s">
        <v>186</v>
      </c>
      <c r="B12" s="68" t="s">
        <v>202</v>
      </c>
      <c r="C12" s="68" t="s">
        <v>203</v>
      </c>
      <c r="D12" s="68" t="s">
        <v>189</v>
      </c>
      <c r="E12" s="68" t="s">
        <v>190</v>
      </c>
      <c r="F12" s="68" t="s">
        <v>191</v>
      </c>
      <c r="G12" s="68" t="s">
        <v>192</v>
      </c>
      <c r="H12" s="68" t="s">
        <v>193</v>
      </c>
      <c r="I12" s="68" t="s">
        <v>202</v>
      </c>
      <c r="J12" s="68" t="s">
        <v>194</v>
      </c>
      <c r="K12" s="68" t="s">
        <v>214</v>
      </c>
      <c r="L12" s="68" t="s">
        <v>215</v>
      </c>
      <c r="M12" s="68" t="s">
        <v>216</v>
      </c>
      <c r="N12" s="68" t="s">
        <v>198</v>
      </c>
      <c r="O12" s="69">
        <v>214</v>
      </c>
      <c r="P12" s="68" t="s">
        <v>199</v>
      </c>
      <c r="Q12" s="70">
        <v>50</v>
      </c>
      <c r="R12" s="70">
        <v>10700</v>
      </c>
      <c r="S12" s="70">
        <v>0</v>
      </c>
      <c r="T12" s="70">
        <v>1070</v>
      </c>
      <c r="U12" s="70">
        <v>0</v>
      </c>
      <c r="V12" s="70">
        <v>11770</v>
      </c>
      <c r="W12" s="70">
        <v>0</v>
      </c>
      <c r="X12" s="68" t="s">
        <v>219</v>
      </c>
    </row>
    <row r="13" spans="1:24" x14ac:dyDescent="0.25">
      <c r="P13" s="71" t="s">
        <v>220</v>
      </c>
      <c r="Q13" s="72">
        <v>982</v>
      </c>
      <c r="R13" s="72">
        <v>238542</v>
      </c>
      <c r="S13" s="72">
        <v>0</v>
      </c>
      <c r="T13" s="72">
        <v>23853</v>
      </c>
      <c r="U13" s="72">
        <v>0</v>
      </c>
      <c r="V13" s="72">
        <v>262395</v>
      </c>
    </row>
    <row r="14" spans="1:24" x14ac:dyDescent="0.25">
      <c r="A14" s="67" t="s">
        <v>186</v>
      </c>
      <c r="B14" s="68" t="s">
        <v>221</v>
      </c>
      <c r="C14" s="68" t="s">
        <v>222</v>
      </c>
      <c r="D14" s="68" t="s">
        <v>223</v>
      </c>
      <c r="E14" s="68" t="s">
        <v>224</v>
      </c>
      <c r="F14" s="68" t="s">
        <v>191</v>
      </c>
      <c r="G14" s="68" t="s">
        <v>192</v>
      </c>
      <c r="H14" s="68" t="s">
        <v>193</v>
      </c>
      <c r="I14" s="68" t="s">
        <v>221</v>
      </c>
      <c r="J14" s="68" t="s">
        <v>225</v>
      </c>
      <c r="K14" s="68" t="s">
        <v>195</v>
      </c>
      <c r="L14" s="68" t="s">
        <v>196</v>
      </c>
      <c r="M14" s="68" t="s">
        <v>197</v>
      </c>
      <c r="N14" s="68" t="s">
        <v>198</v>
      </c>
      <c r="O14" s="69">
        <v>2613</v>
      </c>
      <c r="P14" s="68" t="s">
        <v>199</v>
      </c>
      <c r="Q14" s="70">
        <v>1500</v>
      </c>
      <c r="R14" s="70">
        <v>3919500</v>
      </c>
      <c r="S14" s="70">
        <v>0</v>
      </c>
      <c r="T14" s="70">
        <v>391950</v>
      </c>
      <c r="U14" s="70">
        <v>0</v>
      </c>
      <c r="V14" s="70">
        <v>4311450</v>
      </c>
      <c r="W14" s="70">
        <v>0</v>
      </c>
      <c r="X14" s="68" t="s">
        <v>204</v>
      </c>
    </row>
    <row r="15" spans="1:24" x14ac:dyDescent="0.25">
      <c r="A15" s="67" t="s">
        <v>186</v>
      </c>
      <c r="B15" s="68" t="s">
        <v>226</v>
      </c>
      <c r="C15" s="68" t="s">
        <v>227</v>
      </c>
      <c r="D15" s="68" t="s">
        <v>223</v>
      </c>
      <c r="E15" s="68" t="s">
        <v>224</v>
      </c>
      <c r="F15" s="68" t="s">
        <v>191</v>
      </c>
      <c r="G15" s="68" t="s">
        <v>192</v>
      </c>
      <c r="H15" s="68" t="s">
        <v>204</v>
      </c>
      <c r="I15" s="68" t="s">
        <v>226</v>
      </c>
      <c r="J15" s="68" t="s">
        <v>225</v>
      </c>
      <c r="K15" s="68" t="s">
        <v>205</v>
      </c>
      <c r="L15" s="68" t="s">
        <v>206</v>
      </c>
      <c r="M15" s="68" t="s">
        <v>207</v>
      </c>
      <c r="N15" s="68" t="s">
        <v>198</v>
      </c>
      <c r="O15" s="69">
        <v>148</v>
      </c>
      <c r="P15" s="68" t="s">
        <v>199</v>
      </c>
      <c r="Q15" s="70">
        <v>12200</v>
      </c>
      <c r="R15" s="70">
        <v>1805600</v>
      </c>
      <c r="S15" s="70">
        <v>0</v>
      </c>
      <c r="T15" s="70">
        <v>180560</v>
      </c>
      <c r="U15" s="70">
        <v>0</v>
      </c>
      <c r="V15" s="70">
        <v>1986160</v>
      </c>
      <c r="W15" s="70">
        <v>0</v>
      </c>
      <c r="X15" s="68" t="s">
        <v>204</v>
      </c>
    </row>
    <row r="16" spans="1:24" x14ac:dyDescent="0.25">
      <c r="A16" s="67" t="s">
        <v>186</v>
      </c>
      <c r="B16" s="68" t="s">
        <v>226</v>
      </c>
      <c r="C16" s="68" t="s">
        <v>227</v>
      </c>
      <c r="D16" s="68" t="s">
        <v>223</v>
      </c>
      <c r="E16" s="68" t="s">
        <v>224</v>
      </c>
      <c r="F16" s="68" t="s">
        <v>191</v>
      </c>
      <c r="G16" s="68" t="s">
        <v>192</v>
      </c>
      <c r="H16" s="68" t="s">
        <v>193</v>
      </c>
      <c r="I16" s="68" t="s">
        <v>226</v>
      </c>
      <c r="J16" s="68" t="s">
        <v>225</v>
      </c>
      <c r="K16" s="68" t="s">
        <v>214</v>
      </c>
      <c r="L16" s="68" t="s">
        <v>215</v>
      </c>
      <c r="M16" s="68" t="s">
        <v>216</v>
      </c>
      <c r="N16" s="68" t="s">
        <v>198</v>
      </c>
      <c r="O16" s="69">
        <v>214</v>
      </c>
      <c r="P16" s="68" t="s">
        <v>199</v>
      </c>
      <c r="Q16" s="70">
        <v>42840</v>
      </c>
      <c r="R16" s="70">
        <v>9167760</v>
      </c>
      <c r="S16" s="70">
        <v>0</v>
      </c>
      <c r="T16" s="70">
        <v>916776</v>
      </c>
      <c r="U16" s="70">
        <v>0</v>
      </c>
      <c r="V16" s="70">
        <v>10084536</v>
      </c>
      <c r="W16" s="70">
        <v>0</v>
      </c>
      <c r="X16" s="68" t="s">
        <v>228</v>
      </c>
    </row>
    <row r="17" spans="1:24" x14ac:dyDescent="0.25">
      <c r="A17" s="67" t="s">
        <v>186</v>
      </c>
      <c r="B17" s="68" t="s">
        <v>226</v>
      </c>
      <c r="C17" s="68" t="s">
        <v>222</v>
      </c>
      <c r="D17" s="68" t="s">
        <v>223</v>
      </c>
      <c r="E17" s="68" t="s">
        <v>224</v>
      </c>
      <c r="F17" s="68" t="s">
        <v>191</v>
      </c>
      <c r="G17" s="68" t="s">
        <v>192</v>
      </c>
      <c r="H17" s="68" t="s">
        <v>193</v>
      </c>
      <c r="I17" s="68" t="s">
        <v>226</v>
      </c>
      <c r="J17" s="68" t="s">
        <v>225</v>
      </c>
      <c r="K17" s="68" t="s">
        <v>195</v>
      </c>
      <c r="L17" s="68" t="s">
        <v>196</v>
      </c>
      <c r="M17" s="68" t="s">
        <v>197</v>
      </c>
      <c r="N17" s="68" t="s">
        <v>198</v>
      </c>
      <c r="O17" s="69">
        <v>871</v>
      </c>
      <c r="P17" s="68" t="s">
        <v>199</v>
      </c>
      <c r="Q17" s="70">
        <v>5040</v>
      </c>
      <c r="R17" s="70">
        <v>4389840</v>
      </c>
      <c r="S17" s="70">
        <v>0</v>
      </c>
      <c r="T17" s="70">
        <v>438984</v>
      </c>
      <c r="U17" s="70">
        <v>0</v>
      </c>
      <c r="V17" s="70">
        <v>4828824</v>
      </c>
      <c r="W17" s="70">
        <v>0</v>
      </c>
      <c r="X17" s="68" t="s">
        <v>204</v>
      </c>
    </row>
    <row r="18" spans="1:24" x14ac:dyDescent="0.25">
      <c r="A18" s="67" t="s">
        <v>186</v>
      </c>
      <c r="B18" s="68" t="s">
        <v>226</v>
      </c>
      <c r="C18" s="68" t="s">
        <v>227</v>
      </c>
      <c r="D18" s="68" t="s">
        <v>223</v>
      </c>
      <c r="E18" s="68" t="s">
        <v>224</v>
      </c>
      <c r="F18" s="68" t="s">
        <v>191</v>
      </c>
      <c r="G18" s="68" t="s">
        <v>192</v>
      </c>
      <c r="H18" s="68" t="s">
        <v>193</v>
      </c>
      <c r="I18" s="68" t="s">
        <v>226</v>
      </c>
      <c r="J18" s="68" t="s">
        <v>225</v>
      </c>
      <c r="K18" s="68" t="s">
        <v>210</v>
      </c>
      <c r="L18" s="68" t="s">
        <v>211</v>
      </c>
      <c r="M18" s="68" t="s">
        <v>212</v>
      </c>
      <c r="N18" s="68" t="s">
        <v>198</v>
      </c>
      <c r="O18" s="69">
        <v>173.56</v>
      </c>
      <c r="P18" s="68" t="s">
        <v>199</v>
      </c>
      <c r="Q18" s="70">
        <v>52440</v>
      </c>
      <c r="R18" s="70">
        <v>9101486</v>
      </c>
      <c r="S18" s="70">
        <v>0</v>
      </c>
      <c r="T18" s="70">
        <v>910148</v>
      </c>
      <c r="U18" s="70">
        <v>0</v>
      </c>
      <c r="V18" s="70">
        <v>10011634</v>
      </c>
      <c r="W18" s="70">
        <v>0</v>
      </c>
      <c r="X18" s="68" t="s">
        <v>228</v>
      </c>
    </row>
    <row r="19" spans="1:24" x14ac:dyDescent="0.25">
      <c r="A19" s="67" t="s">
        <v>229</v>
      </c>
      <c r="B19" s="68" t="s">
        <v>230</v>
      </c>
      <c r="C19" s="68" t="s">
        <v>231</v>
      </c>
      <c r="D19" s="68" t="s">
        <v>223</v>
      </c>
      <c r="E19" s="68" t="s">
        <v>224</v>
      </c>
      <c r="F19" s="68" t="s">
        <v>191</v>
      </c>
      <c r="G19" s="68" t="s">
        <v>192</v>
      </c>
      <c r="H19" s="68" t="s">
        <v>204</v>
      </c>
      <c r="I19" s="68" t="s">
        <v>230</v>
      </c>
      <c r="J19" s="68" t="s">
        <v>225</v>
      </c>
      <c r="K19" s="68" t="s">
        <v>232</v>
      </c>
      <c r="L19" s="68" t="s">
        <v>233</v>
      </c>
      <c r="M19" s="68" t="s">
        <v>234</v>
      </c>
      <c r="N19" s="68" t="s">
        <v>198</v>
      </c>
      <c r="O19" s="69">
        <v>188</v>
      </c>
      <c r="P19" s="68" t="s">
        <v>199</v>
      </c>
      <c r="Q19" s="70">
        <v>10080</v>
      </c>
      <c r="R19" s="70">
        <v>1895040</v>
      </c>
      <c r="S19" s="70">
        <v>0</v>
      </c>
      <c r="T19" s="70">
        <v>189504</v>
      </c>
      <c r="U19" s="70">
        <v>0</v>
      </c>
      <c r="V19" s="70">
        <v>2084544</v>
      </c>
      <c r="W19" s="70">
        <v>0</v>
      </c>
      <c r="X19" s="68" t="s">
        <v>204</v>
      </c>
    </row>
    <row r="20" spans="1:24" x14ac:dyDescent="0.25">
      <c r="A20" s="67" t="s">
        <v>229</v>
      </c>
      <c r="B20" s="68" t="s">
        <v>230</v>
      </c>
      <c r="C20" s="68" t="s">
        <v>231</v>
      </c>
      <c r="D20" s="68" t="s">
        <v>223</v>
      </c>
      <c r="E20" s="68" t="s">
        <v>224</v>
      </c>
      <c r="F20" s="68" t="s">
        <v>191</v>
      </c>
      <c r="G20" s="68" t="s">
        <v>192</v>
      </c>
      <c r="H20" s="68" t="s">
        <v>193</v>
      </c>
      <c r="I20" s="68" t="s">
        <v>230</v>
      </c>
      <c r="J20" s="68" t="s">
        <v>225</v>
      </c>
      <c r="K20" s="68" t="s">
        <v>235</v>
      </c>
      <c r="L20" s="68" t="s">
        <v>236</v>
      </c>
      <c r="M20" s="68" t="s">
        <v>237</v>
      </c>
      <c r="N20" s="68" t="s">
        <v>198</v>
      </c>
      <c r="O20" s="69">
        <v>186</v>
      </c>
      <c r="P20" s="68" t="s">
        <v>199</v>
      </c>
      <c r="Q20" s="70">
        <v>10080</v>
      </c>
      <c r="R20" s="70">
        <v>1874880</v>
      </c>
      <c r="S20" s="70">
        <v>0</v>
      </c>
      <c r="T20" s="70">
        <v>187488</v>
      </c>
      <c r="U20" s="70">
        <v>0</v>
      </c>
      <c r="V20" s="70">
        <v>2062368</v>
      </c>
      <c r="W20" s="70">
        <v>0</v>
      </c>
      <c r="X20" s="68" t="s">
        <v>204</v>
      </c>
    </row>
    <row r="21" spans="1:24" x14ac:dyDescent="0.25">
      <c r="A21" s="67" t="s">
        <v>238</v>
      </c>
      <c r="B21" s="68" t="s">
        <v>239</v>
      </c>
      <c r="C21" s="68" t="s">
        <v>231</v>
      </c>
      <c r="D21" s="68" t="s">
        <v>223</v>
      </c>
      <c r="E21" s="68" t="s">
        <v>224</v>
      </c>
      <c r="F21" s="68" t="s">
        <v>191</v>
      </c>
      <c r="G21" s="68" t="s">
        <v>192</v>
      </c>
      <c r="H21" s="68" t="s">
        <v>204</v>
      </c>
      <c r="I21" s="68" t="s">
        <v>239</v>
      </c>
      <c r="J21" s="68" t="s">
        <v>225</v>
      </c>
      <c r="K21" s="68" t="s">
        <v>232</v>
      </c>
      <c r="L21" s="68" t="s">
        <v>233</v>
      </c>
      <c r="M21" s="68" t="s">
        <v>234</v>
      </c>
      <c r="N21" s="68" t="s">
        <v>198</v>
      </c>
      <c r="O21" s="69">
        <v>188</v>
      </c>
      <c r="P21" s="68" t="s">
        <v>199</v>
      </c>
      <c r="Q21" s="70">
        <v>39840</v>
      </c>
      <c r="R21" s="70">
        <v>7489920</v>
      </c>
      <c r="S21" s="70">
        <v>0</v>
      </c>
      <c r="T21" s="70">
        <v>748992</v>
      </c>
      <c r="U21" s="70">
        <v>0</v>
      </c>
      <c r="V21" s="70">
        <v>8238912</v>
      </c>
      <c r="W21" s="70">
        <v>0</v>
      </c>
      <c r="X21" s="68" t="s">
        <v>204</v>
      </c>
    </row>
    <row r="22" spans="1:24" x14ac:dyDescent="0.25">
      <c r="A22" s="67" t="s">
        <v>238</v>
      </c>
      <c r="B22" s="68" t="s">
        <v>239</v>
      </c>
      <c r="C22" s="68" t="s">
        <v>231</v>
      </c>
      <c r="D22" s="68" t="s">
        <v>223</v>
      </c>
      <c r="E22" s="68" t="s">
        <v>224</v>
      </c>
      <c r="F22" s="68" t="s">
        <v>191</v>
      </c>
      <c r="G22" s="68" t="s">
        <v>192</v>
      </c>
      <c r="H22" s="68" t="s">
        <v>193</v>
      </c>
      <c r="I22" s="68" t="s">
        <v>239</v>
      </c>
      <c r="J22" s="68" t="s">
        <v>225</v>
      </c>
      <c r="K22" s="68" t="s">
        <v>235</v>
      </c>
      <c r="L22" s="68" t="s">
        <v>236</v>
      </c>
      <c r="M22" s="68" t="s">
        <v>237</v>
      </c>
      <c r="N22" s="68" t="s">
        <v>198</v>
      </c>
      <c r="O22" s="69">
        <v>186</v>
      </c>
      <c r="P22" s="68" t="s">
        <v>199</v>
      </c>
      <c r="Q22" s="70">
        <v>39840</v>
      </c>
      <c r="R22" s="70">
        <v>7410240</v>
      </c>
      <c r="S22" s="70">
        <v>0</v>
      </c>
      <c r="T22" s="70">
        <v>741024</v>
      </c>
      <c r="U22" s="70">
        <v>0</v>
      </c>
      <c r="V22" s="70">
        <v>8151264</v>
      </c>
      <c r="W22" s="70">
        <v>0</v>
      </c>
      <c r="X22" s="68" t="s">
        <v>204</v>
      </c>
    </row>
    <row r="23" spans="1:24" x14ac:dyDescent="0.25">
      <c r="A23" s="67" t="s">
        <v>238</v>
      </c>
      <c r="B23" s="68" t="s">
        <v>240</v>
      </c>
      <c r="C23" s="68" t="s">
        <v>227</v>
      </c>
      <c r="D23" s="68" t="s">
        <v>223</v>
      </c>
      <c r="E23" s="68" t="s">
        <v>224</v>
      </c>
      <c r="F23" s="68" t="s">
        <v>191</v>
      </c>
      <c r="G23" s="68" t="s">
        <v>192</v>
      </c>
      <c r="H23" s="68" t="s">
        <v>193</v>
      </c>
      <c r="I23" s="68" t="s">
        <v>240</v>
      </c>
      <c r="J23" s="68" t="s">
        <v>225</v>
      </c>
      <c r="K23" s="68" t="s">
        <v>241</v>
      </c>
      <c r="L23" s="68" t="s">
        <v>242</v>
      </c>
      <c r="M23" s="68" t="s">
        <v>243</v>
      </c>
      <c r="N23" s="68" t="s">
        <v>198</v>
      </c>
      <c r="O23" s="69">
        <v>2885</v>
      </c>
      <c r="P23" s="68" t="s">
        <v>199</v>
      </c>
      <c r="Q23" s="70">
        <v>2000</v>
      </c>
      <c r="R23" s="70">
        <v>5770000</v>
      </c>
      <c r="S23" s="70">
        <v>0</v>
      </c>
      <c r="T23" s="70">
        <v>577000</v>
      </c>
      <c r="U23" s="70">
        <v>0</v>
      </c>
      <c r="V23" s="70">
        <v>6347000</v>
      </c>
      <c r="W23" s="70">
        <v>0</v>
      </c>
      <c r="X23" s="68" t="s">
        <v>204</v>
      </c>
    </row>
    <row r="24" spans="1:24" x14ac:dyDescent="0.25">
      <c r="P24" s="71" t="s">
        <v>220</v>
      </c>
      <c r="Q24" s="72">
        <v>215860</v>
      </c>
      <c r="R24" s="72">
        <v>52824266</v>
      </c>
      <c r="S24" s="72">
        <v>0</v>
      </c>
      <c r="T24" s="72">
        <v>5282426</v>
      </c>
      <c r="U24" s="72">
        <v>0</v>
      </c>
      <c r="V24" s="72">
        <v>58106692</v>
      </c>
    </row>
    <row r="25" spans="1:24" x14ac:dyDescent="0.25">
      <c r="A25" s="67" t="s">
        <v>244</v>
      </c>
      <c r="B25" s="68" t="s">
        <v>245</v>
      </c>
      <c r="C25" s="68" t="s">
        <v>246</v>
      </c>
      <c r="D25" s="68" t="s">
        <v>247</v>
      </c>
      <c r="E25" s="68" t="s">
        <v>248</v>
      </c>
      <c r="F25" s="68" t="s">
        <v>191</v>
      </c>
      <c r="G25" s="68" t="s">
        <v>192</v>
      </c>
      <c r="H25" s="68" t="s">
        <v>193</v>
      </c>
      <c r="I25" s="68" t="s">
        <v>245</v>
      </c>
      <c r="J25" s="68" t="s">
        <v>225</v>
      </c>
      <c r="K25" s="68" t="s">
        <v>249</v>
      </c>
      <c r="L25" s="68" t="s">
        <v>250</v>
      </c>
      <c r="M25" s="68" t="s">
        <v>251</v>
      </c>
      <c r="N25" s="68" t="s">
        <v>252</v>
      </c>
      <c r="O25" s="69">
        <v>2.4</v>
      </c>
      <c r="P25" s="68" t="s">
        <v>199</v>
      </c>
      <c r="Q25" s="70">
        <v>-60</v>
      </c>
      <c r="R25" s="70">
        <v>-15206</v>
      </c>
      <c r="S25" s="70">
        <v>0</v>
      </c>
      <c r="T25" s="70">
        <v>0</v>
      </c>
      <c r="U25" s="70">
        <v>0</v>
      </c>
      <c r="V25" s="70">
        <v>-15206</v>
      </c>
      <c r="W25" s="70">
        <v>0</v>
      </c>
      <c r="X25" s="68" t="s">
        <v>204</v>
      </c>
    </row>
    <row r="26" spans="1:24" x14ac:dyDescent="0.25">
      <c r="P26" s="71" t="s">
        <v>220</v>
      </c>
      <c r="Q26" s="72">
        <v>-60</v>
      </c>
      <c r="R26" s="72">
        <v>-15206</v>
      </c>
      <c r="S26" s="72">
        <v>0</v>
      </c>
      <c r="T26" s="72">
        <v>0</v>
      </c>
      <c r="U26" s="72">
        <v>0</v>
      </c>
      <c r="V26" s="72">
        <v>-15206</v>
      </c>
    </row>
    <row r="27" spans="1:24" x14ac:dyDescent="0.25">
      <c r="A27" s="67" t="s">
        <v>253</v>
      </c>
      <c r="B27" s="68" t="s">
        <v>254</v>
      </c>
      <c r="C27" s="68" t="s">
        <v>255</v>
      </c>
      <c r="D27" s="68" t="s">
        <v>256</v>
      </c>
      <c r="E27" s="68" t="s">
        <v>257</v>
      </c>
      <c r="F27" s="68" t="s">
        <v>191</v>
      </c>
      <c r="G27" s="68" t="s">
        <v>192</v>
      </c>
      <c r="H27" s="68" t="s">
        <v>193</v>
      </c>
      <c r="I27" s="68" t="s">
        <v>254</v>
      </c>
      <c r="J27" s="68" t="s">
        <v>225</v>
      </c>
      <c r="K27" s="68" t="s">
        <v>195</v>
      </c>
      <c r="L27" s="68" t="s">
        <v>196</v>
      </c>
      <c r="M27" s="68" t="s">
        <v>197</v>
      </c>
      <c r="N27" s="68" t="s">
        <v>252</v>
      </c>
      <c r="O27" s="69">
        <v>13.59</v>
      </c>
      <c r="P27" s="68" t="s">
        <v>199</v>
      </c>
      <c r="Q27" s="70">
        <v>72</v>
      </c>
      <c r="R27" s="70">
        <v>103327</v>
      </c>
      <c r="S27" s="70">
        <v>0</v>
      </c>
      <c r="T27" s="70">
        <v>0</v>
      </c>
      <c r="U27" s="70">
        <v>0</v>
      </c>
      <c r="V27" s="70">
        <v>103327</v>
      </c>
      <c r="W27" s="70">
        <v>0</v>
      </c>
      <c r="X27" s="68" t="s">
        <v>258</v>
      </c>
    </row>
    <row r="28" spans="1:24" x14ac:dyDescent="0.25">
      <c r="P28" s="71" t="s">
        <v>220</v>
      </c>
      <c r="Q28" s="72">
        <v>72</v>
      </c>
      <c r="R28" s="72">
        <v>103327</v>
      </c>
      <c r="S28" s="72">
        <v>0</v>
      </c>
      <c r="T28" s="72">
        <v>0</v>
      </c>
      <c r="U28" s="72">
        <v>0</v>
      </c>
      <c r="V28" s="72">
        <v>103327</v>
      </c>
    </row>
    <row r="29" spans="1:24" x14ac:dyDescent="0.25">
      <c r="P29" s="71" t="s">
        <v>259</v>
      </c>
      <c r="Q29" s="72">
        <v>216854</v>
      </c>
      <c r="R29" s="72">
        <v>53150929</v>
      </c>
      <c r="S29" s="72">
        <v>0</v>
      </c>
      <c r="T29" s="72">
        <v>5306279</v>
      </c>
      <c r="U29" s="72">
        <v>0</v>
      </c>
      <c r="V29" s="72">
        <v>58457208</v>
      </c>
    </row>
    <row r="30" spans="1:24" x14ac:dyDescent="0.25">
      <c r="A30" s="67" t="s">
        <v>238</v>
      </c>
      <c r="B30" s="68" t="s">
        <v>260</v>
      </c>
      <c r="C30" s="68" t="s">
        <v>261</v>
      </c>
      <c r="D30" s="68" t="s">
        <v>262</v>
      </c>
      <c r="E30" s="68" t="s">
        <v>263</v>
      </c>
      <c r="F30" s="68" t="s">
        <v>264</v>
      </c>
      <c r="G30" s="68" t="s">
        <v>265</v>
      </c>
      <c r="H30" s="68" t="s">
        <v>204</v>
      </c>
      <c r="I30" s="68" t="s">
        <v>260</v>
      </c>
      <c r="J30" s="68" t="s">
        <v>266</v>
      </c>
      <c r="K30" s="68" t="s">
        <v>267</v>
      </c>
      <c r="L30" s="68" t="s">
        <v>268</v>
      </c>
      <c r="M30" s="68" t="s">
        <v>269</v>
      </c>
      <c r="N30" s="68" t="s">
        <v>198</v>
      </c>
      <c r="O30" s="69">
        <v>560</v>
      </c>
      <c r="P30" s="68" t="s">
        <v>199</v>
      </c>
      <c r="Q30" s="70">
        <v>12</v>
      </c>
      <c r="R30" s="70">
        <v>6720</v>
      </c>
      <c r="S30" s="70">
        <v>0</v>
      </c>
      <c r="T30" s="70">
        <v>672</v>
      </c>
      <c r="U30" s="70">
        <v>0</v>
      </c>
      <c r="V30" s="70">
        <v>7392</v>
      </c>
      <c r="W30" s="70">
        <v>0</v>
      </c>
      <c r="X30" s="68" t="s">
        <v>270</v>
      </c>
    </row>
    <row r="31" spans="1:24" x14ac:dyDescent="0.25">
      <c r="A31" s="67" t="s">
        <v>238</v>
      </c>
      <c r="B31" s="68" t="s">
        <v>260</v>
      </c>
      <c r="C31" s="68" t="s">
        <v>271</v>
      </c>
      <c r="D31" s="68" t="s">
        <v>262</v>
      </c>
      <c r="E31" s="68" t="s">
        <v>263</v>
      </c>
      <c r="F31" s="68" t="s">
        <v>264</v>
      </c>
      <c r="G31" s="68" t="s">
        <v>265</v>
      </c>
      <c r="H31" s="68" t="s">
        <v>204</v>
      </c>
      <c r="I31" s="68" t="s">
        <v>260</v>
      </c>
      <c r="J31" s="68" t="s">
        <v>266</v>
      </c>
      <c r="K31" s="68" t="s">
        <v>272</v>
      </c>
      <c r="L31" s="68" t="s">
        <v>273</v>
      </c>
      <c r="M31" s="68" t="s">
        <v>274</v>
      </c>
      <c r="N31" s="68" t="s">
        <v>198</v>
      </c>
      <c r="O31" s="69">
        <v>1440</v>
      </c>
      <c r="P31" s="68" t="s">
        <v>199</v>
      </c>
      <c r="Q31" s="70">
        <v>12</v>
      </c>
      <c r="R31" s="70">
        <v>17280</v>
      </c>
      <c r="S31" s="70">
        <v>0</v>
      </c>
      <c r="T31" s="70">
        <v>1728</v>
      </c>
      <c r="U31" s="70">
        <v>0</v>
      </c>
      <c r="V31" s="70">
        <v>19008</v>
      </c>
      <c r="W31" s="70">
        <v>0</v>
      </c>
      <c r="X31" s="68" t="s">
        <v>270</v>
      </c>
    </row>
    <row r="32" spans="1:24" x14ac:dyDescent="0.25">
      <c r="A32" s="67" t="s">
        <v>238</v>
      </c>
      <c r="B32" s="68" t="s">
        <v>260</v>
      </c>
      <c r="C32" s="68" t="s">
        <v>271</v>
      </c>
      <c r="D32" s="68" t="s">
        <v>262</v>
      </c>
      <c r="E32" s="68" t="s">
        <v>263</v>
      </c>
      <c r="F32" s="68" t="s">
        <v>264</v>
      </c>
      <c r="G32" s="68" t="s">
        <v>265</v>
      </c>
      <c r="H32" s="68" t="s">
        <v>204</v>
      </c>
      <c r="I32" s="68" t="s">
        <v>260</v>
      </c>
      <c r="J32" s="68" t="s">
        <v>266</v>
      </c>
      <c r="K32" s="68" t="s">
        <v>272</v>
      </c>
      <c r="L32" s="68" t="s">
        <v>273</v>
      </c>
      <c r="M32" s="68" t="s">
        <v>274</v>
      </c>
      <c r="N32" s="68" t="s">
        <v>198</v>
      </c>
      <c r="O32" s="69">
        <v>1440</v>
      </c>
      <c r="P32" s="68" t="s">
        <v>199</v>
      </c>
      <c r="Q32" s="70">
        <v>12</v>
      </c>
      <c r="R32" s="70">
        <v>17280</v>
      </c>
      <c r="S32" s="70">
        <v>0</v>
      </c>
      <c r="T32" s="70">
        <v>1728</v>
      </c>
      <c r="U32" s="70">
        <v>0</v>
      </c>
      <c r="V32" s="70">
        <v>19008</v>
      </c>
      <c r="W32" s="70">
        <v>0</v>
      </c>
      <c r="X32" s="68" t="s">
        <v>275</v>
      </c>
    </row>
    <row r="33" spans="1:24" x14ac:dyDescent="0.25">
      <c r="A33" s="67" t="s">
        <v>238</v>
      </c>
      <c r="B33" s="68" t="s">
        <v>260</v>
      </c>
      <c r="C33" s="68" t="s">
        <v>261</v>
      </c>
      <c r="D33" s="68" t="s">
        <v>262</v>
      </c>
      <c r="E33" s="68" t="s">
        <v>263</v>
      </c>
      <c r="F33" s="68" t="s">
        <v>264</v>
      </c>
      <c r="G33" s="68" t="s">
        <v>265</v>
      </c>
      <c r="H33" s="68" t="s">
        <v>204</v>
      </c>
      <c r="I33" s="68" t="s">
        <v>260</v>
      </c>
      <c r="J33" s="68" t="s">
        <v>266</v>
      </c>
      <c r="K33" s="68" t="s">
        <v>267</v>
      </c>
      <c r="L33" s="68" t="s">
        <v>268</v>
      </c>
      <c r="M33" s="68" t="s">
        <v>269</v>
      </c>
      <c r="N33" s="68" t="s">
        <v>198</v>
      </c>
      <c r="O33" s="69">
        <v>560</v>
      </c>
      <c r="P33" s="68" t="s">
        <v>199</v>
      </c>
      <c r="Q33" s="70">
        <v>12</v>
      </c>
      <c r="R33" s="70">
        <v>6720</v>
      </c>
      <c r="S33" s="70">
        <v>0</v>
      </c>
      <c r="T33" s="70">
        <v>672</v>
      </c>
      <c r="U33" s="70">
        <v>0</v>
      </c>
      <c r="V33" s="70">
        <v>7392</v>
      </c>
      <c r="W33" s="70">
        <v>0</v>
      </c>
      <c r="X33" s="68" t="s">
        <v>275</v>
      </c>
    </row>
    <row r="34" spans="1:24" x14ac:dyDescent="0.25">
      <c r="A34" s="67" t="s">
        <v>238</v>
      </c>
      <c r="B34" s="68" t="s">
        <v>276</v>
      </c>
      <c r="C34" s="68" t="s">
        <v>277</v>
      </c>
      <c r="D34" s="68" t="s">
        <v>262</v>
      </c>
      <c r="E34" s="68" t="s">
        <v>263</v>
      </c>
      <c r="F34" s="68" t="s">
        <v>264</v>
      </c>
      <c r="G34" s="68" t="s">
        <v>265</v>
      </c>
      <c r="H34" s="68" t="s">
        <v>204</v>
      </c>
      <c r="I34" s="68" t="s">
        <v>276</v>
      </c>
      <c r="J34" s="68" t="s">
        <v>278</v>
      </c>
      <c r="K34" s="68" t="s">
        <v>272</v>
      </c>
      <c r="L34" s="68" t="s">
        <v>273</v>
      </c>
      <c r="M34" s="68" t="s">
        <v>274</v>
      </c>
      <c r="N34" s="68" t="s">
        <v>198</v>
      </c>
      <c r="O34" s="69">
        <v>600000</v>
      </c>
      <c r="P34" s="68" t="s">
        <v>199</v>
      </c>
      <c r="Q34" s="70">
        <v>1</v>
      </c>
      <c r="R34" s="70">
        <v>600000</v>
      </c>
      <c r="S34" s="70">
        <v>0</v>
      </c>
      <c r="T34" s="70">
        <v>0</v>
      </c>
      <c r="U34" s="70">
        <v>0</v>
      </c>
      <c r="V34" s="70">
        <v>600000</v>
      </c>
      <c r="W34" s="70">
        <v>0</v>
      </c>
      <c r="X34" s="68" t="s">
        <v>279</v>
      </c>
    </row>
    <row r="35" spans="1:24" x14ac:dyDescent="0.25">
      <c r="P35" s="71" t="s">
        <v>220</v>
      </c>
      <c r="Q35" s="72">
        <v>49</v>
      </c>
      <c r="R35" s="72">
        <v>648000</v>
      </c>
      <c r="S35" s="72">
        <v>0</v>
      </c>
      <c r="T35" s="72">
        <v>4800</v>
      </c>
      <c r="U35" s="72">
        <v>0</v>
      </c>
      <c r="V35" s="72">
        <v>652800</v>
      </c>
    </row>
    <row r="36" spans="1:24" x14ac:dyDescent="0.25">
      <c r="A36" s="67" t="s">
        <v>280</v>
      </c>
      <c r="B36" s="68" t="s">
        <v>281</v>
      </c>
      <c r="C36" s="68" t="s">
        <v>282</v>
      </c>
      <c r="D36" s="68" t="s">
        <v>283</v>
      </c>
      <c r="E36" s="68" t="s">
        <v>284</v>
      </c>
      <c r="F36" s="68" t="s">
        <v>264</v>
      </c>
      <c r="G36" s="68" t="s">
        <v>265</v>
      </c>
      <c r="H36" s="68" t="s">
        <v>204</v>
      </c>
      <c r="I36" s="68" t="s">
        <v>281</v>
      </c>
      <c r="J36" s="68" t="s">
        <v>225</v>
      </c>
      <c r="K36" s="68" t="s">
        <v>267</v>
      </c>
      <c r="L36" s="68" t="s">
        <v>268</v>
      </c>
      <c r="M36" s="68" t="s">
        <v>269</v>
      </c>
      <c r="N36" s="68" t="s">
        <v>198</v>
      </c>
      <c r="O36" s="69">
        <v>560</v>
      </c>
      <c r="P36" s="68" t="s">
        <v>199</v>
      </c>
      <c r="Q36" s="70">
        <v>10560</v>
      </c>
      <c r="R36" s="70">
        <v>5913600</v>
      </c>
      <c r="S36" s="70">
        <v>0</v>
      </c>
      <c r="T36" s="70">
        <v>591360</v>
      </c>
      <c r="U36" s="70">
        <v>0</v>
      </c>
      <c r="V36" s="70">
        <v>6504960</v>
      </c>
      <c r="W36" s="70">
        <v>0</v>
      </c>
      <c r="X36" s="68" t="s">
        <v>204</v>
      </c>
    </row>
    <row r="37" spans="1:24" x14ac:dyDescent="0.25">
      <c r="A37" s="67" t="s">
        <v>280</v>
      </c>
      <c r="B37" s="68" t="s">
        <v>281</v>
      </c>
      <c r="C37" s="68" t="s">
        <v>282</v>
      </c>
      <c r="D37" s="68" t="s">
        <v>283</v>
      </c>
      <c r="E37" s="68" t="s">
        <v>284</v>
      </c>
      <c r="F37" s="68" t="s">
        <v>264</v>
      </c>
      <c r="G37" s="68" t="s">
        <v>265</v>
      </c>
      <c r="H37" s="68" t="s">
        <v>204</v>
      </c>
      <c r="I37" s="68" t="s">
        <v>281</v>
      </c>
      <c r="J37" s="68" t="s">
        <v>225</v>
      </c>
      <c r="K37" s="68" t="s">
        <v>272</v>
      </c>
      <c r="L37" s="68" t="s">
        <v>273</v>
      </c>
      <c r="M37" s="68" t="s">
        <v>274</v>
      </c>
      <c r="N37" s="68" t="s">
        <v>198</v>
      </c>
      <c r="O37" s="69">
        <v>1440</v>
      </c>
      <c r="P37" s="68" t="s">
        <v>199</v>
      </c>
      <c r="Q37" s="70">
        <v>8976</v>
      </c>
      <c r="R37" s="70">
        <v>12925440</v>
      </c>
      <c r="S37" s="70">
        <v>0</v>
      </c>
      <c r="T37" s="70">
        <v>1292544</v>
      </c>
      <c r="U37" s="70">
        <v>0</v>
      </c>
      <c r="V37" s="70">
        <v>14217984</v>
      </c>
      <c r="W37" s="70">
        <v>0</v>
      </c>
      <c r="X37" s="68" t="s">
        <v>204</v>
      </c>
    </row>
    <row r="38" spans="1:24" x14ac:dyDescent="0.25">
      <c r="A38" s="67" t="s">
        <v>280</v>
      </c>
      <c r="B38" s="68" t="s">
        <v>285</v>
      </c>
      <c r="C38" s="68" t="s">
        <v>286</v>
      </c>
      <c r="D38" s="68" t="s">
        <v>283</v>
      </c>
      <c r="E38" s="68" t="s">
        <v>284</v>
      </c>
      <c r="F38" s="68" t="s">
        <v>264</v>
      </c>
      <c r="G38" s="68" t="s">
        <v>265</v>
      </c>
      <c r="H38" s="68" t="s">
        <v>204</v>
      </c>
      <c r="I38" s="68" t="s">
        <v>285</v>
      </c>
      <c r="J38" s="68" t="s">
        <v>225</v>
      </c>
      <c r="K38" s="68" t="s">
        <v>272</v>
      </c>
      <c r="L38" s="68" t="s">
        <v>273</v>
      </c>
      <c r="M38" s="68" t="s">
        <v>274</v>
      </c>
      <c r="N38" s="68" t="s">
        <v>198</v>
      </c>
      <c r="O38" s="69">
        <v>1450</v>
      </c>
      <c r="P38" s="68" t="s">
        <v>199</v>
      </c>
      <c r="Q38" s="70">
        <v>1488</v>
      </c>
      <c r="R38" s="70">
        <v>2157600</v>
      </c>
      <c r="S38" s="70">
        <v>0</v>
      </c>
      <c r="T38" s="70">
        <v>0</v>
      </c>
      <c r="U38" s="70">
        <v>0</v>
      </c>
      <c r="V38" s="70">
        <v>2157600</v>
      </c>
      <c r="W38" s="70">
        <v>0</v>
      </c>
      <c r="X38" s="68" t="s">
        <v>204</v>
      </c>
    </row>
    <row r="39" spans="1:24" x14ac:dyDescent="0.25">
      <c r="A39" s="67" t="s">
        <v>280</v>
      </c>
      <c r="B39" s="68" t="s">
        <v>285</v>
      </c>
      <c r="C39" s="68" t="s">
        <v>286</v>
      </c>
      <c r="D39" s="68" t="s">
        <v>283</v>
      </c>
      <c r="E39" s="68" t="s">
        <v>284</v>
      </c>
      <c r="F39" s="68" t="s">
        <v>264</v>
      </c>
      <c r="G39" s="68" t="s">
        <v>265</v>
      </c>
      <c r="H39" s="68" t="s">
        <v>204</v>
      </c>
      <c r="I39" s="68" t="s">
        <v>285</v>
      </c>
      <c r="J39" s="68" t="s">
        <v>225</v>
      </c>
      <c r="K39" s="68" t="s">
        <v>267</v>
      </c>
      <c r="L39" s="68" t="s">
        <v>268</v>
      </c>
      <c r="M39" s="68" t="s">
        <v>269</v>
      </c>
      <c r="N39" s="68" t="s">
        <v>198</v>
      </c>
      <c r="O39" s="69">
        <v>570</v>
      </c>
      <c r="P39" s="68" t="s">
        <v>199</v>
      </c>
      <c r="Q39" s="70">
        <v>1968</v>
      </c>
      <c r="R39" s="70">
        <v>1121760</v>
      </c>
      <c r="S39" s="70">
        <v>0</v>
      </c>
      <c r="T39" s="70">
        <v>0</v>
      </c>
      <c r="U39" s="70">
        <v>0</v>
      </c>
      <c r="V39" s="70">
        <v>1121760</v>
      </c>
      <c r="W39" s="70">
        <v>0</v>
      </c>
      <c r="X39" s="68" t="s">
        <v>204</v>
      </c>
    </row>
    <row r="40" spans="1:24" x14ac:dyDescent="0.25">
      <c r="P40" s="71" t="s">
        <v>220</v>
      </c>
      <c r="Q40" s="72">
        <v>22992</v>
      </c>
      <c r="R40" s="72">
        <v>22118400</v>
      </c>
      <c r="S40" s="72">
        <v>0</v>
      </c>
      <c r="T40" s="72">
        <v>1883904</v>
      </c>
      <c r="U40" s="72">
        <v>0</v>
      </c>
      <c r="V40" s="72">
        <v>24002304</v>
      </c>
    </row>
    <row r="41" spans="1:24" x14ac:dyDescent="0.25">
      <c r="P41" s="71" t="s">
        <v>259</v>
      </c>
      <c r="Q41" s="72">
        <v>23041</v>
      </c>
      <c r="R41" s="72">
        <v>22766400</v>
      </c>
      <c r="S41" s="72">
        <v>0</v>
      </c>
      <c r="T41" s="72">
        <v>1888704</v>
      </c>
      <c r="U41" s="72">
        <v>0</v>
      </c>
      <c r="V41" s="72">
        <v>24655104</v>
      </c>
    </row>
    <row r="42" spans="1:24" x14ac:dyDescent="0.25">
      <c r="A42" s="67" t="s">
        <v>287</v>
      </c>
      <c r="B42" s="68" t="s">
        <v>288</v>
      </c>
      <c r="C42" s="68" t="s">
        <v>289</v>
      </c>
      <c r="D42" s="68" t="s">
        <v>290</v>
      </c>
      <c r="E42" s="68" t="s">
        <v>291</v>
      </c>
      <c r="F42" s="68" t="s">
        <v>292</v>
      </c>
      <c r="G42" s="68" t="s">
        <v>293</v>
      </c>
      <c r="H42" s="68" t="s">
        <v>204</v>
      </c>
      <c r="I42" s="68" t="s">
        <v>288</v>
      </c>
      <c r="J42" s="68" t="s">
        <v>266</v>
      </c>
      <c r="K42" s="68" t="s">
        <v>294</v>
      </c>
      <c r="L42" s="68" t="s">
        <v>295</v>
      </c>
      <c r="M42" s="68" t="s">
        <v>296</v>
      </c>
      <c r="N42" s="68" t="s">
        <v>198</v>
      </c>
      <c r="O42" s="69">
        <v>189</v>
      </c>
      <c r="P42" s="68" t="s">
        <v>199</v>
      </c>
      <c r="Q42" s="70">
        <v>60</v>
      </c>
      <c r="R42" s="70">
        <v>11340</v>
      </c>
      <c r="S42" s="70">
        <v>0</v>
      </c>
      <c r="T42" s="70">
        <v>1134</v>
      </c>
      <c r="U42" s="70">
        <v>0</v>
      </c>
      <c r="V42" s="70">
        <v>12474</v>
      </c>
      <c r="W42" s="70">
        <v>0</v>
      </c>
      <c r="X42" s="68" t="s">
        <v>297</v>
      </c>
    </row>
    <row r="43" spans="1:24" x14ac:dyDescent="0.25">
      <c r="A43" s="67" t="s">
        <v>287</v>
      </c>
      <c r="B43" s="68" t="s">
        <v>288</v>
      </c>
      <c r="C43" s="68" t="s">
        <v>289</v>
      </c>
      <c r="D43" s="68" t="s">
        <v>290</v>
      </c>
      <c r="E43" s="68" t="s">
        <v>291</v>
      </c>
      <c r="F43" s="68" t="s">
        <v>292</v>
      </c>
      <c r="G43" s="68" t="s">
        <v>293</v>
      </c>
      <c r="H43" s="68" t="s">
        <v>204</v>
      </c>
      <c r="I43" s="68" t="s">
        <v>288</v>
      </c>
      <c r="J43" s="68" t="s">
        <v>266</v>
      </c>
      <c r="K43" s="68" t="s">
        <v>294</v>
      </c>
      <c r="L43" s="68" t="s">
        <v>295</v>
      </c>
      <c r="M43" s="68" t="s">
        <v>296</v>
      </c>
      <c r="N43" s="68" t="s">
        <v>198</v>
      </c>
      <c r="O43" s="69">
        <v>189</v>
      </c>
      <c r="P43" s="68" t="s">
        <v>199</v>
      </c>
      <c r="Q43" s="70">
        <v>120</v>
      </c>
      <c r="R43" s="70">
        <v>22680</v>
      </c>
      <c r="S43" s="70">
        <v>0</v>
      </c>
      <c r="T43" s="70">
        <v>2268</v>
      </c>
      <c r="U43" s="70">
        <v>0</v>
      </c>
      <c r="V43" s="70">
        <v>24948</v>
      </c>
      <c r="W43" s="70">
        <v>0</v>
      </c>
      <c r="X43" s="68" t="s">
        <v>298</v>
      </c>
    </row>
    <row r="44" spans="1:24" x14ac:dyDescent="0.25">
      <c r="A44" s="67" t="s">
        <v>287</v>
      </c>
      <c r="B44" s="68" t="s">
        <v>288</v>
      </c>
      <c r="C44" s="68" t="s">
        <v>289</v>
      </c>
      <c r="D44" s="68" t="s">
        <v>290</v>
      </c>
      <c r="E44" s="68" t="s">
        <v>291</v>
      </c>
      <c r="F44" s="68" t="s">
        <v>292</v>
      </c>
      <c r="G44" s="68" t="s">
        <v>293</v>
      </c>
      <c r="H44" s="68" t="s">
        <v>204</v>
      </c>
      <c r="I44" s="68" t="s">
        <v>288</v>
      </c>
      <c r="J44" s="68" t="s">
        <v>266</v>
      </c>
      <c r="K44" s="68" t="s">
        <v>294</v>
      </c>
      <c r="L44" s="68" t="s">
        <v>295</v>
      </c>
      <c r="M44" s="68" t="s">
        <v>296</v>
      </c>
      <c r="N44" s="68" t="s">
        <v>198</v>
      </c>
      <c r="O44" s="69">
        <v>189</v>
      </c>
      <c r="P44" s="68" t="s">
        <v>199</v>
      </c>
      <c r="Q44" s="70">
        <v>7</v>
      </c>
      <c r="R44" s="70">
        <v>1323</v>
      </c>
      <c r="S44" s="70">
        <v>0</v>
      </c>
      <c r="T44" s="70">
        <v>132</v>
      </c>
      <c r="U44" s="70">
        <v>0</v>
      </c>
      <c r="V44" s="70">
        <v>1455</v>
      </c>
      <c r="W44" s="70">
        <v>0</v>
      </c>
      <c r="X44" s="68" t="s">
        <v>299</v>
      </c>
    </row>
    <row r="45" spans="1:24" x14ac:dyDescent="0.25">
      <c r="A45" s="67" t="s">
        <v>287</v>
      </c>
      <c r="B45" s="68" t="s">
        <v>300</v>
      </c>
      <c r="C45" s="68" t="s">
        <v>301</v>
      </c>
      <c r="D45" s="68" t="s">
        <v>290</v>
      </c>
      <c r="E45" s="68" t="s">
        <v>291</v>
      </c>
      <c r="F45" s="68" t="s">
        <v>292</v>
      </c>
      <c r="G45" s="68" t="s">
        <v>293</v>
      </c>
      <c r="H45" s="68" t="s">
        <v>204</v>
      </c>
      <c r="I45" s="68" t="s">
        <v>300</v>
      </c>
      <c r="J45" s="68" t="s">
        <v>266</v>
      </c>
      <c r="K45" s="68" t="s">
        <v>294</v>
      </c>
      <c r="L45" s="68" t="s">
        <v>295</v>
      </c>
      <c r="M45" s="68" t="s">
        <v>296</v>
      </c>
      <c r="N45" s="68" t="s">
        <v>198</v>
      </c>
      <c r="O45" s="69">
        <v>189</v>
      </c>
      <c r="P45" s="68" t="s">
        <v>199</v>
      </c>
      <c r="Q45" s="70">
        <v>12</v>
      </c>
      <c r="R45" s="70">
        <v>2268</v>
      </c>
      <c r="S45" s="70">
        <v>0</v>
      </c>
      <c r="T45" s="70">
        <v>0</v>
      </c>
      <c r="U45" s="70">
        <v>0</v>
      </c>
      <c r="V45" s="70">
        <v>2268</v>
      </c>
      <c r="W45" s="70">
        <v>0</v>
      </c>
      <c r="X45" s="68" t="s">
        <v>302</v>
      </c>
    </row>
    <row r="46" spans="1:24" x14ac:dyDescent="0.25">
      <c r="A46" s="67" t="s">
        <v>303</v>
      </c>
      <c r="B46" s="68" t="s">
        <v>304</v>
      </c>
      <c r="C46" s="68" t="s">
        <v>305</v>
      </c>
      <c r="D46" s="68" t="s">
        <v>290</v>
      </c>
      <c r="E46" s="68" t="s">
        <v>291</v>
      </c>
      <c r="F46" s="68" t="s">
        <v>292</v>
      </c>
      <c r="G46" s="68" t="s">
        <v>293</v>
      </c>
      <c r="H46" s="68" t="s">
        <v>204</v>
      </c>
      <c r="I46" s="68" t="s">
        <v>304</v>
      </c>
      <c r="J46" s="68" t="s">
        <v>278</v>
      </c>
      <c r="K46" s="68" t="s">
        <v>294</v>
      </c>
      <c r="L46" s="68" t="s">
        <v>295</v>
      </c>
      <c r="M46" s="68" t="s">
        <v>296</v>
      </c>
      <c r="N46" s="68" t="s">
        <v>198</v>
      </c>
      <c r="O46" s="69">
        <v>871920</v>
      </c>
      <c r="P46" s="68" t="s">
        <v>199</v>
      </c>
      <c r="Q46" s="70">
        <v>1</v>
      </c>
      <c r="R46" s="70">
        <v>871920</v>
      </c>
      <c r="S46" s="70">
        <v>0</v>
      </c>
      <c r="T46" s="70">
        <v>0</v>
      </c>
      <c r="U46" s="70">
        <v>0</v>
      </c>
      <c r="V46" s="70">
        <v>871920</v>
      </c>
      <c r="W46" s="70">
        <v>0</v>
      </c>
      <c r="X46" s="68" t="s">
        <v>306</v>
      </c>
    </row>
    <row r="47" spans="1:24" x14ac:dyDescent="0.25">
      <c r="A47" s="67" t="s">
        <v>307</v>
      </c>
      <c r="B47" s="68" t="s">
        <v>308</v>
      </c>
      <c r="C47" s="68" t="s">
        <v>309</v>
      </c>
      <c r="D47" s="68" t="s">
        <v>290</v>
      </c>
      <c r="E47" s="68" t="s">
        <v>291</v>
      </c>
      <c r="F47" s="68" t="s">
        <v>292</v>
      </c>
      <c r="G47" s="68" t="s">
        <v>293</v>
      </c>
      <c r="H47" s="68" t="s">
        <v>204</v>
      </c>
      <c r="I47" s="68" t="s">
        <v>308</v>
      </c>
      <c r="J47" s="68" t="s">
        <v>278</v>
      </c>
      <c r="K47" s="68" t="s">
        <v>310</v>
      </c>
      <c r="L47" s="68" t="s">
        <v>311</v>
      </c>
      <c r="M47" s="68" t="s">
        <v>312</v>
      </c>
      <c r="N47" s="68" t="s">
        <v>198</v>
      </c>
      <c r="O47" s="69">
        <v>2801043</v>
      </c>
      <c r="P47" s="68" t="s">
        <v>199</v>
      </c>
      <c r="Q47" s="70">
        <v>1</v>
      </c>
      <c r="R47" s="70">
        <v>2801043</v>
      </c>
      <c r="S47" s="70">
        <v>0</v>
      </c>
      <c r="T47" s="70">
        <v>0</v>
      </c>
      <c r="U47" s="70">
        <v>0</v>
      </c>
      <c r="V47" s="70">
        <v>2801043</v>
      </c>
      <c r="W47" s="70">
        <v>0</v>
      </c>
      <c r="X47" s="68" t="s">
        <v>306</v>
      </c>
    </row>
    <row r="48" spans="1:24" x14ac:dyDescent="0.25">
      <c r="P48" s="71" t="s">
        <v>220</v>
      </c>
      <c r="Q48" s="72">
        <v>201</v>
      </c>
      <c r="R48" s="72">
        <v>3710574</v>
      </c>
      <c r="S48" s="72">
        <v>0</v>
      </c>
      <c r="T48" s="72">
        <v>3534</v>
      </c>
      <c r="U48" s="72">
        <v>0</v>
      </c>
      <c r="V48" s="72">
        <v>3714108</v>
      </c>
    </row>
    <row r="49" spans="1:24" x14ac:dyDescent="0.25">
      <c r="A49" s="67" t="s">
        <v>307</v>
      </c>
      <c r="B49" s="68" t="s">
        <v>313</v>
      </c>
      <c r="C49" s="68" t="s">
        <v>314</v>
      </c>
      <c r="D49" s="68" t="s">
        <v>315</v>
      </c>
      <c r="E49" s="68" t="s">
        <v>316</v>
      </c>
      <c r="F49" s="68" t="s">
        <v>292</v>
      </c>
      <c r="G49" s="68" t="s">
        <v>293</v>
      </c>
      <c r="H49" s="68" t="s">
        <v>204</v>
      </c>
      <c r="I49" s="68" t="s">
        <v>313</v>
      </c>
      <c r="J49" s="68" t="s">
        <v>193</v>
      </c>
      <c r="K49" s="68" t="s">
        <v>310</v>
      </c>
      <c r="L49" s="68" t="s">
        <v>311</v>
      </c>
      <c r="M49" s="68" t="s">
        <v>312</v>
      </c>
      <c r="N49" s="68" t="s">
        <v>198</v>
      </c>
      <c r="O49" s="69">
        <v>490455</v>
      </c>
      <c r="P49" s="68" t="s">
        <v>199</v>
      </c>
      <c r="Q49" s="70">
        <v>1</v>
      </c>
      <c r="R49" s="70">
        <v>490455</v>
      </c>
      <c r="S49" s="70">
        <v>0</v>
      </c>
      <c r="T49" s="70">
        <v>0</v>
      </c>
      <c r="U49" s="70">
        <v>0</v>
      </c>
      <c r="V49" s="70">
        <v>490455</v>
      </c>
      <c r="W49" s="70">
        <v>0</v>
      </c>
      <c r="X49" s="68" t="s">
        <v>317</v>
      </c>
    </row>
    <row r="50" spans="1:24" x14ac:dyDescent="0.25">
      <c r="A50" s="67" t="s">
        <v>307</v>
      </c>
      <c r="B50" s="68" t="s">
        <v>313</v>
      </c>
      <c r="C50" s="68" t="s">
        <v>314</v>
      </c>
      <c r="D50" s="68" t="s">
        <v>315</v>
      </c>
      <c r="E50" s="68" t="s">
        <v>316</v>
      </c>
      <c r="F50" s="68" t="s">
        <v>292</v>
      </c>
      <c r="G50" s="68" t="s">
        <v>293</v>
      </c>
      <c r="H50" s="68" t="s">
        <v>204</v>
      </c>
      <c r="I50" s="68" t="s">
        <v>313</v>
      </c>
      <c r="J50" s="68" t="s">
        <v>318</v>
      </c>
      <c r="K50" s="68" t="s">
        <v>310</v>
      </c>
      <c r="L50" s="68" t="s">
        <v>311</v>
      </c>
      <c r="M50" s="68" t="s">
        <v>312</v>
      </c>
      <c r="N50" s="68" t="s">
        <v>198</v>
      </c>
      <c r="O50" s="69">
        <v>381465</v>
      </c>
      <c r="P50" s="68" t="s">
        <v>199</v>
      </c>
      <c r="Q50" s="70">
        <v>1</v>
      </c>
      <c r="R50" s="70">
        <v>381465</v>
      </c>
      <c r="S50" s="70">
        <v>0</v>
      </c>
      <c r="T50" s="70">
        <v>0</v>
      </c>
      <c r="U50" s="70">
        <v>0</v>
      </c>
      <c r="V50" s="70">
        <v>381465</v>
      </c>
      <c r="W50" s="70">
        <v>0</v>
      </c>
      <c r="X50" s="68" t="s">
        <v>319</v>
      </c>
    </row>
    <row r="51" spans="1:24" x14ac:dyDescent="0.25">
      <c r="A51" s="67" t="s">
        <v>307</v>
      </c>
      <c r="B51" s="68" t="s">
        <v>313</v>
      </c>
      <c r="C51" s="68" t="s">
        <v>314</v>
      </c>
      <c r="D51" s="68" t="s">
        <v>315</v>
      </c>
      <c r="E51" s="68" t="s">
        <v>316</v>
      </c>
      <c r="F51" s="68" t="s">
        <v>292</v>
      </c>
      <c r="G51" s="68" t="s">
        <v>293</v>
      </c>
      <c r="H51" s="68" t="s">
        <v>204</v>
      </c>
      <c r="I51" s="68" t="s">
        <v>313</v>
      </c>
      <c r="J51" s="68" t="s">
        <v>320</v>
      </c>
      <c r="K51" s="68" t="s">
        <v>310</v>
      </c>
      <c r="L51" s="68" t="s">
        <v>311</v>
      </c>
      <c r="M51" s="68" t="s">
        <v>312</v>
      </c>
      <c r="N51" s="68" t="s">
        <v>198</v>
      </c>
      <c r="O51" s="69">
        <v>457758</v>
      </c>
      <c r="P51" s="68" t="s">
        <v>199</v>
      </c>
      <c r="Q51" s="70">
        <v>1</v>
      </c>
      <c r="R51" s="70">
        <v>457758</v>
      </c>
      <c r="S51" s="70">
        <v>0</v>
      </c>
      <c r="T51" s="70">
        <v>0</v>
      </c>
      <c r="U51" s="70">
        <v>0</v>
      </c>
      <c r="V51" s="70">
        <v>457758</v>
      </c>
      <c r="W51" s="70">
        <v>0</v>
      </c>
      <c r="X51" s="68" t="s">
        <v>321</v>
      </c>
    </row>
    <row r="52" spans="1:24" x14ac:dyDescent="0.25">
      <c r="P52" s="71" t="s">
        <v>220</v>
      </c>
      <c r="Q52" s="72">
        <v>3</v>
      </c>
      <c r="R52" s="72">
        <v>1329678</v>
      </c>
      <c r="S52" s="72">
        <v>0</v>
      </c>
      <c r="T52" s="72">
        <v>0</v>
      </c>
      <c r="U52" s="72">
        <v>0</v>
      </c>
      <c r="V52" s="72">
        <v>1329678</v>
      </c>
    </row>
    <row r="53" spans="1:24" x14ac:dyDescent="0.25">
      <c r="A53" s="67" t="s">
        <v>287</v>
      </c>
      <c r="B53" s="68" t="s">
        <v>322</v>
      </c>
      <c r="C53" s="68" t="s">
        <v>323</v>
      </c>
      <c r="D53" s="68" t="s">
        <v>324</v>
      </c>
      <c r="E53" s="68" t="s">
        <v>325</v>
      </c>
      <c r="F53" s="68" t="s">
        <v>292</v>
      </c>
      <c r="G53" s="68" t="s">
        <v>293</v>
      </c>
      <c r="H53" s="68" t="s">
        <v>204</v>
      </c>
      <c r="I53" s="68" t="s">
        <v>322</v>
      </c>
      <c r="J53" s="68" t="s">
        <v>225</v>
      </c>
      <c r="K53" s="68" t="s">
        <v>294</v>
      </c>
      <c r="L53" s="68" t="s">
        <v>295</v>
      </c>
      <c r="M53" s="68" t="s">
        <v>296</v>
      </c>
      <c r="N53" s="68" t="s">
        <v>198</v>
      </c>
      <c r="O53" s="69">
        <v>189</v>
      </c>
      <c r="P53" s="68" t="s">
        <v>199</v>
      </c>
      <c r="Q53" s="70">
        <v>27024</v>
      </c>
      <c r="R53" s="70">
        <v>5107536</v>
      </c>
      <c r="S53" s="70">
        <v>0</v>
      </c>
      <c r="T53" s="70">
        <v>510753</v>
      </c>
      <c r="U53" s="70">
        <v>0</v>
      </c>
      <c r="V53" s="70">
        <v>5618289</v>
      </c>
      <c r="W53" s="70">
        <v>0</v>
      </c>
      <c r="X53" s="68" t="s">
        <v>204</v>
      </c>
    </row>
    <row r="54" spans="1:24" x14ac:dyDescent="0.25">
      <c r="A54" s="67" t="s">
        <v>287</v>
      </c>
      <c r="B54" s="68" t="s">
        <v>326</v>
      </c>
      <c r="C54" s="68" t="s">
        <v>327</v>
      </c>
      <c r="D54" s="68" t="s">
        <v>324</v>
      </c>
      <c r="E54" s="68" t="s">
        <v>325</v>
      </c>
      <c r="F54" s="68" t="s">
        <v>292</v>
      </c>
      <c r="G54" s="68" t="s">
        <v>293</v>
      </c>
      <c r="H54" s="68" t="s">
        <v>204</v>
      </c>
      <c r="I54" s="68" t="s">
        <v>326</v>
      </c>
      <c r="J54" s="68" t="s">
        <v>225</v>
      </c>
      <c r="K54" s="68" t="s">
        <v>294</v>
      </c>
      <c r="L54" s="68" t="s">
        <v>295</v>
      </c>
      <c r="M54" s="68" t="s">
        <v>296</v>
      </c>
      <c r="N54" s="68" t="s">
        <v>198</v>
      </c>
      <c r="O54" s="69">
        <v>189</v>
      </c>
      <c r="P54" s="68" t="s">
        <v>199</v>
      </c>
      <c r="Q54" s="70">
        <v>960</v>
      </c>
      <c r="R54" s="70">
        <v>181440</v>
      </c>
      <c r="S54" s="70">
        <v>0</v>
      </c>
      <c r="T54" s="70">
        <v>0</v>
      </c>
      <c r="U54" s="70">
        <v>0</v>
      </c>
      <c r="V54" s="70">
        <v>181440</v>
      </c>
      <c r="W54" s="70">
        <v>0</v>
      </c>
      <c r="X54" s="68" t="s">
        <v>328</v>
      </c>
    </row>
    <row r="55" spans="1:24" x14ac:dyDescent="0.25">
      <c r="P55" s="71" t="s">
        <v>220</v>
      </c>
      <c r="Q55" s="72">
        <v>27984</v>
      </c>
      <c r="R55" s="72">
        <v>5288976</v>
      </c>
      <c r="S55" s="72">
        <v>0</v>
      </c>
      <c r="T55" s="72">
        <v>510753</v>
      </c>
      <c r="U55" s="72">
        <v>0</v>
      </c>
      <c r="V55" s="72">
        <v>5799729</v>
      </c>
    </row>
    <row r="56" spans="1:24" x14ac:dyDescent="0.25">
      <c r="P56" s="71" t="s">
        <v>259</v>
      </c>
      <c r="Q56" s="72">
        <v>28188</v>
      </c>
      <c r="R56" s="72">
        <v>10329228</v>
      </c>
      <c r="S56" s="72">
        <v>0</v>
      </c>
      <c r="T56" s="72">
        <v>514287</v>
      </c>
      <c r="U56" s="72">
        <v>0</v>
      </c>
      <c r="V56" s="72">
        <v>10843515</v>
      </c>
    </row>
    <row r="57" spans="1:24" x14ac:dyDescent="0.25">
      <c r="A57" s="67" t="s">
        <v>287</v>
      </c>
      <c r="B57" s="68" t="s">
        <v>329</v>
      </c>
      <c r="C57" s="68" t="s">
        <v>330</v>
      </c>
      <c r="D57" s="68" t="s">
        <v>331</v>
      </c>
      <c r="E57" s="68" t="s">
        <v>332</v>
      </c>
      <c r="F57" s="68" t="s">
        <v>333</v>
      </c>
      <c r="G57" s="68" t="s">
        <v>334</v>
      </c>
      <c r="H57" s="68" t="s">
        <v>193</v>
      </c>
      <c r="I57" s="68" t="s">
        <v>329</v>
      </c>
      <c r="J57" s="68" t="s">
        <v>266</v>
      </c>
      <c r="K57" s="68" t="s">
        <v>335</v>
      </c>
      <c r="L57" s="68" t="s">
        <v>336</v>
      </c>
      <c r="M57" s="68" t="s">
        <v>337</v>
      </c>
      <c r="N57" s="68" t="s">
        <v>198</v>
      </c>
      <c r="O57" s="69">
        <v>1495</v>
      </c>
      <c r="P57" s="68" t="s">
        <v>199</v>
      </c>
      <c r="Q57" s="70">
        <v>80</v>
      </c>
      <c r="R57" s="70">
        <v>119600</v>
      </c>
      <c r="S57" s="70">
        <v>0</v>
      </c>
      <c r="T57" s="70">
        <v>11960</v>
      </c>
      <c r="U57" s="70">
        <v>0</v>
      </c>
      <c r="V57" s="70">
        <v>131560</v>
      </c>
      <c r="W57" s="70">
        <v>0</v>
      </c>
      <c r="X57" s="68" t="s">
        <v>338</v>
      </c>
    </row>
    <row r="58" spans="1:24" x14ac:dyDescent="0.25">
      <c r="A58" s="67" t="s">
        <v>287</v>
      </c>
      <c r="B58" s="68" t="s">
        <v>329</v>
      </c>
      <c r="C58" s="68" t="s">
        <v>330</v>
      </c>
      <c r="D58" s="68" t="s">
        <v>331</v>
      </c>
      <c r="E58" s="68" t="s">
        <v>332</v>
      </c>
      <c r="F58" s="68" t="s">
        <v>333</v>
      </c>
      <c r="G58" s="68" t="s">
        <v>334</v>
      </c>
      <c r="H58" s="68" t="s">
        <v>193</v>
      </c>
      <c r="I58" s="68" t="s">
        <v>329</v>
      </c>
      <c r="J58" s="68" t="s">
        <v>266</v>
      </c>
      <c r="K58" s="68" t="s">
        <v>335</v>
      </c>
      <c r="L58" s="68" t="s">
        <v>336</v>
      </c>
      <c r="M58" s="68" t="s">
        <v>337</v>
      </c>
      <c r="N58" s="68" t="s">
        <v>198</v>
      </c>
      <c r="O58" s="69">
        <v>1495</v>
      </c>
      <c r="P58" s="68" t="s">
        <v>199</v>
      </c>
      <c r="Q58" s="70">
        <v>48</v>
      </c>
      <c r="R58" s="70">
        <v>71760</v>
      </c>
      <c r="S58" s="70">
        <v>0</v>
      </c>
      <c r="T58" s="70">
        <v>7176</v>
      </c>
      <c r="U58" s="70">
        <v>0</v>
      </c>
      <c r="V58" s="70">
        <v>78936</v>
      </c>
      <c r="W58" s="70">
        <v>0</v>
      </c>
      <c r="X58" s="68" t="s">
        <v>339</v>
      </c>
    </row>
    <row r="59" spans="1:24" x14ac:dyDescent="0.25">
      <c r="A59" s="67" t="s">
        <v>287</v>
      </c>
      <c r="B59" s="68" t="s">
        <v>329</v>
      </c>
      <c r="C59" s="68" t="s">
        <v>330</v>
      </c>
      <c r="D59" s="68" t="s">
        <v>331</v>
      </c>
      <c r="E59" s="68" t="s">
        <v>332</v>
      </c>
      <c r="F59" s="68" t="s">
        <v>333</v>
      </c>
      <c r="G59" s="68" t="s">
        <v>334</v>
      </c>
      <c r="H59" s="68" t="s">
        <v>193</v>
      </c>
      <c r="I59" s="68" t="s">
        <v>329</v>
      </c>
      <c r="J59" s="68" t="s">
        <v>266</v>
      </c>
      <c r="K59" s="68" t="s">
        <v>335</v>
      </c>
      <c r="L59" s="68" t="s">
        <v>336</v>
      </c>
      <c r="M59" s="68" t="s">
        <v>337</v>
      </c>
      <c r="N59" s="68" t="s">
        <v>198</v>
      </c>
      <c r="O59" s="69">
        <v>1495</v>
      </c>
      <c r="P59" s="68" t="s">
        <v>199</v>
      </c>
      <c r="Q59" s="70">
        <v>24</v>
      </c>
      <c r="R59" s="70">
        <v>35880</v>
      </c>
      <c r="S59" s="70">
        <v>0</v>
      </c>
      <c r="T59" s="70">
        <v>3588</v>
      </c>
      <c r="U59" s="70">
        <v>0</v>
      </c>
      <c r="V59" s="70">
        <v>39468</v>
      </c>
      <c r="W59" s="70">
        <v>0</v>
      </c>
      <c r="X59" s="68" t="s">
        <v>340</v>
      </c>
    </row>
    <row r="60" spans="1:24" x14ac:dyDescent="0.25">
      <c r="A60" s="67" t="s">
        <v>287</v>
      </c>
      <c r="B60" s="68" t="s">
        <v>329</v>
      </c>
      <c r="C60" s="68" t="s">
        <v>330</v>
      </c>
      <c r="D60" s="68" t="s">
        <v>331</v>
      </c>
      <c r="E60" s="68" t="s">
        <v>332</v>
      </c>
      <c r="F60" s="68" t="s">
        <v>333</v>
      </c>
      <c r="G60" s="68" t="s">
        <v>334</v>
      </c>
      <c r="H60" s="68" t="s">
        <v>193</v>
      </c>
      <c r="I60" s="68" t="s">
        <v>329</v>
      </c>
      <c r="J60" s="68" t="s">
        <v>266</v>
      </c>
      <c r="K60" s="68" t="s">
        <v>335</v>
      </c>
      <c r="L60" s="68" t="s">
        <v>336</v>
      </c>
      <c r="M60" s="68" t="s">
        <v>337</v>
      </c>
      <c r="N60" s="68" t="s">
        <v>198</v>
      </c>
      <c r="O60" s="69">
        <v>1495</v>
      </c>
      <c r="P60" s="68" t="s">
        <v>199</v>
      </c>
      <c r="Q60" s="70">
        <v>74</v>
      </c>
      <c r="R60" s="70">
        <v>110630</v>
      </c>
      <c r="S60" s="70">
        <v>0</v>
      </c>
      <c r="T60" s="70">
        <v>11063</v>
      </c>
      <c r="U60" s="70">
        <v>0</v>
      </c>
      <c r="V60" s="70">
        <v>121693</v>
      </c>
      <c r="W60" s="70">
        <v>0</v>
      </c>
      <c r="X60" s="68" t="s">
        <v>341</v>
      </c>
    </row>
    <row r="61" spans="1:24" x14ac:dyDescent="0.25">
      <c r="P61" s="71" t="s">
        <v>220</v>
      </c>
      <c r="Q61" s="72">
        <v>226</v>
      </c>
      <c r="R61" s="72">
        <v>337870</v>
      </c>
      <c r="S61" s="72">
        <v>0</v>
      </c>
      <c r="T61" s="72">
        <v>33787</v>
      </c>
      <c r="U61" s="72">
        <v>0</v>
      </c>
      <c r="V61" s="72">
        <v>371657</v>
      </c>
    </row>
    <row r="62" spans="1:24" x14ac:dyDescent="0.25">
      <c r="A62" s="67" t="s">
        <v>287</v>
      </c>
      <c r="B62" s="68" t="s">
        <v>342</v>
      </c>
      <c r="C62" s="68" t="s">
        <v>343</v>
      </c>
      <c r="D62" s="68" t="s">
        <v>344</v>
      </c>
      <c r="E62" s="68" t="s">
        <v>345</v>
      </c>
      <c r="F62" s="68" t="s">
        <v>333</v>
      </c>
      <c r="G62" s="68" t="s">
        <v>334</v>
      </c>
      <c r="H62" s="68" t="s">
        <v>193</v>
      </c>
      <c r="I62" s="68" t="s">
        <v>342</v>
      </c>
      <c r="J62" s="68" t="s">
        <v>225</v>
      </c>
      <c r="K62" s="68" t="s">
        <v>335</v>
      </c>
      <c r="L62" s="68" t="s">
        <v>336</v>
      </c>
      <c r="M62" s="68" t="s">
        <v>337</v>
      </c>
      <c r="N62" s="68" t="s">
        <v>198</v>
      </c>
      <c r="O62" s="69">
        <v>1495</v>
      </c>
      <c r="P62" s="68" t="s">
        <v>199</v>
      </c>
      <c r="Q62" s="70">
        <v>7200</v>
      </c>
      <c r="R62" s="70">
        <v>10764000</v>
      </c>
      <c r="S62" s="70">
        <v>0</v>
      </c>
      <c r="T62" s="70">
        <v>1076400</v>
      </c>
      <c r="U62" s="70">
        <v>0</v>
      </c>
      <c r="V62" s="70">
        <v>11840400</v>
      </c>
      <c r="W62" s="70">
        <v>0</v>
      </c>
      <c r="X62" s="68" t="s">
        <v>204</v>
      </c>
    </row>
    <row r="63" spans="1:24" x14ac:dyDescent="0.25">
      <c r="A63" s="67" t="s">
        <v>186</v>
      </c>
      <c r="B63" s="68" t="s">
        <v>346</v>
      </c>
      <c r="C63" s="68" t="s">
        <v>347</v>
      </c>
      <c r="D63" s="68" t="s">
        <v>344</v>
      </c>
      <c r="E63" s="68" t="s">
        <v>345</v>
      </c>
      <c r="F63" s="68" t="s">
        <v>333</v>
      </c>
      <c r="G63" s="68" t="s">
        <v>334</v>
      </c>
      <c r="H63" s="68" t="s">
        <v>193</v>
      </c>
      <c r="I63" s="68" t="s">
        <v>346</v>
      </c>
      <c r="J63" s="68" t="s">
        <v>225</v>
      </c>
      <c r="K63" s="68" t="s">
        <v>335</v>
      </c>
      <c r="L63" s="68" t="s">
        <v>336</v>
      </c>
      <c r="M63" s="68" t="s">
        <v>337</v>
      </c>
      <c r="N63" s="68" t="s">
        <v>198</v>
      </c>
      <c r="O63" s="69">
        <v>1495</v>
      </c>
      <c r="P63" s="68" t="s">
        <v>199</v>
      </c>
      <c r="Q63" s="70">
        <v>72</v>
      </c>
      <c r="R63" s="70">
        <v>107640</v>
      </c>
      <c r="S63" s="70">
        <v>0</v>
      </c>
      <c r="T63" s="70">
        <v>0</v>
      </c>
      <c r="U63" s="70">
        <v>0</v>
      </c>
      <c r="V63" s="70">
        <v>107640</v>
      </c>
      <c r="W63" s="70">
        <v>0</v>
      </c>
      <c r="X63" s="68" t="s">
        <v>348</v>
      </c>
    </row>
    <row r="64" spans="1:24" x14ac:dyDescent="0.25">
      <c r="A64" s="67" t="s">
        <v>186</v>
      </c>
      <c r="B64" s="68" t="s">
        <v>346</v>
      </c>
      <c r="C64" s="68" t="s">
        <v>347</v>
      </c>
      <c r="D64" s="68" t="s">
        <v>344</v>
      </c>
      <c r="E64" s="68" t="s">
        <v>345</v>
      </c>
      <c r="F64" s="68" t="s">
        <v>333</v>
      </c>
      <c r="G64" s="68" t="s">
        <v>334</v>
      </c>
      <c r="H64" s="68" t="s">
        <v>193</v>
      </c>
      <c r="I64" s="68" t="s">
        <v>346</v>
      </c>
      <c r="J64" s="68" t="s">
        <v>225</v>
      </c>
      <c r="K64" s="68" t="s">
        <v>335</v>
      </c>
      <c r="L64" s="68" t="s">
        <v>336</v>
      </c>
      <c r="M64" s="68" t="s">
        <v>337</v>
      </c>
      <c r="N64" s="68" t="s">
        <v>198</v>
      </c>
      <c r="O64" s="69">
        <v>1495</v>
      </c>
      <c r="P64" s="68" t="s">
        <v>199</v>
      </c>
      <c r="Q64" s="70">
        <v>72</v>
      </c>
      <c r="R64" s="70">
        <v>107640</v>
      </c>
      <c r="S64" s="70">
        <v>0</v>
      </c>
      <c r="T64" s="70">
        <v>0</v>
      </c>
      <c r="U64" s="70">
        <v>0</v>
      </c>
      <c r="V64" s="70">
        <v>107640</v>
      </c>
      <c r="W64" s="70">
        <v>0</v>
      </c>
      <c r="X64" s="68" t="s">
        <v>349</v>
      </c>
    </row>
    <row r="65" spans="1:24" x14ac:dyDescent="0.25">
      <c r="A65" s="67" t="s">
        <v>186</v>
      </c>
      <c r="B65" s="68" t="s">
        <v>346</v>
      </c>
      <c r="C65" s="68" t="s">
        <v>350</v>
      </c>
      <c r="D65" s="68" t="s">
        <v>344</v>
      </c>
      <c r="E65" s="68" t="s">
        <v>345</v>
      </c>
      <c r="F65" s="68" t="s">
        <v>333</v>
      </c>
      <c r="G65" s="68" t="s">
        <v>334</v>
      </c>
      <c r="H65" s="68" t="s">
        <v>193</v>
      </c>
      <c r="I65" s="68" t="s">
        <v>346</v>
      </c>
      <c r="J65" s="68" t="s">
        <v>225</v>
      </c>
      <c r="K65" s="68" t="s">
        <v>335</v>
      </c>
      <c r="L65" s="68" t="s">
        <v>336</v>
      </c>
      <c r="M65" s="68" t="s">
        <v>337</v>
      </c>
      <c r="N65" s="68" t="s">
        <v>198</v>
      </c>
      <c r="O65" s="69">
        <v>1495</v>
      </c>
      <c r="P65" s="68" t="s">
        <v>199</v>
      </c>
      <c r="Q65" s="70">
        <v>4008</v>
      </c>
      <c r="R65" s="70">
        <v>5991960</v>
      </c>
      <c r="S65" s="70">
        <v>0</v>
      </c>
      <c r="T65" s="70">
        <v>0</v>
      </c>
      <c r="U65" s="70">
        <v>0</v>
      </c>
      <c r="V65" s="70">
        <v>5991960</v>
      </c>
      <c r="W65" s="70">
        <v>0</v>
      </c>
      <c r="X65" s="68" t="s">
        <v>351</v>
      </c>
    </row>
    <row r="66" spans="1:24" x14ac:dyDescent="0.25">
      <c r="A66" s="67" t="s">
        <v>186</v>
      </c>
      <c r="B66" s="68" t="s">
        <v>346</v>
      </c>
      <c r="C66" s="68" t="s">
        <v>347</v>
      </c>
      <c r="D66" s="68" t="s">
        <v>344</v>
      </c>
      <c r="E66" s="68" t="s">
        <v>345</v>
      </c>
      <c r="F66" s="68" t="s">
        <v>333</v>
      </c>
      <c r="G66" s="68" t="s">
        <v>334</v>
      </c>
      <c r="H66" s="68" t="s">
        <v>193</v>
      </c>
      <c r="I66" s="68" t="s">
        <v>346</v>
      </c>
      <c r="J66" s="68" t="s">
        <v>225</v>
      </c>
      <c r="K66" s="68" t="s">
        <v>335</v>
      </c>
      <c r="L66" s="68" t="s">
        <v>336</v>
      </c>
      <c r="M66" s="68" t="s">
        <v>337</v>
      </c>
      <c r="N66" s="68" t="s">
        <v>198</v>
      </c>
      <c r="O66" s="69">
        <v>1495</v>
      </c>
      <c r="P66" s="68" t="s">
        <v>199</v>
      </c>
      <c r="Q66" s="70">
        <v>192</v>
      </c>
      <c r="R66" s="70">
        <v>287040</v>
      </c>
      <c r="S66" s="70">
        <v>0</v>
      </c>
      <c r="T66" s="70">
        <v>0</v>
      </c>
      <c r="U66" s="70">
        <v>0</v>
      </c>
      <c r="V66" s="70">
        <v>287040</v>
      </c>
      <c r="W66" s="70">
        <v>0</v>
      </c>
      <c r="X66" s="68" t="s">
        <v>352</v>
      </c>
    </row>
    <row r="67" spans="1:24" x14ac:dyDescent="0.25">
      <c r="A67" s="67" t="s">
        <v>186</v>
      </c>
      <c r="B67" s="68" t="s">
        <v>346</v>
      </c>
      <c r="C67" s="68" t="s">
        <v>347</v>
      </c>
      <c r="D67" s="68" t="s">
        <v>344</v>
      </c>
      <c r="E67" s="68" t="s">
        <v>345</v>
      </c>
      <c r="F67" s="68" t="s">
        <v>333</v>
      </c>
      <c r="G67" s="68" t="s">
        <v>334</v>
      </c>
      <c r="H67" s="68" t="s">
        <v>193</v>
      </c>
      <c r="I67" s="68" t="s">
        <v>346</v>
      </c>
      <c r="J67" s="68" t="s">
        <v>225</v>
      </c>
      <c r="K67" s="68" t="s">
        <v>335</v>
      </c>
      <c r="L67" s="68" t="s">
        <v>336</v>
      </c>
      <c r="M67" s="68" t="s">
        <v>337</v>
      </c>
      <c r="N67" s="68" t="s">
        <v>198</v>
      </c>
      <c r="O67" s="69">
        <v>1495</v>
      </c>
      <c r="P67" s="68" t="s">
        <v>199</v>
      </c>
      <c r="Q67" s="70">
        <v>96</v>
      </c>
      <c r="R67" s="70">
        <v>143520</v>
      </c>
      <c r="S67" s="70">
        <v>0</v>
      </c>
      <c r="T67" s="70">
        <v>0</v>
      </c>
      <c r="U67" s="70">
        <v>0</v>
      </c>
      <c r="V67" s="70">
        <v>143520</v>
      </c>
      <c r="W67" s="70">
        <v>0</v>
      </c>
      <c r="X67" s="68" t="s">
        <v>353</v>
      </c>
    </row>
    <row r="68" spans="1:24" x14ac:dyDescent="0.25">
      <c r="A68" s="67" t="s">
        <v>186</v>
      </c>
      <c r="B68" s="68" t="s">
        <v>346</v>
      </c>
      <c r="C68" s="68" t="s">
        <v>347</v>
      </c>
      <c r="D68" s="68" t="s">
        <v>344</v>
      </c>
      <c r="E68" s="68" t="s">
        <v>345</v>
      </c>
      <c r="F68" s="68" t="s">
        <v>333</v>
      </c>
      <c r="G68" s="68" t="s">
        <v>334</v>
      </c>
      <c r="H68" s="68" t="s">
        <v>193</v>
      </c>
      <c r="I68" s="68" t="s">
        <v>346</v>
      </c>
      <c r="J68" s="68" t="s">
        <v>225</v>
      </c>
      <c r="K68" s="68" t="s">
        <v>335</v>
      </c>
      <c r="L68" s="68" t="s">
        <v>336</v>
      </c>
      <c r="M68" s="68" t="s">
        <v>337</v>
      </c>
      <c r="N68" s="68" t="s">
        <v>198</v>
      </c>
      <c r="O68" s="69">
        <v>1495</v>
      </c>
      <c r="P68" s="68" t="s">
        <v>199</v>
      </c>
      <c r="Q68" s="70">
        <v>120</v>
      </c>
      <c r="R68" s="70">
        <v>179400</v>
      </c>
      <c r="S68" s="70">
        <v>0</v>
      </c>
      <c r="T68" s="70">
        <v>0</v>
      </c>
      <c r="U68" s="70">
        <v>0</v>
      </c>
      <c r="V68" s="70">
        <v>179400</v>
      </c>
      <c r="W68" s="70">
        <v>0</v>
      </c>
      <c r="X68" s="68" t="s">
        <v>354</v>
      </c>
    </row>
    <row r="69" spans="1:24" x14ac:dyDescent="0.25">
      <c r="A69" s="67" t="s">
        <v>186</v>
      </c>
      <c r="B69" s="68" t="s">
        <v>355</v>
      </c>
      <c r="C69" s="68" t="s">
        <v>347</v>
      </c>
      <c r="D69" s="68" t="s">
        <v>344</v>
      </c>
      <c r="E69" s="68" t="s">
        <v>345</v>
      </c>
      <c r="F69" s="68" t="s">
        <v>333</v>
      </c>
      <c r="G69" s="68" t="s">
        <v>334</v>
      </c>
      <c r="H69" s="68" t="s">
        <v>193</v>
      </c>
      <c r="I69" s="68" t="s">
        <v>355</v>
      </c>
      <c r="J69" s="68" t="s">
        <v>225</v>
      </c>
      <c r="K69" s="68" t="s">
        <v>335</v>
      </c>
      <c r="L69" s="68" t="s">
        <v>336</v>
      </c>
      <c r="M69" s="68" t="s">
        <v>337</v>
      </c>
      <c r="N69" s="68" t="s">
        <v>198</v>
      </c>
      <c r="O69" s="69">
        <v>1495</v>
      </c>
      <c r="P69" s="68" t="s">
        <v>199</v>
      </c>
      <c r="Q69" s="70">
        <v>48</v>
      </c>
      <c r="R69" s="70">
        <v>71760</v>
      </c>
      <c r="S69" s="70">
        <v>0</v>
      </c>
      <c r="T69" s="70">
        <v>0</v>
      </c>
      <c r="U69" s="70">
        <v>0</v>
      </c>
      <c r="V69" s="70">
        <v>71760</v>
      </c>
      <c r="W69" s="70">
        <v>0</v>
      </c>
      <c r="X69" s="68" t="s">
        <v>356</v>
      </c>
    </row>
    <row r="70" spans="1:24" x14ac:dyDescent="0.25">
      <c r="A70" s="67" t="s">
        <v>186</v>
      </c>
      <c r="B70" s="68" t="s">
        <v>355</v>
      </c>
      <c r="C70" s="68" t="s">
        <v>347</v>
      </c>
      <c r="D70" s="68" t="s">
        <v>344</v>
      </c>
      <c r="E70" s="68" t="s">
        <v>345</v>
      </c>
      <c r="F70" s="68" t="s">
        <v>333</v>
      </c>
      <c r="G70" s="68" t="s">
        <v>334</v>
      </c>
      <c r="H70" s="68" t="s">
        <v>193</v>
      </c>
      <c r="I70" s="68" t="s">
        <v>355</v>
      </c>
      <c r="J70" s="68" t="s">
        <v>225</v>
      </c>
      <c r="K70" s="68" t="s">
        <v>335</v>
      </c>
      <c r="L70" s="68" t="s">
        <v>336</v>
      </c>
      <c r="M70" s="68" t="s">
        <v>337</v>
      </c>
      <c r="N70" s="68" t="s">
        <v>198</v>
      </c>
      <c r="O70" s="69">
        <v>1495</v>
      </c>
      <c r="P70" s="68" t="s">
        <v>199</v>
      </c>
      <c r="Q70" s="70">
        <v>48</v>
      </c>
      <c r="R70" s="70">
        <v>71760</v>
      </c>
      <c r="S70" s="70">
        <v>0</v>
      </c>
      <c r="T70" s="70">
        <v>0</v>
      </c>
      <c r="U70" s="70">
        <v>0</v>
      </c>
      <c r="V70" s="70">
        <v>71760</v>
      </c>
      <c r="W70" s="70">
        <v>0</v>
      </c>
      <c r="X70" s="68" t="s">
        <v>357</v>
      </c>
    </row>
    <row r="71" spans="1:24" x14ac:dyDescent="0.25">
      <c r="A71" s="67" t="s">
        <v>186</v>
      </c>
      <c r="B71" s="68" t="s">
        <v>355</v>
      </c>
      <c r="C71" s="68" t="s">
        <v>347</v>
      </c>
      <c r="D71" s="68" t="s">
        <v>344</v>
      </c>
      <c r="E71" s="68" t="s">
        <v>345</v>
      </c>
      <c r="F71" s="68" t="s">
        <v>333</v>
      </c>
      <c r="G71" s="68" t="s">
        <v>334</v>
      </c>
      <c r="H71" s="68" t="s">
        <v>193</v>
      </c>
      <c r="I71" s="68" t="s">
        <v>355</v>
      </c>
      <c r="J71" s="68" t="s">
        <v>225</v>
      </c>
      <c r="K71" s="68" t="s">
        <v>335</v>
      </c>
      <c r="L71" s="68" t="s">
        <v>336</v>
      </c>
      <c r="M71" s="68" t="s">
        <v>337</v>
      </c>
      <c r="N71" s="68" t="s">
        <v>198</v>
      </c>
      <c r="O71" s="69">
        <v>1495</v>
      </c>
      <c r="P71" s="68" t="s">
        <v>199</v>
      </c>
      <c r="Q71" s="70">
        <v>24</v>
      </c>
      <c r="R71" s="70">
        <v>35880</v>
      </c>
      <c r="S71" s="70">
        <v>0</v>
      </c>
      <c r="T71" s="70">
        <v>0</v>
      </c>
      <c r="U71" s="70">
        <v>0</v>
      </c>
      <c r="V71" s="70">
        <v>35880</v>
      </c>
      <c r="W71" s="70">
        <v>0</v>
      </c>
      <c r="X71" s="68" t="s">
        <v>358</v>
      </c>
    </row>
    <row r="72" spans="1:24" x14ac:dyDescent="0.25">
      <c r="A72" s="67" t="s">
        <v>186</v>
      </c>
      <c r="B72" s="68" t="s">
        <v>355</v>
      </c>
      <c r="C72" s="68" t="s">
        <v>347</v>
      </c>
      <c r="D72" s="68" t="s">
        <v>344</v>
      </c>
      <c r="E72" s="68" t="s">
        <v>345</v>
      </c>
      <c r="F72" s="68" t="s">
        <v>333</v>
      </c>
      <c r="G72" s="68" t="s">
        <v>334</v>
      </c>
      <c r="H72" s="68" t="s">
        <v>193</v>
      </c>
      <c r="I72" s="68" t="s">
        <v>355</v>
      </c>
      <c r="J72" s="68" t="s">
        <v>225</v>
      </c>
      <c r="K72" s="68" t="s">
        <v>335</v>
      </c>
      <c r="L72" s="68" t="s">
        <v>336</v>
      </c>
      <c r="M72" s="68" t="s">
        <v>337</v>
      </c>
      <c r="N72" s="68" t="s">
        <v>198</v>
      </c>
      <c r="O72" s="69">
        <v>1495</v>
      </c>
      <c r="P72" s="68" t="s">
        <v>199</v>
      </c>
      <c r="Q72" s="70">
        <v>192</v>
      </c>
      <c r="R72" s="70">
        <v>287040</v>
      </c>
      <c r="S72" s="70">
        <v>0</v>
      </c>
      <c r="T72" s="70">
        <v>0</v>
      </c>
      <c r="U72" s="70">
        <v>0</v>
      </c>
      <c r="V72" s="70">
        <v>287040</v>
      </c>
      <c r="W72" s="70">
        <v>0</v>
      </c>
      <c r="X72" s="68" t="s">
        <v>359</v>
      </c>
    </row>
    <row r="73" spans="1:24" x14ac:dyDescent="0.25">
      <c r="A73" s="67" t="s">
        <v>186</v>
      </c>
      <c r="B73" s="68" t="s">
        <v>355</v>
      </c>
      <c r="C73" s="68" t="s">
        <v>347</v>
      </c>
      <c r="D73" s="68" t="s">
        <v>344</v>
      </c>
      <c r="E73" s="68" t="s">
        <v>345</v>
      </c>
      <c r="F73" s="68" t="s">
        <v>333</v>
      </c>
      <c r="G73" s="68" t="s">
        <v>334</v>
      </c>
      <c r="H73" s="68" t="s">
        <v>193</v>
      </c>
      <c r="I73" s="68" t="s">
        <v>355</v>
      </c>
      <c r="J73" s="68" t="s">
        <v>225</v>
      </c>
      <c r="K73" s="68" t="s">
        <v>335</v>
      </c>
      <c r="L73" s="68" t="s">
        <v>336</v>
      </c>
      <c r="M73" s="68" t="s">
        <v>337</v>
      </c>
      <c r="N73" s="68" t="s">
        <v>198</v>
      </c>
      <c r="O73" s="69">
        <v>1495</v>
      </c>
      <c r="P73" s="68" t="s">
        <v>199</v>
      </c>
      <c r="Q73" s="70">
        <v>72</v>
      </c>
      <c r="R73" s="70">
        <v>107640</v>
      </c>
      <c r="S73" s="70">
        <v>0</v>
      </c>
      <c r="T73" s="70">
        <v>0</v>
      </c>
      <c r="U73" s="70">
        <v>0</v>
      </c>
      <c r="V73" s="70">
        <v>107640</v>
      </c>
      <c r="W73" s="70">
        <v>0</v>
      </c>
      <c r="X73" s="68" t="s">
        <v>360</v>
      </c>
    </row>
    <row r="74" spans="1:24" x14ac:dyDescent="0.25">
      <c r="A74" s="67" t="s">
        <v>186</v>
      </c>
      <c r="B74" s="68" t="s">
        <v>355</v>
      </c>
      <c r="C74" s="68" t="s">
        <v>347</v>
      </c>
      <c r="D74" s="68" t="s">
        <v>344</v>
      </c>
      <c r="E74" s="68" t="s">
        <v>345</v>
      </c>
      <c r="F74" s="68" t="s">
        <v>333</v>
      </c>
      <c r="G74" s="68" t="s">
        <v>334</v>
      </c>
      <c r="H74" s="68" t="s">
        <v>193</v>
      </c>
      <c r="I74" s="68" t="s">
        <v>355</v>
      </c>
      <c r="J74" s="68" t="s">
        <v>225</v>
      </c>
      <c r="K74" s="68" t="s">
        <v>335</v>
      </c>
      <c r="L74" s="68" t="s">
        <v>336</v>
      </c>
      <c r="M74" s="68" t="s">
        <v>337</v>
      </c>
      <c r="N74" s="68" t="s">
        <v>198</v>
      </c>
      <c r="O74" s="69">
        <v>1495</v>
      </c>
      <c r="P74" s="68" t="s">
        <v>199</v>
      </c>
      <c r="Q74" s="70">
        <v>24</v>
      </c>
      <c r="R74" s="70">
        <v>35880</v>
      </c>
      <c r="S74" s="70">
        <v>0</v>
      </c>
      <c r="T74" s="70">
        <v>0</v>
      </c>
      <c r="U74" s="70">
        <v>0</v>
      </c>
      <c r="V74" s="70">
        <v>35880</v>
      </c>
      <c r="W74" s="70">
        <v>0</v>
      </c>
      <c r="X74" s="68" t="s">
        <v>361</v>
      </c>
    </row>
    <row r="75" spans="1:24" x14ac:dyDescent="0.25">
      <c r="A75" s="67" t="s">
        <v>186</v>
      </c>
      <c r="B75" s="68" t="s">
        <v>362</v>
      </c>
      <c r="C75" s="68" t="s">
        <v>347</v>
      </c>
      <c r="D75" s="68" t="s">
        <v>344</v>
      </c>
      <c r="E75" s="68" t="s">
        <v>345</v>
      </c>
      <c r="F75" s="68" t="s">
        <v>333</v>
      </c>
      <c r="G75" s="68" t="s">
        <v>334</v>
      </c>
      <c r="H75" s="68" t="s">
        <v>193</v>
      </c>
      <c r="I75" s="68" t="s">
        <v>362</v>
      </c>
      <c r="J75" s="68" t="s">
        <v>225</v>
      </c>
      <c r="K75" s="68" t="s">
        <v>335</v>
      </c>
      <c r="L75" s="68" t="s">
        <v>336</v>
      </c>
      <c r="M75" s="68" t="s">
        <v>337</v>
      </c>
      <c r="N75" s="68" t="s">
        <v>198</v>
      </c>
      <c r="O75" s="69">
        <v>1495</v>
      </c>
      <c r="P75" s="68" t="s">
        <v>199</v>
      </c>
      <c r="Q75" s="70">
        <v>48</v>
      </c>
      <c r="R75" s="70">
        <v>71760</v>
      </c>
      <c r="S75" s="70">
        <v>0</v>
      </c>
      <c r="T75" s="70">
        <v>0</v>
      </c>
      <c r="U75" s="70">
        <v>0</v>
      </c>
      <c r="V75" s="70">
        <v>71760</v>
      </c>
      <c r="W75" s="70">
        <v>0</v>
      </c>
      <c r="X75" s="68" t="s">
        <v>363</v>
      </c>
    </row>
    <row r="76" spans="1:24" x14ac:dyDescent="0.25">
      <c r="A76" s="67" t="s">
        <v>186</v>
      </c>
      <c r="B76" s="68" t="s">
        <v>362</v>
      </c>
      <c r="C76" s="68" t="s">
        <v>364</v>
      </c>
      <c r="D76" s="68" t="s">
        <v>344</v>
      </c>
      <c r="E76" s="68" t="s">
        <v>345</v>
      </c>
      <c r="F76" s="68" t="s">
        <v>333</v>
      </c>
      <c r="G76" s="68" t="s">
        <v>334</v>
      </c>
      <c r="H76" s="68" t="s">
        <v>193</v>
      </c>
      <c r="I76" s="68" t="s">
        <v>362</v>
      </c>
      <c r="J76" s="68" t="s">
        <v>225</v>
      </c>
      <c r="K76" s="68" t="s">
        <v>335</v>
      </c>
      <c r="L76" s="68" t="s">
        <v>336</v>
      </c>
      <c r="M76" s="68" t="s">
        <v>337</v>
      </c>
      <c r="N76" s="68" t="s">
        <v>198</v>
      </c>
      <c r="O76" s="69">
        <v>1495</v>
      </c>
      <c r="P76" s="68" t="s">
        <v>199</v>
      </c>
      <c r="Q76" s="70">
        <v>72</v>
      </c>
      <c r="R76" s="70">
        <v>107640</v>
      </c>
      <c r="S76" s="70">
        <v>0</v>
      </c>
      <c r="T76" s="70">
        <v>0</v>
      </c>
      <c r="U76" s="70">
        <v>0</v>
      </c>
      <c r="V76" s="70">
        <v>107640</v>
      </c>
      <c r="W76" s="70">
        <v>0</v>
      </c>
      <c r="X76" s="68" t="s">
        <v>365</v>
      </c>
    </row>
    <row r="77" spans="1:24" x14ac:dyDescent="0.25">
      <c r="A77" s="67" t="s">
        <v>280</v>
      </c>
      <c r="B77" s="68" t="s">
        <v>366</v>
      </c>
      <c r="C77" s="68" t="s">
        <v>367</v>
      </c>
      <c r="D77" s="68" t="s">
        <v>344</v>
      </c>
      <c r="E77" s="68" t="s">
        <v>345</v>
      </c>
      <c r="F77" s="68" t="s">
        <v>333</v>
      </c>
      <c r="G77" s="68" t="s">
        <v>334</v>
      </c>
      <c r="H77" s="68" t="s">
        <v>193</v>
      </c>
      <c r="I77" s="68" t="s">
        <v>366</v>
      </c>
      <c r="J77" s="68" t="s">
        <v>225</v>
      </c>
      <c r="K77" s="68" t="s">
        <v>335</v>
      </c>
      <c r="L77" s="68" t="s">
        <v>336</v>
      </c>
      <c r="M77" s="68" t="s">
        <v>337</v>
      </c>
      <c r="N77" s="68" t="s">
        <v>198</v>
      </c>
      <c r="O77" s="69">
        <v>1495</v>
      </c>
      <c r="P77" s="68" t="s">
        <v>199</v>
      </c>
      <c r="Q77" s="70">
        <v>2832</v>
      </c>
      <c r="R77" s="70">
        <v>4233840</v>
      </c>
      <c r="S77" s="70">
        <v>0</v>
      </c>
      <c r="T77" s="70">
        <v>0</v>
      </c>
      <c r="U77" s="70">
        <v>0</v>
      </c>
      <c r="V77" s="70">
        <v>4233840</v>
      </c>
      <c r="W77" s="70">
        <v>0</v>
      </c>
      <c r="X77" s="68" t="s">
        <v>328</v>
      </c>
    </row>
    <row r="78" spans="1:24" x14ac:dyDescent="0.25">
      <c r="P78" s="71" t="s">
        <v>220</v>
      </c>
      <c r="Q78" s="72">
        <v>15120</v>
      </c>
      <c r="R78" s="72">
        <v>22604400</v>
      </c>
      <c r="S78" s="72">
        <v>0</v>
      </c>
      <c r="T78" s="72">
        <v>1076400</v>
      </c>
      <c r="U78" s="72">
        <v>0</v>
      </c>
      <c r="V78" s="72">
        <v>23680800</v>
      </c>
    </row>
    <row r="79" spans="1:24" x14ac:dyDescent="0.25">
      <c r="P79" s="71" t="s">
        <v>259</v>
      </c>
      <c r="Q79" s="72">
        <v>15346</v>
      </c>
      <c r="R79" s="72">
        <v>22942270</v>
      </c>
      <c r="S79" s="72">
        <v>0</v>
      </c>
      <c r="T79" s="72">
        <v>1110187</v>
      </c>
      <c r="U79" s="72">
        <v>0</v>
      </c>
      <c r="V79" s="72">
        <v>24052457</v>
      </c>
    </row>
    <row r="80" spans="1:24" x14ac:dyDescent="0.25">
      <c r="P80" s="71" t="s">
        <v>368</v>
      </c>
      <c r="Q80" s="72">
        <v>283429</v>
      </c>
      <c r="R80" s="72">
        <v>109188827</v>
      </c>
      <c r="S80" s="72">
        <v>0</v>
      </c>
      <c r="T80" s="72">
        <v>8819457</v>
      </c>
      <c r="U80" s="72">
        <v>0</v>
      </c>
      <c r="V80" s="72">
        <v>118008284</v>
      </c>
    </row>
  </sheetData>
  <phoneticPr fontId="5"/>
  <printOptions gridLines="1" gridLinesSet="0"/>
  <pageMargins left="1" right="0.5" top="0.5" bottom="0.5" header="0" footer="0.5"/>
  <pageSetup paperSize="8" fitToHeight="0" orientation="landscape"/>
  <headerFooter alignWithMargins="0">
    <oddHeader>&amp;R&amp;P/&amp;N</oddHead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A1F6D-F59F-4E6E-B474-208668D0E9DA}">
  <sheetPr>
    <pageSetUpPr fitToPage="1"/>
  </sheetPr>
  <dimension ref="A1:Y391"/>
  <sheetViews>
    <sheetView workbookViewId="0">
      <pane ySplit="4" topLeftCell="A11" activePane="bottomLeft" state="frozenSplit"/>
      <selection pane="bottomLeft" activeCell="I37" sqref="I37"/>
    </sheetView>
  </sheetViews>
  <sheetFormatPr defaultRowHeight="13.2" x14ac:dyDescent="0.25"/>
  <cols>
    <col min="1" max="1" width="10.6640625" style="65" customWidth="1"/>
    <col min="2" max="2" width="8.6640625" style="65" customWidth="1"/>
    <col min="3" max="3" width="10.6640625" style="65" customWidth="1"/>
    <col min="4" max="4" width="4.6640625" style="65" customWidth="1"/>
    <col min="5" max="5" width="20.6640625" style="65" customWidth="1"/>
    <col min="6" max="6" width="3.6640625" style="65" customWidth="1"/>
    <col min="7" max="7" width="9.6640625" style="65" customWidth="1"/>
    <col min="8" max="8" width="8.6640625" style="65" customWidth="1"/>
    <col min="9" max="9" width="11.6640625" style="65" customWidth="1"/>
    <col min="10" max="10" width="4.6640625" style="65" customWidth="1"/>
    <col min="11" max="11" width="8.6640625" style="65" customWidth="1"/>
    <col min="12" max="12" width="3.6640625" style="65" customWidth="1"/>
    <col min="13" max="13" width="9.6640625" style="65" customWidth="1"/>
    <col min="14" max="14" width="4.6640625" style="65" customWidth="1"/>
    <col min="15" max="15" width="16.6640625" style="65" customWidth="1"/>
    <col min="16" max="16" width="7.6640625" style="65" customWidth="1"/>
    <col min="17" max="17" width="15.6640625" style="65" customWidth="1"/>
    <col min="18" max="18" width="3.6640625" style="65" customWidth="1"/>
    <col min="19" max="19" width="10.6640625" style="65" customWidth="1"/>
    <col min="20" max="20" width="6.6640625" style="65" customWidth="1"/>
    <col min="21" max="21" width="7.6640625" style="65" customWidth="1"/>
    <col min="22" max="22" width="13.6640625" style="65" customWidth="1"/>
    <col min="23" max="23" width="11.6640625" style="65" customWidth="1"/>
    <col min="24" max="25" width="13.6640625" style="65" customWidth="1"/>
    <col min="26" max="256" width="8.88671875" style="65"/>
    <col min="257" max="257" width="10.6640625" style="65" customWidth="1"/>
    <col min="258" max="258" width="8.6640625" style="65" customWidth="1"/>
    <col min="259" max="259" width="10.6640625" style="65" customWidth="1"/>
    <col min="260" max="260" width="4.6640625" style="65" customWidth="1"/>
    <col min="261" max="261" width="20.6640625" style="65" customWidth="1"/>
    <col min="262" max="262" width="3.6640625" style="65" customWidth="1"/>
    <col min="263" max="263" width="9.6640625" style="65" customWidth="1"/>
    <col min="264" max="264" width="8.6640625" style="65" customWidth="1"/>
    <col min="265" max="265" width="11.6640625" style="65" customWidth="1"/>
    <col min="266" max="266" width="4.6640625" style="65" customWidth="1"/>
    <col min="267" max="267" width="8.6640625" style="65" customWidth="1"/>
    <col min="268" max="268" width="3.6640625" style="65" customWidth="1"/>
    <col min="269" max="269" width="9.6640625" style="65" customWidth="1"/>
    <col min="270" max="270" width="4.6640625" style="65" customWidth="1"/>
    <col min="271" max="271" width="16.6640625" style="65" customWidth="1"/>
    <col min="272" max="272" width="7.6640625" style="65" customWidth="1"/>
    <col min="273" max="273" width="15.6640625" style="65" customWidth="1"/>
    <col min="274" max="274" width="3.6640625" style="65" customWidth="1"/>
    <col min="275" max="275" width="10.6640625" style="65" customWidth="1"/>
    <col min="276" max="276" width="6.6640625" style="65" customWidth="1"/>
    <col min="277" max="277" width="7.6640625" style="65" customWidth="1"/>
    <col min="278" max="278" width="13.6640625" style="65" customWidth="1"/>
    <col min="279" max="279" width="11.6640625" style="65" customWidth="1"/>
    <col min="280" max="281" width="13.6640625" style="65" customWidth="1"/>
    <col min="282" max="512" width="8.88671875" style="65"/>
    <col min="513" max="513" width="10.6640625" style="65" customWidth="1"/>
    <col min="514" max="514" width="8.6640625" style="65" customWidth="1"/>
    <col min="515" max="515" width="10.6640625" style="65" customWidth="1"/>
    <col min="516" max="516" width="4.6640625" style="65" customWidth="1"/>
    <col min="517" max="517" width="20.6640625" style="65" customWidth="1"/>
    <col min="518" max="518" width="3.6640625" style="65" customWidth="1"/>
    <col min="519" max="519" width="9.6640625" style="65" customWidth="1"/>
    <col min="520" max="520" width="8.6640625" style="65" customWidth="1"/>
    <col min="521" max="521" width="11.6640625" style="65" customWidth="1"/>
    <col min="522" max="522" width="4.6640625" style="65" customWidth="1"/>
    <col min="523" max="523" width="8.6640625" style="65" customWidth="1"/>
    <col min="524" max="524" width="3.6640625" style="65" customWidth="1"/>
    <col min="525" max="525" width="9.6640625" style="65" customWidth="1"/>
    <col min="526" max="526" width="4.6640625" style="65" customWidth="1"/>
    <col min="527" max="527" width="16.6640625" style="65" customWidth="1"/>
    <col min="528" max="528" width="7.6640625" style="65" customWidth="1"/>
    <col min="529" max="529" width="15.6640625" style="65" customWidth="1"/>
    <col min="530" max="530" width="3.6640625" style="65" customWidth="1"/>
    <col min="531" max="531" width="10.6640625" style="65" customWidth="1"/>
    <col min="532" max="532" width="6.6640625" style="65" customWidth="1"/>
    <col min="533" max="533" width="7.6640625" style="65" customWidth="1"/>
    <col min="534" max="534" width="13.6640625" style="65" customWidth="1"/>
    <col min="535" max="535" width="11.6640625" style="65" customWidth="1"/>
    <col min="536" max="537" width="13.6640625" style="65" customWidth="1"/>
    <col min="538" max="768" width="8.88671875" style="65"/>
    <col min="769" max="769" width="10.6640625" style="65" customWidth="1"/>
    <col min="770" max="770" width="8.6640625" style="65" customWidth="1"/>
    <col min="771" max="771" width="10.6640625" style="65" customWidth="1"/>
    <col min="772" max="772" width="4.6640625" style="65" customWidth="1"/>
    <col min="773" max="773" width="20.6640625" style="65" customWidth="1"/>
    <col min="774" max="774" width="3.6640625" style="65" customWidth="1"/>
    <col min="775" max="775" width="9.6640625" style="65" customWidth="1"/>
    <col min="776" max="776" width="8.6640625" style="65" customWidth="1"/>
    <col min="777" max="777" width="11.6640625" style="65" customWidth="1"/>
    <col min="778" max="778" width="4.6640625" style="65" customWidth="1"/>
    <col min="779" max="779" width="8.6640625" style="65" customWidth="1"/>
    <col min="780" max="780" width="3.6640625" style="65" customWidth="1"/>
    <col min="781" max="781" width="9.6640625" style="65" customWidth="1"/>
    <col min="782" max="782" width="4.6640625" style="65" customWidth="1"/>
    <col min="783" max="783" width="16.6640625" style="65" customWidth="1"/>
    <col min="784" max="784" width="7.6640625" style="65" customWidth="1"/>
    <col min="785" max="785" width="15.6640625" style="65" customWidth="1"/>
    <col min="786" max="786" width="3.6640625" style="65" customWidth="1"/>
    <col min="787" max="787" width="10.6640625" style="65" customWidth="1"/>
    <col min="788" max="788" width="6.6640625" style="65" customWidth="1"/>
    <col min="789" max="789" width="7.6640625" style="65" customWidth="1"/>
    <col min="790" max="790" width="13.6640625" style="65" customWidth="1"/>
    <col min="791" max="791" width="11.6640625" style="65" customWidth="1"/>
    <col min="792" max="793" width="13.6640625" style="65" customWidth="1"/>
    <col min="794" max="1024" width="8.88671875" style="65"/>
    <col min="1025" max="1025" width="10.6640625" style="65" customWidth="1"/>
    <col min="1026" max="1026" width="8.6640625" style="65" customWidth="1"/>
    <col min="1027" max="1027" width="10.6640625" style="65" customWidth="1"/>
    <col min="1028" max="1028" width="4.6640625" style="65" customWidth="1"/>
    <col min="1029" max="1029" width="20.6640625" style="65" customWidth="1"/>
    <col min="1030" max="1030" width="3.6640625" style="65" customWidth="1"/>
    <col min="1031" max="1031" width="9.6640625" style="65" customWidth="1"/>
    <col min="1032" max="1032" width="8.6640625" style="65" customWidth="1"/>
    <col min="1033" max="1033" width="11.6640625" style="65" customWidth="1"/>
    <col min="1034" max="1034" width="4.6640625" style="65" customWidth="1"/>
    <col min="1035" max="1035" width="8.6640625" style="65" customWidth="1"/>
    <col min="1036" max="1036" width="3.6640625" style="65" customWidth="1"/>
    <col min="1037" max="1037" width="9.6640625" style="65" customWidth="1"/>
    <col min="1038" max="1038" width="4.6640625" style="65" customWidth="1"/>
    <col min="1039" max="1039" width="16.6640625" style="65" customWidth="1"/>
    <col min="1040" max="1040" width="7.6640625" style="65" customWidth="1"/>
    <col min="1041" max="1041" width="15.6640625" style="65" customWidth="1"/>
    <col min="1042" max="1042" width="3.6640625" style="65" customWidth="1"/>
    <col min="1043" max="1043" width="10.6640625" style="65" customWidth="1"/>
    <col min="1044" max="1044" width="6.6640625" style="65" customWidth="1"/>
    <col min="1045" max="1045" width="7.6640625" style="65" customWidth="1"/>
    <col min="1046" max="1046" width="13.6640625" style="65" customWidth="1"/>
    <col min="1047" max="1047" width="11.6640625" style="65" customWidth="1"/>
    <col min="1048" max="1049" width="13.6640625" style="65" customWidth="1"/>
    <col min="1050" max="1280" width="8.88671875" style="65"/>
    <col min="1281" max="1281" width="10.6640625" style="65" customWidth="1"/>
    <col min="1282" max="1282" width="8.6640625" style="65" customWidth="1"/>
    <col min="1283" max="1283" width="10.6640625" style="65" customWidth="1"/>
    <col min="1284" max="1284" width="4.6640625" style="65" customWidth="1"/>
    <col min="1285" max="1285" width="20.6640625" style="65" customWidth="1"/>
    <col min="1286" max="1286" width="3.6640625" style="65" customWidth="1"/>
    <col min="1287" max="1287" width="9.6640625" style="65" customWidth="1"/>
    <col min="1288" max="1288" width="8.6640625" style="65" customWidth="1"/>
    <col min="1289" max="1289" width="11.6640625" style="65" customWidth="1"/>
    <col min="1290" max="1290" width="4.6640625" style="65" customWidth="1"/>
    <col min="1291" max="1291" width="8.6640625" style="65" customWidth="1"/>
    <col min="1292" max="1292" width="3.6640625" style="65" customWidth="1"/>
    <col min="1293" max="1293" width="9.6640625" style="65" customWidth="1"/>
    <col min="1294" max="1294" width="4.6640625" style="65" customWidth="1"/>
    <col min="1295" max="1295" width="16.6640625" style="65" customWidth="1"/>
    <col min="1296" max="1296" width="7.6640625" style="65" customWidth="1"/>
    <col min="1297" max="1297" width="15.6640625" style="65" customWidth="1"/>
    <col min="1298" max="1298" width="3.6640625" style="65" customWidth="1"/>
    <col min="1299" max="1299" width="10.6640625" style="65" customWidth="1"/>
    <col min="1300" max="1300" width="6.6640625" style="65" customWidth="1"/>
    <col min="1301" max="1301" width="7.6640625" style="65" customWidth="1"/>
    <col min="1302" max="1302" width="13.6640625" style="65" customWidth="1"/>
    <col min="1303" max="1303" width="11.6640625" style="65" customWidth="1"/>
    <col min="1304" max="1305" width="13.6640625" style="65" customWidth="1"/>
    <col min="1306" max="1536" width="8.88671875" style="65"/>
    <col min="1537" max="1537" width="10.6640625" style="65" customWidth="1"/>
    <col min="1538" max="1538" width="8.6640625" style="65" customWidth="1"/>
    <col min="1539" max="1539" width="10.6640625" style="65" customWidth="1"/>
    <col min="1540" max="1540" width="4.6640625" style="65" customWidth="1"/>
    <col min="1541" max="1541" width="20.6640625" style="65" customWidth="1"/>
    <col min="1542" max="1542" width="3.6640625" style="65" customWidth="1"/>
    <col min="1543" max="1543" width="9.6640625" style="65" customWidth="1"/>
    <col min="1544" max="1544" width="8.6640625" style="65" customWidth="1"/>
    <col min="1545" max="1545" width="11.6640625" style="65" customWidth="1"/>
    <col min="1546" max="1546" width="4.6640625" style="65" customWidth="1"/>
    <col min="1547" max="1547" width="8.6640625" style="65" customWidth="1"/>
    <col min="1548" max="1548" width="3.6640625" style="65" customWidth="1"/>
    <col min="1549" max="1549" width="9.6640625" style="65" customWidth="1"/>
    <col min="1550" max="1550" width="4.6640625" style="65" customWidth="1"/>
    <col min="1551" max="1551" width="16.6640625" style="65" customWidth="1"/>
    <col min="1552" max="1552" width="7.6640625" style="65" customWidth="1"/>
    <col min="1553" max="1553" width="15.6640625" style="65" customWidth="1"/>
    <col min="1554" max="1554" width="3.6640625" style="65" customWidth="1"/>
    <col min="1555" max="1555" width="10.6640625" style="65" customWidth="1"/>
    <col min="1556" max="1556" width="6.6640625" style="65" customWidth="1"/>
    <col min="1557" max="1557" width="7.6640625" style="65" customWidth="1"/>
    <col min="1558" max="1558" width="13.6640625" style="65" customWidth="1"/>
    <col min="1559" max="1559" width="11.6640625" style="65" customWidth="1"/>
    <col min="1560" max="1561" width="13.6640625" style="65" customWidth="1"/>
    <col min="1562" max="1792" width="8.88671875" style="65"/>
    <col min="1793" max="1793" width="10.6640625" style="65" customWidth="1"/>
    <col min="1794" max="1794" width="8.6640625" style="65" customWidth="1"/>
    <col min="1795" max="1795" width="10.6640625" style="65" customWidth="1"/>
    <col min="1796" max="1796" width="4.6640625" style="65" customWidth="1"/>
    <col min="1797" max="1797" width="20.6640625" style="65" customWidth="1"/>
    <col min="1798" max="1798" width="3.6640625" style="65" customWidth="1"/>
    <col min="1799" max="1799" width="9.6640625" style="65" customWidth="1"/>
    <col min="1800" max="1800" width="8.6640625" style="65" customWidth="1"/>
    <col min="1801" max="1801" width="11.6640625" style="65" customWidth="1"/>
    <col min="1802" max="1802" width="4.6640625" style="65" customWidth="1"/>
    <col min="1803" max="1803" width="8.6640625" style="65" customWidth="1"/>
    <col min="1804" max="1804" width="3.6640625" style="65" customWidth="1"/>
    <col min="1805" max="1805" width="9.6640625" style="65" customWidth="1"/>
    <col min="1806" max="1806" width="4.6640625" style="65" customWidth="1"/>
    <col min="1807" max="1807" width="16.6640625" style="65" customWidth="1"/>
    <col min="1808" max="1808" width="7.6640625" style="65" customWidth="1"/>
    <col min="1809" max="1809" width="15.6640625" style="65" customWidth="1"/>
    <col min="1810" max="1810" width="3.6640625" style="65" customWidth="1"/>
    <col min="1811" max="1811" width="10.6640625" style="65" customWidth="1"/>
    <col min="1812" max="1812" width="6.6640625" style="65" customWidth="1"/>
    <col min="1813" max="1813" width="7.6640625" style="65" customWidth="1"/>
    <col min="1814" max="1814" width="13.6640625" style="65" customWidth="1"/>
    <col min="1815" max="1815" width="11.6640625" style="65" customWidth="1"/>
    <col min="1816" max="1817" width="13.6640625" style="65" customWidth="1"/>
    <col min="1818" max="2048" width="8.88671875" style="65"/>
    <col min="2049" max="2049" width="10.6640625" style="65" customWidth="1"/>
    <col min="2050" max="2050" width="8.6640625" style="65" customWidth="1"/>
    <col min="2051" max="2051" width="10.6640625" style="65" customWidth="1"/>
    <col min="2052" max="2052" width="4.6640625" style="65" customWidth="1"/>
    <col min="2053" max="2053" width="20.6640625" style="65" customWidth="1"/>
    <col min="2054" max="2054" width="3.6640625" style="65" customWidth="1"/>
    <col min="2055" max="2055" width="9.6640625" style="65" customWidth="1"/>
    <col min="2056" max="2056" width="8.6640625" style="65" customWidth="1"/>
    <col min="2057" max="2057" width="11.6640625" style="65" customWidth="1"/>
    <col min="2058" max="2058" width="4.6640625" style="65" customWidth="1"/>
    <col min="2059" max="2059" width="8.6640625" style="65" customWidth="1"/>
    <col min="2060" max="2060" width="3.6640625" style="65" customWidth="1"/>
    <col min="2061" max="2061" width="9.6640625" style="65" customWidth="1"/>
    <col min="2062" max="2062" width="4.6640625" style="65" customWidth="1"/>
    <col min="2063" max="2063" width="16.6640625" style="65" customWidth="1"/>
    <col min="2064" max="2064" width="7.6640625" style="65" customWidth="1"/>
    <col min="2065" max="2065" width="15.6640625" style="65" customWidth="1"/>
    <col min="2066" max="2066" width="3.6640625" style="65" customWidth="1"/>
    <col min="2067" max="2067" width="10.6640625" style="65" customWidth="1"/>
    <col min="2068" max="2068" width="6.6640625" style="65" customWidth="1"/>
    <col min="2069" max="2069" width="7.6640625" style="65" customWidth="1"/>
    <col min="2070" max="2070" width="13.6640625" style="65" customWidth="1"/>
    <col min="2071" max="2071" width="11.6640625" style="65" customWidth="1"/>
    <col min="2072" max="2073" width="13.6640625" style="65" customWidth="1"/>
    <col min="2074" max="2304" width="8.88671875" style="65"/>
    <col min="2305" max="2305" width="10.6640625" style="65" customWidth="1"/>
    <col min="2306" max="2306" width="8.6640625" style="65" customWidth="1"/>
    <col min="2307" max="2307" width="10.6640625" style="65" customWidth="1"/>
    <col min="2308" max="2308" width="4.6640625" style="65" customWidth="1"/>
    <col min="2309" max="2309" width="20.6640625" style="65" customWidth="1"/>
    <col min="2310" max="2310" width="3.6640625" style="65" customWidth="1"/>
    <col min="2311" max="2311" width="9.6640625" style="65" customWidth="1"/>
    <col min="2312" max="2312" width="8.6640625" style="65" customWidth="1"/>
    <col min="2313" max="2313" width="11.6640625" style="65" customWidth="1"/>
    <col min="2314" max="2314" width="4.6640625" style="65" customWidth="1"/>
    <col min="2315" max="2315" width="8.6640625" style="65" customWidth="1"/>
    <col min="2316" max="2316" width="3.6640625" style="65" customWidth="1"/>
    <col min="2317" max="2317" width="9.6640625" style="65" customWidth="1"/>
    <col min="2318" max="2318" width="4.6640625" style="65" customWidth="1"/>
    <col min="2319" max="2319" width="16.6640625" style="65" customWidth="1"/>
    <col min="2320" max="2320" width="7.6640625" style="65" customWidth="1"/>
    <col min="2321" max="2321" width="15.6640625" style="65" customWidth="1"/>
    <col min="2322" max="2322" width="3.6640625" style="65" customWidth="1"/>
    <col min="2323" max="2323" width="10.6640625" style="65" customWidth="1"/>
    <col min="2324" max="2324" width="6.6640625" style="65" customWidth="1"/>
    <col min="2325" max="2325" width="7.6640625" style="65" customWidth="1"/>
    <col min="2326" max="2326" width="13.6640625" style="65" customWidth="1"/>
    <col min="2327" max="2327" width="11.6640625" style="65" customWidth="1"/>
    <col min="2328" max="2329" width="13.6640625" style="65" customWidth="1"/>
    <col min="2330" max="2560" width="8.88671875" style="65"/>
    <col min="2561" max="2561" width="10.6640625" style="65" customWidth="1"/>
    <col min="2562" max="2562" width="8.6640625" style="65" customWidth="1"/>
    <col min="2563" max="2563" width="10.6640625" style="65" customWidth="1"/>
    <col min="2564" max="2564" width="4.6640625" style="65" customWidth="1"/>
    <col min="2565" max="2565" width="20.6640625" style="65" customWidth="1"/>
    <col min="2566" max="2566" width="3.6640625" style="65" customWidth="1"/>
    <col min="2567" max="2567" width="9.6640625" style="65" customWidth="1"/>
    <col min="2568" max="2568" width="8.6640625" style="65" customWidth="1"/>
    <col min="2569" max="2569" width="11.6640625" style="65" customWidth="1"/>
    <col min="2570" max="2570" width="4.6640625" style="65" customWidth="1"/>
    <col min="2571" max="2571" width="8.6640625" style="65" customWidth="1"/>
    <col min="2572" max="2572" width="3.6640625" style="65" customWidth="1"/>
    <col min="2573" max="2573" width="9.6640625" style="65" customWidth="1"/>
    <col min="2574" max="2574" width="4.6640625" style="65" customWidth="1"/>
    <col min="2575" max="2575" width="16.6640625" style="65" customWidth="1"/>
    <col min="2576" max="2576" width="7.6640625" style="65" customWidth="1"/>
    <col min="2577" max="2577" width="15.6640625" style="65" customWidth="1"/>
    <col min="2578" max="2578" width="3.6640625" style="65" customWidth="1"/>
    <col min="2579" max="2579" width="10.6640625" style="65" customWidth="1"/>
    <col min="2580" max="2580" width="6.6640625" style="65" customWidth="1"/>
    <col min="2581" max="2581" width="7.6640625" style="65" customWidth="1"/>
    <col min="2582" max="2582" width="13.6640625" style="65" customWidth="1"/>
    <col min="2583" max="2583" width="11.6640625" style="65" customWidth="1"/>
    <col min="2584" max="2585" width="13.6640625" style="65" customWidth="1"/>
    <col min="2586" max="2816" width="8.88671875" style="65"/>
    <col min="2817" max="2817" width="10.6640625" style="65" customWidth="1"/>
    <col min="2818" max="2818" width="8.6640625" style="65" customWidth="1"/>
    <col min="2819" max="2819" width="10.6640625" style="65" customWidth="1"/>
    <col min="2820" max="2820" width="4.6640625" style="65" customWidth="1"/>
    <col min="2821" max="2821" width="20.6640625" style="65" customWidth="1"/>
    <col min="2822" max="2822" width="3.6640625" style="65" customWidth="1"/>
    <col min="2823" max="2823" width="9.6640625" style="65" customWidth="1"/>
    <col min="2824" max="2824" width="8.6640625" style="65" customWidth="1"/>
    <col min="2825" max="2825" width="11.6640625" style="65" customWidth="1"/>
    <col min="2826" max="2826" width="4.6640625" style="65" customWidth="1"/>
    <col min="2827" max="2827" width="8.6640625" style="65" customWidth="1"/>
    <col min="2828" max="2828" width="3.6640625" style="65" customWidth="1"/>
    <col min="2829" max="2829" width="9.6640625" style="65" customWidth="1"/>
    <col min="2830" max="2830" width="4.6640625" style="65" customWidth="1"/>
    <col min="2831" max="2831" width="16.6640625" style="65" customWidth="1"/>
    <col min="2832" max="2832" width="7.6640625" style="65" customWidth="1"/>
    <col min="2833" max="2833" width="15.6640625" style="65" customWidth="1"/>
    <col min="2834" max="2834" width="3.6640625" style="65" customWidth="1"/>
    <col min="2835" max="2835" width="10.6640625" style="65" customWidth="1"/>
    <col min="2836" max="2836" width="6.6640625" style="65" customWidth="1"/>
    <col min="2837" max="2837" width="7.6640625" style="65" customWidth="1"/>
    <col min="2838" max="2838" width="13.6640625" style="65" customWidth="1"/>
    <col min="2839" max="2839" width="11.6640625" style="65" customWidth="1"/>
    <col min="2840" max="2841" width="13.6640625" style="65" customWidth="1"/>
    <col min="2842" max="3072" width="8.88671875" style="65"/>
    <col min="3073" max="3073" width="10.6640625" style="65" customWidth="1"/>
    <col min="3074" max="3074" width="8.6640625" style="65" customWidth="1"/>
    <col min="3075" max="3075" width="10.6640625" style="65" customWidth="1"/>
    <col min="3076" max="3076" width="4.6640625" style="65" customWidth="1"/>
    <col min="3077" max="3077" width="20.6640625" style="65" customWidth="1"/>
    <col min="3078" max="3078" width="3.6640625" style="65" customWidth="1"/>
    <col min="3079" max="3079" width="9.6640625" style="65" customWidth="1"/>
    <col min="3080" max="3080" width="8.6640625" style="65" customWidth="1"/>
    <col min="3081" max="3081" width="11.6640625" style="65" customWidth="1"/>
    <col min="3082" max="3082" width="4.6640625" style="65" customWidth="1"/>
    <col min="3083" max="3083" width="8.6640625" style="65" customWidth="1"/>
    <col min="3084" max="3084" width="3.6640625" style="65" customWidth="1"/>
    <col min="3085" max="3085" width="9.6640625" style="65" customWidth="1"/>
    <col min="3086" max="3086" width="4.6640625" style="65" customWidth="1"/>
    <col min="3087" max="3087" width="16.6640625" style="65" customWidth="1"/>
    <col min="3088" max="3088" width="7.6640625" style="65" customWidth="1"/>
    <col min="3089" max="3089" width="15.6640625" style="65" customWidth="1"/>
    <col min="3090" max="3090" width="3.6640625" style="65" customWidth="1"/>
    <col min="3091" max="3091" width="10.6640625" style="65" customWidth="1"/>
    <col min="3092" max="3092" width="6.6640625" style="65" customWidth="1"/>
    <col min="3093" max="3093" width="7.6640625" style="65" customWidth="1"/>
    <col min="3094" max="3094" width="13.6640625" style="65" customWidth="1"/>
    <col min="3095" max="3095" width="11.6640625" style="65" customWidth="1"/>
    <col min="3096" max="3097" width="13.6640625" style="65" customWidth="1"/>
    <col min="3098" max="3328" width="8.88671875" style="65"/>
    <col min="3329" max="3329" width="10.6640625" style="65" customWidth="1"/>
    <col min="3330" max="3330" width="8.6640625" style="65" customWidth="1"/>
    <col min="3331" max="3331" width="10.6640625" style="65" customWidth="1"/>
    <col min="3332" max="3332" width="4.6640625" style="65" customWidth="1"/>
    <col min="3333" max="3333" width="20.6640625" style="65" customWidth="1"/>
    <col min="3334" max="3334" width="3.6640625" style="65" customWidth="1"/>
    <col min="3335" max="3335" width="9.6640625" style="65" customWidth="1"/>
    <col min="3336" max="3336" width="8.6640625" style="65" customWidth="1"/>
    <col min="3337" max="3337" width="11.6640625" style="65" customWidth="1"/>
    <col min="3338" max="3338" width="4.6640625" style="65" customWidth="1"/>
    <col min="3339" max="3339" width="8.6640625" style="65" customWidth="1"/>
    <col min="3340" max="3340" width="3.6640625" style="65" customWidth="1"/>
    <col min="3341" max="3341" width="9.6640625" style="65" customWidth="1"/>
    <col min="3342" max="3342" width="4.6640625" style="65" customWidth="1"/>
    <col min="3343" max="3343" width="16.6640625" style="65" customWidth="1"/>
    <col min="3344" max="3344" width="7.6640625" style="65" customWidth="1"/>
    <col min="3345" max="3345" width="15.6640625" style="65" customWidth="1"/>
    <col min="3346" max="3346" width="3.6640625" style="65" customWidth="1"/>
    <col min="3347" max="3347" width="10.6640625" style="65" customWidth="1"/>
    <col min="3348" max="3348" width="6.6640625" style="65" customWidth="1"/>
    <col min="3349" max="3349" width="7.6640625" style="65" customWidth="1"/>
    <col min="3350" max="3350" width="13.6640625" style="65" customWidth="1"/>
    <col min="3351" max="3351" width="11.6640625" style="65" customWidth="1"/>
    <col min="3352" max="3353" width="13.6640625" style="65" customWidth="1"/>
    <col min="3354" max="3584" width="8.88671875" style="65"/>
    <col min="3585" max="3585" width="10.6640625" style="65" customWidth="1"/>
    <col min="3586" max="3586" width="8.6640625" style="65" customWidth="1"/>
    <col min="3587" max="3587" width="10.6640625" style="65" customWidth="1"/>
    <col min="3588" max="3588" width="4.6640625" style="65" customWidth="1"/>
    <col min="3589" max="3589" width="20.6640625" style="65" customWidth="1"/>
    <col min="3590" max="3590" width="3.6640625" style="65" customWidth="1"/>
    <col min="3591" max="3591" width="9.6640625" style="65" customWidth="1"/>
    <col min="3592" max="3592" width="8.6640625" style="65" customWidth="1"/>
    <col min="3593" max="3593" width="11.6640625" style="65" customWidth="1"/>
    <col min="3594" max="3594" width="4.6640625" style="65" customWidth="1"/>
    <col min="3595" max="3595" width="8.6640625" style="65" customWidth="1"/>
    <col min="3596" max="3596" width="3.6640625" style="65" customWidth="1"/>
    <col min="3597" max="3597" width="9.6640625" style="65" customWidth="1"/>
    <col min="3598" max="3598" width="4.6640625" style="65" customWidth="1"/>
    <col min="3599" max="3599" width="16.6640625" style="65" customWidth="1"/>
    <col min="3600" max="3600" width="7.6640625" style="65" customWidth="1"/>
    <col min="3601" max="3601" width="15.6640625" style="65" customWidth="1"/>
    <col min="3602" max="3602" width="3.6640625" style="65" customWidth="1"/>
    <col min="3603" max="3603" width="10.6640625" style="65" customWidth="1"/>
    <col min="3604" max="3604" width="6.6640625" style="65" customWidth="1"/>
    <col min="3605" max="3605" width="7.6640625" style="65" customWidth="1"/>
    <col min="3606" max="3606" width="13.6640625" style="65" customWidth="1"/>
    <col min="3607" max="3607" width="11.6640625" style="65" customWidth="1"/>
    <col min="3608" max="3609" width="13.6640625" style="65" customWidth="1"/>
    <col min="3610" max="3840" width="8.88671875" style="65"/>
    <col min="3841" max="3841" width="10.6640625" style="65" customWidth="1"/>
    <col min="3842" max="3842" width="8.6640625" style="65" customWidth="1"/>
    <col min="3843" max="3843" width="10.6640625" style="65" customWidth="1"/>
    <col min="3844" max="3844" width="4.6640625" style="65" customWidth="1"/>
    <col min="3845" max="3845" width="20.6640625" style="65" customWidth="1"/>
    <col min="3846" max="3846" width="3.6640625" style="65" customWidth="1"/>
    <col min="3847" max="3847" width="9.6640625" style="65" customWidth="1"/>
    <col min="3848" max="3848" width="8.6640625" style="65" customWidth="1"/>
    <col min="3849" max="3849" width="11.6640625" style="65" customWidth="1"/>
    <col min="3850" max="3850" width="4.6640625" style="65" customWidth="1"/>
    <col min="3851" max="3851" width="8.6640625" style="65" customWidth="1"/>
    <col min="3852" max="3852" width="3.6640625" style="65" customWidth="1"/>
    <col min="3853" max="3853" width="9.6640625" style="65" customWidth="1"/>
    <col min="3854" max="3854" width="4.6640625" style="65" customWidth="1"/>
    <col min="3855" max="3855" width="16.6640625" style="65" customWidth="1"/>
    <col min="3856" max="3856" width="7.6640625" style="65" customWidth="1"/>
    <col min="3857" max="3857" width="15.6640625" style="65" customWidth="1"/>
    <col min="3858" max="3858" width="3.6640625" style="65" customWidth="1"/>
    <col min="3859" max="3859" width="10.6640625" style="65" customWidth="1"/>
    <col min="3860" max="3860" width="6.6640625" style="65" customWidth="1"/>
    <col min="3861" max="3861" width="7.6640625" style="65" customWidth="1"/>
    <col min="3862" max="3862" width="13.6640625" style="65" customWidth="1"/>
    <col min="3863" max="3863" width="11.6640625" style="65" customWidth="1"/>
    <col min="3864" max="3865" width="13.6640625" style="65" customWidth="1"/>
    <col min="3866" max="4096" width="8.88671875" style="65"/>
    <col min="4097" max="4097" width="10.6640625" style="65" customWidth="1"/>
    <col min="4098" max="4098" width="8.6640625" style="65" customWidth="1"/>
    <col min="4099" max="4099" width="10.6640625" style="65" customWidth="1"/>
    <col min="4100" max="4100" width="4.6640625" style="65" customWidth="1"/>
    <col min="4101" max="4101" width="20.6640625" style="65" customWidth="1"/>
    <col min="4102" max="4102" width="3.6640625" style="65" customWidth="1"/>
    <col min="4103" max="4103" width="9.6640625" style="65" customWidth="1"/>
    <col min="4104" max="4104" width="8.6640625" style="65" customWidth="1"/>
    <col min="4105" max="4105" width="11.6640625" style="65" customWidth="1"/>
    <col min="4106" max="4106" width="4.6640625" style="65" customWidth="1"/>
    <col min="4107" max="4107" width="8.6640625" style="65" customWidth="1"/>
    <col min="4108" max="4108" width="3.6640625" style="65" customWidth="1"/>
    <col min="4109" max="4109" width="9.6640625" style="65" customWidth="1"/>
    <col min="4110" max="4110" width="4.6640625" style="65" customWidth="1"/>
    <col min="4111" max="4111" width="16.6640625" style="65" customWidth="1"/>
    <col min="4112" max="4112" width="7.6640625" style="65" customWidth="1"/>
    <col min="4113" max="4113" width="15.6640625" style="65" customWidth="1"/>
    <col min="4114" max="4114" width="3.6640625" style="65" customWidth="1"/>
    <col min="4115" max="4115" width="10.6640625" style="65" customWidth="1"/>
    <col min="4116" max="4116" width="6.6640625" style="65" customWidth="1"/>
    <col min="4117" max="4117" width="7.6640625" style="65" customWidth="1"/>
    <col min="4118" max="4118" width="13.6640625" style="65" customWidth="1"/>
    <col min="4119" max="4119" width="11.6640625" style="65" customWidth="1"/>
    <col min="4120" max="4121" width="13.6640625" style="65" customWidth="1"/>
    <col min="4122" max="4352" width="8.88671875" style="65"/>
    <col min="4353" max="4353" width="10.6640625" style="65" customWidth="1"/>
    <col min="4354" max="4354" width="8.6640625" style="65" customWidth="1"/>
    <col min="4355" max="4355" width="10.6640625" style="65" customWidth="1"/>
    <col min="4356" max="4356" width="4.6640625" style="65" customWidth="1"/>
    <col min="4357" max="4357" width="20.6640625" style="65" customWidth="1"/>
    <col min="4358" max="4358" width="3.6640625" style="65" customWidth="1"/>
    <col min="4359" max="4359" width="9.6640625" style="65" customWidth="1"/>
    <col min="4360" max="4360" width="8.6640625" style="65" customWidth="1"/>
    <col min="4361" max="4361" width="11.6640625" style="65" customWidth="1"/>
    <col min="4362" max="4362" width="4.6640625" style="65" customWidth="1"/>
    <col min="4363" max="4363" width="8.6640625" style="65" customWidth="1"/>
    <col min="4364" max="4364" width="3.6640625" style="65" customWidth="1"/>
    <col min="4365" max="4365" width="9.6640625" style="65" customWidth="1"/>
    <col min="4366" max="4366" width="4.6640625" style="65" customWidth="1"/>
    <col min="4367" max="4367" width="16.6640625" style="65" customWidth="1"/>
    <col min="4368" max="4368" width="7.6640625" style="65" customWidth="1"/>
    <col min="4369" max="4369" width="15.6640625" style="65" customWidth="1"/>
    <col min="4370" max="4370" width="3.6640625" style="65" customWidth="1"/>
    <col min="4371" max="4371" width="10.6640625" style="65" customWidth="1"/>
    <col min="4372" max="4372" width="6.6640625" style="65" customWidth="1"/>
    <col min="4373" max="4373" width="7.6640625" style="65" customWidth="1"/>
    <col min="4374" max="4374" width="13.6640625" style="65" customWidth="1"/>
    <col min="4375" max="4375" width="11.6640625" style="65" customWidth="1"/>
    <col min="4376" max="4377" width="13.6640625" style="65" customWidth="1"/>
    <col min="4378" max="4608" width="8.88671875" style="65"/>
    <col min="4609" max="4609" width="10.6640625" style="65" customWidth="1"/>
    <col min="4610" max="4610" width="8.6640625" style="65" customWidth="1"/>
    <col min="4611" max="4611" width="10.6640625" style="65" customWidth="1"/>
    <col min="4612" max="4612" width="4.6640625" style="65" customWidth="1"/>
    <col min="4613" max="4613" width="20.6640625" style="65" customWidth="1"/>
    <col min="4614" max="4614" width="3.6640625" style="65" customWidth="1"/>
    <col min="4615" max="4615" width="9.6640625" style="65" customWidth="1"/>
    <col min="4616" max="4616" width="8.6640625" style="65" customWidth="1"/>
    <col min="4617" max="4617" width="11.6640625" style="65" customWidth="1"/>
    <col min="4618" max="4618" width="4.6640625" style="65" customWidth="1"/>
    <col min="4619" max="4619" width="8.6640625" style="65" customWidth="1"/>
    <col min="4620" max="4620" width="3.6640625" style="65" customWidth="1"/>
    <col min="4621" max="4621" width="9.6640625" style="65" customWidth="1"/>
    <col min="4622" max="4622" width="4.6640625" style="65" customWidth="1"/>
    <col min="4623" max="4623" width="16.6640625" style="65" customWidth="1"/>
    <col min="4624" max="4624" width="7.6640625" style="65" customWidth="1"/>
    <col min="4625" max="4625" width="15.6640625" style="65" customWidth="1"/>
    <col min="4626" max="4626" width="3.6640625" style="65" customWidth="1"/>
    <col min="4627" max="4627" width="10.6640625" style="65" customWidth="1"/>
    <col min="4628" max="4628" width="6.6640625" style="65" customWidth="1"/>
    <col min="4629" max="4629" width="7.6640625" style="65" customWidth="1"/>
    <col min="4630" max="4630" width="13.6640625" style="65" customWidth="1"/>
    <col min="4631" max="4631" width="11.6640625" style="65" customWidth="1"/>
    <col min="4632" max="4633" width="13.6640625" style="65" customWidth="1"/>
    <col min="4634" max="4864" width="8.88671875" style="65"/>
    <col min="4865" max="4865" width="10.6640625" style="65" customWidth="1"/>
    <col min="4866" max="4866" width="8.6640625" style="65" customWidth="1"/>
    <col min="4867" max="4867" width="10.6640625" style="65" customWidth="1"/>
    <col min="4868" max="4868" width="4.6640625" style="65" customWidth="1"/>
    <col min="4869" max="4869" width="20.6640625" style="65" customWidth="1"/>
    <col min="4870" max="4870" width="3.6640625" style="65" customWidth="1"/>
    <col min="4871" max="4871" width="9.6640625" style="65" customWidth="1"/>
    <col min="4872" max="4872" width="8.6640625" style="65" customWidth="1"/>
    <col min="4873" max="4873" width="11.6640625" style="65" customWidth="1"/>
    <col min="4874" max="4874" width="4.6640625" style="65" customWidth="1"/>
    <col min="4875" max="4875" width="8.6640625" style="65" customWidth="1"/>
    <col min="4876" max="4876" width="3.6640625" style="65" customWidth="1"/>
    <col min="4877" max="4877" width="9.6640625" style="65" customWidth="1"/>
    <col min="4878" max="4878" width="4.6640625" style="65" customWidth="1"/>
    <col min="4879" max="4879" width="16.6640625" style="65" customWidth="1"/>
    <col min="4880" max="4880" width="7.6640625" style="65" customWidth="1"/>
    <col min="4881" max="4881" width="15.6640625" style="65" customWidth="1"/>
    <col min="4882" max="4882" width="3.6640625" style="65" customWidth="1"/>
    <col min="4883" max="4883" width="10.6640625" style="65" customWidth="1"/>
    <col min="4884" max="4884" width="6.6640625" style="65" customWidth="1"/>
    <col min="4885" max="4885" width="7.6640625" style="65" customWidth="1"/>
    <col min="4886" max="4886" width="13.6640625" style="65" customWidth="1"/>
    <col min="4887" max="4887" width="11.6640625" style="65" customWidth="1"/>
    <col min="4888" max="4889" width="13.6640625" style="65" customWidth="1"/>
    <col min="4890" max="5120" width="8.88671875" style="65"/>
    <col min="5121" max="5121" width="10.6640625" style="65" customWidth="1"/>
    <col min="5122" max="5122" width="8.6640625" style="65" customWidth="1"/>
    <col min="5123" max="5123" width="10.6640625" style="65" customWidth="1"/>
    <col min="5124" max="5124" width="4.6640625" style="65" customWidth="1"/>
    <col min="5125" max="5125" width="20.6640625" style="65" customWidth="1"/>
    <col min="5126" max="5126" width="3.6640625" style="65" customWidth="1"/>
    <col min="5127" max="5127" width="9.6640625" style="65" customWidth="1"/>
    <col min="5128" max="5128" width="8.6640625" style="65" customWidth="1"/>
    <col min="5129" max="5129" width="11.6640625" style="65" customWidth="1"/>
    <col min="5130" max="5130" width="4.6640625" style="65" customWidth="1"/>
    <col min="5131" max="5131" width="8.6640625" style="65" customWidth="1"/>
    <col min="5132" max="5132" width="3.6640625" style="65" customWidth="1"/>
    <col min="5133" max="5133" width="9.6640625" style="65" customWidth="1"/>
    <col min="5134" max="5134" width="4.6640625" style="65" customWidth="1"/>
    <col min="5135" max="5135" width="16.6640625" style="65" customWidth="1"/>
    <col min="5136" max="5136" width="7.6640625" style="65" customWidth="1"/>
    <col min="5137" max="5137" width="15.6640625" style="65" customWidth="1"/>
    <col min="5138" max="5138" width="3.6640625" style="65" customWidth="1"/>
    <col min="5139" max="5139" width="10.6640625" style="65" customWidth="1"/>
    <col min="5140" max="5140" width="6.6640625" style="65" customWidth="1"/>
    <col min="5141" max="5141" width="7.6640625" style="65" customWidth="1"/>
    <col min="5142" max="5142" width="13.6640625" style="65" customWidth="1"/>
    <col min="5143" max="5143" width="11.6640625" style="65" customWidth="1"/>
    <col min="5144" max="5145" width="13.6640625" style="65" customWidth="1"/>
    <col min="5146" max="5376" width="8.88671875" style="65"/>
    <col min="5377" max="5377" width="10.6640625" style="65" customWidth="1"/>
    <col min="5378" max="5378" width="8.6640625" style="65" customWidth="1"/>
    <col min="5379" max="5379" width="10.6640625" style="65" customWidth="1"/>
    <col min="5380" max="5380" width="4.6640625" style="65" customWidth="1"/>
    <col min="5381" max="5381" width="20.6640625" style="65" customWidth="1"/>
    <col min="5382" max="5382" width="3.6640625" style="65" customWidth="1"/>
    <col min="5383" max="5383" width="9.6640625" style="65" customWidth="1"/>
    <col min="5384" max="5384" width="8.6640625" style="65" customWidth="1"/>
    <col min="5385" max="5385" width="11.6640625" style="65" customWidth="1"/>
    <col min="5386" max="5386" width="4.6640625" style="65" customWidth="1"/>
    <col min="5387" max="5387" width="8.6640625" style="65" customWidth="1"/>
    <col min="5388" max="5388" width="3.6640625" style="65" customWidth="1"/>
    <col min="5389" max="5389" width="9.6640625" style="65" customWidth="1"/>
    <col min="5390" max="5390" width="4.6640625" style="65" customWidth="1"/>
    <col min="5391" max="5391" width="16.6640625" style="65" customWidth="1"/>
    <col min="5392" max="5392" width="7.6640625" style="65" customWidth="1"/>
    <col min="5393" max="5393" width="15.6640625" style="65" customWidth="1"/>
    <col min="5394" max="5394" width="3.6640625" style="65" customWidth="1"/>
    <col min="5395" max="5395" width="10.6640625" style="65" customWidth="1"/>
    <col min="5396" max="5396" width="6.6640625" style="65" customWidth="1"/>
    <col min="5397" max="5397" width="7.6640625" style="65" customWidth="1"/>
    <col min="5398" max="5398" width="13.6640625" style="65" customWidth="1"/>
    <col min="5399" max="5399" width="11.6640625" style="65" customWidth="1"/>
    <col min="5400" max="5401" width="13.6640625" style="65" customWidth="1"/>
    <col min="5402" max="5632" width="8.88671875" style="65"/>
    <col min="5633" max="5633" width="10.6640625" style="65" customWidth="1"/>
    <col min="5634" max="5634" width="8.6640625" style="65" customWidth="1"/>
    <col min="5635" max="5635" width="10.6640625" style="65" customWidth="1"/>
    <col min="5636" max="5636" width="4.6640625" style="65" customWidth="1"/>
    <col min="5637" max="5637" width="20.6640625" style="65" customWidth="1"/>
    <col min="5638" max="5638" width="3.6640625" style="65" customWidth="1"/>
    <col min="5639" max="5639" width="9.6640625" style="65" customWidth="1"/>
    <col min="5640" max="5640" width="8.6640625" style="65" customWidth="1"/>
    <col min="5641" max="5641" width="11.6640625" style="65" customWidth="1"/>
    <col min="5642" max="5642" width="4.6640625" style="65" customWidth="1"/>
    <col min="5643" max="5643" width="8.6640625" style="65" customWidth="1"/>
    <col min="5644" max="5644" width="3.6640625" style="65" customWidth="1"/>
    <col min="5645" max="5645" width="9.6640625" style="65" customWidth="1"/>
    <col min="5646" max="5646" width="4.6640625" style="65" customWidth="1"/>
    <col min="5647" max="5647" width="16.6640625" style="65" customWidth="1"/>
    <col min="5648" max="5648" width="7.6640625" style="65" customWidth="1"/>
    <col min="5649" max="5649" width="15.6640625" style="65" customWidth="1"/>
    <col min="5650" max="5650" width="3.6640625" style="65" customWidth="1"/>
    <col min="5651" max="5651" width="10.6640625" style="65" customWidth="1"/>
    <col min="5652" max="5652" width="6.6640625" style="65" customWidth="1"/>
    <col min="5653" max="5653" width="7.6640625" style="65" customWidth="1"/>
    <col min="5654" max="5654" width="13.6640625" style="65" customWidth="1"/>
    <col min="5655" max="5655" width="11.6640625" style="65" customWidth="1"/>
    <col min="5656" max="5657" width="13.6640625" style="65" customWidth="1"/>
    <col min="5658" max="5888" width="8.88671875" style="65"/>
    <col min="5889" max="5889" width="10.6640625" style="65" customWidth="1"/>
    <col min="5890" max="5890" width="8.6640625" style="65" customWidth="1"/>
    <col min="5891" max="5891" width="10.6640625" style="65" customWidth="1"/>
    <col min="5892" max="5892" width="4.6640625" style="65" customWidth="1"/>
    <col min="5893" max="5893" width="20.6640625" style="65" customWidth="1"/>
    <col min="5894" max="5894" width="3.6640625" style="65" customWidth="1"/>
    <col min="5895" max="5895" width="9.6640625" style="65" customWidth="1"/>
    <col min="5896" max="5896" width="8.6640625" style="65" customWidth="1"/>
    <col min="5897" max="5897" width="11.6640625" style="65" customWidth="1"/>
    <col min="5898" max="5898" width="4.6640625" style="65" customWidth="1"/>
    <col min="5899" max="5899" width="8.6640625" style="65" customWidth="1"/>
    <col min="5900" max="5900" width="3.6640625" style="65" customWidth="1"/>
    <col min="5901" max="5901" width="9.6640625" style="65" customWidth="1"/>
    <col min="5902" max="5902" width="4.6640625" style="65" customWidth="1"/>
    <col min="5903" max="5903" width="16.6640625" style="65" customWidth="1"/>
    <col min="5904" max="5904" width="7.6640625" style="65" customWidth="1"/>
    <col min="5905" max="5905" width="15.6640625" style="65" customWidth="1"/>
    <col min="5906" max="5906" width="3.6640625" style="65" customWidth="1"/>
    <col min="5907" max="5907" width="10.6640625" style="65" customWidth="1"/>
    <col min="5908" max="5908" width="6.6640625" style="65" customWidth="1"/>
    <col min="5909" max="5909" width="7.6640625" style="65" customWidth="1"/>
    <col min="5910" max="5910" width="13.6640625" style="65" customWidth="1"/>
    <col min="5911" max="5911" width="11.6640625" style="65" customWidth="1"/>
    <col min="5912" max="5913" width="13.6640625" style="65" customWidth="1"/>
    <col min="5914" max="6144" width="8.88671875" style="65"/>
    <col min="6145" max="6145" width="10.6640625" style="65" customWidth="1"/>
    <col min="6146" max="6146" width="8.6640625" style="65" customWidth="1"/>
    <col min="6147" max="6147" width="10.6640625" style="65" customWidth="1"/>
    <col min="6148" max="6148" width="4.6640625" style="65" customWidth="1"/>
    <col min="6149" max="6149" width="20.6640625" style="65" customWidth="1"/>
    <col min="6150" max="6150" width="3.6640625" style="65" customWidth="1"/>
    <col min="6151" max="6151" width="9.6640625" style="65" customWidth="1"/>
    <col min="6152" max="6152" width="8.6640625" style="65" customWidth="1"/>
    <col min="6153" max="6153" width="11.6640625" style="65" customWidth="1"/>
    <col min="6154" max="6154" width="4.6640625" style="65" customWidth="1"/>
    <col min="6155" max="6155" width="8.6640625" style="65" customWidth="1"/>
    <col min="6156" max="6156" width="3.6640625" style="65" customWidth="1"/>
    <col min="6157" max="6157" width="9.6640625" style="65" customWidth="1"/>
    <col min="6158" max="6158" width="4.6640625" style="65" customWidth="1"/>
    <col min="6159" max="6159" width="16.6640625" style="65" customWidth="1"/>
    <col min="6160" max="6160" width="7.6640625" style="65" customWidth="1"/>
    <col min="6161" max="6161" width="15.6640625" style="65" customWidth="1"/>
    <col min="6162" max="6162" width="3.6640625" style="65" customWidth="1"/>
    <col min="6163" max="6163" width="10.6640625" style="65" customWidth="1"/>
    <col min="6164" max="6164" width="6.6640625" style="65" customWidth="1"/>
    <col min="6165" max="6165" width="7.6640625" style="65" customWidth="1"/>
    <col min="6166" max="6166" width="13.6640625" style="65" customWidth="1"/>
    <col min="6167" max="6167" width="11.6640625" style="65" customWidth="1"/>
    <col min="6168" max="6169" width="13.6640625" style="65" customWidth="1"/>
    <col min="6170" max="6400" width="8.88671875" style="65"/>
    <col min="6401" max="6401" width="10.6640625" style="65" customWidth="1"/>
    <col min="6402" max="6402" width="8.6640625" style="65" customWidth="1"/>
    <col min="6403" max="6403" width="10.6640625" style="65" customWidth="1"/>
    <col min="6404" max="6404" width="4.6640625" style="65" customWidth="1"/>
    <col min="6405" max="6405" width="20.6640625" style="65" customWidth="1"/>
    <col min="6406" max="6406" width="3.6640625" style="65" customWidth="1"/>
    <col min="6407" max="6407" width="9.6640625" style="65" customWidth="1"/>
    <col min="6408" max="6408" width="8.6640625" style="65" customWidth="1"/>
    <col min="6409" max="6409" width="11.6640625" style="65" customWidth="1"/>
    <col min="6410" max="6410" width="4.6640625" style="65" customWidth="1"/>
    <col min="6411" max="6411" width="8.6640625" style="65" customWidth="1"/>
    <col min="6412" max="6412" width="3.6640625" style="65" customWidth="1"/>
    <col min="6413" max="6413" width="9.6640625" style="65" customWidth="1"/>
    <col min="6414" max="6414" width="4.6640625" style="65" customWidth="1"/>
    <col min="6415" max="6415" width="16.6640625" style="65" customWidth="1"/>
    <col min="6416" max="6416" width="7.6640625" style="65" customWidth="1"/>
    <col min="6417" max="6417" width="15.6640625" style="65" customWidth="1"/>
    <col min="6418" max="6418" width="3.6640625" style="65" customWidth="1"/>
    <col min="6419" max="6419" width="10.6640625" style="65" customWidth="1"/>
    <col min="6420" max="6420" width="6.6640625" style="65" customWidth="1"/>
    <col min="6421" max="6421" width="7.6640625" style="65" customWidth="1"/>
    <col min="6422" max="6422" width="13.6640625" style="65" customWidth="1"/>
    <col min="6423" max="6423" width="11.6640625" style="65" customWidth="1"/>
    <col min="6424" max="6425" width="13.6640625" style="65" customWidth="1"/>
    <col min="6426" max="6656" width="8.88671875" style="65"/>
    <col min="6657" max="6657" width="10.6640625" style="65" customWidth="1"/>
    <col min="6658" max="6658" width="8.6640625" style="65" customWidth="1"/>
    <col min="6659" max="6659" width="10.6640625" style="65" customWidth="1"/>
    <col min="6660" max="6660" width="4.6640625" style="65" customWidth="1"/>
    <col min="6661" max="6661" width="20.6640625" style="65" customWidth="1"/>
    <col min="6662" max="6662" width="3.6640625" style="65" customWidth="1"/>
    <col min="6663" max="6663" width="9.6640625" style="65" customWidth="1"/>
    <col min="6664" max="6664" width="8.6640625" style="65" customWidth="1"/>
    <col min="6665" max="6665" width="11.6640625" style="65" customWidth="1"/>
    <col min="6666" max="6666" width="4.6640625" style="65" customWidth="1"/>
    <col min="6667" max="6667" width="8.6640625" style="65" customWidth="1"/>
    <col min="6668" max="6668" width="3.6640625" style="65" customWidth="1"/>
    <col min="6669" max="6669" width="9.6640625" style="65" customWidth="1"/>
    <col min="6670" max="6670" width="4.6640625" style="65" customWidth="1"/>
    <col min="6671" max="6671" width="16.6640625" style="65" customWidth="1"/>
    <col min="6672" max="6672" width="7.6640625" style="65" customWidth="1"/>
    <col min="6673" max="6673" width="15.6640625" style="65" customWidth="1"/>
    <col min="6674" max="6674" width="3.6640625" style="65" customWidth="1"/>
    <col min="6675" max="6675" width="10.6640625" style="65" customWidth="1"/>
    <col min="6676" max="6676" width="6.6640625" style="65" customWidth="1"/>
    <col min="6677" max="6677" width="7.6640625" style="65" customWidth="1"/>
    <col min="6678" max="6678" width="13.6640625" style="65" customWidth="1"/>
    <col min="6679" max="6679" width="11.6640625" style="65" customWidth="1"/>
    <col min="6680" max="6681" width="13.6640625" style="65" customWidth="1"/>
    <col min="6682" max="6912" width="8.88671875" style="65"/>
    <col min="6913" max="6913" width="10.6640625" style="65" customWidth="1"/>
    <col min="6914" max="6914" width="8.6640625" style="65" customWidth="1"/>
    <col min="6915" max="6915" width="10.6640625" style="65" customWidth="1"/>
    <col min="6916" max="6916" width="4.6640625" style="65" customWidth="1"/>
    <col min="6917" max="6917" width="20.6640625" style="65" customWidth="1"/>
    <col min="6918" max="6918" width="3.6640625" style="65" customWidth="1"/>
    <col min="6919" max="6919" width="9.6640625" style="65" customWidth="1"/>
    <col min="6920" max="6920" width="8.6640625" style="65" customWidth="1"/>
    <col min="6921" max="6921" width="11.6640625" style="65" customWidth="1"/>
    <col min="6922" max="6922" width="4.6640625" style="65" customWidth="1"/>
    <col min="6923" max="6923" width="8.6640625" style="65" customWidth="1"/>
    <col min="6924" max="6924" width="3.6640625" style="65" customWidth="1"/>
    <col min="6925" max="6925" width="9.6640625" style="65" customWidth="1"/>
    <col min="6926" max="6926" width="4.6640625" style="65" customWidth="1"/>
    <col min="6927" max="6927" width="16.6640625" style="65" customWidth="1"/>
    <col min="6928" max="6928" width="7.6640625" style="65" customWidth="1"/>
    <col min="6929" max="6929" width="15.6640625" style="65" customWidth="1"/>
    <col min="6930" max="6930" width="3.6640625" style="65" customWidth="1"/>
    <col min="6931" max="6931" width="10.6640625" style="65" customWidth="1"/>
    <col min="6932" max="6932" width="6.6640625" style="65" customWidth="1"/>
    <col min="6933" max="6933" width="7.6640625" style="65" customWidth="1"/>
    <col min="6934" max="6934" width="13.6640625" style="65" customWidth="1"/>
    <col min="6935" max="6935" width="11.6640625" style="65" customWidth="1"/>
    <col min="6936" max="6937" width="13.6640625" style="65" customWidth="1"/>
    <col min="6938" max="7168" width="8.88671875" style="65"/>
    <col min="7169" max="7169" width="10.6640625" style="65" customWidth="1"/>
    <col min="7170" max="7170" width="8.6640625" style="65" customWidth="1"/>
    <col min="7171" max="7171" width="10.6640625" style="65" customWidth="1"/>
    <col min="7172" max="7172" width="4.6640625" style="65" customWidth="1"/>
    <col min="7173" max="7173" width="20.6640625" style="65" customWidth="1"/>
    <col min="7174" max="7174" width="3.6640625" style="65" customWidth="1"/>
    <col min="7175" max="7175" width="9.6640625" style="65" customWidth="1"/>
    <col min="7176" max="7176" width="8.6640625" style="65" customWidth="1"/>
    <col min="7177" max="7177" width="11.6640625" style="65" customWidth="1"/>
    <col min="7178" max="7178" width="4.6640625" style="65" customWidth="1"/>
    <col min="7179" max="7179" width="8.6640625" style="65" customWidth="1"/>
    <col min="7180" max="7180" width="3.6640625" style="65" customWidth="1"/>
    <col min="7181" max="7181" width="9.6640625" style="65" customWidth="1"/>
    <col min="7182" max="7182" width="4.6640625" style="65" customWidth="1"/>
    <col min="7183" max="7183" width="16.6640625" style="65" customWidth="1"/>
    <col min="7184" max="7184" width="7.6640625" style="65" customWidth="1"/>
    <col min="7185" max="7185" width="15.6640625" style="65" customWidth="1"/>
    <col min="7186" max="7186" width="3.6640625" style="65" customWidth="1"/>
    <col min="7187" max="7187" width="10.6640625" style="65" customWidth="1"/>
    <col min="7188" max="7188" width="6.6640625" style="65" customWidth="1"/>
    <col min="7189" max="7189" width="7.6640625" style="65" customWidth="1"/>
    <col min="7190" max="7190" width="13.6640625" style="65" customWidth="1"/>
    <col min="7191" max="7191" width="11.6640625" style="65" customWidth="1"/>
    <col min="7192" max="7193" width="13.6640625" style="65" customWidth="1"/>
    <col min="7194" max="7424" width="8.88671875" style="65"/>
    <col min="7425" max="7425" width="10.6640625" style="65" customWidth="1"/>
    <col min="7426" max="7426" width="8.6640625" style="65" customWidth="1"/>
    <col min="7427" max="7427" width="10.6640625" style="65" customWidth="1"/>
    <col min="7428" max="7428" width="4.6640625" style="65" customWidth="1"/>
    <col min="7429" max="7429" width="20.6640625" style="65" customWidth="1"/>
    <col min="7430" max="7430" width="3.6640625" style="65" customWidth="1"/>
    <col min="7431" max="7431" width="9.6640625" style="65" customWidth="1"/>
    <col min="7432" max="7432" width="8.6640625" style="65" customWidth="1"/>
    <col min="7433" max="7433" width="11.6640625" style="65" customWidth="1"/>
    <col min="7434" max="7434" width="4.6640625" style="65" customWidth="1"/>
    <col min="7435" max="7435" width="8.6640625" style="65" customWidth="1"/>
    <col min="7436" max="7436" width="3.6640625" style="65" customWidth="1"/>
    <col min="7437" max="7437" width="9.6640625" style="65" customWidth="1"/>
    <col min="7438" max="7438" width="4.6640625" style="65" customWidth="1"/>
    <col min="7439" max="7439" width="16.6640625" style="65" customWidth="1"/>
    <col min="7440" max="7440" width="7.6640625" style="65" customWidth="1"/>
    <col min="7441" max="7441" width="15.6640625" style="65" customWidth="1"/>
    <col min="7442" max="7442" width="3.6640625" style="65" customWidth="1"/>
    <col min="7443" max="7443" width="10.6640625" style="65" customWidth="1"/>
    <col min="7444" max="7444" width="6.6640625" style="65" customWidth="1"/>
    <col min="7445" max="7445" width="7.6640625" style="65" customWidth="1"/>
    <col min="7446" max="7446" width="13.6640625" style="65" customWidth="1"/>
    <col min="7447" max="7447" width="11.6640625" style="65" customWidth="1"/>
    <col min="7448" max="7449" width="13.6640625" style="65" customWidth="1"/>
    <col min="7450" max="7680" width="8.88671875" style="65"/>
    <col min="7681" max="7681" width="10.6640625" style="65" customWidth="1"/>
    <col min="7682" max="7682" width="8.6640625" style="65" customWidth="1"/>
    <col min="7683" max="7683" width="10.6640625" style="65" customWidth="1"/>
    <col min="7684" max="7684" width="4.6640625" style="65" customWidth="1"/>
    <col min="7685" max="7685" width="20.6640625" style="65" customWidth="1"/>
    <col min="7686" max="7686" width="3.6640625" style="65" customWidth="1"/>
    <col min="7687" max="7687" width="9.6640625" style="65" customWidth="1"/>
    <col min="7688" max="7688" width="8.6640625" style="65" customWidth="1"/>
    <col min="7689" max="7689" width="11.6640625" style="65" customWidth="1"/>
    <col min="7690" max="7690" width="4.6640625" style="65" customWidth="1"/>
    <col min="7691" max="7691" width="8.6640625" style="65" customWidth="1"/>
    <col min="7692" max="7692" width="3.6640625" style="65" customWidth="1"/>
    <col min="7693" max="7693" width="9.6640625" style="65" customWidth="1"/>
    <col min="7694" max="7694" width="4.6640625" style="65" customWidth="1"/>
    <col min="7695" max="7695" width="16.6640625" style="65" customWidth="1"/>
    <col min="7696" max="7696" width="7.6640625" style="65" customWidth="1"/>
    <col min="7697" max="7697" width="15.6640625" style="65" customWidth="1"/>
    <col min="7698" max="7698" width="3.6640625" style="65" customWidth="1"/>
    <col min="7699" max="7699" width="10.6640625" style="65" customWidth="1"/>
    <col min="7700" max="7700" width="6.6640625" style="65" customWidth="1"/>
    <col min="7701" max="7701" width="7.6640625" style="65" customWidth="1"/>
    <col min="7702" max="7702" width="13.6640625" style="65" customWidth="1"/>
    <col min="7703" max="7703" width="11.6640625" style="65" customWidth="1"/>
    <col min="7704" max="7705" width="13.6640625" style="65" customWidth="1"/>
    <col min="7706" max="7936" width="8.88671875" style="65"/>
    <col min="7937" max="7937" width="10.6640625" style="65" customWidth="1"/>
    <col min="7938" max="7938" width="8.6640625" style="65" customWidth="1"/>
    <col min="7939" max="7939" width="10.6640625" style="65" customWidth="1"/>
    <col min="7940" max="7940" width="4.6640625" style="65" customWidth="1"/>
    <col min="7941" max="7941" width="20.6640625" style="65" customWidth="1"/>
    <col min="7942" max="7942" width="3.6640625" style="65" customWidth="1"/>
    <col min="7943" max="7943" width="9.6640625" style="65" customWidth="1"/>
    <col min="7944" max="7944" width="8.6640625" style="65" customWidth="1"/>
    <col min="7945" max="7945" width="11.6640625" style="65" customWidth="1"/>
    <col min="7946" max="7946" width="4.6640625" style="65" customWidth="1"/>
    <col min="7947" max="7947" width="8.6640625" style="65" customWidth="1"/>
    <col min="7948" max="7948" width="3.6640625" style="65" customWidth="1"/>
    <col min="7949" max="7949" width="9.6640625" style="65" customWidth="1"/>
    <col min="7950" max="7950" width="4.6640625" style="65" customWidth="1"/>
    <col min="7951" max="7951" width="16.6640625" style="65" customWidth="1"/>
    <col min="7952" max="7952" width="7.6640625" style="65" customWidth="1"/>
    <col min="7953" max="7953" width="15.6640625" style="65" customWidth="1"/>
    <col min="7954" max="7954" width="3.6640625" style="65" customWidth="1"/>
    <col min="7955" max="7955" width="10.6640625" style="65" customWidth="1"/>
    <col min="7956" max="7956" width="6.6640625" style="65" customWidth="1"/>
    <col min="7957" max="7957" width="7.6640625" style="65" customWidth="1"/>
    <col min="7958" max="7958" width="13.6640625" style="65" customWidth="1"/>
    <col min="7959" max="7959" width="11.6640625" style="65" customWidth="1"/>
    <col min="7960" max="7961" width="13.6640625" style="65" customWidth="1"/>
    <col min="7962" max="8192" width="8.88671875" style="65"/>
    <col min="8193" max="8193" width="10.6640625" style="65" customWidth="1"/>
    <col min="8194" max="8194" width="8.6640625" style="65" customWidth="1"/>
    <col min="8195" max="8195" width="10.6640625" style="65" customWidth="1"/>
    <col min="8196" max="8196" width="4.6640625" style="65" customWidth="1"/>
    <col min="8197" max="8197" width="20.6640625" style="65" customWidth="1"/>
    <col min="8198" max="8198" width="3.6640625" style="65" customWidth="1"/>
    <col min="8199" max="8199" width="9.6640625" style="65" customWidth="1"/>
    <col min="8200" max="8200" width="8.6640625" style="65" customWidth="1"/>
    <col min="8201" max="8201" width="11.6640625" style="65" customWidth="1"/>
    <col min="8202" max="8202" width="4.6640625" style="65" customWidth="1"/>
    <col min="8203" max="8203" width="8.6640625" style="65" customWidth="1"/>
    <col min="8204" max="8204" width="3.6640625" style="65" customWidth="1"/>
    <col min="8205" max="8205" width="9.6640625" style="65" customWidth="1"/>
    <col min="8206" max="8206" width="4.6640625" style="65" customWidth="1"/>
    <col min="8207" max="8207" width="16.6640625" style="65" customWidth="1"/>
    <col min="8208" max="8208" width="7.6640625" style="65" customWidth="1"/>
    <col min="8209" max="8209" width="15.6640625" style="65" customWidth="1"/>
    <col min="8210" max="8210" width="3.6640625" style="65" customWidth="1"/>
    <col min="8211" max="8211" width="10.6640625" style="65" customWidth="1"/>
    <col min="8212" max="8212" width="6.6640625" style="65" customWidth="1"/>
    <col min="8213" max="8213" width="7.6640625" style="65" customWidth="1"/>
    <col min="8214" max="8214" width="13.6640625" style="65" customWidth="1"/>
    <col min="8215" max="8215" width="11.6640625" style="65" customWidth="1"/>
    <col min="8216" max="8217" width="13.6640625" style="65" customWidth="1"/>
    <col min="8218" max="8448" width="8.88671875" style="65"/>
    <col min="8449" max="8449" width="10.6640625" style="65" customWidth="1"/>
    <col min="8450" max="8450" width="8.6640625" style="65" customWidth="1"/>
    <col min="8451" max="8451" width="10.6640625" style="65" customWidth="1"/>
    <col min="8452" max="8452" width="4.6640625" style="65" customWidth="1"/>
    <col min="8453" max="8453" width="20.6640625" style="65" customWidth="1"/>
    <col min="8454" max="8454" width="3.6640625" style="65" customWidth="1"/>
    <col min="8455" max="8455" width="9.6640625" style="65" customWidth="1"/>
    <col min="8456" max="8456" width="8.6640625" style="65" customWidth="1"/>
    <col min="8457" max="8457" width="11.6640625" style="65" customWidth="1"/>
    <col min="8458" max="8458" width="4.6640625" style="65" customWidth="1"/>
    <col min="8459" max="8459" width="8.6640625" style="65" customWidth="1"/>
    <col min="8460" max="8460" width="3.6640625" style="65" customWidth="1"/>
    <col min="8461" max="8461" width="9.6640625" style="65" customWidth="1"/>
    <col min="8462" max="8462" width="4.6640625" style="65" customWidth="1"/>
    <col min="8463" max="8463" width="16.6640625" style="65" customWidth="1"/>
    <col min="8464" max="8464" width="7.6640625" style="65" customWidth="1"/>
    <col min="8465" max="8465" width="15.6640625" style="65" customWidth="1"/>
    <col min="8466" max="8466" width="3.6640625" style="65" customWidth="1"/>
    <col min="8467" max="8467" width="10.6640625" style="65" customWidth="1"/>
    <col min="8468" max="8468" width="6.6640625" style="65" customWidth="1"/>
    <col min="8469" max="8469" width="7.6640625" style="65" customWidth="1"/>
    <col min="8470" max="8470" width="13.6640625" style="65" customWidth="1"/>
    <col min="8471" max="8471" width="11.6640625" style="65" customWidth="1"/>
    <col min="8472" max="8473" width="13.6640625" style="65" customWidth="1"/>
    <col min="8474" max="8704" width="8.88671875" style="65"/>
    <col min="8705" max="8705" width="10.6640625" style="65" customWidth="1"/>
    <col min="8706" max="8706" width="8.6640625" style="65" customWidth="1"/>
    <col min="8707" max="8707" width="10.6640625" style="65" customWidth="1"/>
    <col min="8708" max="8708" width="4.6640625" style="65" customWidth="1"/>
    <col min="8709" max="8709" width="20.6640625" style="65" customWidth="1"/>
    <col min="8710" max="8710" width="3.6640625" style="65" customWidth="1"/>
    <col min="8711" max="8711" width="9.6640625" style="65" customWidth="1"/>
    <col min="8712" max="8712" width="8.6640625" style="65" customWidth="1"/>
    <col min="8713" max="8713" width="11.6640625" style="65" customWidth="1"/>
    <col min="8714" max="8714" width="4.6640625" style="65" customWidth="1"/>
    <col min="8715" max="8715" width="8.6640625" style="65" customWidth="1"/>
    <col min="8716" max="8716" width="3.6640625" style="65" customWidth="1"/>
    <col min="8717" max="8717" width="9.6640625" style="65" customWidth="1"/>
    <col min="8718" max="8718" width="4.6640625" style="65" customWidth="1"/>
    <col min="8719" max="8719" width="16.6640625" style="65" customWidth="1"/>
    <col min="8720" max="8720" width="7.6640625" style="65" customWidth="1"/>
    <col min="8721" max="8721" width="15.6640625" style="65" customWidth="1"/>
    <col min="8722" max="8722" width="3.6640625" style="65" customWidth="1"/>
    <col min="8723" max="8723" width="10.6640625" style="65" customWidth="1"/>
    <col min="8724" max="8724" width="6.6640625" style="65" customWidth="1"/>
    <col min="8725" max="8725" width="7.6640625" style="65" customWidth="1"/>
    <col min="8726" max="8726" width="13.6640625" style="65" customWidth="1"/>
    <col min="8727" max="8727" width="11.6640625" style="65" customWidth="1"/>
    <col min="8728" max="8729" width="13.6640625" style="65" customWidth="1"/>
    <col min="8730" max="8960" width="8.88671875" style="65"/>
    <col min="8961" max="8961" width="10.6640625" style="65" customWidth="1"/>
    <col min="8962" max="8962" width="8.6640625" style="65" customWidth="1"/>
    <col min="8963" max="8963" width="10.6640625" style="65" customWidth="1"/>
    <col min="8964" max="8964" width="4.6640625" style="65" customWidth="1"/>
    <col min="8965" max="8965" width="20.6640625" style="65" customWidth="1"/>
    <col min="8966" max="8966" width="3.6640625" style="65" customWidth="1"/>
    <col min="8967" max="8967" width="9.6640625" style="65" customWidth="1"/>
    <col min="8968" max="8968" width="8.6640625" style="65" customWidth="1"/>
    <col min="8969" max="8969" width="11.6640625" style="65" customWidth="1"/>
    <col min="8970" max="8970" width="4.6640625" style="65" customWidth="1"/>
    <col min="8971" max="8971" width="8.6640625" style="65" customWidth="1"/>
    <col min="8972" max="8972" width="3.6640625" style="65" customWidth="1"/>
    <col min="8973" max="8973" width="9.6640625" style="65" customWidth="1"/>
    <col min="8974" max="8974" width="4.6640625" style="65" customWidth="1"/>
    <col min="8975" max="8975" width="16.6640625" style="65" customWidth="1"/>
    <col min="8976" max="8976" width="7.6640625" style="65" customWidth="1"/>
    <col min="8977" max="8977" width="15.6640625" style="65" customWidth="1"/>
    <col min="8978" max="8978" width="3.6640625" style="65" customWidth="1"/>
    <col min="8979" max="8979" width="10.6640625" style="65" customWidth="1"/>
    <col min="8980" max="8980" width="6.6640625" style="65" customWidth="1"/>
    <col min="8981" max="8981" width="7.6640625" style="65" customWidth="1"/>
    <col min="8982" max="8982" width="13.6640625" style="65" customWidth="1"/>
    <col min="8983" max="8983" width="11.6640625" style="65" customWidth="1"/>
    <col min="8984" max="8985" width="13.6640625" style="65" customWidth="1"/>
    <col min="8986" max="9216" width="8.88671875" style="65"/>
    <col min="9217" max="9217" width="10.6640625" style="65" customWidth="1"/>
    <col min="9218" max="9218" width="8.6640625" style="65" customWidth="1"/>
    <col min="9219" max="9219" width="10.6640625" style="65" customWidth="1"/>
    <col min="9220" max="9220" width="4.6640625" style="65" customWidth="1"/>
    <col min="9221" max="9221" width="20.6640625" style="65" customWidth="1"/>
    <col min="9222" max="9222" width="3.6640625" style="65" customWidth="1"/>
    <col min="9223" max="9223" width="9.6640625" style="65" customWidth="1"/>
    <col min="9224" max="9224" width="8.6640625" style="65" customWidth="1"/>
    <col min="9225" max="9225" width="11.6640625" style="65" customWidth="1"/>
    <col min="9226" max="9226" width="4.6640625" style="65" customWidth="1"/>
    <col min="9227" max="9227" width="8.6640625" style="65" customWidth="1"/>
    <col min="9228" max="9228" width="3.6640625" style="65" customWidth="1"/>
    <col min="9229" max="9229" width="9.6640625" style="65" customWidth="1"/>
    <col min="9230" max="9230" width="4.6640625" style="65" customWidth="1"/>
    <col min="9231" max="9231" width="16.6640625" style="65" customWidth="1"/>
    <col min="9232" max="9232" width="7.6640625" style="65" customWidth="1"/>
    <col min="9233" max="9233" width="15.6640625" style="65" customWidth="1"/>
    <col min="9234" max="9234" width="3.6640625" style="65" customWidth="1"/>
    <col min="9235" max="9235" width="10.6640625" style="65" customWidth="1"/>
    <col min="9236" max="9236" width="6.6640625" style="65" customWidth="1"/>
    <col min="9237" max="9237" width="7.6640625" style="65" customWidth="1"/>
    <col min="9238" max="9238" width="13.6640625" style="65" customWidth="1"/>
    <col min="9239" max="9239" width="11.6640625" style="65" customWidth="1"/>
    <col min="9240" max="9241" width="13.6640625" style="65" customWidth="1"/>
    <col min="9242" max="9472" width="8.88671875" style="65"/>
    <col min="9473" max="9473" width="10.6640625" style="65" customWidth="1"/>
    <col min="9474" max="9474" width="8.6640625" style="65" customWidth="1"/>
    <col min="9475" max="9475" width="10.6640625" style="65" customWidth="1"/>
    <col min="9476" max="9476" width="4.6640625" style="65" customWidth="1"/>
    <col min="9477" max="9477" width="20.6640625" style="65" customWidth="1"/>
    <col min="9478" max="9478" width="3.6640625" style="65" customWidth="1"/>
    <col min="9479" max="9479" width="9.6640625" style="65" customWidth="1"/>
    <col min="9480" max="9480" width="8.6640625" style="65" customWidth="1"/>
    <col min="9481" max="9481" width="11.6640625" style="65" customWidth="1"/>
    <col min="9482" max="9482" width="4.6640625" style="65" customWidth="1"/>
    <col min="9483" max="9483" width="8.6640625" style="65" customWidth="1"/>
    <col min="9484" max="9484" width="3.6640625" style="65" customWidth="1"/>
    <col min="9485" max="9485" width="9.6640625" style="65" customWidth="1"/>
    <col min="9486" max="9486" width="4.6640625" style="65" customWidth="1"/>
    <col min="9487" max="9487" width="16.6640625" style="65" customWidth="1"/>
    <col min="9488" max="9488" width="7.6640625" style="65" customWidth="1"/>
    <col min="9489" max="9489" width="15.6640625" style="65" customWidth="1"/>
    <col min="9490" max="9490" width="3.6640625" style="65" customWidth="1"/>
    <col min="9491" max="9491" width="10.6640625" style="65" customWidth="1"/>
    <col min="9492" max="9492" width="6.6640625" style="65" customWidth="1"/>
    <col min="9493" max="9493" width="7.6640625" style="65" customWidth="1"/>
    <col min="9494" max="9494" width="13.6640625" style="65" customWidth="1"/>
    <col min="9495" max="9495" width="11.6640625" style="65" customWidth="1"/>
    <col min="9496" max="9497" width="13.6640625" style="65" customWidth="1"/>
    <col min="9498" max="9728" width="8.88671875" style="65"/>
    <col min="9729" max="9729" width="10.6640625" style="65" customWidth="1"/>
    <col min="9730" max="9730" width="8.6640625" style="65" customWidth="1"/>
    <col min="9731" max="9731" width="10.6640625" style="65" customWidth="1"/>
    <col min="9732" max="9732" width="4.6640625" style="65" customWidth="1"/>
    <col min="9733" max="9733" width="20.6640625" style="65" customWidth="1"/>
    <col min="9734" max="9734" width="3.6640625" style="65" customWidth="1"/>
    <col min="9735" max="9735" width="9.6640625" style="65" customWidth="1"/>
    <col min="9736" max="9736" width="8.6640625" style="65" customWidth="1"/>
    <col min="9737" max="9737" width="11.6640625" style="65" customWidth="1"/>
    <col min="9738" max="9738" width="4.6640625" style="65" customWidth="1"/>
    <col min="9739" max="9739" width="8.6640625" style="65" customWidth="1"/>
    <col min="9740" max="9740" width="3.6640625" style="65" customWidth="1"/>
    <col min="9741" max="9741" width="9.6640625" style="65" customWidth="1"/>
    <col min="9742" max="9742" width="4.6640625" style="65" customWidth="1"/>
    <col min="9743" max="9743" width="16.6640625" style="65" customWidth="1"/>
    <col min="9744" max="9744" width="7.6640625" style="65" customWidth="1"/>
    <col min="9745" max="9745" width="15.6640625" style="65" customWidth="1"/>
    <col min="9746" max="9746" width="3.6640625" style="65" customWidth="1"/>
    <col min="9747" max="9747" width="10.6640625" style="65" customWidth="1"/>
    <col min="9748" max="9748" width="6.6640625" style="65" customWidth="1"/>
    <col min="9749" max="9749" width="7.6640625" style="65" customWidth="1"/>
    <col min="9750" max="9750" width="13.6640625" style="65" customWidth="1"/>
    <col min="9751" max="9751" width="11.6640625" style="65" customWidth="1"/>
    <col min="9752" max="9753" width="13.6640625" style="65" customWidth="1"/>
    <col min="9754" max="9984" width="8.88671875" style="65"/>
    <col min="9985" max="9985" width="10.6640625" style="65" customWidth="1"/>
    <col min="9986" max="9986" width="8.6640625" style="65" customWidth="1"/>
    <col min="9987" max="9987" width="10.6640625" style="65" customWidth="1"/>
    <col min="9988" max="9988" width="4.6640625" style="65" customWidth="1"/>
    <col min="9989" max="9989" width="20.6640625" style="65" customWidth="1"/>
    <col min="9990" max="9990" width="3.6640625" style="65" customWidth="1"/>
    <col min="9991" max="9991" width="9.6640625" style="65" customWidth="1"/>
    <col min="9992" max="9992" width="8.6640625" style="65" customWidth="1"/>
    <col min="9993" max="9993" width="11.6640625" style="65" customWidth="1"/>
    <col min="9994" max="9994" width="4.6640625" style="65" customWidth="1"/>
    <col min="9995" max="9995" width="8.6640625" style="65" customWidth="1"/>
    <col min="9996" max="9996" width="3.6640625" style="65" customWidth="1"/>
    <col min="9997" max="9997" width="9.6640625" style="65" customWidth="1"/>
    <col min="9998" max="9998" width="4.6640625" style="65" customWidth="1"/>
    <col min="9999" max="9999" width="16.6640625" style="65" customWidth="1"/>
    <col min="10000" max="10000" width="7.6640625" style="65" customWidth="1"/>
    <col min="10001" max="10001" width="15.6640625" style="65" customWidth="1"/>
    <col min="10002" max="10002" width="3.6640625" style="65" customWidth="1"/>
    <col min="10003" max="10003" width="10.6640625" style="65" customWidth="1"/>
    <col min="10004" max="10004" width="6.6640625" style="65" customWidth="1"/>
    <col min="10005" max="10005" width="7.6640625" style="65" customWidth="1"/>
    <col min="10006" max="10006" width="13.6640625" style="65" customWidth="1"/>
    <col min="10007" max="10007" width="11.6640625" style="65" customWidth="1"/>
    <col min="10008" max="10009" width="13.6640625" style="65" customWidth="1"/>
    <col min="10010" max="10240" width="8.88671875" style="65"/>
    <col min="10241" max="10241" width="10.6640625" style="65" customWidth="1"/>
    <col min="10242" max="10242" width="8.6640625" style="65" customWidth="1"/>
    <col min="10243" max="10243" width="10.6640625" style="65" customWidth="1"/>
    <col min="10244" max="10244" width="4.6640625" style="65" customWidth="1"/>
    <col min="10245" max="10245" width="20.6640625" style="65" customWidth="1"/>
    <col min="10246" max="10246" width="3.6640625" style="65" customWidth="1"/>
    <col min="10247" max="10247" width="9.6640625" style="65" customWidth="1"/>
    <col min="10248" max="10248" width="8.6640625" style="65" customWidth="1"/>
    <col min="10249" max="10249" width="11.6640625" style="65" customWidth="1"/>
    <col min="10250" max="10250" width="4.6640625" style="65" customWidth="1"/>
    <col min="10251" max="10251" width="8.6640625" style="65" customWidth="1"/>
    <col min="10252" max="10252" width="3.6640625" style="65" customWidth="1"/>
    <col min="10253" max="10253" width="9.6640625" style="65" customWidth="1"/>
    <col min="10254" max="10254" width="4.6640625" style="65" customWidth="1"/>
    <col min="10255" max="10255" width="16.6640625" style="65" customWidth="1"/>
    <col min="10256" max="10256" width="7.6640625" style="65" customWidth="1"/>
    <col min="10257" max="10257" width="15.6640625" style="65" customWidth="1"/>
    <col min="10258" max="10258" width="3.6640625" style="65" customWidth="1"/>
    <col min="10259" max="10259" width="10.6640625" style="65" customWidth="1"/>
    <col min="10260" max="10260" width="6.6640625" style="65" customWidth="1"/>
    <col min="10261" max="10261" width="7.6640625" style="65" customWidth="1"/>
    <col min="10262" max="10262" width="13.6640625" style="65" customWidth="1"/>
    <col min="10263" max="10263" width="11.6640625" style="65" customWidth="1"/>
    <col min="10264" max="10265" width="13.6640625" style="65" customWidth="1"/>
    <col min="10266" max="10496" width="8.88671875" style="65"/>
    <col min="10497" max="10497" width="10.6640625" style="65" customWidth="1"/>
    <col min="10498" max="10498" width="8.6640625" style="65" customWidth="1"/>
    <col min="10499" max="10499" width="10.6640625" style="65" customWidth="1"/>
    <col min="10500" max="10500" width="4.6640625" style="65" customWidth="1"/>
    <col min="10501" max="10501" width="20.6640625" style="65" customWidth="1"/>
    <col min="10502" max="10502" width="3.6640625" style="65" customWidth="1"/>
    <col min="10503" max="10503" width="9.6640625" style="65" customWidth="1"/>
    <col min="10504" max="10504" width="8.6640625" style="65" customWidth="1"/>
    <col min="10505" max="10505" width="11.6640625" style="65" customWidth="1"/>
    <col min="10506" max="10506" width="4.6640625" style="65" customWidth="1"/>
    <col min="10507" max="10507" width="8.6640625" style="65" customWidth="1"/>
    <col min="10508" max="10508" width="3.6640625" style="65" customWidth="1"/>
    <col min="10509" max="10509" width="9.6640625" style="65" customWidth="1"/>
    <col min="10510" max="10510" width="4.6640625" style="65" customWidth="1"/>
    <col min="10511" max="10511" width="16.6640625" style="65" customWidth="1"/>
    <col min="10512" max="10512" width="7.6640625" style="65" customWidth="1"/>
    <col min="10513" max="10513" width="15.6640625" style="65" customWidth="1"/>
    <col min="10514" max="10514" width="3.6640625" style="65" customWidth="1"/>
    <col min="10515" max="10515" width="10.6640625" style="65" customWidth="1"/>
    <col min="10516" max="10516" width="6.6640625" style="65" customWidth="1"/>
    <col min="10517" max="10517" width="7.6640625" style="65" customWidth="1"/>
    <col min="10518" max="10518" width="13.6640625" style="65" customWidth="1"/>
    <col min="10519" max="10519" width="11.6640625" style="65" customWidth="1"/>
    <col min="10520" max="10521" width="13.6640625" style="65" customWidth="1"/>
    <col min="10522" max="10752" width="8.88671875" style="65"/>
    <col min="10753" max="10753" width="10.6640625" style="65" customWidth="1"/>
    <col min="10754" max="10754" width="8.6640625" style="65" customWidth="1"/>
    <col min="10755" max="10755" width="10.6640625" style="65" customWidth="1"/>
    <col min="10756" max="10756" width="4.6640625" style="65" customWidth="1"/>
    <col min="10757" max="10757" width="20.6640625" style="65" customWidth="1"/>
    <col min="10758" max="10758" width="3.6640625" style="65" customWidth="1"/>
    <col min="10759" max="10759" width="9.6640625" style="65" customWidth="1"/>
    <col min="10760" max="10760" width="8.6640625" style="65" customWidth="1"/>
    <col min="10761" max="10761" width="11.6640625" style="65" customWidth="1"/>
    <col min="10762" max="10762" width="4.6640625" style="65" customWidth="1"/>
    <col min="10763" max="10763" width="8.6640625" style="65" customWidth="1"/>
    <col min="10764" max="10764" width="3.6640625" style="65" customWidth="1"/>
    <col min="10765" max="10765" width="9.6640625" style="65" customWidth="1"/>
    <col min="10766" max="10766" width="4.6640625" style="65" customWidth="1"/>
    <col min="10767" max="10767" width="16.6640625" style="65" customWidth="1"/>
    <col min="10768" max="10768" width="7.6640625" style="65" customWidth="1"/>
    <col min="10769" max="10769" width="15.6640625" style="65" customWidth="1"/>
    <col min="10770" max="10770" width="3.6640625" style="65" customWidth="1"/>
    <col min="10771" max="10771" width="10.6640625" style="65" customWidth="1"/>
    <col min="10772" max="10772" width="6.6640625" style="65" customWidth="1"/>
    <col min="10773" max="10773" width="7.6640625" style="65" customWidth="1"/>
    <col min="10774" max="10774" width="13.6640625" style="65" customWidth="1"/>
    <col min="10775" max="10775" width="11.6640625" style="65" customWidth="1"/>
    <col min="10776" max="10777" width="13.6640625" style="65" customWidth="1"/>
    <col min="10778" max="11008" width="8.88671875" style="65"/>
    <col min="11009" max="11009" width="10.6640625" style="65" customWidth="1"/>
    <col min="11010" max="11010" width="8.6640625" style="65" customWidth="1"/>
    <col min="11011" max="11011" width="10.6640625" style="65" customWidth="1"/>
    <col min="11012" max="11012" width="4.6640625" style="65" customWidth="1"/>
    <col min="11013" max="11013" width="20.6640625" style="65" customWidth="1"/>
    <col min="11014" max="11014" width="3.6640625" style="65" customWidth="1"/>
    <col min="11015" max="11015" width="9.6640625" style="65" customWidth="1"/>
    <col min="11016" max="11016" width="8.6640625" style="65" customWidth="1"/>
    <col min="11017" max="11017" width="11.6640625" style="65" customWidth="1"/>
    <col min="11018" max="11018" width="4.6640625" style="65" customWidth="1"/>
    <col min="11019" max="11019" width="8.6640625" style="65" customWidth="1"/>
    <col min="11020" max="11020" width="3.6640625" style="65" customWidth="1"/>
    <col min="11021" max="11021" width="9.6640625" style="65" customWidth="1"/>
    <col min="11022" max="11022" width="4.6640625" style="65" customWidth="1"/>
    <col min="11023" max="11023" width="16.6640625" style="65" customWidth="1"/>
    <col min="11024" max="11024" width="7.6640625" style="65" customWidth="1"/>
    <col min="11025" max="11025" width="15.6640625" style="65" customWidth="1"/>
    <col min="11026" max="11026" width="3.6640625" style="65" customWidth="1"/>
    <col min="11027" max="11027" width="10.6640625" style="65" customWidth="1"/>
    <col min="11028" max="11028" width="6.6640625" style="65" customWidth="1"/>
    <col min="11029" max="11029" width="7.6640625" style="65" customWidth="1"/>
    <col min="11030" max="11030" width="13.6640625" style="65" customWidth="1"/>
    <col min="11031" max="11031" width="11.6640625" style="65" customWidth="1"/>
    <col min="11032" max="11033" width="13.6640625" style="65" customWidth="1"/>
    <col min="11034" max="11264" width="8.88671875" style="65"/>
    <col min="11265" max="11265" width="10.6640625" style="65" customWidth="1"/>
    <col min="11266" max="11266" width="8.6640625" style="65" customWidth="1"/>
    <col min="11267" max="11267" width="10.6640625" style="65" customWidth="1"/>
    <col min="11268" max="11268" width="4.6640625" style="65" customWidth="1"/>
    <col min="11269" max="11269" width="20.6640625" style="65" customWidth="1"/>
    <col min="11270" max="11270" width="3.6640625" style="65" customWidth="1"/>
    <col min="11271" max="11271" width="9.6640625" style="65" customWidth="1"/>
    <col min="11272" max="11272" width="8.6640625" style="65" customWidth="1"/>
    <col min="11273" max="11273" width="11.6640625" style="65" customWidth="1"/>
    <col min="11274" max="11274" width="4.6640625" style="65" customWidth="1"/>
    <col min="11275" max="11275" width="8.6640625" style="65" customWidth="1"/>
    <col min="11276" max="11276" width="3.6640625" style="65" customWidth="1"/>
    <col min="11277" max="11277" width="9.6640625" style="65" customWidth="1"/>
    <col min="11278" max="11278" width="4.6640625" style="65" customWidth="1"/>
    <col min="11279" max="11279" width="16.6640625" style="65" customWidth="1"/>
    <col min="11280" max="11280" width="7.6640625" style="65" customWidth="1"/>
    <col min="11281" max="11281" width="15.6640625" style="65" customWidth="1"/>
    <col min="11282" max="11282" width="3.6640625" style="65" customWidth="1"/>
    <col min="11283" max="11283" width="10.6640625" style="65" customWidth="1"/>
    <col min="11284" max="11284" width="6.6640625" style="65" customWidth="1"/>
    <col min="11285" max="11285" width="7.6640625" style="65" customWidth="1"/>
    <col min="11286" max="11286" width="13.6640625" style="65" customWidth="1"/>
    <col min="11287" max="11287" width="11.6640625" style="65" customWidth="1"/>
    <col min="11288" max="11289" width="13.6640625" style="65" customWidth="1"/>
    <col min="11290" max="11520" width="8.88671875" style="65"/>
    <col min="11521" max="11521" width="10.6640625" style="65" customWidth="1"/>
    <col min="11522" max="11522" width="8.6640625" style="65" customWidth="1"/>
    <col min="11523" max="11523" width="10.6640625" style="65" customWidth="1"/>
    <col min="11524" max="11524" width="4.6640625" style="65" customWidth="1"/>
    <col min="11525" max="11525" width="20.6640625" style="65" customWidth="1"/>
    <col min="11526" max="11526" width="3.6640625" style="65" customWidth="1"/>
    <col min="11527" max="11527" width="9.6640625" style="65" customWidth="1"/>
    <col min="11528" max="11528" width="8.6640625" style="65" customWidth="1"/>
    <col min="11529" max="11529" width="11.6640625" style="65" customWidth="1"/>
    <col min="11530" max="11530" width="4.6640625" style="65" customWidth="1"/>
    <col min="11531" max="11531" width="8.6640625" style="65" customWidth="1"/>
    <col min="11532" max="11532" width="3.6640625" style="65" customWidth="1"/>
    <col min="11533" max="11533" width="9.6640625" style="65" customWidth="1"/>
    <col min="11534" max="11534" width="4.6640625" style="65" customWidth="1"/>
    <col min="11535" max="11535" width="16.6640625" style="65" customWidth="1"/>
    <col min="11536" max="11536" width="7.6640625" style="65" customWidth="1"/>
    <col min="11537" max="11537" width="15.6640625" style="65" customWidth="1"/>
    <col min="11538" max="11538" width="3.6640625" style="65" customWidth="1"/>
    <col min="11539" max="11539" width="10.6640625" style="65" customWidth="1"/>
    <col min="11540" max="11540" width="6.6640625" style="65" customWidth="1"/>
    <col min="11541" max="11541" width="7.6640625" style="65" customWidth="1"/>
    <col min="11542" max="11542" width="13.6640625" style="65" customWidth="1"/>
    <col min="11543" max="11543" width="11.6640625" style="65" customWidth="1"/>
    <col min="11544" max="11545" width="13.6640625" style="65" customWidth="1"/>
    <col min="11546" max="11776" width="8.88671875" style="65"/>
    <col min="11777" max="11777" width="10.6640625" style="65" customWidth="1"/>
    <col min="11778" max="11778" width="8.6640625" style="65" customWidth="1"/>
    <col min="11779" max="11779" width="10.6640625" style="65" customWidth="1"/>
    <col min="11780" max="11780" width="4.6640625" style="65" customWidth="1"/>
    <col min="11781" max="11781" width="20.6640625" style="65" customWidth="1"/>
    <col min="11782" max="11782" width="3.6640625" style="65" customWidth="1"/>
    <col min="11783" max="11783" width="9.6640625" style="65" customWidth="1"/>
    <col min="11784" max="11784" width="8.6640625" style="65" customWidth="1"/>
    <col min="11785" max="11785" width="11.6640625" style="65" customWidth="1"/>
    <col min="11786" max="11786" width="4.6640625" style="65" customWidth="1"/>
    <col min="11787" max="11787" width="8.6640625" style="65" customWidth="1"/>
    <col min="11788" max="11788" width="3.6640625" style="65" customWidth="1"/>
    <col min="11789" max="11789" width="9.6640625" style="65" customWidth="1"/>
    <col min="11790" max="11790" width="4.6640625" style="65" customWidth="1"/>
    <col min="11791" max="11791" width="16.6640625" style="65" customWidth="1"/>
    <col min="11792" max="11792" width="7.6640625" style="65" customWidth="1"/>
    <col min="11793" max="11793" width="15.6640625" style="65" customWidth="1"/>
    <col min="11794" max="11794" width="3.6640625" style="65" customWidth="1"/>
    <col min="11795" max="11795" width="10.6640625" style="65" customWidth="1"/>
    <col min="11796" max="11796" width="6.6640625" style="65" customWidth="1"/>
    <col min="11797" max="11797" width="7.6640625" style="65" customWidth="1"/>
    <col min="11798" max="11798" width="13.6640625" style="65" customWidth="1"/>
    <col min="11799" max="11799" width="11.6640625" style="65" customWidth="1"/>
    <col min="11800" max="11801" width="13.6640625" style="65" customWidth="1"/>
    <col min="11802" max="12032" width="8.88671875" style="65"/>
    <col min="12033" max="12033" width="10.6640625" style="65" customWidth="1"/>
    <col min="12034" max="12034" width="8.6640625" style="65" customWidth="1"/>
    <col min="12035" max="12035" width="10.6640625" style="65" customWidth="1"/>
    <col min="12036" max="12036" width="4.6640625" style="65" customWidth="1"/>
    <col min="12037" max="12037" width="20.6640625" style="65" customWidth="1"/>
    <col min="12038" max="12038" width="3.6640625" style="65" customWidth="1"/>
    <col min="12039" max="12039" width="9.6640625" style="65" customWidth="1"/>
    <col min="12040" max="12040" width="8.6640625" style="65" customWidth="1"/>
    <col min="12041" max="12041" width="11.6640625" style="65" customWidth="1"/>
    <col min="12042" max="12042" width="4.6640625" style="65" customWidth="1"/>
    <col min="12043" max="12043" width="8.6640625" style="65" customWidth="1"/>
    <col min="12044" max="12044" width="3.6640625" style="65" customWidth="1"/>
    <col min="12045" max="12045" width="9.6640625" style="65" customWidth="1"/>
    <col min="12046" max="12046" width="4.6640625" style="65" customWidth="1"/>
    <col min="12047" max="12047" width="16.6640625" style="65" customWidth="1"/>
    <col min="12048" max="12048" width="7.6640625" style="65" customWidth="1"/>
    <col min="12049" max="12049" width="15.6640625" style="65" customWidth="1"/>
    <col min="12050" max="12050" width="3.6640625" style="65" customWidth="1"/>
    <col min="12051" max="12051" width="10.6640625" style="65" customWidth="1"/>
    <col min="12052" max="12052" width="6.6640625" style="65" customWidth="1"/>
    <col min="12053" max="12053" width="7.6640625" style="65" customWidth="1"/>
    <col min="12054" max="12054" width="13.6640625" style="65" customWidth="1"/>
    <col min="12055" max="12055" width="11.6640625" style="65" customWidth="1"/>
    <col min="12056" max="12057" width="13.6640625" style="65" customWidth="1"/>
    <col min="12058" max="12288" width="8.88671875" style="65"/>
    <col min="12289" max="12289" width="10.6640625" style="65" customWidth="1"/>
    <col min="12290" max="12290" width="8.6640625" style="65" customWidth="1"/>
    <col min="12291" max="12291" width="10.6640625" style="65" customWidth="1"/>
    <col min="12292" max="12292" width="4.6640625" style="65" customWidth="1"/>
    <col min="12293" max="12293" width="20.6640625" style="65" customWidth="1"/>
    <col min="12294" max="12294" width="3.6640625" style="65" customWidth="1"/>
    <col min="12295" max="12295" width="9.6640625" style="65" customWidth="1"/>
    <col min="12296" max="12296" width="8.6640625" style="65" customWidth="1"/>
    <col min="12297" max="12297" width="11.6640625" style="65" customWidth="1"/>
    <col min="12298" max="12298" width="4.6640625" style="65" customWidth="1"/>
    <col min="12299" max="12299" width="8.6640625" style="65" customWidth="1"/>
    <col min="12300" max="12300" width="3.6640625" style="65" customWidth="1"/>
    <col min="12301" max="12301" width="9.6640625" style="65" customWidth="1"/>
    <col min="12302" max="12302" width="4.6640625" style="65" customWidth="1"/>
    <col min="12303" max="12303" width="16.6640625" style="65" customWidth="1"/>
    <col min="12304" max="12304" width="7.6640625" style="65" customWidth="1"/>
    <col min="12305" max="12305" width="15.6640625" style="65" customWidth="1"/>
    <col min="12306" max="12306" width="3.6640625" style="65" customWidth="1"/>
    <col min="12307" max="12307" width="10.6640625" style="65" customWidth="1"/>
    <col min="12308" max="12308" width="6.6640625" style="65" customWidth="1"/>
    <col min="12309" max="12309" width="7.6640625" style="65" customWidth="1"/>
    <col min="12310" max="12310" width="13.6640625" style="65" customWidth="1"/>
    <col min="12311" max="12311" width="11.6640625" style="65" customWidth="1"/>
    <col min="12312" max="12313" width="13.6640625" style="65" customWidth="1"/>
    <col min="12314" max="12544" width="8.88671875" style="65"/>
    <col min="12545" max="12545" width="10.6640625" style="65" customWidth="1"/>
    <col min="12546" max="12546" width="8.6640625" style="65" customWidth="1"/>
    <col min="12547" max="12547" width="10.6640625" style="65" customWidth="1"/>
    <col min="12548" max="12548" width="4.6640625" style="65" customWidth="1"/>
    <col min="12549" max="12549" width="20.6640625" style="65" customWidth="1"/>
    <col min="12550" max="12550" width="3.6640625" style="65" customWidth="1"/>
    <col min="12551" max="12551" width="9.6640625" style="65" customWidth="1"/>
    <col min="12552" max="12552" width="8.6640625" style="65" customWidth="1"/>
    <col min="12553" max="12553" width="11.6640625" style="65" customWidth="1"/>
    <col min="12554" max="12554" width="4.6640625" style="65" customWidth="1"/>
    <col min="12555" max="12555" width="8.6640625" style="65" customWidth="1"/>
    <col min="12556" max="12556" width="3.6640625" style="65" customWidth="1"/>
    <col min="12557" max="12557" width="9.6640625" style="65" customWidth="1"/>
    <col min="12558" max="12558" width="4.6640625" style="65" customWidth="1"/>
    <col min="12559" max="12559" width="16.6640625" style="65" customWidth="1"/>
    <col min="12560" max="12560" width="7.6640625" style="65" customWidth="1"/>
    <col min="12561" max="12561" width="15.6640625" style="65" customWidth="1"/>
    <col min="12562" max="12562" width="3.6640625" style="65" customWidth="1"/>
    <col min="12563" max="12563" width="10.6640625" style="65" customWidth="1"/>
    <col min="12564" max="12564" width="6.6640625" style="65" customWidth="1"/>
    <col min="12565" max="12565" width="7.6640625" style="65" customWidth="1"/>
    <col min="12566" max="12566" width="13.6640625" style="65" customWidth="1"/>
    <col min="12567" max="12567" width="11.6640625" style="65" customWidth="1"/>
    <col min="12568" max="12569" width="13.6640625" style="65" customWidth="1"/>
    <col min="12570" max="12800" width="8.88671875" style="65"/>
    <col min="12801" max="12801" width="10.6640625" style="65" customWidth="1"/>
    <col min="12802" max="12802" width="8.6640625" style="65" customWidth="1"/>
    <col min="12803" max="12803" width="10.6640625" style="65" customWidth="1"/>
    <col min="12804" max="12804" width="4.6640625" style="65" customWidth="1"/>
    <col min="12805" max="12805" width="20.6640625" style="65" customWidth="1"/>
    <col min="12806" max="12806" width="3.6640625" style="65" customWidth="1"/>
    <col min="12807" max="12807" width="9.6640625" style="65" customWidth="1"/>
    <col min="12808" max="12808" width="8.6640625" style="65" customWidth="1"/>
    <col min="12809" max="12809" width="11.6640625" style="65" customWidth="1"/>
    <col min="12810" max="12810" width="4.6640625" style="65" customWidth="1"/>
    <col min="12811" max="12811" width="8.6640625" style="65" customWidth="1"/>
    <col min="12812" max="12812" width="3.6640625" style="65" customWidth="1"/>
    <col min="12813" max="12813" width="9.6640625" style="65" customWidth="1"/>
    <col min="12814" max="12814" width="4.6640625" style="65" customWidth="1"/>
    <col min="12815" max="12815" width="16.6640625" style="65" customWidth="1"/>
    <col min="12816" max="12816" width="7.6640625" style="65" customWidth="1"/>
    <col min="12817" max="12817" width="15.6640625" style="65" customWidth="1"/>
    <col min="12818" max="12818" width="3.6640625" style="65" customWidth="1"/>
    <col min="12819" max="12819" width="10.6640625" style="65" customWidth="1"/>
    <col min="12820" max="12820" width="6.6640625" style="65" customWidth="1"/>
    <col min="12821" max="12821" width="7.6640625" style="65" customWidth="1"/>
    <col min="12822" max="12822" width="13.6640625" style="65" customWidth="1"/>
    <col min="12823" max="12823" width="11.6640625" style="65" customWidth="1"/>
    <col min="12824" max="12825" width="13.6640625" style="65" customWidth="1"/>
    <col min="12826" max="13056" width="8.88671875" style="65"/>
    <col min="13057" max="13057" width="10.6640625" style="65" customWidth="1"/>
    <col min="13058" max="13058" width="8.6640625" style="65" customWidth="1"/>
    <col min="13059" max="13059" width="10.6640625" style="65" customWidth="1"/>
    <col min="13060" max="13060" width="4.6640625" style="65" customWidth="1"/>
    <col min="13061" max="13061" width="20.6640625" style="65" customWidth="1"/>
    <col min="13062" max="13062" width="3.6640625" style="65" customWidth="1"/>
    <col min="13063" max="13063" width="9.6640625" style="65" customWidth="1"/>
    <col min="13064" max="13064" width="8.6640625" style="65" customWidth="1"/>
    <col min="13065" max="13065" width="11.6640625" style="65" customWidth="1"/>
    <col min="13066" max="13066" width="4.6640625" style="65" customWidth="1"/>
    <col min="13067" max="13067" width="8.6640625" style="65" customWidth="1"/>
    <col min="13068" max="13068" width="3.6640625" style="65" customWidth="1"/>
    <col min="13069" max="13069" width="9.6640625" style="65" customWidth="1"/>
    <col min="13070" max="13070" width="4.6640625" style="65" customWidth="1"/>
    <col min="13071" max="13071" width="16.6640625" style="65" customWidth="1"/>
    <col min="13072" max="13072" width="7.6640625" style="65" customWidth="1"/>
    <col min="13073" max="13073" width="15.6640625" style="65" customWidth="1"/>
    <col min="13074" max="13074" width="3.6640625" style="65" customWidth="1"/>
    <col min="13075" max="13075" width="10.6640625" style="65" customWidth="1"/>
    <col min="13076" max="13076" width="6.6640625" style="65" customWidth="1"/>
    <col min="13077" max="13077" width="7.6640625" style="65" customWidth="1"/>
    <col min="13078" max="13078" width="13.6640625" style="65" customWidth="1"/>
    <col min="13079" max="13079" width="11.6640625" style="65" customWidth="1"/>
    <col min="13080" max="13081" width="13.6640625" style="65" customWidth="1"/>
    <col min="13082" max="13312" width="8.88671875" style="65"/>
    <col min="13313" max="13313" width="10.6640625" style="65" customWidth="1"/>
    <col min="13314" max="13314" width="8.6640625" style="65" customWidth="1"/>
    <col min="13315" max="13315" width="10.6640625" style="65" customWidth="1"/>
    <col min="13316" max="13316" width="4.6640625" style="65" customWidth="1"/>
    <col min="13317" max="13317" width="20.6640625" style="65" customWidth="1"/>
    <col min="13318" max="13318" width="3.6640625" style="65" customWidth="1"/>
    <col min="13319" max="13319" width="9.6640625" style="65" customWidth="1"/>
    <col min="13320" max="13320" width="8.6640625" style="65" customWidth="1"/>
    <col min="13321" max="13321" width="11.6640625" style="65" customWidth="1"/>
    <col min="13322" max="13322" width="4.6640625" style="65" customWidth="1"/>
    <col min="13323" max="13323" width="8.6640625" style="65" customWidth="1"/>
    <col min="13324" max="13324" width="3.6640625" style="65" customWidth="1"/>
    <col min="13325" max="13325" width="9.6640625" style="65" customWidth="1"/>
    <col min="13326" max="13326" width="4.6640625" style="65" customWidth="1"/>
    <col min="13327" max="13327" width="16.6640625" style="65" customWidth="1"/>
    <col min="13328" max="13328" width="7.6640625" style="65" customWidth="1"/>
    <col min="13329" max="13329" width="15.6640625" style="65" customWidth="1"/>
    <col min="13330" max="13330" width="3.6640625" style="65" customWidth="1"/>
    <col min="13331" max="13331" width="10.6640625" style="65" customWidth="1"/>
    <col min="13332" max="13332" width="6.6640625" style="65" customWidth="1"/>
    <col min="13333" max="13333" width="7.6640625" style="65" customWidth="1"/>
    <col min="13334" max="13334" width="13.6640625" style="65" customWidth="1"/>
    <col min="13335" max="13335" width="11.6640625" style="65" customWidth="1"/>
    <col min="13336" max="13337" width="13.6640625" style="65" customWidth="1"/>
    <col min="13338" max="13568" width="8.88671875" style="65"/>
    <col min="13569" max="13569" width="10.6640625" style="65" customWidth="1"/>
    <col min="13570" max="13570" width="8.6640625" style="65" customWidth="1"/>
    <col min="13571" max="13571" width="10.6640625" style="65" customWidth="1"/>
    <col min="13572" max="13572" width="4.6640625" style="65" customWidth="1"/>
    <col min="13573" max="13573" width="20.6640625" style="65" customWidth="1"/>
    <col min="13574" max="13574" width="3.6640625" style="65" customWidth="1"/>
    <col min="13575" max="13575" width="9.6640625" style="65" customWidth="1"/>
    <col min="13576" max="13576" width="8.6640625" style="65" customWidth="1"/>
    <col min="13577" max="13577" width="11.6640625" style="65" customWidth="1"/>
    <col min="13578" max="13578" width="4.6640625" style="65" customWidth="1"/>
    <col min="13579" max="13579" width="8.6640625" style="65" customWidth="1"/>
    <col min="13580" max="13580" width="3.6640625" style="65" customWidth="1"/>
    <col min="13581" max="13581" width="9.6640625" style="65" customWidth="1"/>
    <col min="13582" max="13582" width="4.6640625" style="65" customWidth="1"/>
    <col min="13583" max="13583" width="16.6640625" style="65" customWidth="1"/>
    <col min="13584" max="13584" width="7.6640625" style="65" customWidth="1"/>
    <col min="13585" max="13585" width="15.6640625" style="65" customWidth="1"/>
    <col min="13586" max="13586" width="3.6640625" style="65" customWidth="1"/>
    <col min="13587" max="13587" width="10.6640625" style="65" customWidth="1"/>
    <col min="13588" max="13588" width="6.6640625" style="65" customWidth="1"/>
    <col min="13589" max="13589" width="7.6640625" style="65" customWidth="1"/>
    <col min="13590" max="13590" width="13.6640625" style="65" customWidth="1"/>
    <col min="13591" max="13591" width="11.6640625" style="65" customWidth="1"/>
    <col min="13592" max="13593" width="13.6640625" style="65" customWidth="1"/>
    <col min="13594" max="13824" width="8.88671875" style="65"/>
    <col min="13825" max="13825" width="10.6640625" style="65" customWidth="1"/>
    <col min="13826" max="13826" width="8.6640625" style="65" customWidth="1"/>
    <col min="13827" max="13827" width="10.6640625" style="65" customWidth="1"/>
    <col min="13828" max="13828" width="4.6640625" style="65" customWidth="1"/>
    <col min="13829" max="13829" width="20.6640625" style="65" customWidth="1"/>
    <col min="13830" max="13830" width="3.6640625" style="65" customWidth="1"/>
    <col min="13831" max="13831" width="9.6640625" style="65" customWidth="1"/>
    <col min="13832" max="13832" width="8.6640625" style="65" customWidth="1"/>
    <col min="13833" max="13833" width="11.6640625" style="65" customWidth="1"/>
    <col min="13834" max="13834" width="4.6640625" style="65" customWidth="1"/>
    <col min="13835" max="13835" width="8.6640625" style="65" customWidth="1"/>
    <col min="13836" max="13836" width="3.6640625" style="65" customWidth="1"/>
    <col min="13837" max="13837" width="9.6640625" style="65" customWidth="1"/>
    <col min="13838" max="13838" width="4.6640625" style="65" customWidth="1"/>
    <col min="13839" max="13839" width="16.6640625" style="65" customWidth="1"/>
    <col min="13840" max="13840" width="7.6640625" style="65" customWidth="1"/>
    <col min="13841" max="13841" width="15.6640625" style="65" customWidth="1"/>
    <col min="13842" max="13842" width="3.6640625" style="65" customWidth="1"/>
    <col min="13843" max="13843" width="10.6640625" style="65" customWidth="1"/>
    <col min="13844" max="13844" width="6.6640625" style="65" customWidth="1"/>
    <col min="13845" max="13845" width="7.6640625" style="65" customWidth="1"/>
    <col min="13846" max="13846" width="13.6640625" style="65" customWidth="1"/>
    <col min="13847" max="13847" width="11.6640625" style="65" customWidth="1"/>
    <col min="13848" max="13849" width="13.6640625" style="65" customWidth="1"/>
    <col min="13850" max="14080" width="8.88671875" style="65"/>
    <col min="14081" max="14081" width="10.6640625" style="65" customWidth="1"/>
    <col min="14082" max="14082" width="8.6640625" style="65" customWidth="1"/>
    <col min="14083" max="14083" width="10.6640625" style="65" customWidth="1"/>
    <col min="14084" max="14084" width="4.6640625" style="65" customWidth="1"/>
    <col min="14085" max="14085" width="20.6640625" style="65" customWidth="1"/>
    <col min="14086" max="14086" width="3.6640625" style="65" customWidth="1"/>
    <col min="14087" max="14087" width="9.6640625" style="65" customWidth="1"/>
    <col min="14088" max="14088" width="8.6640625" style="65" customWidth="1"/>
    <col min="14089" max="14089" width="11.6640625" style="65" customWidth="1"/>
    <col min="14090" max="14090" width="4.6640625" style="65" customWidth="1"/>
    <col min="14091" max="14091" width="8.6640625" style="65" customWidth="1"/>
    <col min="14092" max="14092" width="3.6640625" style="65" customWidth="1"/>
    <col min="14093" max="14093" width="9.6640625" style="65" customWidth="1"/>
    <col min="14094" max="14094" width="4.6640625" style="65" customWidth="1"/>
    <col min="14095" max="14095" width="16.6640625" style="65" customWidth="1"/>
    <col min="14096" max="14096" width="7.6640625" style="65" customWidth="1"/>
    <col min="14097" max="14097" width="15.6640625" style="65" customWidth="1"/>
    <col min="14098" max="14098" width="3.6640625" style="65" customWidth="1"/>
    <col min="14099" max="14099" width="10.6640625" style="65" customWidth="1"/>
    <col min="14100" max="14100" width="6.6640625" style="65" customWidth="1"/>
    <col min="14101" max="14101" width="7.6640625" style="65" customWidth="1"/>
    <col min="14102" max="14102" width="13.6640625" style="65" customWidth="1"/>
    <col min="14103" max="14103" width="11.6640625" style="65" customWidth="1"/>
    <col min="14104" max="14105" width="13.6640625" style="65" customWidth="1"/>
    <col min="14106" max="14336" width="8.88671875" style="65"/>
    <col min="14337" max="14337" width="10.6640625" style="65" customWidth="1"/>
    <col min="14338" max="14338" width="8.6640625" style="65" customWidth="1"/>
    <col min="14339" max="14339" width="10.6640625" style="65" customWidth="1"/>
    <col min="14340" max="14340" width="4.6640625" style="65" customWidth="1"/>
    <col min="14341" max="14341" width="20.6640625" style="65" customWidth="1"/>
    <col min="14342" max="14342" width="3.6640625" style="65" customWidth="1"/>
    <col min="14343" max="14343" width="9.6640625" style="65" customWidth="1"/>
    <col min="14344" max="14344" width="8.6640625" style="65" customWidth="1"/>
    <col min="14345" max="14345" width="11.6640625" style="65" customWidth="1"/>
    <col min="14346" max="14346" width="4.6640625" style="65" customWidth="1"/>
    <col min="14347" max="14347" width="8.6640625" style="65" customWidth="1"/>
    <col min="14348" max="14348" width="3.6640625" style="65" customWidth="1"/>
    <col min="14349" max="14349" width="9.6640625" style="65" customWidth="1"/>
    <col min="14350" max="14350" width="4.6640625" style="65" customWidth="1"/>
    <col min="14351" max="14351" width="16.6640625" style="65" customWidth="1"/>
    <col min="14352" max="14352" width="7.6640625" style="65" customWidth="1"/>
    <col min="14353" max="14353" width="15.6640625" style="65" customWidth="1"/>
    <col min="14354" max="14354" width="3.6640625" style="65" customWidth="1"/>
    <col min="14355" max="14355" width="10.6640625" style="65" customWidth="1"/>
    <col min="14356" max="14356" width="6.6640625" style="65" customWidth="1"/>
    <col min="14357" max="14357" width="7.6640625" style="65" customWidth="1"/>
    <col min="14358" max="14358" width="13.6640625" style="65" customWidth="1"/>
    <col min="14359" max="14359" width="11.6640625" style="65" customWidth="1"/>
    <col min="14360" max="14361" width="13.6640625" style="65" customWidth="1"/>
    <col min="14362" max="14592" width="8.88671875" style="65"/>
    <col min="14593" max="14593" width="10.6640625" style="65" customWidth="1"/>
    <col min="14594" max="14594" width="8.6640625" style="65" customWidth="1"/>
    <col min="14595" max="14595" width="10.6640625" style="65" customWidth="1"/>
    <col min="14596" max="14596" width="4.6640625" style="65" customWidth="1"/>
    <col min="14597" max="14597" width="20.6640625" style="65" customWidth="1"/>
    <col min="14598" max="14598" width="3.6640625" style="65" customWidth="1"/>
    <col min="14599" max="14599" width="9.6640625" style="65" customWidth="1"/>
    <col min="14600" max="14600" width="8.6640625" style="65" customWidth="1"/>
    <col min="14601" max="14601" width="11.6640625" style="65" customWidth="1"/>
    <col min="14602" max="14602" width="4.6640625" style="65" customWidth="1"/>
    <col min="14603" max="14603" width="8.6640625" style="65" customWidth="1"/>
    <col min="14604" max="14604" width="3.6640625" style="65" customWidth="1"/>
    <col min="14605" max="14605" width="9.6640625" style="65" customWidth="1"/>
    <col min="14606" max="14606" width="4.6640625" style="65" customWidth="1"/>
    <col min="14607" max="14607" width="16.6640625" style="65" customWidth="1"/>
    <col min="14608" max="14608" width="7.6640625" style="65" customWidth="1"/>
    <col min="14609" max="14609" width="15.6640625" style="65" customWidth="1"/>
    <col min="14610" max="14610" width="3.6640625" style="65" customWidth="1"/>
    <col min="14611" max="14611" width="10.6640625" style="65" customWidth="1"/>
    <col min="14612" max="14612" width="6.6640625" style="65" customWidth="1"/>
    <col min="14613" max="14613" width="7.6640625" style="65" customWidth="1"/>
    <col min="14614" max="14614" width="13.6640625" style="65" customWidth="1"/>
    <col min="14615" max="14615" width="11.6640625" style="65" customWidth="1"/>
    <col min="14616" max="14617" width="13.6640625" style="65" customWidth="1"/>
    <col min="14618" max="14848" width="8.88671875" style="65"/>
    <col min="14849" max="14849" width="10.6640625" style="65" customWidth="1"/>
    <col min="14850" max="14850" width="8.6640625" style="65" customWidth="1"/>
    <col min="14851" max="14851" width="10.6640625" style="65" customWidth="1"/>
    <col min="14852" max="14852" width="4.6640625" style="65" customWidth="1"/>
    <col min="14853" max="14853" width="20.6640625" style="65" customWidth="1"/>
    <col min="14854" max="14854" width="3.6640625" style="65" customWidth="1"/>
    <col min="14855" max="14855" width="9.6640625" style="65" customWidth="1"/>
    <col min="14856" max="14856" width="8.6640625" style="65" customWidth="1"/>
    <col min="14857" max="14857" width="11.6640625" style="65" customWidth="1"/>
    <col min="14858" max="14858" width="4.6640625" style="65" customWidth="1"/>
    <col min="14859" max="14859" width="8.6640625" style="65" customWidth="1"/>
    <col min="14860" max="14860" width="3.6640625" style="65" customWidth="1"/>
    <col min="14861" max="14861" width="9.6640625" style="65" customWidth="1"/>
    <col min="14862" max="14862" width="4.6640625" style="65" customWidth="1"/>
    <col min="14863" max="14863" width="16.6640625" style="65" customWidth="1"/>
    <col min="14864" max="14864" width="7.6640625" style="65" customWidth="1"/>
    <col min="14865" max="14865" width="15.6640625" style="65" customWidth="1"/>
    <col min="14866" max="14866" width="3.6640625" style="65" customWidth="1"/>
    <col min="14867" max="14867" width="10.6640625" style="65" customWidth="1"/>
    <col min="14868" max="14868" width="6.6640625" style="65" customWidth="1"/>
    <col min="14869" max="14869" width="7.6640625" style="65" customWidth="1"/>
    <col min="14870" max="14870" width="13.6640625" style="65" customWidth="1"/>
    <col min="14871" max="14871" width="11.6640625" style="65" customWidth="1"/>
    <col min="14872" max="14873" width="13.6640625" style="65" customWidth="1"/>
    <col min="14874" max="15104" width="8.88671875" style="65"/>
    <col min="15105" max="15105" width="10.6640625" style="65" customWidth="1"/>
    <col min="15106" max="15106" width="8.6640625" style="65" customWidth="1"/>
    <col min="15107" max="15107" width="10.6640625" style="65" customWidth="1"/>
    <col min="15108" max="15108" width="4.6640625" style="65" customWidth="1"/>
    <col min="15109" max="15109" width="20.6640625" style="65" customWidth="1"/>
    <col min="15110" max="15110" width="3.6640625" style="65" customWidth="1"/>
    <col min="15111" max="15111" width="9.6640625" style="65" customWidth="1"/>
    <col min="15112" max="15112" width="8.6640625" style="65" customWidth="1"/>
    <col min="15113" max="15113" width="11.6640625" style="65" customWidth="1"/>
    <col min="15114" max="15114" width="4.6640625" style="65" customWidth="1"/>
    <col min="15115" max="15115" width="8.6640625" style="65" customWidth="1"/>
    <col min="15116" max="15116" width="3.6640625" style="65" customWidth="1"/>
    <col min="15117" max="15117" width="9.6640625" style="65" customWidth="1"/>
    <col min="15118" max="15118" width="4.6640625" style="65" customWidth="1"/>
    <col min="15119" max="15119" width="16.6640625" style="65" customWidth="1"/>
    <col min="15120" max="15120" width="7.6640625" style="65" customWidth="1"/>
    <col min="15121" max="15121" width="15.6640625" style="65" customWidth="1"/>
    <col min="15122" max="15122" width="3.6640625" style="65" customWidth="1"/>
    <col min="15123" max="15123" width="10.6640625" style="65" customWidth="1"/>
    <col min="15124" max="15124" width="6.6640625" style="65" customWidth="1"/>
    <col min="15125" max="15125" width="7.6640625" style="65" customWidth="1"/>
    <col min="15126" max="15126" width="13.6640625" style="65" customWidth="1"/>
    <col min="15127" max="15127" width="11.6640625" style="65" customWidth="1"/>
    <col min="15128" max="15129" width="13.6640625" style="65" customWidth="1"/>
    <col min="15130" max="15360" width="8.88671875" style="65"/>
    <col min="15361" max="15361" width="10.6640625" style="65" customWidth="1"/>
    <col min="15362" max="15362" width="8.6640625" style="65" customWidth="1"/>
    <col min="15363" max="15363" width="10.6640625" style="65" customWidth="1"/>
    <col min="15364" max="15364" width="4.6640625" style="65" customWidth="1"/>
    <col min="15365" max="15365" width="20.6640625" style="65" customWidth="1"/>
    <col min="15366" max="15366" width="3.6640625" style="65" customWidth="1"/>
    <col min="15367" max="15367" width="9.6640625" style="65" customWidth="1"/>
    <col min="15368" max="15368" width="8.6640625" style="65" customWidth="1"/>
    <col min="15369" max="15369" width="11.6640625" style="65" customWidth="1"/>
    <col min="15370" max="15370" width="4.6640625" style="65" customWidth="1"/>
    <col min="15371" max="15371" width="8.6640625" style="65" customWidth="1"/>
    <col min="15372" max="15372" width="3.6640625" style="65" customWidth="1"/>
    <col min="15373" max="15373" width="9.6640625" style="65" customWidth="1"/>
    <col min="15374" max="15374" width="4.6640625" style="65" customWidth="1"/>
    <col min="15375" max="15375" width="16.6640625" style="65" customWidth="1"/>
    <col min="15376" max="15376" width="7.6640625" style="65" customWidth="1"/>
    <col min="15377" max="15377" width="15.6640625" style="65" customWidth="1"/>
    <col min="15378" max="15378" width="3.6640625" style="65" customWidth="1"/>
    <col min="15379" max="15379" width="10.6640625" style="65" customWidth="1"/>
    <col min="15380" max="15380" width="6.6640625" style="65" customWidth="1"/>
    <col min="15381" max="15381" width="7.6640625" style="65" customWidth="1"/>
    <col min="15382" max="15382" width="13.6640625" style="65" customWidth="1"/>
    <col min="15383" max="15383" width="11.6640625" style="65" customWidth="1"/>
    <col min="15384" max="15385" width="13.6640625" style="65" customWidth="1"/>
    <col min="15386" max="15616" width="8.88671875" style="65"/>
    <col min="15617" max="15617" width="10.6640625" style="65" customWidth="1"/>
    <col min="15618" max="15618" width="8.6640625" style="65" customWidth="1"/>
    <col min="15619" max="15619" width="10.6640625" style="65" customWidth="1"/>
    <col min="15620" max="15620" width="4.6640625" style="65" customWidth="1"/>
    <col min="15621" max="15621" width="20.6640625" style="65" customWidth="1"/>
    <col min="15622" max="15622" width="3.6640625" style="65" customWidth="1"/>
    <col min="15623" max="15623" width="9.6640625" style="65" customWidth="1"/>
    <col min="15624" max="15624" width="8.6640625" style="65" customWidth="1"/>
    <col min="15625" max="15625" width="11.6640625" style="65" customWidth="1"/>
    <col min="15626" max="15626" width="4.6640625" style="65" customWidth="1"/>
    <col min="15627" max="15627" width="8.6640625" style="65" customWidth="1"/>
    <col min="15628" max="15628" width="3.6640625" style="65" customWidth="1"/>
    <col min="15629" max="15629" width="9.6640625" style="65" customWidth="1"/>
    <col min="15630" max="15630" width="4.6640625" style="65" customWidth="1"/>
    <col min="15631" max="15631" width="16.6640625" style="65" customWidth="1"/>
    <col min="15632" max="15632" width="7.6640625" style="65" customWidth="1"/>
    <col min="15633" max="15633" width="15.6640625" style="65" customWidth="1"/>
    <col min="15634" max="15634" width="3.6640625" style="65" customWidth="1"/>
    <col min="15635" max="15635" width="10.6640625" style="65" customWidth="1"/>
    <col min="15636" max="15636" width="6.6640625" style="65" customWidth="1"/>
    <col min="15637" max="15637" width="7.6640625" style="65" customWidth="1"/>
    <col min="15638" max="15638" width="13.6640625" style="65" customWidth="1"/>
    <col min="15639" max="15639" width="11.6640625" style="65" customWidth="1"/>
    <col min="15640" max="15641" width="13.6640625" style="65" customWidth="1"/>
    <col min="15642" max="15872" width="8.88671875" style="65"/>
    <col min="15873" max="15873" width="10.6640625" style="65" customWidth="1"/>
    <col min="15874" max="15874" width="8.6640625" style="65" customWidth="1"/>
    <col min="15875" max="15875" width="10.6640625" style="65" customWidth="1"/>
    <col min="15876" max="15876" width="4.6640625" style="65" customWidth="1"/>
    <col min="15877" max="15877" width="20.6640625" style="65" customWidth="1"/>
    <col min="15878" max="15878" width="3.6640625" style="65" customWidth="1"/>
    <col min="15879" max="15879" width="9.6640625" style="65" customWidth="1"/>
    <col min="15880" max="15880" width="8.6640625" style="65" customWidth="1"/>
    <col min="15881" max="15881" width="11.6640625" style="65" customWidth="1"/>
    <col min="15882" max="15882" width="4.6640625" style="65" customWidth="1"/>
    <col min="15883" max="15883" width="8.6640625" style="65" customWidth="1"/>
    <col min="15884" max="15884" width="3.6640625" style="65" customWidth="1"/>
    <col min="15885" max="15885" width="9.6640625" style="65" customWidth="1"/>
    <col min="15886" max="15886" width="4.6640625" style="65" customWidth="1"/>
    <col min="15887" max="15887" width="16.6640625" style="65" customWidth="1"/>
    <col min="15888" max="15888" width="7.6640625" style="65" customWidth="1"/>
    <col min="15889" max="15889" width="15.6640625" style="65" customWidth="1"/>
    <col min="15890" max="15890" width="3.6640625" style="65" customWidth="1"/>
    <col min="15891" max="15891" width="10.6640625" style="65" customWidth="1"/>
    <col min="15892" max="15892" width="6.6640625" style="65" customWidth="1"/>
    <col min="15893" max="15893" width="7.6640625" style="65" customWidth="1"/>
    <col min="15894" max="15894" width="13.6640625" style="65" customWidth="1"/>
    <col min="15895" max="15895" width="11.6640625" style="65" customWidth="1"/>
    <col min="15896" max="15897" width="13.6640625" style="65" customWidth="1"/>
    <col min="15898" max="16128" width="8.88671875" style="65"/>
    <col min="16129" max="16129" width="10.6640625" style="65" customWidth="1"/>
    <col min="16130" max="16130" width="8.6640625" style="65" customWidth="1"/>
    <col min="16131" max="16131" width="10.6640625" style="65" customWidth="1"/>
    <col min="16132" max="16132" width="4.6640625" style="65" customWidth="1"/>
    <col min="16133" max="16133" width="20.6640625" style="65" customWidth="1"/>
    <col min="16134" max="16134" width="3.6640625" style="65" customWidth="1"/>
    <col min="16135" max="16135" width="9.6640625" style="65" customWidth="1"/>
    <col min="16136" max="16136" width="8.6640625" style="65" customWidth="1"/>
    <col min="16137" max="16137" width="11.6640625" style="65" customWidth="1"/>
    <col min="16138" max="16138" width="4.6640625" style="65" customWidth="1"/>
    <col min="16139" max="16139" width="8.6640625" style="65" customWidth="1"/>
    <col min="16140" max="16140" width="3.6640625" style="65" customWidth="1"/>
    <col min="16141" max="16141" width="9.6640625" style="65" customWidth="1"/>
    <col min="16142" max="16142" width="4.6640625" style="65" customWidth="1"/>
    <col min="16143" max="16143" width="16.6640625" style="65" customWidth="1"/>
    <col min="16144" max="16144" width="7.6640625" style="65" customWidth="1"/>
    <col min="16145" max="16145" width="15.6640625" style="65" customWidth="1"/>
    <col min="16146" max="16146" width="3.6640625" style="65" customWidth="1"/>
    <col min="16147" max="16147" width="10.6640625" style="65" customWidth="1"/>
    <col min="16148" max="16148" width="6.6640625" style="65" customWidth="1"/>
    <col min="16149" max="16149" width="7.6640625" style="65" customWidth="1"/>
    <col min="16150" max="16150" width="13.6640625" style="65" customWidth="1"/>
    <col min="16151" max="16151" width="11.6640625" style="65" customWidth="1"/>
    <col min="16152" max="16153" width="13.6640625" style="65" customWidth="1"/>
    <col min="16154" max="16384" width="8.88671875" style="65"/>
  </cols>
  <sheetData>
    <row r="1" spans="1:25" x14ac:dyDescent="0.25">
      <c r="A1" s="64" t="s">
        <v>955</v>
      </c>
      <c r="K1" s="64" t="s">
        <v>956</v>
      </c>
    </row>
    <row r="2" spans="1:25" x14ac:dyDescent="0.25">
      <c r="A2" s="64" t="s">
        <v>493</v>
      </c>
    </row>
    <row r="4" spans="1:25" x14ac:dyDescent="0.25">
      <c r="A4" s="66" t="s">
        <v>494</v>
      </c>
      <c r="B4" s="66" t="s">
        <v>495</v>
      </c>
      <c r="C4" s="66" t="s">
        <v>496</v>
      </c>
      <c r="D4" s="66" t="s">
        <v>497</v>
      </c>
      <c r="E4" s="66" t="s">
        <v>498</v>
      </c>
      <c r="F4" s="66" t="s">
        <v>169</v>
      </c>
      <c r="G4" s="66" t="s">
        <v>170</v>
      </c>
      <c r="H4" s="66" t="s">
        <v>171</v>
      </c>
      <c r="I4" s="66" t="s">
        <v>499</v>
      </c>
      <c r="J4" s="66" t="s">
        <v>500</v>
      </c>
      <c r="K4" s="66" t="s">
        <v>501</v>
      </c>
      <c r="L4" s="66" t="s">
        <v>169</v>
      </c>
      <c r="M4" s="66" t="s">
        <v>502</v>
      </c>
      <c r="N4" s="66" t="s">
        <v>174</v>
      </c>
      <c r="O4" s="66" t="s">
        <v>175</v>
      </c>
      <c r="P4" s="66" t="s">
        <v>176</v>
      </c>
      <c r="Q4" s="66" t="s">
        <v>178</v>
      </c>
      <c r="R4" s="66" t="s">
        <v>179</v>
      </c>
      <c r="S4" s="66" t="s">
        <v>180</v>
      </c>
      <c r="T4" s="66" t="s">
        <v>503</v>
      </c>
      <c r="U4" s="66" t="s">
        <v>177</v>
      </c>
      <c r="V4" s="66" t="s">
        <v>181</v>
      </c>
      <c r="W4" s="66" t="s">
        <v>183</v>
      </c>
      <c r="X4" s="66" t="s">
        <v>184</v>
      </c>
      <c r="Y4" s="66" t="s">
        <v>504</v>
      </c>
    </row>
    <row r="5" spans="1:25" x14ac:dyDescent="0.25">
      <c r="A5" s="67" t="s">
        <v>614</v>
      </c>
      <c r="B5" s="68" t="s">
        <v>745</v>
      </c>
      <c r="C5" s="68" t="s">
        <v>746</v>
      </c>
      <c r="D5" s="68" t="s">
        <v>714</v>
      </c>
      <c r="E5" s="68" t="s">
        <v>715</v>
      </c>
      <c r="F5" s="68" t="s">
        <v>333</v>
      </c>
      <c r="G5" s="68" t="s">
        <v>334</v>
      </c>
      <c r="H5" s="68" t="s">
        <v>204</v>
      </c>
      <c r="I5" s="68" t="s">
        <v>747</v>
      </c>
      <c r="J5" s="68" t="s">
        <v>549</v>
      </c>
      <c r="K5" s="68" t="s">
        <v>550</v>
      </c>
      <c r="L5" s="68" t="s">
        <v>513</v>
      </c>
      <c r="M5" s="68" t="s">
        <v>562</v>
      </c>
      <c r="N5" s="68" t="s">
        <v>742</v>
      </c>
      <c r="O5" s="68" t="s">
        <v>743</v>
      </c>
      <c r="P5" s="68" t="s">
        <v>744</v>
      </c>
      <c r="Q5" s="75">
        <v>16.4374</v>
      </c>
      <c r="R5" s="68" t="s">
        <v>199</v>
      </c>
      <c r="S5" s="70">
        <v>24</v>
      </c>
      <c r="T5" s="68" t="s">
        <v>553</v>
      </c>
      <c r="U5" s="68" t="s">
        <v>252</v>
      </c>
      <c r="V5" s="70">
        <v>42502</v>
      </c>
      <c r="W5" s="70">
        <v>0</v>
      </c>
      <c r="X5" s="70">
        <v>42502</v>
      </c>
      <c r="Y5" s="70">
        <v>42502</v>
      </c>
    </row>
    <row r="6" spans="1:25" x14ac:dyDescent="0.25">
      <c r="A6" s="67" t="s">
        <v>614</v>
      </c>
      <c r="B6" s="68" t="s">
        <v>745</v>
      </c>
      <c r="C6" s="68" t="s">
        <v>746</v>
      </c>
      <c r="D6" s="68" t="s">
        <v>714</v>
      </c>
      <c r="E6" s="68" t="s">
        <v>715</v>
      </c>
      <c r="F6" s="68" t="s">
        <v>333</v>
      </c>
      <c r="G6" s="68" t="s">
        <v>334</v>
      </c>
      <c r="H6" s="68" t="s">
        <v>204</v>
      </c>
      <c r="I6" s="68" t="s">
        <v>747</v>
      </c>
      <c r="J6" s="68" t="s">
        <v>549</v>
      </c>
      <c r="K6" s="68" t="s">
        <v>550</v>
      </c>
      <c r="L6" s="68" t="s">
        <v>513</v>
      </c>
      <c r="M6" s="68" t="s">
        <v>562</v>
      </c>
      <c r="N6" s="68" t="s">
        <v>742</v>
      </c>
      <c r="O6" s="68" t="s">
        <v>743</v>
      </c>
      <c r="P6" s="68" t="s">
        <v>744</v>
      </c>
      <c r="Q6" s="75">
        <v>16.4374</v>
      </c>
      <c r="R6" s="68" t="s">
        <v>199</v>
      </c>
      <c r="S6" s="70">
        <v>24</v>
      </c>
      <c r="T6" s="68" t="s">
        <v>553</v>
      </c>
      <c r="U6" s="68" t="s">
        <v>252</v>
      </c>
      <c r="V6" s="70">
        <v>42502</v>
      </c>
      <c r="W6" s="70">
        <v>0</v>
      </c>
      <c r="X6" s="70">
        <v>42502</v>
      </c>
      <c r="Y6" s="70">
        <v>42502</v>
      </c>
    </row>
    <row r="7" spans="1:25" x14ac:dyDescent="0.25">
      <c r="A7" s="67" t="s">
        <v>614</v>
      </c>
      <c r="B7" s="68" t="s">
        <v>745</v>
      </c>
      <c r="C7" s="68" t="s">
        <v>746</v>
      </c>
      <c r="D7" s="68" t="s">
        <v>714</v>
      </c>
      <c r="E7" s="68" t="s">
        <v>715</v>
      </c>
      <c r="F7" s="68" t="s">
        <v>333</v>
      </c>
      <c r="G7" s="68" t="s">
        <v>334</v>
      </c>
      <c r="H7" s="68" t="s">
        <v>204</v>
      </c>
      <c r="I7" s="68" t="s">
        <v>747</v>
      </c>
      <c r="J7" s="68" t="s">
        <v>549</v>
      </c>
      <c r="K7" s="68" t="s">
        <v>550</v>
      </c>
      <c r="L7" s="68" t="s">
        <v>513</v>
      </c>
      <c r="M7" s="68" t="s">
        <v>562</v>
      </c>
      <c r="N7" s="68" t="s">
        <v>742</v>
      </c>
      <c r="O7" s="68" t="s">
        <v>743</v>
      </c>
      <c r="P7" s="68" t="s">
        <v>744</v>
      </c>
      <c r="Q7" s="75">
        <v>16.4374</v>
      </c>
      <c r="R7" s="68" t="s">
        <v>199</v>
      </c>
      <c r="S7" s="70">
        <v>24</v>
      </c>
      <c r="T7" s="68" t="s">
        <v>553</v>
      </c>
      <c r="U7" s="68" t="s">
        <v>252</v>
      </c>
      <c r="V7" s="70">
        <v>42502</v>
      </c>
      <c r="W7" s="70">
        <v>0</v>
      </c>
      <c r="X7" s="70">
        <v>42502</v>
      </c>
      <c r="Y7" s="70">
        <v>42502</v>
      </c>
    </row>
    <row r="8" spans="1:25" x14ac:dyDescent="0.25">
      <c r="A8" s="67" t="s">
        <v>614</v>
      </c>
      <c r="B8" s="68" t="s">
        <v>745</v>
      </c>
      <c r="C8" s="68" t="s">
        <v>746</v>
      </c>
      <c r="D8" s="68" t="s">
        <v>714</v>
      </c>
      <c r="E8" s="68" t="s">
        <v>715</v>
      </c>
      <c r="F8" s="68" t="s">
        <v>333</v>
      </c>
      <c r="G8" s="68" t="s">
        <v>334</v>
      </c>
      <c r="H8" s="68" t="s">
        <v>204</v>
      </c>
      <c r="I8" s="68" t="s">
        <v>747</v>
      </c>
      <c r="J8" s="68" t="s">
        <v>549</v>
      </c>
      <c r="K8" s="68" t="s">
        <v>550</v>
      </c>
      <c r="L8" s="68" t="s">
        <v>513</v>
      </c>
      <c r="M8" s="68" t="s">
        <v>562</v>
      </c>
      <c r="N8" s="68" t="s">
        <v>742</v>
      </c>
      <c r="O8" s="68" t="s">
        <v>743</v>
      </c>
      <c r="P8" s="68" t="s">
        <v>744</v>
      </c>
      <c r="Q8" s="75">
        <v>16.4374</v>
      </c>
      <c r="R8" s="68" t="s">
        <v>199</v>
      </c>
      <c r="S8" s="70">
        <v>3000</v>
      </c>
      <c r="T8" s="68" t="s">
        <v>553</v>
      </c>
      <c r="U8" s="68" t="s">
        <v>252</v>
      </c>
      <c r="V8" s="70">
        <v>5312896</v>
      </c>
      <c r="W8" s="70">
        <v>0</v>
      </c>
      <c r="X8" s="70">
        <v>5312896</v>
      </c>
      <c r="Y8" s="70">
        <v>5312896</v>
      </c>
    </row>
    <row r="9" spans="1:25" x14ac:dyDescent="0.25">
      <c r="A9" s="67" t="s">
        <v>711</v>
      </c>
      <c r="B9" s="68" t="s">
        <v>739</v>
      </c>
      <c r="C9" s="68" t="s">
        <v>740</v>
      </c>
      <c r="D9" s="68" t="s">
        <v>714</v>
      </c>
      <c r="E9" s="68" t="s">
        <v>715</v>
      </c>
      <c r="F9" s="68" t="s">
        <v>333</v>
      </c>
      <c r="G9" s="68" t="s">
        <v>334</v>
      </c>
      <c r="H9" s="68" t="s">
        <v>204</v>
      </c>
      <c r="I9" s="68" t="s">
        <v>741</v>
      </c>
      <c r="J9" s="68" t="s">
        <v>549</v>
      </c>
      <c r="K9" s="68" t="s">
        <v>550</v>
      </c>
      <c r="L9" s="68" t="s">
        <v>723</v>
      </c>
      <c r="M9" s="68" t="s">
        <v>724</v>
      </c>
      <c r="N9" s="68" t="s">
        <v>742</v>
      </c>
      <c r="O9" s="68" t="s">
        <v>743</v>
      </c>
      <c r="P9" s="68" t="s">
        <v>744</v>
      </c>
      <c r="Q9" s="75">
        <v>0</v>
      </c>
      <c r="R9" s="68" t="s">
        <v>199</v>
      </c>
      <c r="S9" s="70">
        <v>20</v>
      </c>
      <c r="T9" s="68" t="s">
        <v>553</v>
      </c>
      <c r="U9" s="68" t="s">
        <v>252</v>
      </c>
      <c r="V9" s="70">
        <v>0</v>
      </c>
      <c r="W9" s="70">
        <v>0</v>
      </c>
      <c r="X9" s="70">
        <v>0</v>
      </c>
      <c r="Y9" s="70">
        <v>0</v>
      </c>
    </row>
    <row r="10" spans="1:25" x14ac:dyDescent="0.25">
      <c r="A10" s="67" t="s">
        <v>711</v>
      </c>
      <c r="B10" s="68" t="s">
        <v>739</v>
      </c>
      <c r="C10" s="68" t="s">
        <v>740</v>
      </c>
      <c r="D10" s="68" t="s">
        <v>714</v>
      </c>
      <c r="E10" s="68" t="s">
        <v>715</v>
      </c>
      <c r="F10" s="68" t="s">
        <v>333</v>
      </c>
      <c r="G10" s="68" t="s">
        <v>334</v>
      </c>
      <c r="H10" s="68" t="s">
        <v>204</v>
      </c>
      <c r="I10" s="68" t="s">
        <v>741</v>
      </c>
      <c r="J10" s="68" t="s">
        <v>549</v>
      </c>
      <c r="K10" s="68" t="s">
        <v>550</v>
      </c>
      <c r="L10" s="68" t="s">
        <v>659</v>
      </c>
      <c r="M10" s="68" t="s">
        <v>660</v>
      </c>
      <c r="N10" s="68" t="s">
        <v>742</v>
      </c>
      <c r="O10" s="68" t="s">
        <v>743</v>
      </c>
      <c r="P10" s="68" t="s">
        <v>744</v>
      </c>
      <c r="Q10" s="75">
        <v>16.4374</v>
      </c>
      <c r="R10" s="68" t="s">
        <v>199</v>
      </c>
      <c r="S10" s="70">
        <v>4</v>
      </c>
      <c r="T10" s="68" t="s">
        <v>553</v>
      </c>
      <c r="U10" s="68" t="s">
        <v>252</v>
      </c>
      <c r="V10" s="70">
        <v>7082</v>
      </c>
      <c r="W10" s="70">
        <v>0</v>
      </c>
      <c r="X10" s="70">
        <v>7082</v>
      </c>
      <c r="Y10" s="70">
        <v>7082</v>
      </c>
    </row>
    <row r="11" spans="1:25" x14ac:dyDescent="0.25">
      <c r="A11" s="67" t="s">
        <v>711</v>
      </c>
      <c r="B11" s="68" t="s">
        <v>739</v>
      </c>
      <c r="C11" s="68" t="s">
        <v>740</v>
      </c>
      <c r="D11" s="68" t="s">
        <v>714</v>
      </c>
      <c r="E11" s="68" t="s">
        <v>715</v>
      </c>
      <c r="F11" s="68" t="s">
        <v>333</v>
      </c>
      <c r="G11" s="68" t="s">
        <v>334</v>
      </c>
      <c r="H11" s="68" t="s">
        <v>204</v>
      </c>
      <c r="I11" s="68" t="s">
        <v>741</v>
      </c>
      <c r="J11" s="68" t="s">
        <v>549</v>
      </c>
      <c r="K11" s="68" t="s">
        <v>550</v>
      </c>
      <c r="L11" s="68" t="s">
        <v>659</v>
      </c>
      <c r="M11" s="68" t="s">
        <v>660</v>
      </c>
      <c r="N11" s="68" t="s">
        <v>742</v>
      </c>
      <c r="O11" s="68" t="s">
        <v>743</v>
      </c>
      <c r="P11" s="68" t="s">
        <v>744</v>
      </c>
      <c r="Q11" s="75">
        <v>16.4374</v>
      </c>
      <c r="R11" s="68" t="s">
        <v>199</v>
      </c>
      <c r="S11" s="70">
        <v>4</v>
      </c>
      <c r="T11" s="68" t="s">
        <v>553</v>
      </c>
      <c r="U11" s="68" t="s">
        <v>252</v>
      </c>
      <c r="V11" s="70">
        <v>7082</v>
      </c>
      <c r="W11" s="70">
        <v>0</v>
      </c>
      <c r="X11" s="70">
        <v>7082</v>
      </c>
      <c r="Y11" s="70">
        <v>7082</v>
      </c>
    </row>
    <row r="12" spans="1:25" x14ac:dyDescent="0.25">
      <c r="A12" s="67" t="s">
        <v>711</v>
      </c>
      <c r="B12" s="68" t="s">
        <v>739</v>
      </c>
      <c r="C12" s="68" t="s">
        <v>740</v>
      </c>
      <c r="D12" s="68" t="s">
        <v>714</v>
      </c>
      <c r="E12" s="68" t="s">
        <v>715</v>
      </c>
      <c r="F12" s="68" t="s">
        <v>333</v>
      </c>
      <c r="G12" s="68" t="s">
        <v>334</v>
      </c>
      <c r="H12" s="68" t="s">
        <v>204</v>
      </c>
      <c r="I12" s="68" t="s">
        <v>741</v>
      </c>
      <c r="J12" s="68" t="s">
        <v>549</v>
      </c>
      <c r="K12" s="68" t="s">
        <v>550</v>
      </c>
      <c r="L12" s="68" t="s">
        <v>513</v>
      </c>
      <c r="M12" s="68" t="s">
        <v>562</v>
      </c>
      <c r="N12" s="68" t="s">
        <v>742</v>
      </c>
      <c r="O12" s="68" t="s">
        <v>743</v>
      </c>
      <c r="P12" s="68" t="s">
        <v>744</v>
      </c>
      <c r="Q12" s="75">
        <v>16.4374</v>
      </c>
      <c r="R12" s="68" t="s">
        <v>199</v>
      </c>
      <c r="S12" s="70">
        <v>24</v>
      </c>
      <c r="T12" s="68" t="s">
        <v>553</v>
      </c>
      <c r="U12" s="68" t="s">
        <v>252</v>
      </c>
      <c r="V12" s="70">
        <v>42502</v>
      </c>
      <c r="W12" s="70">
        <v>0</v>
      </c>
      <c r="X12" s="70">
        <v>42502</v>
      </c>
      <c r="Y12" s="70">
        <v>42502</v>
      </c>
    </row>
    <row r="13" spans="1:25" x14ac:dyDescent="0.25">
      <c r="A13" s="67" t="s">
        <v>711</v>
      </c>
      <c r="B13" s="68" t="s">
        <v>739</v>
      </c>
      <c r="C13" s="68" t="s">
        <v>740</v>
      </c>
      <c r="D13" s="68" t="s">
        <v>714</v>
      </c>
      <c r="E13" s="68" t="s">
        <v>715</v>
      </c>
      <c r="F13" s="68" t="s">
        <v>333</v>
      </c>
      <c r="G13" s="68" t="s">
        <v>334</v>
      </c>
      <c r="H13" s="68" t="s">
        <v>204</v>
      </c>
      <c r="I13" s="68" t="s">
        <v>741</v>
      </c>
      <c r="J13" s="68" t="s">
        <v>549</v>
      </c>
      <c r="K13" s="68" t="s">
        <v>550</v>
      </c>
      <c r="L13" s="68" t="s">
        <v>513</v>
      </c>
      <c r="M13" s="68" t="s">
        <v>562</v>
      </c>
      <c r="N13" s="68" t="s">
        <v>742</v>
      </c>
      <c r="O13" s="68" t="s">
        <v>743</v>
      </c>
      <c r="P13" s="68" t="s">
        <v>744</v>
      </c>
      <c r="Q13" s="75">
        <v>16.4374</v>
      </c>
      <c r="R13" s="68" t="s">
        <v>199</v>
      </c>
      <c r="S13" s="70">
        <v>48</v>
      </c>
      <c r="T13" s="68" t="s">
        <v>553</v>
      </c>
      <c r="U13" s="68" t="s">
        <v>252</v>
      </c>
      <c r="V13" s="70">
        <v>85005</v>
      </c>
      <c r="W13" s="70">
        <v>0</v>
      </c>
      <c r="X13" s="70">
        <v>85005</v>
      </c>
      <c r="Y13" s="70">
        <v>85005</v>
      </c>
    </row>
    <row r="14" spans="1:25" x14ac:dyDescent="0.25">
      <c r="A14" s="67" t="s">
        <v>711</v>
      </c>
      <c r="B14" s="68" t="s">
        <v>739</v>
      </c>
      <c r="C14" s="68" t="s">
        <v>740</v>
      </c>
      <c r="D14" s="68" t="s">
        <v>714</v>
      </c>
      <c r="E14" s="68" t="s">
        <v>715</v>
      </c>
      <c r="F14" s="68" t="s">
        <v>333</v>
      </c>
      <c r="G14" s="68" t="s">
        <v>334</v>
      </c>
      <c r="H14" s="68" t="s">
        <v>204</v>
      </c>
      <c r="I14" s="68" t="s">
        <v>741</v>
      </c>
      <c r="J14" s="68" t="s">
        <v>549</v>
      </c>
      <c r="K14" s="68" t="s">
        <v>550</v>
      </c>
      <c r="L14" s="68" t="s">
        <v>513</v>
      </c>
      <c r="M14" s="68" t="s">
        <v>562</v>
      </c>
      <c r="N14" s="68" t="s">
        <v>742</v>
      </c>
      <c r="O14" s="68" t="s">
        <v>743</v>
      </c>
      <c r="P14" s="68" t="s">
        <v>744</v>
      </c>
      <c r="Q14" s="75">
        <v>16.4374</v>
      </c>
      <c r="R14" s="68" t="s">
        <v>199</v>
      </c>
      <c r="S14" s="70">
        <v>24</v>
      </c>
      <c r="T14" s="68" t="s">
        <v>553</v>
      </c>
      <c r="U14" s="68" t="s">
        <v>252</v>
      </c>
      <c r="V14" s="70">
        <v>42502</v>
      </c>
      <c r="W14" s="70">
        <v>0</v>
      </c>
      <c r="X14" s="70">
        <v>42502</v>
      </c>
      <c r="Y14" s="70">
        <v>42502</v>
      </c>
    </row>
    <row r="15" spans="1:25" x14ac:dyDescent="0.25">
      <c r="A15" s="67" t="s">
        <v>711</v>
      </c>
      <c r="B15" s="68" t="s">
        <v>739</v>
      </c>
      <c r="C15" s="68" t="s">
        <v>740</v>
      </c>
      <c r="D15" s="68" t="s">
        <v>714</v>
      </c>
      <c r="E15" s="68" t="s">
        <v>715</v>
      </c>
      <c r="F15" s="68" t="s">
        <v>333</v>
      </c>
      <c r="G15" s="68" t="s">
        <v>334</v>
      </c>
      <c r="H15" s="68" t="s">
        <v>204</v>
      </c>
      <c r="I15" s="68" t="s">
        <v>741</v>
      </c>
      <c r="J15" s="68" t="s">
        <v>549</v>
      </c>
      <c r="K15" s="68" t="s">
        <v>550</v>
      </c>
      <c r="L15" s="68" t="s">
        <v>513</v>
      </c>
      <c r="M15" s="68" t="s">
        <v>562</v>
      </c>
      <c r="N15" s="68" t="s">
        <v>742</v>
      </c>
      <c r="O15" s="68" t="s">
        <v>743</v>
      </c>
      <c r="P15" s="68" t="s">
        <v>744</v>
      </c>
      <c r="Q15" s="75">
        <v>16.4374</v>
      </c>
      <c r="R15" s="68" t="s">
        <v>199</v>
      </c>
      <c r="S15" s="70">
        <v>60</v>
      </c>
      <c r="T15" s="68" t="s">
        <v>553</v>
      </c>
      <c r="U15" s="68" t="s">
        <v>252</v>
      </c>
      <c r="V15" s="70">
        <v>106257</v>
      </c>
      <c r="W15" s="70">
        <v>0</v>
      </c>
      <c r="X15" s="70">
        <v>106257</v>
      </c>
      <c r="Y15" s="70">
        <v>106257</v>
      </c>
    </row>
    <row r="16" spans="1:25" x14ac:dyDescent="0.25">
      <c r="A16" s="67" t="s">
        <v>711</v>
      </c>
      <c r="B16" s="68" t="s">
        <v>739</v>
      </c>
      <c r="C16" s="68" t="s">
        <v>740</v>
      </c>
      <c r="D16" s="68" t="s">
        <v>714</v>
      </c>
      <c r="E16" s="68" t="s">
        <v>715</v>
      </c>
      <c r="F16" s="68" t="s">
        <v>333</v>
      </c>
      <c r="G16" s="68" t="s">
        <v>334</v>
      </c>
      <c r="H16" s="68" t="s">
        <v>204</v>
      </c>
      <c r="I16" s="68" t="s">
        <v>741</v>
      </c>
      <c r="J16" s="68" t="s">
        <v>549</v>
      </c>
      <c r="K16" s="68" t="s">
        <v>550</v>
      </c>
      <c r="L16" s="68" t="s">
        <v>513</v>
      </c>
      <c r="M16" s="68" t="s">
        <v>562</v>
      </c>
      <c r="N16" s="68" t="s">
        <v>742</v>
      </c>
      <c r="O16" s="68" t="s">
        <v>743</v>
      </c>
      <c r="P16" s="68" t="s">
        <v>744</v>
      </c>
      <c r="Q16" s="75">
        <v>16.4374</v>
      </c>
      <c r="R16" s="68" t="s">
        <v>199</v>
      </c>
      <c r="S16" s="70">
        <v>234</v>
      </c>
      <c r="T16" s="68" t="s">
        <v>553</v>
      </c>
      <c r="U16" s="68" t="s">
        <v>252</v>
      </c>
      <c r="V16" s="70">
        <v>414405</v>
      </c>
      <c r="W16" s="70">
        <v>0</v>
      </c>
      <c r="X16" s="70">
        <v>414405</v>
      </c>
      <c r="Y16" s="70">
        <v>414405</v>
      </c>
    </row>
    <row r="17" spans="1:25" x14ac:dyDescent="0.25">
      <c r="A17" s="67" t="s">
        <v>711</v>
      </c>
      <c r="B17" s="68" t="s">
        <v>712</v>
      </c>
      <c r="C17" s="68" t="s">
        <v>713</v>
      </c>
      <c r="D17" s="68" t="s">
        <v>714</v>
      </c>
      <c r="E17" s="68" t="s">
        <v>715</v>
      </c>
      <c r="F17" s="68" t="s">
        <v>333</v>
      </c>
      <c r="G17" s="68" t="s">
        <v>334</v>
      </c>
      <c r="H17" s="68" t="s">
        <v>204</v>
      </c>
      <c r="I17" s="68" t="s">
        <v>716</v>
      </c>
      <c r="J17" s="68" t="s">
        <v>549</v>
      </c>
      <c r="K17" s="68" t="s">
        <v>550</v>
      </c>
      <c r="L17" s="68" t="s">
        <v>513</v>
      </c>
      <c r="M17" s="68" t="s">
        <v>562</v>
      </c>
      <c r="N17" s="68" t="s">
        <v>717</v>
      </c>
      <c r="O17" s="68" t="s">
        <v>718</v>
      </c>
      <c r="P17" s="68" t="s">
        <v>719</v>
      </c>
      <c r="Q17" s="75">
        <v>13.222200000000001</v>
      </c>
      <c r="R17" s="68" t="s">
        <v>199</v>
      </c>
      <c r="S17" s="70">
        <v>144</v>
      </c>
      <c r="T17" s="68" t="s">
        <v>553</v>
      </c>
      <c r="U17" s="68" t="s">
        <v>252</v>
      </c>
      <c r="V17" s="70">
        <v>205135</v>
      </c>
      <c r="W17" s="70">
        <v>0</v>
      </c>
      <c r="X17" s="70">
        <v>205135</v>
      </c>
      <c r="Y17" s="70">
        <v>205135</v>
      </c>
    </row>
    <row r="18" spans="1:25" x14ac:dyDescent="0.25">
      <c r="A18" s="67" t="s">
        <v>711</v>
      </c>
      <c r="B18" s="68" t="s">
        <v>712</v>
      </c>
      <c r="C18" s="68" t="s">
        <v>713</v>
      </c>
      <c r="D18" s="68" t="s">
        <v>714</v>
      </c>
      <c r="E18" s="68" t="s">
        <v>715</v>
      </c>
      <c r="F18" s="68" t="s">
        <v>333</v>
      </c>
      <c r="G18" s="68" t="s">
        <v>334</v>
      </c>
      <c r="H18" s="68" t="s">
        <v>204</v>
      </c>
      <c r="I18" s="68" t="s">
        <v>716</v>
      </c>
      <c r="J18" s="68" t="s">
        <v>549</v>
      </c>
      <c r="K18" s="68" t="s">
        <v>550</v>
      </c>
      <c r="L18" s="68" t="s">
        <v>513</v>
      </c>
      <c r="M18" s="68" t="s">
        <v>562</v>
      </c>
      <c r="N18" s="68" t="s">
        <v>717</v>
      </c>
      <c r="O18" s="68" t="s">
        <v>718</v>
      </c>
      <c r="P18" s="68" t="s">
        <v>719</v>
      </c>
      <c r="Q18" s="75">
        <v>13.222200000000001</v>
      </c>
      <c r="R18" s="68" t="s">
        <v>199</v>
      </c>
      <c r="S18" s="70">
        <v>24</v>
      </c>
      <c r="T18" s="68" t="s">
        <v>553</v>
      </c>
      <c r="U18" s="68" t="s">
        <v>252</v>
      </c>
      <c r="V18" s="70">
        <v>34189</v>
      </c>
      <c r="W18" s="70">
        <v>0</v>
      </c>
      <c r="X18" s="70">
        <v>34189</v>
      </c>
      <c r="Y18" s="70">
        <v>34189</v>
      </c>
    </row>
    <row r="19" spans="1:25" x14ac:dyDescent="0.25">
      <c r="A19" s="67" t="s">
        <v>711</v>
      </c>
      <c r="B19" s="68" t="s">
        <v>712</v>
      </c>
      <c r="C19" s="68" t="s">
        <v>713</v>
      </c>
      <c r="D19" s="68" t="s">
        <v>714</v>
      </c>
      <c r="E19" s="68" t="s">
        <v>715</v>
      </c>
      <c r="F19" s="68" t="s">
        <v>333</v>
      </c>
      <c r="G19" s="68" t="s">
        <v>334</v>
      </c>
      <c r="H19" s="68" t="s">
        <v>204</v>
      </c>
      <c r="I19" s="68" t="s">
        <v>716</v>
      </c>
      <c r="J19" s="68" t="s">
        <v>549</v>
      </c>
      <c r="K19" s="68" t="s">
        <v>550</v>
      </c>
      <c r="L19" s="68" t="s">
        <v>513</v>
      </c>
      <c r="M19" s="68" t="s">
        <v>562</v>
      </c>
      <c r="N19" s="68" t="s">
        <v>717</v>
      </c>
      <c r="O19" s="68" t="s">
        <v>718</v>
      </c>
      <c r="P19" s="68" t="s">
        <v>719</v>
      </c>
      <c r="Q19" s="75">
        <v>13.222200000000001</v>
      </c>
      <c r="R19" s="68" t="s">
        <v>199</v>
      </c>
      <c r="S19" s="70">
        <v>24</v>
      </c>
      <c r="T19" s="68" t="s">
        <v>553</v>
      </c>
      <c r="U19" s="68" t="s">
        <v>252</v>
      </c>
      <c r="V19" s="70">
        <v>34189</v>
      </c>
      <c r="W19" s="70">
        <v>0</v>
      </c>
      <c r="X19" s="70">
        <v>34189</v>
      </c>
      <c r="Y19" s="70">
        <v>34189</v>
      </c>
    </row>
    <row r="20" spans="1:25" x14ac:dyDescent="0.25">
      <c r="A20" s="67" t="s">
        <v>711</v>
      </c>
      <c r="B20" s="68" t="s">
        <v>712</v>
      </c>
      <c r="C20" s="68" t="s">
        <v>713</v>
      </c>
      <c r="D20" s="68" t="s">
        <v>714</v>
      </c>
      <c r="E20" s="68" t="s">
        <v>715</v>
      </c>
      <c r="F20" s="68" t="s">
        <v>333</v>
      </c>
      <c r="G20" s="68" t="s">
        <v>334</v>
      </c>
      <c r="H20" s="68" t="s">
        <v>204</v>
      </c>
      <c r="I20" s="68" t="s">
        <v>716</v>
      </c>
      <c r="J20" s="68" t="s">
        <v>549</v>
      </c>
      <c r="K20" s="68" t="s">
        <v>550</v>
      </c>
      <c r="L20" s="68" t="s">
        <v>513</v>
      </c>
      <c r="M20" s="68" t="s">
        <v>562</v>
      </c>
      <c r="N20" s="68" t="s">
        <v>717</v>
      </c>
      <c r="O20" s="68" t="s">
        <v>718</v>
      </c>
      <c r="P20" s="68" t="s">
        <v>719</v>
      </c>
      <c r="Q20" s="75">
        <v>13.222200000000001</v>
      </c>
      <c r="R20" s="68" t="s">
        <v>199</v>
      </c>
      <c r="S20" s="70">
        <v>24</v>
      </c>
      <c r="T20" s="68" t="s">
        <v>553</v>
      </c>
      <c r="U20" s="68" t="s">
        <v>252</v>
      </c>
      <c r="V20" s="70">
        <v>34189</v>
      </c>
      <c r="W20" s="70">
        <v>0</v>
      </c>
      <c r="X20" s="70">
        <v>34189</v>
      </c>
      <c r="Y20" s="70">
        <v>34189</v>
      </c>
    </row>
    <row r="21" spans="1:25" x14ac:dyDescent="0.25">
      <c r="A21" s="67" t="s">
        <v>711</v>
      </c>
      <c r="B21" s="68" t="s">
        <v>712</v>
      </c>
      <c r="C21" s="68" t="s">
        <v>713</v>
      </c>
      <c r="D21" s="68" t="s">
        <v>714</v>
      </c>
      <c r="E21" s="68" t="s">
        <v>715</v>
      </c>
      <c r="F21" s="68" t="s">
        <v>333</v>
      </c>
      <c r="G21" s="68" t="s">
        <v>334</v>
      </c>
      <c r="H21" s="68" t="s">
        <v>204</v>
      </c>
      <c r="I21" s="68" t="s">
        <v>716</v>
      </c>
      <c r="J21" s="68" t="s">
        <v>549</v>
      </c>
      <c r="K21" s="68" t="s">
        <v>550</v>
      </c>
      <c r="L21" s="68" t="s">
        <v>513</v>
      </c>
      <c r="M21" s="68" t="s">
        <v>562</v>
      </c>
      <c r="N21" s="68" t="s">
        <v>717</v>
      </c>
      <c r="O21" s="68" t="s">
        <v>718</v>
      </c>
      <c r="P21" s="68" t="s">
        <v>719</v>
      </c>
      <c r="Q21" s="75">
        <v>13.222200000000001</v>
      </c>
      <c r="R21" s="68" t="s">
        <v>199</v>
      </c>
      <c r="S21" s="70">
        <v>12</v>
      </c>
      <c r="T21" s="68" t="s">
        <v>553</v>
      </c>
      <c r="U21" s="68" t="s">
        <v>252</v>
      </c>
      <c r="V21" s="70">
        <v>17094</v>
      </c>
      <c r="W21" s="70">
        <v>0</v>
      </c>
      <c r="X21" s="70">
        <v>17094</v>
      </c>
      <c r="Y21" s="70">
        <v>17094</v>
      </c>
    </row>
    <row r="22" spans="1:25" x14ac:dyDescent="0.25">
      <c r="A22" s="67" t="s">
        <v>711</v>
      </c>
      <c r="B22" s="68" t="s">
        <v>712</v>
      </c>
      <c r="C22" s="68" t="s">
        <v>713</v>
      </c>
      <c r="D22" s="68" t="s">
        <v>714</v>
      </c>
      <c r="E22" s="68" t="s">
        <v>715</v>
      </c>
      <c r="F22" s="68" t="s">
        <v>333</v>
      </c>
      <c r="G22" s="68" t="s">
        <v>334</v>
      </c>
      <c r="H22" s="68" t="s">
        <v>204</v>
      </c>
      <c r="I22" s="68" t="s">
        <v>716</v>
      </c>
      <c r="J22" s="68" t="s">
        <v>549</v>
      </c>
      <c r="K22" s="68" t="s">
        <v>550</v>
      </c>
      <c r="L22" s="68" t="s">
        <v>513</v>
      </c>
      <c r="M22" s="68" t="s">
        <v>562</v>
      </c>
      <c r="N22" s="68" t="s">
        <v>717</v>
      </c>
      <c r="O22" s="68" t="s">
        <v>718</v>
      </c>
      <c r="P22" s="68" t="s">
        <v>719</v>
      </c>
      <c r="Q22" s="75">
        <v>13.222200000000001</v>
      </c>
      <c r="R22" s="68" t="s">
        <v>199</v>
      </c>
      <c r="S22" s="70">
        <v>24</v>
      </c>
      <c r="T22" s="68" t="s">
        <v>553</v>
      </c>
      <c r="U22" s="68" t="s">
        <v>252</v>
      </c>
      <c r="V22" s="70">
        <v>34189</v>
      </c>
      <c r="W22" s="70">
        <v>0</v>
      </c>
      <c r="X22" s="70">
        <v>34189</v>
      </c>
      <c r="Y22" s="70">
        <v>34189</v>
      </c>
    </row>
    <row r="23" spans="1:25" x14ac:dyDescent="0.25">
      <c r="A23" s="67" t="s">
        <v>711</v>
      </c>
      <c r="B23" s="68" t="s">
        <v>712</v>
      </c>
      <c r="C23" s="68" t="s">
        <v>713</v>
      </c>
      <c r="D23" s="68" t="s">
        <v>714</v>
      </c>
      <c r="E23" s="68" t="s">
        <v>715</v>
      </c>
      <c r="F23" s="68" t="s">
        <v>333</v>
      </c>
      <c r="G23" s="68" t="s">
        <v>334</v>
      </c>
      <c r="H23" s="68" t="s">
        <v>204</v>
      </c>
      <c r="I23" s="68" t="s">
        <v>716</v>
      </c>
      <c r="J23" s="68" t="s">
        <v>549</v>
      </c>
      <c r="K23" s="68" t="s">
        <v>550</v>
      </c>
      <c r="L23" s="68" t="s">
        <v>659</v>
      </c>
      <c r="M23" s="68" t="s">
        <v>660</v>
      </c>
      <c r="N23" s="68" t="s">
        <v>717</v>
      </c>
      <c r="O23" s="68" t="s">
        <v>718</v>
      </c>
      <c r="P23" s="68" t="s">
        <v>719</v>
      </c>
      <c r="Q23" s="75">
        <v>13.222200000000001</v>
      </c>
      <c r="R23" s="68" t="s">
        <v>199</v>
      </c>
      <c r="S23" s="70">
        <v>4</v>
      </c>
      <c r="T23" s="68" t="s">
        <v>553</v>
      </c>
      <c r="U23" s="68" t="s">
        <v>252</v>
      </c>
      <c r="V23" s="70">
        <v>5697</v>
      </c>
      <c r="W23" s="70">
        <v>0</v>
      </c>
      <c r="X23" s="70">
        <v>5697</v>
      </c>
      <c r="Y23" s="70">
        <v>5697</v>
      </c>
    </row>
    <row r="24" spans="1:25" x14ac:dyDescent="0.25">
      <c r="A24" s="67" t="s">
        <v>711</v>
      </c>
      <c r="B24" s="68" t="s">
        <v>712</v>
      </c>
      <c r="C24" s="68" t="s">
        <v>713</v>
      </c>
      <c r="D24" s="68" t="s">
        <v>714</v>
      </c>
      <c r="E24" s="68" t="s">
        <v>715</v>
      </c>
      <c r="F24" s="68" t="s">
        <v>333</v>
      </c>
      <c r="G24" s="68" t="s">
        <v>334</v>
      </c>
      <c r="H24" s="68" t="s">
        <v>204</v>
      </c>
      <c r="I24" s="68" t="s">
        <v>716</v>
      </c>
      <c r="J24" s="68" t="s">
        <v>549</v>
      </c>
      <c r="K24" s="68" t="s">
        <v>550</v>
      </c>
      <c r="L24" s="68" t="s">
        <v>659</v>
      </c>
      <c r="M24" s="68" t="s">
        <v>660</v>
      </c>
      <c r="N24" s="68" t="s">
        <v>717</v>
      </c>
      <c r="O24" s="68" t="s">
        <v>718</v>
      </c>
      <c r="P24" s="68" t="s">
        <v>719</v>
      </c>
      <c r="Q24" s="75">
        <v>13.222200000000001</v>
      </c>
      <c r="R24" s="68" t="s">
        <v>199</v>
      </c>
      <c r="S24" s="70">
        <v>4</v>
      </c>
      <c r="T24" s="68" t="s">
        <v>553</v>
      </c>
      <c r="U24" s="68" t="s">
        <v>252</v>
      </c>
      <c r="V24" s="70">
        <v>5697</v>
      </c>
      <c r="W24" s="70">
        <v>0</v>
      </c>
      <c r="X24" s="70">
        <v>5697</v>
      </c>
      <c r="Y24" s="70">
        <v>5697</v>
      </c>
    </row>
    <row r="25" spans="1:25" x14ac:dyDescent="0.25">
      <c r="A25" s="67" t="s">
        <v>711</v>
      </c>
      <c r="B25" s="68" t="s">
        <v>712</v>
      </c>
      <c r="C25" s="68" t="s">
        <v>713</v>
      </c>
      <c r="D25" s="68" t="s">
        <v>714</v>
      </c>
      <c r="E25" s="68" t="s">
        <v>715</v>
      </c>
      <c r="F25" s="68" t="s">
        <v>333</v>
      </c>
      <c r="G25" s="68" t="s">
        <v>334</v>
      </c>
      <c r="H25" s="68" t="s">
        <v>204</v>
      </c>
      <c r="I25" s="68" t="s">
        <v>716</v>
      </c>
      <c r="J25" s="68" t="s">
        <v>549</v>
      </c>
      <c r="K25" s="68" t="s">
        <v>550</v>
      </c>
      <c r="L25" s="68" t="s">
        <v>723</v>
      </c>
      <c r="M25" s="68" t="s">
        <v>724</v>
      </c>
      <c r="N25" s="68" t="s">
        <v>717</v>
      </c>
      <c r="O25" s="68" t="s">
        <v>718</v>
      </c>
      <c r="P25" s="68" t="s">
        <v>719</v>
      </c>
      <c r="Q25" s="75">
        <v>0</v>
      </c>
      <c r="R25" s="68" t="s">
        <v>199</v>
      </c>
      <c r="S25" s="70">
        <v>20</v>
      </c>
      <c r="T25" s="68" t="s">
        <v>553</v>
      </c>
      <c r="U25" s="68" t="s">
        <v>252</v>
      </c>
      <c r="V25" s="70">
        <v>0</v>
      </c>
      <c r="W25" s="70">
        <v>0</v>
      </c>
      <c r="X25" s="70">
        <v>0</v>
      </c>
      <c r="Y25" s="70">
        <v>0</v>
      </c>
    </row>
    <row r="26" spans="1:25" x14ac:dyDescent="0.25">
      <c r="A26" s="67" t="s">
        <v>614</v>
      </c>
      <c r="B26" s="68" t="s">
        <v>720</v>
      </c>
      <c r="C26" s="68" t="s">
        <v>721</v>
      </c>
      <c r="D26" s="68" t="s">
        <v>714</v>
      </c>
      <c r="E26" s="68" t="s">
        <v>715</v>
      </c>
      <c r="F26" s="68" t="s">
        <v>333</v>
      </c>
      <c r="G26" s="68" t="s">
        <v>334</v>
      </c>
      <c r="H26" s="68" t="s">
        <v>204</v>
      </c>
      <c r="I26" s="68" t="s">
        <v>722</v>
      </c>
      <c r="J26" s="68" t="s">
        <v>549</v>
      </c>
      <c r="K26" s="68" t="s">
        <v>550</v>
      </c>
      <c r="L26" s="68" t="s">
        <v>513</v>
      </c>
      <c r="M26" s="68" t="s">
        <v>562</v>
      </c>
      <c r="N26" s="68" t="s">
        <v>717</v>
      </c>
      <c r="O26" s="68" t="s">
        <v>718</v>
      </c>
      <c r="P26" s="68" t="s">
        <v>719</v>
      </c>
      <c r="Q26" s="75">
        <v>13.222200000000001</v>
      </c>
      <c r="R26" s="68" t="s">
        <v>199</v>
      </c>
      <c r="S26" s="70">
        <v>1524</v>
      </c>
      <c r="T26" s="68" t="s">
        <v>553</v>
      </c>
      <c r="U26" s="68" t="s">
        <v>252</v>
      </c>
      <c r="V26" s="70">
        <v>2171028</v>
      </c>
      <c r="W26" s="70">
        <v>0</v>
      </c>
      <c r="X26" s="70">
        <v>2171028</v>
      </c>
      <c r="Y26" s="70">
        <v>2171028</v>
      </c>
    </row>
    <row r="27" spans="1:25" x14ac:dyDescent="0.25">
      <c r="A27" s="67" t="s">
        <v>614</v>
      </c>
      <c r="B27" s="68" t="s">
        <v>720</v>
      </c>
      <c r="C27" s="68" t="s">
        <v>721</v>
      </c>
      <c r="D27" s="68" t="s">
        <v>714</v>
      </c>
      <c r="E27" s="68" t="s">
        <v>715</v>
      </c>
      <c r="F27" s="68" t="s">
        <v>333</v>
      </c>
      <c r="G27" s="68" t="s">
        <v>334</v>
      </c>
      <c r="H27" s="68" t="s">
        <v>204</v>
      </c>
      <c r="I27" s="68" t="s">
        <v>722</v>
      </c>
      <c r="J27" s="68" t="s">
        <v>549</v>
      </c>
      <c r="K27" s="68" t="s">
        <v>550</v>
      </c>
      <c r="L27" s="68" t="s">
        <v>513</v>
      </c>
      <c r="M27" s="68" t="s">
        <v>562</v>
      </c>
      <c r="N27" s="68" t="s">
        <v>717</v>
      </c>
      <c r="O27" s="68" t="s">
        <v>718</v>
      </c>
      <c r="P27" s="68" t="s">
        <v>719</v>
      </c>
      <c r="Q27" s="75">
        <v>13.222200000000001</v>
      </c>
      <c r="R27" s="68" t="s">
        <v>199</v>
      </c>
      <c r="S27" s="70">
        <v>12</v>
      </c>
      <c r="T27" s="68" t="s">
        <v>553</v>
      </c>
      <c r="U27" s="68" t="s">
        <v>252</v>
      </c>
      <c r="V27" s="70">
        <v>17094</v>
      </c>
      <c r="W27" s="70">
        <v>0</v>
      </c>
      <c r="X27" s="70">
        <v>17094</v>
      </c>
      <c r="Y27" s="70">
        <v>17094</v>
      </c>
    </row>
    <row r="28" spans="1:25" x14ac:dyDescent="0.25">
      <c r="A28" s="67" t="s">
        <v>614</v>
      </c>
      <c r="B28" s="68" t="s">
        <v>720</v>
      </c>
      <c r="C28" s="68" t="s">
        <v>721</v>
      </c>
      <c r="D28" s="68" t="s">
        <v>714</v>
      </c>
      <c r="E28" s="68" t="s">
        <v>715</v>
      </c>
      <c r="F28" s="68" t="s">
        <v>333</v>
      </c>
      <c r="G28" s="68" t="s">
        <v>334</v>
      </c>
      <c r="H28" s="68" t="s">
        <v>204</v>
      </c>
      <c r="I28" s="68" t="s">
        <v>722</v>
      </c>
      <c r="J28" s="68" t="s">
        <v>549</v>
      </c>
      <c r="K28" s="68" t="s">
        <v>550</v>
      </c>
      <c r="L28" s="68" t="s">
        <v>513</v>
      </c>
      <c r="M28" s="68" t="s">
        <v>562</v>
      </c>
      <c r="N28" s="68" t="s">
        <v>717</v>
      </c>
      <c r="O28" s="68" t="s">
        <v>718</v>
      </c>
      <c r="P28" s="68" t="s">
        <v>719</v>
      </c>
      <c r="Q28" s="75">
        <v>13.222200000000001</v>
      </c>
      <c r="R28" s="68" t="s">
        <v>199</v>
      </c>
      <c r="S28" s="70">
        <v>12</v>
      </c>
      <c r="T28" s="68" t="s">
        <v>553</v>
      </c>
      <c r="U28" s="68" t="s">
        <v>252</v>
      </c>
      <c r="V28" s="70">
        <v>17094</v>
      </c>
      <c r="W28" s="70">
        <v>0</v>
      </c>
      <c r="X28" s="70">
        <v>17094</v>
      </c>
      <c r="Y28" s="70">
        <v>17094</v>
      </c>
    </row>
    <row r="29" spans="1:25" x14ac:dyDescent="0.25">
      <c r="A29" s="67" t="s">
        <v>614</v>
      </c>
      <c r="B29" s="68" t="s">
        <v>720</v>
      </c>
      <c r="C29" s="68" t="s">
        <v>721</v>
      </c>
      <c r="D29" s="68" t="s">
        <v>714</v>
      </c>
      <c r="E29" s="68" t="s">
        <v>715</v>
      </c>
      <c r="F29" s="68" t="s">
        <v>333</v>
      </c>
      <c r="G29" s="68" t="s">
        <v>334</v>
      </c>
      <c r="H29" s="68" t="s">
        <v>204</v>
      </c>
      <c r="I29" s="68" t="s">
        <v>722</v>
      </c>
      <c r="J29" s="68" t="s">
        <v>549</v>
      </c>
      <c r="K29" s="68" t="s">
        <v>550</v>
      </c>
      <c r="L29" s="68" t="s">
        <v>513</v>
      </c>
      <c r="M29" s="68" t="s">
        <v>562</v>
      </c>
      <c r="N29" s="68" t="s">
        <v>717</v>
      </c>
      <c r="O29" s="68" t="s">
        <v>718</v>
      </c>
      <c r="P29" s="68" t="s">
        <v>719</v>
      </c>
      <c r="Q29" s="75">
        <v>13.222200000000001</v>
      </c>
      <c r="R29" s="68" t="s">
        <v>199</v>
      </c>
      <c r="S29" s="70">
        <v>12</v>
      </c>
      <c r="T29" s="68" t="s">
        <v>553</v>
      </c>
      <c r="U29" s="68" t="s">
        <v>252</v>
      </c>
      <c r="V29" s="70">
        <v>17094</v>
      </c>
      <c r="W29" s="70">
        <v>0</v>
      </c>
      <c r="X29" s="70">
        <v>17094</v>
      </c>
      <c r="Y29" s="70">
        <v>17094</v>
      </c>
    </row>
    <row r="30" spans="1:25" x14ac:dyDescent="0.25">
      <c r="A30" s="67" t="s">
        <v>614</v>
      </c>
      <c r="B30" s="68" t="s">
        <v>720</v>
      </c>
      <c r="C30" s="68" t="s">
        <v>721</v>
      </c>
      <c r="D30" s="68" t="s">
        <v>714</v>
      </c>
      <c r="E30" s="68" t="s">
        <v>715</v>
      </c>
      <c r="F30" s="68" t="s">
        <v>333</v>
      </c>
      <c r="G30" s="68" t="s">
        <v>334</v>
      </c>
      <c r="H30" s="68" t="s">
        <v>204</v>
      </c>
      <c r="I30" s="68" t="s">
        <v>722</v>
      </c>
      <c r="J30" s="68" t="s">
        <v>549</v>
      </c>
      <c r="K30" s="68" t="s">
        <v>550</v>
      </c>
      <c r="L30" s="68" t="s">
        <v>513</v>
      </c>
      <c r="M30" s="68" t="s">
        <v>562</v>
      </c>
      <c r="N30" s="68" t="s">
        <v>717</v>
      </c>
      <c r="O30" s="68" t="s">
        <v>718</v>
      </c>
      <c r="P30" s="68" t="s">
        <v>719</v>
      </c>
      <c r="Q30" s="75">
        <v>13.222200000000001</v>
      </c>
      <c r="R30" s="68" t="s">
        <v>199</v>
      </c>
      <c r="S30" s="70">
        <v>48</v>
      </c>
      <c r="T30" s="68" t="s">
        <v>553</v>
      </c>
      <c r="U30" s="68" t="s">
        <v>252</v>
      </c>
      <c r="V30" s="70">
        <v>68378</v>
      </c>
      <c r="W30" s="70">
        <v>0</v>
      </c>
      <c r="X30" s="70">
        <v>68378</v>
      </c>
      <c r="Y30" s="70">
        <v>68378</v>
      </c>
    </row>
    <row r="31" spans="1:25" x14ac:dyDescent="0.25">
      <c r="A31" s="67" t="s">
        <v>614</v>
      </c>
      <c r="B31" s="68" t="s">
        <v>720</v>
      </c>
      <c r="C31" s="68" t="s">
        <v>721</v>
      </c>
      <c r="D31" s="68" t="s">
        <v>714</v>
      </c>
      <c r="E31" s="68" t="s">
        <v>715</v>
      </c>
      <c r="F31" s="68" t="s">
        <v>333</v>
      </c>
      <c r="G31" s="68" t="s">
        <v>334</v>
      </c>
      <c r="H31" s="68" t="s">
        <v>204</v>
      </c>
      <c r="I31" s="68" t="s">
        <v>722</v>
      </c>
      <c r="J31" s="68" t="s">
        <v>549</v>
      </c>
      <c r="K31" s="68" t="s">
        <v>550</v>
      </c>
      <c r="L31" s="68" t="s">
        <v>513</v>
      </c>
      <c r="M31" s="68" t="s">
        <v>562</v>
      </c>
      <c r="N31" s="68" t="s">
        <v>717</v>
      </c>
      <c r="O31" s="68" t="s">
        <v>718</v>
      </c>
      <c r="P31" s="68" t="s">
        <v>719</v>
      </c>
      <c r="Q31" s="75">
        <v>13.222200000000001</v>
      </c>
      <c r="R31" s="68" t="s">
        <v>199</v>
      </c>
      <c r="S31" s="70">
        <v>60</v>
      </c>
      <c r="T31" s="68" t="s">
        <v>553</v>
      </c>
      <c r="U31" s="68" t="s">
        <v>252</v>
      </c>
      <c r="V31" s="70">
        <v>85473</v>
      </c>
      <c r="W31" s="70">
        <v>0</v>
      </c>
      <c r="X31" s="70">
        <v>85473</v>
      </c>
      <c r="Y31" s="70">
        <v>85473</v>
      </c>
    </row>
    <row r="32" spans="1:25" x14ac:dyDescent="0.25">
      <c r="A32" s="67" t="s">
        <v>614</v>
      </c>
      <c r="B32" s="68" t="s">
        <v>720</v>
      </c>
      <c r="C32" s="68" t="s">
        <v>721</v>
      </c>
      <c r="D32" s="68" t="s">
        <v>714</v>
      </c>
      <c r="E32" s="68" t="s">
        <v>715</v>
      </c>
      <c r="F32" s="68" t="s">
        <v>333</v>
      </c>
      <c r="G32" s="68" t="s">
        <v>334</v>
      </c>
      <c r="H32" s="68" t="s">
        <v>204</v>
      </c>
      <c r="I32" s="68" t="s">
        <v>722</v>
      </c>
      <c r="J32" s="68" t="s">
        <v>549</v>
      </c>
      <c r="K32" s="68" t="s">
        <v>550</v>
      </c>
      <c r="L32" s="68" t="s">
        <v>513</v>
      </c>
      <c r="M32" s="68" t="s">
        <v>562</v>
      </c>
      <c r="N32" s="68" t="s">
        <v>717</v>
      </c>
      <c r="O32" s="68" t="s">
        <v>718</v>
      </c>
      <c r="P32" s="68" t="s">
        <v>719</v>
      </c>
      <c r="Q32" s="75">
        <v>13.222200000000001</v>
      </c>
      <c r="R32" s="68" t="s">
        <v>199</v>
      </c>
      <c r="S32" s="70">
        <v>12</v>
      </c>
      <c r="T32" s="68" t="s">
        <v>553</v>
      </c>
      <c r="U32" s="68" t="s">
        <v>252</v>
      </c>
      <c r="V32" s="70">
        <v>17094</v>
      </c>
      <c r="W32" s="70">
        <v>0</v>
      </c>
      <c r="X32" s="70">
        <v>17094</v>
      </c>
      <c r="Y32" s="70">
        <v>17094</v>
      </c>
    </row>
    <row r="33" spans="1:25" x14ac:dyDescent="0.25">
      <c r="A33" s="67" t="s">
        <v>614</v>
      </c>
      <c r="B33" s="68" t="s">
        <v>720</v>
      </c>
      <c r="C33" s="68" t="s">
        <v>721</v>
      </c>
      <c r="D33" s="68" t="s">
        <v>714</v>
      </c>
      <c r="E33" s="68" t="s">
        <v>715</v>
      </c>
      <c r="F33" s="68" t="s">
        <v>333</v>
      </c>
      <c r="G33" s="68" t="s">
        <v>334</v>
      </c>
      <c r="H33" s="68" t="s">
        <v>204</v>
      </c>
      <c r="I33" s="68" t="s">
        <v>722</v>
      </c>
      <c r="J33" s="68" t="s">
        <v>549</v>
      </c>
      <c r="K33" s="68" t="s">
        <v>550</v>
      </c>
      <c r="L33" s="68" t="s">
        <v>513</v>
      </c>
      <c r="M33" s="68" t="s">
        <v>562</v>
      </c>
      <c r="N33" s="68" t="s">
        <v>717</v>
      </c>
      <c r="O33" s="68" t="s">
        <v>718</v>
      </c>
      <c r="P33" s="68" t="s">
        <v>719</v>
      </c>
      <c r="Q33" s="75">
        <v>13.222200000000001</v>
      </c>
      <c r="R33" s="68" t="s">
        <v>199</v>
      </c>
      <c r="S33" s="70">
        <v>24</v>
      </c>
      <c r="T33" s="68" t="s">
        <v>553</v>
      </c>
      <c r="U33" s="68" t="s">
        <v>252</v>
      </c>
      <c r="V33" s="70">
        <v>34189</v>
      </c>
      <c r="W33" s="70">
        <v>0</v>
      </c>
      <c r="X33" s="70">
        <v>34189</v>
      </c>
      <c r="Y33" s="70">
        <v>34189</v>
      </c>
    </row>
    <row r="34" spans="1:25" x14ac:dyDescent="0.25">
      <c r="A34" s="67" t="s">
        <v>614</v>
      </c>
      <c r="B34" s="68" t="s">
        <v>720</v>
      </c>
      <c r="C34" s="68" t="s">
        <v>721</v>
      </c>
      <c r="D34" s="68" t="s">
        <v>714</v>
      </c>
      <c r="E34" s="68" t="s">
        <v>715</v>
      </c>
      <c r="F34" s="68" t="s">
        <v>333</v>
      </c>
      <c r="G34" s="68" t="s">
        <v>334</v>
      </c>
      <c r="H34" s="68" t="s">
        <v>204</v>
      </c>
      <c r="I34" s="68" t="s">
        <v>722</v>
      </c>
      <c r="J34" s="68" t="s">
        <v>549</v>
      </c>
      <c r="K34" s="68" t="s">
        <v>550</v>
      </c>
      <c r="L34" s="68" t="s">
        <v>513</v>
      </c>
      <c r="M34" s="68" t="s">
        <v>562</v>
      </c>
      <c r="N34" s="68" t="s">
        <v>717</v>
      </c>
      <c r="O34" s="68" t="s">
        <v>718</v>
      </c>
      <c r="P34" s="68" t="s">
        <v>719</v>
      </c>
      <c r="Q34" s="75">
        <v>13.222200000000001</v>
      </c>
      <c r="R34" s="68" t="s">
        <v>199</v>
      </c>
      <c r="S34" s="70">
        <v>48</v>
      </c>
      <c r="T34" s="68" t="s">
        <v>553</v>
      </c>
      <c r="U34" s="68" t="s">
        <v>252</v>
      </c>
      <c r="V34" s="70">
        <v>68378</v>
      </c>
      <c r="W34" s="70">
        <v>0</v>
      </c>
      <c r="X34" s="70">
        <v>68378</v>
      </c>
      <c r="Y34" s="70">
        <v>68378</v>
      </c>
    </row>
    <row r="35" spans="1:25" x14ac:dyDescent="0.25">
      <c r="A35" s="67" t="s">
        <v>614</v>
      </c>
      <c r="B35" s="68" t="s">
        <v>720</v>
      </c>
      <c r="C35" s="68" t="s">
        <v>721</v>
      </c>
      <c r="D35" s="68" t="s">
        <v>714</v>
      </c>
      <c r="E35" s="68" t="s">
        <v>715</v>
      </c>
      <c r="F35" s="68" t="s">
        <v>333</v>
      </c>
      <c r="G35" s="68" t="s">
        <v>334</v>
      </c>
      <c r="H35" s="68" t="s">
        <v>204</v>
      </c>
      <c r="I35" s="68" t="s">
        <v>722</v>
      </c>
      <c r="J35" s="68" t="s">
        <v>549</v>
      </c>
      <c r="K35" s="68" t="s">
        <v>550</v>
      </c>
      <c r="L35" s="68" t="s">
        <v>513</v>
      </c>
      <c r="M35" s="68" t="s">
        <v>562</v>
      </c>
      <c r="N35" s="68" t="s">
        <v>717</v>
      </c>
      <c r="O35" s="68" t="s">
        <v>718</v>
      </c>
      <c r="P35" s="68" t="s">
        <v>719</v>
      </c>
      <c r="Q35" s="75">
        <v>13.222200000000001</v>
      </c>
      <c r="R35" s="68" t="s">
        <v>199</v>
      </c>
      <c r="S35" s="70">
        <v>96</v>
      </c>
      <c r="T35" s="68" t="s">
        <v>553</v>
      </c>
      <c r="U35" s="68" t="s">
        <v>252</v>
      </c>
      <c r="V35" s="70">
        <v>136757</v>
      </c>
      <c r="W35" s="70">
        <v>0</v>
      </c>
      <c r="X35" s="70">
        <v>136757</v>
      </c>
      <c r="Y35" s="70">
        <v>136757</v>
      </c>
    </row>
    <row r="36" spans="1:25" x14ac:dyDescent="0.25">
      <c r="A36" s="67" t="s">
        <v>614</v>
      </c>
      <c r="B36" s="68" t="s">
        <v>720</v>
      </c>
      <c r="C36" s="68" t="s">
        <v>721</v>
      </c>
      <c r="D36" s="68" t="s">
        <v>714</v>
      </c>
      <c r="E36" s="68" t="s">
        <v>715</v>
      </c>
      <c r="F36" s="68" t="s">
        <v>333</v>
      </c>
      <c r="G36" s="68" t="s">
        <v>334</v>
      </c>
      <c r="H36" s="68" t="s">
        <v>204</v>
      </c>
      <c r="I36" s="68" t="s">
        <v>722</v>
      </c>
      <c r="J36" s="68" t="s">
        <v>549</v>
      </c>
      <c r="K36" s="68" t="s">
        <v>550</v>
      </c>
      <c r="L36" s="68" t="s">
        <v>513</v>
      </c>
      <c r="M36" s="68" t="s">
        <v>562</v>
      </c>
      <c r="N36" s="68" t="s">
        <v>717</v>
      </c>
      <c r="O36" s="68" t="s">
        <v>718</v>
      </c>
      <c r="P36" s="68" t="s">
        <v>719</v>
      </c>
      <c r="Q36" s="75">
        <v>13.222200000000001</v>
      </c>
      <c r="R36" s="68" t="s">
        <v>199</v>
      </c>
      <c r="S36" s="70">
        <v>24</v>
      </c>
      <c r="T36" s="68" t="s">
        <v>553</v>
      </c>
      <c r="U36" s="68" t="s">
        <v>252</v>
      </c>
      <c r="V36" s="70">
        <v>34189</v>
      </c>
      <c r="W36" s="70">
        <v>0</v>
      </c>
      <c r="X36" s="70">
        <v>34189</v>
      </c>
      <c r="Y36" s="70">
        <v>34189</v>
      </c>
    </row>
    <row r="37" spans="1:25" x14ac:dyDescent="0.25">
      <c r="A37" s="67" t="s">
        <v>614</v>
      </c>
      <c r="B37" s="68" t="s">
        <v>720</v>
      </c>
      <c r="C37" s="68" t="s">
        <v>721</v>
      </c>
      <c r="D37" s="68" t="s">
        <v>714</v>
      </c>
      <c r="E37" s="68" t="s">
        <v>715</v>
      </c>
      <c r="F37" s="68" t="s">
        <v>333</v>
      </c>
      <c r="G37" s="68" t="s">
        <v>334</v>
      </c>
      <c r="H37" s="68" t="s">
        <v>204</v>
      </c>
      <c r="I37" s="68" t="s">
        <v>722</v>
      </c>
      <c r="J37" s="68" t="s">
        <v>549</v>
      </c>
      <c r="K37" s="68" t="s">
        <v>550</v>
      </c>
      <c r="L37" s="68" t="s">
        <v>513</v>
      </c>
      <c r="M37" s="68" t="s">
        <v>562</v>
      </c>
      <c r="N37" s="68" t="s">
        <v>717</v>
      </c>
      <c r="O37" s="68" t="s">
        <v>718</v>
      </c>
      <c r="P37" s="68" t="s">
        <v>719</v>
      </c>
      <c r="Q37" s="75">
        <v>13.222200000000001</v>
      </c>
      <c r="R37" s="68" t="s">
        <v>199</v>
      </c>
      <c r="S37" s="70">
        <v>24</v>
      </c>
      <c r="T37" s="68" t="s">
        <v>553</v>
      </c>
      <c r="U37" s="68" t="s">
        <v>252</v>
      </c>
      <c r="V37" s="70">
        <v>34189</v>
      </c>
      <c r="W37" s="70">
        <v>0</v>
      </c>
      <c r="X37" s="70">
        <v>34189</v>
      </c>
      <c r="Y37" s="70">
        <v>34189</v>
      </c>
    </row>
    <row r="38" spans="1:25" x14ac:dyDescent="0.25">
      <c r="A38" s="67" t="s">
        <v>614</v>
      </c>
      <c r="B38" s="68" t="s">
        <v>720</v>
      </c>
      <c r="C38" s="68" t="s">
        <v>721</v>
      </c>
      <c r="D38" s="68" t="s">
        <v>714</v>
      </c>
      <c r="E38" s="68" t="s">
        <v>715</v>
      </c>
      <c r="F38" s="68" t="s">
        <v>333</v>
      </c>
      <c r="G38" s="68" t="s">
        <v>334</v>
      </c>
      <c r="H38" s="68" t="s">
        <v>204</v>
      </c>
      <c r="I38" s="68" t="s">
        <v>722</v>
      </c>
      <c r="J38" s="68" t="s">
        <v>549</v>
      </c>
      <c r="K38" s="68" t="s">
        <v>550</v>
      </c>
      <c r="L38" s="68" t="s">
        <v>513</v>
      </c>
      <c r="M38" s="68" t="s">
        <v>562</v>
      </c>
      <c r="N38" s="68" t="s">
        <v>717</v>
      </c>
      <c r="O38" s="68" t="s">
        <v>718</v>
      </c>
      <c r="P38" s="68" t="s">
        <v>719</v>
      </c>
      <c r="Q38" s="75">
        <v>13.222200000000001</v>
      </c>
      <c r="R38" s="68" t="s">
        <v>199</v>
      </c>
      <c r="S38" s="70">
        <v>24</v>
      </c>
      <c r="T38" s="68" t="s">
        <v>553</v>
      </c>
      <c r="U38" s="68" t="s">
        <v>252</v>
      </c>
      <c r="V38" s="70">
        <v>34189</v>
      </c>
      <c r="W38" s="70">
        <v>0</v>
      </c>
      <c r="X38" s="70">
        <v>34189</v>
      </c>
      <c r="Y38" s="70">
        <v>34189</v>
      </c>
    </row>
    <row r="39" spans="1:25" x14ac:dyDescent="0.25">
      <c r="A39" s="67" t="s">
        <v>711</v>
      </c>
      <c r="B39" s="68" t="s">
        <v>739</v>
      </c>
      <c r="C39" s="68" t="s">
        <v>740</v>
      </c>
      <c r="D39" s="68" t="s">
        <v>714</v>
      </c>
      <c r="E39" s="68" t="s">
        <v>715</v>
      </c>
      <c r="F39" s="68" t="s">
        <v>333</v>
      </c>
      <c r="G39" s="68" t="s">
        <v>334</v>
      </c>
      <c r="H39" s="68" t="s">
        <v>204</v>
      </c>
      <c r="I39" s="68" t="s">
        <v>741</v>
      </c>
      <c r="J39" s="68" t="s">
        <v>549</v>
      </c>
      <c r="K39" s="68" t="s">
        <v>550</v>
      </c>
      <c r="L39" s="68" t="s">
        <v>513</v>
      </c>
      <c r="M39" s="68" t="s">
        <v>562</v>
      </c>
      <c r="N39" s="68" t="s">
        <v>742</v>
      </c>
      <c r="O39" s="68" t="s">
        <v>743</v>
      </c>
      <c r="P39" s="68" t="s">
        <v>744</v>
      </c>
      <c r="Q39" s="75">
        <v>16.4374</v>
      </c>
      <c r="R39" s="68" t="s">
        <v>199</v>
      </c>
      <c r="S39" s="70">
        <v>258</v>
      </c>
      <c r="T39" s="68" t="s">
        <v>553</v>
      </c>
      <c r="U39" s="68" t="s">
        <v>252</v>
      </c>
      <c r="V39" s="70">
        <v>456908</v>
      </c>
      <c r="W39" s="70">
        <v>0</v>
      </c>
      <c r="X39" s="70">
        <v>456908</v>
      </c>
      <c r="Y39" s="70">
        <v>456908</v>
      </c>
    </row>
    <row r="40" spans="1:25" x14ac:dyDescent="0.25">
      <c r="A40" s="67" t="s">
        <v>711</v>
      </c>
      <c r="B40" s="68" t="s">
        <v>739</v>
      </c>
      <c r="C40" s="68" t="s">
        <v>740</v>
      </c>
      <c r="D40" s="68" t="s">
        <v>714</v>
      </c>
      <c r="E40" s="68" t="s">
        <v>715</v>
      </c>
      <c r="F40" s="68" t="s">
        <v>333</v>
      </c>
      <c r="G40" s="68" t="s">
        <v>334</v>
      </c>
      <c r="H40" s="68" t="s">
        <v>204</v>
      </c>
      <c r="I40" s="68" t="s">
        <v>741</v>
      </c>
      <c r="J40" s="68" t="s">
        <v>549</v>
      </c>
      <c r="K40" s="68" t="s">
        <v>550</v>
      </c>
      <c r="L40" s="68" t="s">
        <v>513</v>
      </c>
      <c r="M40" s="68" t="s">
        <v>562</v>
      </c>
      <c r="N40" s="68" t="s">
        <v>742</v>
      </c>
      <c r="O40" s="68" t="s">
        <v>743</v>
      </c>
      <c r="P40" s="68" t="s">
        <v>744</v>
      </c>
      <c r="Q40" s="75">
        <v>16.4374</v>
      </c>
      <c r="R40" s="68" t="s">
        <v>199</v>
      </c>
      <c r="S40" s="70">
        <v>984</v>
      </c>
      <c r="T40" s="68" t="s">
        <v>553</v>
      </c>
      <c r="U40" s="68" t="s">
        <v>252</v>
      </c>
      <c r="V40" s="70">
        <v>1742629</v>
      </c>
      <c r="W40" s="70">
        <v>0</v>
      </c>
      <c r="X40" s="70">
        <v>1742629</v>
      </c>
      <c r="Y40" s="70">
        <v>1742629</v>
      </c>
    </row>
    <row r="41" spans="1:25" x14ac:dyDescent="0.25">
      <c r="A41" s="67" t="s">
        <v>711</v>
      </c>
      <c r="B41" s="68" t="s">
        <v>739</v>
      </c>
      <c r="C41" s="68" t="s">
        <v>740</v>
      </c>
      <c r="D41" s="68" t="s">
        <v>714</v>
      </c>
      <c r="E41" s="68" t="s">
        <v>715</v>
      </c>
      <c r="F41" s="68" t="s">
        <v>333</v>
      </c>
      <c r="G41" s="68" t="s">
        <v>334</v>
      </c>
      <c r="H41" s="68" t="s">
        <v>204</v>
      </c>
      <c r="I41" s="68" t="s">
        <v>741</v>
      </c>
      <c r="J41" s="68" t="s">
        <v>549</v>
      </c>
      <c r="K41" s="68" t="s">
        <v>550</v>
      </c>
      <c r="L41" s="68" t="s">
        <v>513</v>
      </c>
      <c r="M41" s="68" t="s">
        <v>562</v>
      </c>
      <c r="N41" s="68" t="s">
        <v>742</v>
      </c>
      <c r="O41" s="68" t="s">
        <v>743</v>
      </c>
      <c r="P41" s="68" t="s">
        <v>744</v>
      </c>
      <c r="Q41" s="75">
        <v>16.4374</v>
      </c>
      <c r="R41" s="68" t="s">
        <v>199</v>
      </c>
      <c r="S41" s="70">
        <v>72</v>
      </c>
      <c r="T41" s="68" t="s">
        <v>553</v>
      </c>
      <c r="U41" s="68" t="s">
        <v>252</v>
      </c>
      <c r="V41" s="70">
        <v>127509</v>
      </c>
      <c r="W41" s="70">
        <v>0</v>
      </c>
      <c r="X41" s="70">
        <v>127509</v>
      </c>
      <c r="Y41" s="70">
        <v>127509</v>
      </c>
    </row>
    <row r="42" spans="1:25" x14ac:dyDescent="0.25">
      <c r="A42" s="67" t="s">
        <v>711</v>
      </c>
      <c r="B42" s="68" t="s">
        <v>739</v>
      </c>
      <c r="C42" s="68" t="s">
        <v>740</v>
      </c>
      <c r="D42" s="68" t="s">
        <v>714</v>
      </c>
      <c r="E42" s="68" t="s">
        <v>715</v>
      </c>
      <c r="F42" s="68" t="s">
        <v>333</v>
      </c>
      <c r="G42" s="68" t="s">
        <v>334</v>
      </c>
      <c r="H42" s="68" t="s">
        <v>204</v>
      </c>
      <c r="I42" s="68" t="s">
        <v>741</v>
      </c>
      <c r="J42" s="68" t="s">
        <v>549</v>
      </c>
      <c r="K42" s="68" t="s">
        <v>550</v>
      </c>
      <c r="L42" s="68" t="s">
        <v>513</v>
      </c>
      <c r="M42" s="68" t="s">
        <v>562</v>
      </c>
      <c r="N42" s="68" t="s">
        <v>742</v>
      </c>
      <c r="O42" s="68" t="s">
        <v>743</v>
      </c>
      <c r="P42" s="68" t="s">
        <v>744</v>
      </c>
      <c r="Q42" s="75">
        <v>16.4374</v>
      </c>
      <c r="R42" s="68" t="s">
        <v>199</v>
      </c>
      <c r="S42" s="70">
        <v>300</v>
      </c>
      <c r="T42" s="68" t="s">
        <v>553</v>
      </c>
      <c r="U42" s="68" t="s">
        <v>252</v>
      </c>
      <c r="V42" s="70">
        <v>531289</v>
      </c>
      <c r="W42" s="70">
        <v>0</v>
      </c>
      <c r="X42" s="70">
        <v>531289</v>
      </c>
      <c r="Y42" s="70">
        <v>531289</v>
      </c>
    </row>
    <row r="43" spans="1:25" x14ac:dyDescent="0.25">
      <c r="A43" s="67" t="s">
        <v>543</v>
      </c>
      <c r="B43" s="68" t="s">
        <v>791</v>
      </c>
      <c r="C43" s="68" t="s">
        <v>792</v>
      </c>
      <c r="D43" s="68" t="s">
        <v>714</v>
      </c>
      <c r="E43" s="68" t="s">
        <v>715</v>
      </c>
      <c r="F43" s="68" t="s">
        <v>333</v>
      </c>
      <c r="G43" s="68" t="s">
        <v>334</v>
      </c>
      <c r="H43" s="68" t="s">
        <v>193</v>
      </c>
      <c r="I43" s="68" t="s">
        <v>793</v>
      </c>
      <c r="J43" s="68" t="s">
        <v>549</v>
      </c>
      <c r="K43" s="68" t="s">
        <v>550</v>
      </c>
      <c r="L43" s="68" t="s">
        <v>513</v>
      </c>
      <c r="M43" s="68" t="s">
        <v>562</v>
      </c>
      <c r="N43" s="68" t="s">
        <v>335</v>
      </c>
      <c r="O43" s="68" t="s">
        <v>336</v>
      </c>
      <c r="P43" s="68" t="s">
        <v>337</v>
      </c>
      <c r="Q43" s="75">
        <v>8.8213000000000008</v>
      </c>
      <c r="R43" s="68" t="s">
        <v>199</v>
      </c>
      <c r="S43" s="70">
        <v>7200</v>
      </c>
      <c r="T43" s="68" t="s">
        <v>553</v>
      </c>
      <c r="U43" s="68" t="s">
        <v>252</v>
      </c>
      <c r="V43" s="70">
        <v>6842929</v>
      </c>
      <c r="W43" s="70">
        <v>0</v>
      </c>
      <c r="X43" s="70">
        <v>6842929</v>
      </c>
      <c r="Y43" s="70">
        <v>6842929</v>
      </c>
    </row>
    <row r="44" spans="1:25" x14ac:dyDescent="0.25">
      <c r="A44" s="67" t="s">
        <v>543</v>
      </c>
      <c r="B44" s="68" t="s">
        <v>791</v>
      </c>
      <c r="C44" s="68" t="s">
        <v>792</v>
      </c>
      <c r="D44" s="68" t="s">
        <v>714</v>
      </c>
      <c r="E44" s="68" t="s">
        <v>715</v>
      </c>
      <c r="F44" s="68" t="s">
        <v>333</v>
      </c>
      <c r="G44" s="68" t="s">
        <v>334</v>
      </c>
      <c r="H44" s="68" t="s">
        <v>193</v>
      </c>
      <c r="I44" s="68" t="s">
        <v>793</v>
      </c>
      <c r="J44" s="68" t="s">
        <v>549</v>
      </c>
      <c r="K44" s="68" t="s">
        <v>550</v>
      </c>
      <c r="L44" s="68" t="s">
        <v>551</v>
      </c>
      <c r="M44" s="68" t="s">
        <v>552</v>
      </c>
      <c r="N44" s="68" t="s">
        <v>335</v>
      </c>
      <c r="O44" s="68" t="s">
        <v>336</v>
      </c>
      <c r="P44" s="68" t="s">
        <v>337</v>
      </c>
      <c r="Q44" s="75">
        <v>8.8213000000000008</v>
      </c>
      <c r="R44" s="68" t="s">
        <v>199</v>
      </c>
      <c r="S44" s="70">
        <v>24</v>
      </c>
      <c r="T44" s="68" t="s">
        <v>553</v>
      </c>
      <c r="U44" s="68" t="s">
        <v>252</v>
      </c>
      <c r="V44" s="70">
        <v>22809</v>
      </c>
      <c r="W44" s="70">
        <v>0</v>
      </c>
      <c r="X44" s="70">
        <v>22809</v>
      </c>
      <c r="Y44" s="70">
        <v>22809</v>
      </c>
    </row>
    <row r="45" spans="1:25" x14ac:dyDescent="0.25">
      <c r="A45" s="67" t="s">
        <v>543</v>
      </c>
      <c r="B45" s="68" t="s">
        <v>791</v>
      </c>
      <c r="C45" s="68" t="s">
        <v>792</v>
      </c>
      <c r="D45" s="68" t="s">
        <v>714</v>
      </c>
      <c r="E45" s="68" t="s">
        <v>715</v>
      </c>
      <c r="F45" s="68" t="s">
        <v>333</v>
      </c>
      <c r="G45" s="68" t="s">
        <v>334</v>
      </c>
      <c r="H45" s="68" t="s">
        <v>193</v>
      </c>
      <c r="I45" s="68" t="s">
        <v>793</v>
      </c>
      <c r="J45" s="68" t="s">
        <v>549</v>
      </c>
      <c r="K45" s="68" t="s">
        <v>550</v>
      </c>
      <c r="L45" s="68" t="s">
        <v>551</v>
      </c>
      <c r="M45" s="68" t="s">
        <v>552</v>
      </c>
      <c r="N45" s="68" t="s">
        <v>335</v>
      </c>
      <c r="O45" s="68" t="s">
        <v>336</v>
      </c>
      <c r="P45" s="68" t="s">
        <v>337</v>
      </c>
      <c r="Q45" s="75">
        <v>8.8213000000000008</v>
      </c>
      <c r="R45" s="68" t="s">
        <v>199</v>
      </c>
      <c r="S45" s="70">
        <v>80</v>
      </c>
      <c r="T45" s="68" t="s">
        <v>553</v>
      </c>
      <c r="U45" s="68" t="s">
        <v>252</v>
      </c>
      <c r="V45" s="70">
        <v>76032</v>
      </c>
      <c r="W45" s="70">
        <v>0</v>
      </c>
      <c r="X45" s="70">
        <v>76032</v>
      </c>
      <c r="Y45" s="70">
        <v>76032</v>
      </c>
    </row>
    <row r="46" spans="1:25" x14ac:dyDescent="0.25">
      <c r="A46" s="67" t="s">
        <v>543</v>
      </c>
      <c r="B46" s="68" t="s">
        <v>791</v>
      </c>
      <c r="C46" s="68" t="s">
        <v>792</v>
      </c>
      <c r="D46" s="68" t="s">
        <v>714</v>
      </c>
      <c r="E46" s="68" t="s">
        <v>715</v>
      </c>
      <c r="F46" s="68" t="s">
        <v>333</v>
      </c>
      <c r="G46" s="68" t="s">
        <v>334</v>
      </c>
      <c r="H46" s="68" t="s">
        <v>193</v>
      </c>
      <c r="I46" s="68" t="s">
        <v>793</v>
      </c>
      <c r="J46" s="68" t="s">
        <v>549</v>
      </c>
      <c r="K46" s="68" t="s">
        <v>550</v>
      </c>
      <c r="L46" s="68" t="s">
        <v>551</v>
      </c>
      <c r="M46" s="68" t="s">
        <v>552</v>
      </c>
      <c r="N46" s="68" t="s">
        <v>335</v>
      </c>
      <c r="O46" s="68" t="s">
        <v>336</v>
      </c>
      <c r="P46" s="68" t="s">
        <v>337</v>
      </c>
      <c r="Q46" s="75">
        <v>8.8213000000000008</v>
      </c>
      <c r="R46" s="68" t="s">
        <v>199</v>
      </c>
      <c r="S46" s="70">
        <v>74</v>
      </c>
      <c r="T46" s="68" t="s">
        <v>553</v>
      </c>
      <c r="U46" s="68" t="s">
        <v>252</v>
      </c>
      <c r="V46" s="70">
        <v>70329</v>
      </c>
      <c r="W46" s="70">
        <v>0</v>
      </c>
      <c r="X46" s="70">
        <v>70329</v>
      </c>
      <c r="Y46" s="70">
        <v>70329</v>
      </c>
    </row>
    <row r="47" spans="1:25" x14ac:dyDescent="0.25">
      <c r="A47" s="67" t="s">
        <v>543</v>
      </c>
      <c r="B47" s="68" t="s">
        <v>791</v>
      </c>
      <c r="C47" s="68" t="s">
        <v>792</v>
      </c>
      <c r="D47" s="68" t="s">
        <v>714</v>
      </c>
      <c r="E47" s="68" t="s">
        <v>715</v>
      </c>
      <c r="F47" s="68" t="s">
        <v>333</v>
      </c>
      <c r="G47" s="68" t="s">
        <v>334</v>
      </c>
      <c r="H47" s="68" t="s">
        <v>193</v>
      </c>
      <c r="I47" s="68" t="s">
        <v>793</v>
      </c>
      <c r="J47" s="68" t="s">
        <v>549</v>
      </c>
      <c r="K47" s="68" t="s">
        <v>550</v>
      </c>
      <c r="L47" s="68" t="s">
        <v>551</v>
      </c>
      <c r="M47" s="68" t="s">
        <v>552</v>
      </c>
      <c r="N47" s="68" t="s">
        <v>335</v>
      </c>
      <c r="O47" s="68" t="s">
        <v>336</v>
      </c>
      <c r="P47" s="68" t="s">
        <v>337</v>
      </c>
      <c r="Q47" s="75">
        <v>8.8213000000000008</v>
      </c>
      <c r="R47" s="68" t="s">
        <v>199</v>
      </c>
      <c r="S47" s="70">
        <v>48</v>
      </c>
      <c r="T47" s="68" t="s">
        <v>553</v>
      </c>
      <c r="U47" s="68" t="s">
        <v>252</v>
      </c>
      <c r="V47" s="70">
        <v>45619</v>
      </c>
      <c r="W47" s="70">
        <v>0</v>
      </c>
      <c r="X47" s="70">
        <v>45619</v>
      </c>
      <c r="Y47" s="70">
        <v>45619</v>
      </c>
    </row>
    <row r="48" spans="1:25" x14ac:dyDescent="0.25">
      <c r="A48" s="67" t="s">
        <v>543</v>
      </c>
      <c r="B48" s="68" t="s">
        <v>791</v>
      </c>
      <c r="C48" s="68" t="s">
        <v>792</v>
      </c>
      <c r="D48" s="68" t="s">
        <v>714</v>
      </c>
      <c r="E48" s="68" t="s">
        <v>715</v>
      </c>
      <c r="F48" s="68" t="s">
        <v>333</v>
      </c>
      <c r="G48" s="68" t="s">
        <v>334</v>
      </c>
      <c r="H48" s="68" t="s">
        <v>193</v>
      </c>
      <c r="I48" s="68" t="s">
        <v>793</v>
      </c>
      <c r="J48" s="68" t="s">
        <v>549</v>
      </c>
      <c r="K48" s="68" t="s">
        <v>550</v>
      </c>
      <c r="L48" s="68" t="s">
        <v>723</v>
      </c>
      <c r="M48" s="68" t="s">
        <v>724</v>
      </c>
      <c r="N48" s="68" t="s">
        <v>335</v>
      </c>
      <c r="O48" s="68" t="s">
        <v>336</v>
      </c>
      <c r="P48" s="68" t="s">
        <v>337</v>
      </c>
      <c r="Q48" s="75">
        <v>0</v>
      </c>
      <c r="R48" s="68" t="s">
        <v>199</v>
      </c>
      <c r="S48" s="70">
        <v>30</v>
      </c>
      <c r="T48" s="68" t="s">
        <v>553</v>
      </c>
      <c r="U48" s="68" t="s">
        <v>252</v>
      </c>
      <c r="V48" s="70">
        <v>0</v>
      </c>
      <c r="W48" s="70">
        <v>0</v>
      </c>
      <c r="X48" s="70">
        <v>0</v>
      </c>
      <c r="Y48" s="70">
        <v>0</v>
      </c>
    </row>
    <row r="49" spans="1:25" x14ac:dyDescent="0.25">
      <c r="A49" s="67" t="s">
        <v>600</v>
      </c>
      <c r="B49" s="68" t="s">
        <v>794</v>
      </c>
      <c r="C49" s="68" t="s">
        <v>795</v>
      </c>
      <c r="D49" s="68" t="s">
        <v>714</v>
      </c>
      <c r="E49" s="68" t="s">
        <v>715</v>
      </c>
      <c r="F49" s="68" t="s">
        <v>333</v>
      </c>
      <c r="G49" s="68" t="s">
        <v>334</v>
      </c>
      <c r="H49" s="68" t="s">
        <v>193</v>
      </c>
      <c r="I49" s="68" t="s">
        <v>796</v>
      </c>
      <c r="J49" s="68" t="s">
        <v>549</v>
      </c>
      <c r="K49" s="68" t="s">
        <v>550</v>
      </c>
      <c r="L49" s="68" t="s">
        <v>554</v>
      </c>
      <c r="M49" s="68" t="s">
        <v>555</v>
      </c>
      <c r="N49" s="68" t="s">
        <v>335</v>
      </c>
      <c r="O49" s="68" t="s">
        <v>336</v>
      </c>
      <c r="P49" s="68" t="s">
        <v>337</v>
      </c>
      <c r="Q49" s="75">
        <v>8.8213000000000008</v>
      </c>
      <c r="R49" s="68" t="s">
        <v>199</v>
      </c>
      <c r="S49" s="70">
        <v>96</v>
      </c>
      <c r="T49" s="68" t="s">
        <v>553</v>
      </c>
      <c r="U49" s="68" t="s">
        <v>252</v>
      </c>
      <c r="V49" s="70">
        <v>91238</v>
      </c>
      <c r="W49" s="70">
        <v>0</v>
      </c>
      <c r="X49" s="70">
        <v>91238</v>
      </c>
      <c r="Y49" s="70">
        <v>91238</v>
      </c>
    </row>
    <row r="50" spans="1:25" x14ac:dyDescent="0.25">
      <c r="A50" s="67" t="s">
        <v>624</v>
      </c>
      <c r="B50" s="68" t="s">
        <v>797</v>
      </c>
      <c r="C50" s="68" t="s">
        <v>798</v>
      </c>
      <c r="D50" s="68" t="s">
        <v>714</v>
      </c>
      <c r="E50" s="68" t="s">
        <v>715</v>
      </c>
      <c r="F50" s="68" t="s">
        <v>333</v>
      </c>
      <c r="G50" s="68" t="s">
        <v>334</v>
      </c>
      <c r="H50" s="68" t="s">
        <v>193</v>
      </c>
      <c r="I50" s="68" t="s">
        <v>799</v>
      </c>
      <c r="J50" s="68" t="s">
        <v>549</v>
      </c>
      <c r="K50" s="68" t="s">
        <v>550</v>
      </c>
      <c r="L50" s="68" t="s">
        <v>560</v>
      </c>
      <c r="M50" s="68" t="s">
        <v>561</v>
      </c>
      <c r="N50" s="68" t="s">
        <v>335</v>
      </c>
      <c r="O50" s="68" t="s">
        <v>336</v>
      </c>
      <c r="P50" s="68" t="s">
        <v>337</v>
      </c>
      <c r="Q50" s="75">
        <v>8.8213000000000008</v>
      </c>
      <c r="R50" s="68" t="s">
        <v>199</v>
      </c>
      <c r="S50" s="70">
        <v>24</v>
      </c>
      <c r="T50" s="68" t="s">
        <v>553</v>
      </c>
      <c r="U50" s="68" t="s">
        <v>252</v>
      </c>
      <c r="V50" s="70">
        <v>22809</v>
      </c>
      <c r="W50" s="70">
        <v>0</v>
      </c>
      <c r="X50" s="70">
        <v>22809</v>
      </c>
      <c r="Y50" s="70">
        <v>22809</v>
      </c>
    </row>
    <row r="51" spans="1:25" x14ac:dyDescent="0.25">
      <c r="A51" s="67" t="s">
        <v>711</v>
      </c>
      <c r="B51" s="68" t="s">
        <v>754</v>
      </c>
      <c r="C51" s="68" t="s">
        <v>755</v>
      </c>
      <c r="D51" s="68" t="s">
        <v>714</v>
      </c>
      <c r="E51" s="68" t="s">
        <v>715</v>
      </c>
      <c r="F51" s="68" t="s">
        <v>333</v>
      </c>
      <c r="G51" s="68" t="s">
        <v>334</v>
      </c>
      <c r="H51" s="68" t="s">
        <v>204</v>
      </c>
      <c r="I51" s="68" t="s">
        <v>756</v>
      </c>
      <c r="J51" s="68" t="s">
        <v>549</v>
      </c>
      <c r="K51" s="68" t="s">
        <v>550</v>
      </c>
      <c r="L51" s="68" t="s">
        <v>723</v>
      </c>
      <c r="M51" s="68" t="s">
        <v>724</v>
      </c>
      <c r="N51" s="68" t="s">
        <v>751</v>
      </c>
      <c r="O51" s="68" t="s">
        <v>752</v>
      </c>
      <c r="P51" s="68" t="s">
        <v>753</v>
      </c>
      <c r="Q51" s="75">
        <v>0</v>
      </c>
      <c r="R51" s="68" t="s">
        <v>199</v>
      </c>
      <c r="S51" s="70">
        <v>30</v>
      </c>
      <c r="T51" s="68" t="s">
        <v>553</v>
      </c>
      <c r="U51" s="68" t="s">
        <v>252</v>
      </c>
      <c r="V51" s="70">
        <v>0</v>
      </c>
      <c r="W51" s="70">
        <v>0</v>
      </c>
      <c r="X51" s="70">
        <v>0</v>
      </c>
      <c r="Y51" s="70">
        <v>0</v>
      </c>
    </row>
    <row r="52" spans="1:25" x14ac:dyDescent="0.25">
      <c r="A52" s="67" t="s">
        <v>711</v>
      </c>
      <c r="B52" s="68" t="s">
        <v>754</v>
      </c>
      <c r="C52" s="68" t="s">
        <v>755</v>
      </c>
      <c r="D52" s="68" t="s">
        <v>714</v>
      </c>
      <c r="E52" s="68" t="s">
        <v>715</v>
      </c>
      <c r="F52" s="68" t="s">
        <v>333</v>
      </c>
      <c r="G52" s="68" t="s">
        <v>334</v>
      </c>
      <c r="H52" s="68" t="s">
        <v>204</v>
      </c>
      <c r="I52" s="68" t="s">
        <v>756</v>
      </c>
      <c r="J52" s="68" t="s">
        <v>549</v>
      </c>
      <c r="K52" s="68" t="s">
        <v>550</v>
      </c>
      <c r="L52" s="68" t="s">
        <v>513</v>
      </c>
      <c r="M52" s="68" t="s">
        <v>562</v>
      </c>
      <c r="N52" s="68" t="s">
        <v>751</v>
      </c>
      <c r="O52" s="68" t="s">
        <v>752</v>
      </c>
      <c r="P52" s="68" t="s">
        <v>753</v>
      </c>
      <c r="Q52" s="75">
        <v>8.2609999999999992</v>
      </c>
      <c r="R52" s="68" t="s">
        <v>199</v>
      </c>
      <c r="S52" s="70">
        <v>4008</v>
      </c>
      <c r="T52" s="68" t="s">
        <v>553</v>
      </c>
      <c r="U52" s="68" t="s">
        <v>252</v>
      </c>
      <c r="V52" s="70">
        <v>3567280</v>
      </c>
      <c r="W52" s="70">
        <v>0</v>
      </c>
      <c r="X52" s="70">
        <v>3567280</v>
      </c>
      <c r="Y52" s="70">
        <v>3567280</v>
      </c>
    </row>
    <row r="53" spans="1:25" x14ac:dyDescent="0.25">
      <c r="A53" s="67" t="s">
        <v>711</v>
      </c>
      <c r="B53" s="68" t="s">
        <v>757</v>
      </c>
      <c r="C53" s="68" t="s">
        <v>758</v>
      </c>
      <c r="D53" s="68" t="s">
        <v>714</v>
      </c>
      <c r="E53" s="68" t="s">
        <v>715</v>
      </c>
      <c r="F53" s="68" t="s">
        <v>333</v>
      </c>
      <c r="G53" s="68" t="s">
        <v>334</v>
      </c>
      <c r="H53" s="68" t="s">
        <v>204</v>
      </c>
      <c r="I53" s="68" t="s">
        <v>759</v>
      </c>
      <c r="J53" s="68" t="s">
        <v>549</v>
      </c>
      <c r="K53" s="68" t="s">
        <v>550</v>
      </c>
      <c r="L53" s="68" t="s">
        <v>723</v>
      </c>
      <c r="M53" s="68" t="s">
        <v>724</v>
      </c>
      <c r="N53" s="68" t="s">
        <v>751</v>
      </c>
      <c r="O53" s="68" t="s">
        <v>752</v>
      </c>
      <c r="P53" s="68" t="s">
        <v>753</v>
      </c>
      <c r="Q53" s="75">
        <v>0</v>
      </c>
      <c r="R53" s="68" t="s">
        <v>199</v>
      </c>
      <c r="S53" s="70">
        <v>10</v>
      </c>
      <c r="T53" s="68" t="s">
        <v>553</v>
      </c>
      <c r="U53" s="68" t="s">
        <v>252</v>
      </c>
      <c r="V53" s="70">
        <v>0</v>
      </c>
      <c r="W53" s="70">
        <v>0</v>
      </c>
      <c r="X53" s="70">
        <v>0</v>
      </c>
      <c r="Y53" s="70">
        <v>0</v>
      </c>
    </row>
    <row r="54" spans="1:25" x14ac:dyDescent="0.25">
      <c r="A54" s="67" t="s">
        <v>711</v>
      </c>
      <c r="B54" s="68" t="s">
        <v>757</v>
      </c>
      <c r="C54" s="68" t="s">
        <v>758</v>
      </c>
      <c r="D54" s="68" t="s">
        <v>714</v>
      </c>
      <c r="E54" s="68" t="s">
        <v>715</v>
      </c>
      <c r="F54" s="68" t="s">
        <v>333</v>
      </c>
      <c r="G54" s="68" t="s">
        <v>334</v>
      </c>
      <c r="H54" s="68" t="s">
        <v>204</v>
      </c>
      <c r="I54" s="68" t="s">
        <v>759</v>
      </c>
      <c r="J54" s="68" t="s">
        <v>549</v>
      </c>
      <c r="K54" s="68" t="s">
        <v>550</v>
      </c>
      <c r="L54" s="68" t="s">
        <v>659</v>
      </c>
      <c r="M54" s="68" t="s">
        <v>660</v>
      </c>
      <c r="N54" s="68" t="s">
        <v>751</v>
      </c>
      <c r="O54" s="68" t="s">
        <v>752</v>
      </c>
      <c r="P54" s="68" t="s">
        <v>753</v>
      </c>
      <c r="Q54" s="75">
        <v>8.2609999999999992</v>
      </c>
      <c r="R54" s="68" t="s">
        <v>199</v>
      </c>
      <c r="S54" s="70">
        <v>11</v>
      </c>
      <c r="T54" s="68" t="s">
        <v>553</v>
      </c>
      <c r="U54" s="68" t="s">
        <v>252</v>
      </c>
      <c r="V54" s="70">
        <v>9790</v>
      </c>
      <c r="W54" s="70">
        <v>0</v>
      </c>
      <c r="X54" s="70">
        <v>9790</v>
      </c>
      <c r="Y54" s="70">
        <v>9790</v>
      </c>
    </row>
    <row r="55" spans="1:25" x14ac:dyDescent="0.25">
      <c r="A55" s="67" t="s">
        <v>711</v>
      </c>
      <c r="B55" s="68" t="s">
        <v>757</v>
      </c>
      <c r="C55" s="68" t="s">
        <v>758</v>
      </c>
      <c r="D55" s="68" t="s">
        <v>714</v>
      </c>
      <c r="E55" s="68" t="s">
        <v>715</v>
      </c>
      <c r="F55" s="68" t="s">
        <v>333</v>
      </c>
      <c r="G55" s="68" t="s">
        <v>334</v>
      </c>
      <c r="H55" s="68" t="s">
        <v>204</v>
      </c>
      <c r="I55" s="68" t="s">
        <v>759</v>
      </c>
      <c r="J55" s="68" t="s">
        <v>549</v>
      </c>
      <c r="K55" s="68" t="s">
        <v>550</v>
      </c>
      <c r="L55" s="68" t="s">
        <v>659</v>
      </c>
      <c r="M55" s="68" t="s">
        <v>660</v>
      </c>
      <c r="N55" s="68" t="s">
        <v>751</v>
      </c>
      <c r="O55" s="68" t="s">
        <v>752</v>
      </c>
      <c r="P55" s="68" t="s">
        <v>753</v>
      </c>
      <c r="Q55" s="75">
        <v>8.2609999999999992</v>
      </c>
      <c r="R55" s="68" t="s">
        <v>199</v>
      </c>
      <c r="S55" s="70">
        <v>4</v>
      </c>
      <c r="T55" s="68" t="s">
        <v>553</v>
      </c>
      <c r="U55" s="68" t="s">
        <v>252</v>
      </c>
      <c r="V55" s="70">
        <v>3559</v>
      </c>
      <c r="W55" s="70">
        <v>0</v>
      </c>
      <c r="X55" s="70">
        <v>3559</v>
      </c>
      <c r="Y55" s="70">
        <v>3559</v>
      </c>
    </row>
    <row r="56" spans="1:25" x14ac:dyDescent="0.25">
      <c r="A56" s="67" t="s">
        <v>711</v>
      </c>
      <c r="B56" s="68" t="s">
        <v>757</v>
      </c>
      <c r="C56" s="68" t="s">
        <v>758</v>
      </c>
      <c r="D56" s="68" t="s">
        <v>714</v>
      </c>
      <c r="E56" s="68" t="s">
        <v>715</v>
      </c>
      <c r="F56" s="68" t="s">
        <v>333</v>
      </c>
      <c r="G56" s="68" t="s">
        <v>334</v>
      </c>
      <c r="H56" s="68" t="s">
        <v>204</v>
      </c>
      <c r="I56" s="68" t="s">
        <v>759</v>
      </c>
      <c r="J56" s="68" t="s">
        <v>549</v>
      </c>
      <c r="K56" s="68" t="s">
        <v>550</v>
      </c>
      <c r="L56" s="68" t="s">
        <v>659</v>
      </c>
      <c r="M56" s="68" t="s">
        <v>660</v>
      </c>
      <c r="N56" s="68" t="s">
        <v>751</v>
      </c>
      <c r="O56" s="68" t="s">
        <v>752</v>
      </c>
      <c r="P56" s="68" t="s">
        <v>753</v>
      </c>
      <c r="Q56" s="75">
        <v>8.2609999999999992</v>
      </c>
      <c r="R56" s="68" t="s">
        <v>199</v>
      </c>
      <c r="S56" s="70">
        <v>4</v>
      </c>
      <c r="T56" s="68" t="s">
        <v>553</v>
      </c>
      <c r="U56" s="68" t="s">
        <v>252</v>
      </c>
      <c r="V56" s="70">
        <v>3559</v>
      </c>
      <c r="W56" s="70">
        <v>0</v>
      </c>
      <c r="X56" s="70">
        <v>3559</v>
      </c>
      <c r="Y56" s="70">
        <v>3559</v>
      </c>
    </row>
    <row r="57" spans="1:25" x14ac:dyDescent="0.25">
      <c r="A57" s="67" t="s">
        <v>711</v>
      </c>
      <c r="B57" s="68" t="s">
        <v>757</v>
      </c>
      <c r="C57" s="68" t="s">
        <v>758</v>
      </c>
      <c r="D57" s="68" t="s">
        <v>714</v>
      </c>
      <c r="E57" s="68" t="s">
        <v>715</v>
      </c>
      <c r="F57" s="68" t="s">
        <v>333</v>
      </c>
      <c r="G57" s="68" t="s">
        <v>334</v>
      </c>
      <c r="H57" s="68" t="s">
        <v>204</v>
      </c>
      <c r="I57" s="68" t="s">
        <v>759</v>
      </c>
      <c r="J57" s="68" t="s">
        <v>549</v>
      </c>
      <c r="K57" s="68" t="s">
        <v>550</v>
      </c>
      <c r="L57" s="68" t="s">
        <v>513</v>
      </c>
      <c r="M57" s="68" t="s">
        <v>562</v>
      </c>
      <c r="N57" s="68" t="s">
        <v>751</v>
      </c>
      <c r="O57" s="68" t="s">
        <v>752</v>
      </c>
      <c r="P57" s="68" t="s">
        <v>753</v>
      </c>
      <c r="Q57" s="75">
        <v>8.2609999999999992</v>
      </c>
      <c r="R57" s="68" t="s">
        <v>199</v>
      </c>
      <c r="S57" s="70">
        <v>528</v>
      </c>
      <c r="T57" s="68" t="s">
        <v>553</v>
      </c>
      <c r="U57" s="68" t="s">
        <v>252</v>
      </c>
      <c r="V57" s="70">
        <v>469940</v>
      </c>
      <c r="W57" s="70">
        <v>0</v>
      </c>
      <c r="X57" s="70">
        <v>469940</v>
      </c>
      <c r="Y57" s="70">
        <v>469940</v>
      </c>
    </row>
    <row r="58" spans="1:25" x14ac:dyDescent="0.25">
      <c r="A58" s="67" t="s">
        <v>711</v>
      </c>
      <c r="B58" s="68" t="s">
        <v>757</v>
      </c>
      <c r="C58" s="68" t="s">
        <v>758</v>
      </c>
      <c r="D58" s="68" t="s">
        <v>714</v>
      </c>
      <c r="E58" s="68" t="s">
        <v>715</v>
      </c>
      <c r="F58" s="68" t="s">
        <v>333</v>
      </c>
      <c r="G58" s="68" t="s">
        <v>334</v>
      </c>
      <c r="H58" s="68" t="s">
        <v>204</v>
      </c>
      <c r="I58" s="68" t="s">
        <v>759</v>
      </c>
      <c r="J58" s="68" t="s">
        <v>549</v>
      </c>
      <c r="K58" s="68" t="s">
        <v>550</v>
      </c>
      <c r="L58" s="68" t="s">
        <v>513</v>
      </c>
      <c r="M58" s="68" t="s">
        <v>562</v>
      </c>
      <c r="N58" s="68" t="s">
        <v>751</v>
      </c>
      <c r="O58" s="68" t="s">
        <v>752</v>
      </c>
      <c r="P58" s="68" t="s">
        <v>753</v>
      </c>
      <c r="Q58" s="75">
        <v>8.2609999999999992</v>
      </c>
      <c r="R58" s="68" t="s">
        <v>199</v>
      </c>
      <c r="S58" s="70">
        <v>72</v>
      </c>
      <c r="T58" s="68" t="s">
        <v>553</v>
      </c>
      <c r="U58" s="68" t="s">
        <v>252</v>
      </c>
      <c r="V58" s="70">
        <v>64082</v>
      </c>
      <c r="W58" s="70">
        <v>0</v>
      </c>
      <c r="X58" s="70">
        <v>64082</v>
      </c>
      <c r="Y58" s="70">
        <v>64082</v>
      </c>
    </row>
    <row r="59" spans="1:25" x14ac:dyDescent="0.25">
      <c r="A59" s="67" t="s">
        <v>711</v>
      </c>
      <c r="B59" s="68" t="s">
        <v>757</v>
      </c>
      <c r="C59" s="68" t="s">
        <v>758</v>
      </c>
      <c r="D59" s="68" t="s">
        <v>714</v>
      </c>
      <c r="E59" s="68" t="s">
        <v>715</v>
      </c>
      <c r="F59" s="68" t="s">
        <v>333</v>
      </c>
      <c r="G59" s="68" t="s">
        <v>334</v>
      </c>
      <c r="H59" s="68" t="s">
        <v>204</v>
      </c>
      <c r="I59" s="68" t="s">
        <v>759</v>
      </c>
      <c r="J59" s="68" t="s">
        <v>549</v>
      </c>
      <c r="K59" s="68" t="s">
        <v>550</v>
      </c>
      <c r="L59" s="68" t="s">
        <v>513</v>
      </c>
      <c r="M59" s="68" t="s">
        <v>562</v>
      </c>
      <c r="N59" s="68" t="s">
        <v>751</v>
      </c>
      <c r="O59" s="68" t="s">
        <v>752</v>
      </c>
      <c r="P59" s="68" t="s">
        <v>753</v>
      </c>
      <c r="Q59" s="75">
        <v>8.2609999999999992</v>
      </c>
      <c r="R59" s="68" t="s">
        <v>199</v>
      </c>
      <c r="S59" s="70">
        <v>72</v>
      </c>
      <c r="T59" s="68" t="s">
        <v>553</v>
      </c>
      <c r="U59" s="68" t="s">
        <v>252</v>
      </c>
      <c r="V59" s="70">
        <v>64082</v>
      </c>
      <c r="W59" s="70">
        <v>0</v>
      </c>
      <c r="X59" s="70">
        <v>64082</v>
      </c>
      <c r="Y59" s="70">
        <v>64082</v>
      </c>
    </row>
    <row r="60" spans="1:25" x14ac:dyDescent="0.25">
      <c r="A60" s="67" t="s">
        <v>711</v>
      </c>
      <c r="B60" s="68" t="s">
        <v>757</v>
      </c>
      <c r="C60" s="68" t="s">
        <v>758</v>
      </c>
      <c r="D60" s="68" t="s">
        <v>714</v>
      </c>
      <c r="E60" s="68" t="s">
        <v>715</v>
      </c>
      <c r="F60" s="68" t="s">
        <v>333</v>
      </c>
      <c r="G60" s="68" t="s">
        <v>334</v>
      </c>
      <c r="H60" s="68" t="s">
        <v>204</v>
      </c>
      <c r="I60" s="68" t="s">
        <v>759</v>
      </c>
      <c r="J60" s="68" t="s">
        <v>549</v>
      </c>
      <c r="K60" s="68" t="s">
        <v>550</v>
      </c>
      <c r="L60" s="68" t="s">
        <v>513</v>
      </c>
      <c r="M60" s="68" t="s">
        <v>562</v>
      </c>
      <c r="N60" s="68" t="s">
        <v>751</v>
      </c>
      <c r="O60" s="68" t="s">
        <v>752</v>
      </c>
      <c r="P60" s="68" t="s">
        <v>753</v>
      </c>
      <c r="Q60" s="75">
        <v>8.2609999999999992</v>
      </c>
      <c r="R60" s="68" t="s">
        <v>199</v>
      </c>
      <c r="S60" s="70">
        <v>72</v>
      </c>
      <c r="T60" s="68" t="s">
        <v>553</v>
      </c>
      <c r="U60" s="68" t="s">
        <v>252</v>
      </c>
      <c r="V60" s="70">
        <v>64082</v>
      </c>
      <c r="W60" s="70">
        <v>0</v>
      </c>
      <c r="X60" s="70">
        <v>64082</v>
      </c>
      <c r="Y60" s="70">
        <v>64082</v>
      </c>
    </row>
    <row r="61" spans="1:25" x14ac:dyDescent="0.25">
      <c r="A61" s="67" t="s">
        <v>711</v>
      </c>
      <c r="B61" s="68" t="s">
        <v>757</v>
      </c>
      <c r="C61" s="68" t="s">
        <v>758</v>
      </c>
      <c r="D61" s="68" t="s">
        <v>714</v>
      </c>
      <c r="E61" s="68" t="s">
        <v>715</v>
      </c>
      <c r="F61" s="68" t="s">
        <v>333</v>
      </c>
      <c r="G61" s="68" t="s">
        <v>334</v>
      </c>
      <c r="H61" s="68" t="s">
        <v>204</v>
      </c>
      <c r="I61" s="68" t="s">
        <v>759</v>
      </c>
      <c r="J61" s="68" t="s">
        <v>549</v>
      </c>
      <c r="K61" s="68" t="s">
        <v>550</v>
      </c>
      <c r="L61" s="68" t="s">
        <v>513</v>
      </c>
      <c r="M61" s="68" t="s">
        <v>562</v>
      </c>
      <c r="N61" s="68" t="s">
        <v>751</v>
      </c>
      <c r="O61" s="68" t="s">
        <v>752</v>
      </c>
      <c r="P61" s="68" t="s">
        <v>753</v>
      </c>
      <c r="Q61" s="75">
        <v>8.2609999999999992</v>
      </c>
      <c r="R61" s="68" t="s">
        <v>199</v>
      </c>
      <c r="S61" s="70">
        <v>240</v>
      </c>
      <c r="T61" s="68" t="s">
        <v>553</v>
      </c>
      <c r="U61" s="68" t="s">
        <v>252</v>
      </c>
      <c r="V61" s="70">
        <v>213609</v>
      </c>
      <c r="W61" s="70">
        <v>0</v>
      </c>
      <c r="X61" s="70">
        <v>213609</v>
      </c>
      <c r="Y61" s="70">
        <v>213609</v>
      </c>
    </row>
    <row r="62" spans="1:25" x14ac:dyDescent="0.25">
      <c r="A62" s="67" t="s">
        <v>711</v>
      </c>
      <c r="B62" s="68" t="s">
        <v>757</v>
      </c>
      <c r="C62" s="68" t="s">
        <v>758</v>
      </c>
      <c r="D62" s="68" t="s">
        <v>714</v>
      </c>
      <c r="E62" s="68" t="s">
        <v>715</v>
      </c>
      <c r="F62" s="68" t="s">
        <v>333</v>
      </c>
      <c r="G62" s="68" t="s">
        <v>334</v>
      </c>
      <c r="H62" s="68" t="s">
        <v>204</v>
      </c>
      <c r="I62" s="68" t="s">
        <v>759</v>
      </c>
      <c r="J62" s="68" t="s">
        <v>549</v>
      </c>
      <c r="K62" s="68" t="s">
        <v>550</v>
      </c>
      <c r="L62" s="68" t="s">
        <v>513</v>
      </c>
      <c r="M62" s="68" t="s">
        <v>562</v>
      </c>
      <c r="N62" s="68" t="s">
        <v>751</v>
      </c>
      <c r="O62" s="68" t="s">
        <v>752</v>
      </c>
      <c r="P62" s="68" t="s">
        <v>753</v>
      </c>
      <c r="Q62" s="75">
        <v>8.2609999999999992</v>
      </c>
      <c r="R62" s="68" t="s">
        <v>199</v>
      </c>
      <c r="S62" s="70">
        <v>1800</v>
      </c>
      <c r="T62" s="68" t="s">
        <v>553</v>
      </c>
      <c r="U62" s="68" t="s">
        <v>252</v>
      </c>
      <c r="V62" s="70">
        <v>1602072</v>
      </c>
      <c r="W62" s="70">
        <v>0</v>
      </c>
      <c r="X62" s="70">
        <v>1602072</v>
      </c>
      <c r="Y62" s="70">
        <v>1602072</v>
      </c>
    </row>
    <row r="63" spans="1:25" x14ac:dyDescent="0.25">
      <c r="A63" s="67" t="s">
        <v>711</v>
      </c>
      <c r="B63" s="68" t="s">
        <v>757</v>
      </c>
      <c r="C63" s="68" t="s">
        <v>758</v>
      </c>
      <c r="D63" s="68" t="s">
        <v>714</v>
      </c>
      <c r="E63" s="68" t="s">
        <v>715</v>
      </c>
      <c r="F63" s="68" t="s">
        <v>333</v>
      </c>
      <c r="G63" s="68" t="s">
        <v>334</v>
      </c>
      <c r="H63" s="68" t="s">
        <v>204</v>
      </c>
      <c r="I63" s="68" t="s">
        <v>759</v>
      </c>
      <c r="J63" s="68" t="s">
        <v>549</v>
      </c>
      <c r="K63" s="68" t="s">
        <v>550</v>
      </c>
      <c r="L63" s="68" t="s">
        <v>513</v>
      </c>
      <c r="M63" s="68" t="s">
        <v>562</v>
      </c>
      <c r="N63" s="68" t="s">
        <v>751</v>
      </c>
      <c r="O63" s="68" t="s">
        <v>752</v>
      </c>
      <c r="P63" s="68" t="s">
        <v>753</v>
      </c>
      <c r="Q63" s="75">
        <v>8.2609999999999992</v>
      </c>
      <c r="R63" s="68" t="s">
        <v>199</v>
      </c>
      <c r="S63" s="70">
        <v>456</v>
      </c>
      <c r="T63" s="68" t="s">
        <v>553</v>
      </c>
      <c r="U63" s="68" t="s">
        <v>252</v>
      </c>
      <c r="V63" s="70">
        <v>405857</v>
      </c>
      <c r="W63" s="70">
        <v>0</v>
      </c>
      <c r="X63" s="70">
        <v>405857</v>
      </c>
      <c r="Y63" s="70">
        <v>405857</v>
      </c>
    </row>
    <row r="64" spans="1:25" x14ac:dyDescent="0.25">
      <c r="A64" s="67" t="s">
        <v>711</v>
      </c>
      <c r="B64" s="68" t="s">
        <v>757</v>
      </c>
      <c r="C64" s="68" t="s">
        <v>758</v>
      </c>
      <c r="D64" s="68" t="s">
        <v>714</v>
      </c>
      <c r="E64" s="68" t="s">
        <v>715</v>
      </c>
      <c r="F64" s="68" t="s">
        <v>333</v>
      </c>
      <c r="G64" s="68" t="s">
        <v>334</v>
      </c>
      <c r="H64" s="68" t="s">
        <v>204</v>
      </c>
      <c r="I64" s="68" t="s">
        <v>759</v>
      </c>
      <c r="J64" s="68" t="s">
        <v>549</v>
      </c>
      <c r="K64" s="68" t="s">
        <v>550</v>
      </c>
      <c r="L64" s="68" t="s">
        <v>513</v>
      </c>
      <c r="M64" s="68" t="s">
        <v>562</v>
      </c>
      <c r="N64" s="68" t="s">
        <v>751</v>
      </c>
      <c r="O64" s="68" t="s">
        <v>752</v>
      </c>
      <c r="P64" s="68" t="s">
        <v>753</v>
      </c>
      <c r="Q64" s="75">
        <v>8.2609999999999992</v>
      </c>
      <c r="R64" s="68" t="s">
        <v>199</v>
      </c>
      <c r="S64" s="70">
        <v>48</v>
      </c>
      <c r="T64" s="68" t="s">
        <v>553</v>
      </c>
      <c r="U64" s="68" t="s">
        <v>252</v>
      </c>
      <c r="V64" s="70">
        <v>42721</v>
      </c>
      <c r="W64" s="70">
        <v>0</v>
      </c>
      <c r="X64" s="70">
        <v>42721</v>
      </c>
      <c r="Y64" s="70">
        <v>42721</v>
      </c>
    </row>
    <row r="65" spans="1:25" x14ac:dyDescent="0.25">
      <c r="A65" s="67" t="s">
        <v>711</v>
      </c>
      <c r="B65" s="68" t="s">
        <v>757</v>
      </c>
      <c r="C65" s="68" t="s">
        <v>758</v>
      </c>
      <c r="D65" s="68" t="s">
        <v>714</v>
      </c>
      <c r="E65" s="68" t="s">
        <v>715</v>
      </c>
      <c r="F65" s="68" t="s">
        <v>333</v>
      </c>
      <c r="G65" s="68" t="s">
        <v>334</v>
      </c>
      <c r="H65" s="68" t="s">
        <v>204</v>
      </c>
      <c r="I65" s="68" t="s">
        <v>759</v>
      </c>
      <c r="J65" s="68" t="s">
        <v>549</v>
      </c>
      <c r="K65" s="68" t="s">
        <v>550</v>
      </c>
      <c r="L65" s="68" t="s">
        <v>513</v>
      </c>
      <c r="M65" s="68" t="s">
        <v>562</v>
      </c>
      <c r="N65" s="68" t="s">
        <v>751</v>
      </c>
      <c r="O65" s="68" t="s">
        <v>752</v>
      </c>
      <c r="P65" s="68" t="s">
        <v>753</v>
      </c>
      <c r="Q65" s="75">
        <v>8.2609999999999992</v>
      </c>
      <c r="R65" s="68" t="s">
        <v>199</v>
      </c>
      <c r="S65" s="70">
        <v>720</v>
      </c>
      <c r="T65" s="68" t="s">
        <v>553</v>
      </c>
      <c r="U65" s="68" t="s">
        <v>252</v>
      </c>
      <c r="V65" s="70">
        <v>640828</v>
      </c>
      <c r="W65" s="70">
        <v>0</v>
      </c>
      <c r="X65" s="70">
        <v>640828</v>
      </c>
      <c r="Y65" s="70">
        <v>640828</v>
      </c>
    </row>
    <row r="66" spans="1:25" x14ac:dyDescent="0.25">
      <c r="A66" s="67" t="s">
        <v>614</v>
      </c>
      <c r="B66" s="68" t="s">
        <v>748</v>
      </c>
      <c r="C66" s="68" t="s">
        <v>749</v>
      </c>
      <c r="D66" s="68" t="s">
        <v>714</v>
      </c>
      <c r="E66" s="68" t="s">
        <v>715</v>
      </c>
      <c r="F66" s="68" t="s">
        <v>333</v>
      </c>
      <c r="G66" s="68" t="s">
        <v>334</v>
      </c>
      <c r="H66" s="68" t="s">
        <v>204</v>
      </c>
      <c r="I66" s="68" t="s">
        <v>750</v>
      </c>
      <c r="J66" s="68" t="s">
        <v>549</v>
      </c>
      <c r="K66" s="68" t="s">
        <v>550</v>
      </c>
      <c r="L66" s="68" t="s">
        <v>513</v>
      </c>
      <c r="M66" s="68" t="s">
        <v>562</v>
      </c>
      <c r="N66" s="68" t="s">
        <v>751</v>
      </c>
      <c r="O66" s="68" t="s">
        <v>752</v>
      </c>
      <c r="P66" s="68" t="s">
        <v>753</v>
      </c>
      <c r="Q66" s="75">
        <v>8.2609999999999992</v>
      </c>
      <c r="R66" s="68" t="s">
        <v>199</v>
      </c>
      <c r="S66" s="70">
        <v>48</v>
      </c>
      <c r="T66" s="68" t="s">
        <v>553</v>
      </c>
      <c r="U66" s="68" t="s">
        <v>252</v>
      </c>
      <c r="V66" s="70">
        <v>42721</v>
      </c>
      <c r="W66" s="70">
        <v>0</v>
      </c>
      <c r="X66" s="70">
        <v>42721</v>
      </c>
      <c r="Y66" s="70">
        <v>42721</v>
      </c>
    </row>
    <row r="67" spans="1:25" x14ac:dyDescent="0.25">
      <c r="A67" s="67" t="s">
        <v>614</v>
      </c>
      <c r="B67" s="68" t="s">
        <v>748</v>
      </c>
      <c r="C67" s="68" t="s">
        <v>749</v>
      </c>
      <c r="D67" s="68" t="s">
        <v>714</v>
      </c>
      <c r="E67" s="68" t="s">
        <v>715</v>
      </c>
      <c r="F67" s="68" t="s">
        <v>333</v>
      </c>
      <c r="G67" s="68" t="s">
        <v>334</v>
      </c>
      <c r="H67" s="68" t="s">
        <v>204</v>
      </c>
      <c r="I67" s="68" t="s">
        <v>750</v>
      </c>
      <c r="J67" s="68" t="s">
        <v>549</v>
      </c>
      <c r="K67" s="68" t="s">
        <v>550</v>
      </c>
      <c r="L67" s="68" t="s">
        <v>513</v>
      </c>
      <c r="M67" s="68" t="s">
        <v>562</v>
      </c>
      <c r="N67" s="68" t="s">
        <v>751</v>
      </c>
      <c r="O67" s="68" t="s">
        <v>752</v>
      </c>
      <c r="P67" s="68" t="s">
        <v>753</v>
      </c>
      <c r="Q67" s="75">
        <v>8.2609999999999992</v>
      </c>
      <c r="R67" s="68" t="s">
        <v>199</v>
      </c>
      <c r="S67" s="70">
        <v>24</v>
      </c>
      <c r="T67" s="68" t="s">
        <v>553</v>
      </c>
      <c r="U67" s="68" t="s">
        <v>252</v>
      </c>
      <c r="V67" s="70">
        <v>21360</v>
      </c>
      <c r="W67" s="70">
        <v>0</v>
      </c>
      <c r="X67" s="70">
        <v>21360</v>
      </c>
      <c r="Y67" s="70">
        <v>21360</v>
      </c>
    </row>
    <row r="68" spans="1:25" x14ac:dyDescent="0.25">
      <c r="A68" s="67" t="s">
        <v>614</v>
      </c>
      <c r="B68" s="68" t="s">
        <v>748</v>
      </c>
      <c r="C68" s="68" t="s">
        <v>749</v>
      </c>
      <c r="D68" s="68" t="s">
        <v>714</v>
      </c>
      <c r="E68" s="68" t="s">
        <v>715</v>
      </c>
      <c r="F68" s="68" t="s">
        <v>333</v>
      </c>
      <c r="G68" s="68" t="s">
        <v>334</v>
      </c>
      <c r="H68" s="68" t="s">
        <v>204</v>
      </c>
      <c r="I68" s="68" t="s">
        <v>750</v>
      </c>
      <c r="J68" s="68" t="s">
        <v>549</v>
      </c>
      <c r="K68" s="68" t="s">
        <v>550</v>
      </c>
      <c r="L68" s="68" t="s">
        <v>513</v>
      </c>
      <c r="M68" s="68" t="s">
        <v>562</v>
      </c>
      <c r="N68" s="68" t="s">
        <v>751</v>
      </c>
      <c r="O68" s="68" t="s">
        <v>752</v>
      </c>
      <c r="P68" s="68" t="s">
        <v>753</v>
      </c>
      <c r="Q68" s="75">
        <v>8.2609999999999992</v>
      </c>
      <c r="R68" s="68" t="s">
        <v>199</v>
      </c>
      <c r="S68" s="70">
        <v>264</v>
      </c>
      <c r="T68" s="68" t="s">
        <v>553</v>
      </c>
      <c r="U68" s="68" t="s">
        <v>252</v>
      </c>
      <c r="V68" s="70">
        <v>234970</v>
      </c>
      <c r="W68" s="70">
        <v>0</v>
      </c>
      <c r="X68" s="70">
        <v>234970</v>
      </c>
      <c r="Y68" s="70">
        <v>234970</v>
      </c>
    </row>
    <row r="69" spans="1:25" x14ac:dyDescent="0.25">
      <c r="A69" s="67" t="s">
        <v>614</v>
      </c>
      <c r="B69" s="68" t="s">
        <v>745</v>
      </c>
      <c r="C69" s="68" t="s">
        <v>746</v>
      </c>
      <c r="D69" s="68" t="s">
        <v>714</v>
      </c>
      <c r="E69" s="68" t="s">
        <v>715</v>
      </c>
      <c r="F69" s="68" t="s">
        <v>333</v>
      </c>
      <c r="G69" s="68" t="s">
        <v>334</v>
      </c>
      <c r="H69" s="68" t="s">
        <v>204</v>
      </c>
      <c r="I69" s="68" t="s">
        <v>747</v>
      </c>
      <c r="J69" s="68" t="s">
        <v>549</v>
      </c>
      <c r="K69" s="68" t="s">
        <v>550</v>
      </c>
      <c r="L69" s="68" t="s">
        <v>513</v>
      </c>
      <c r="M69" s="68" t="s">
        <v>562</v>
      </c>
      <c r="N69" s="68" t="s">
        <v>742</v>
      </c>
      <c r="O69" s="68" t="s">
        <v>743</v>
      </c>
      <c r="P69" s="68" t="s">
        <v>744</v>
      </c>
      <c r="Q69" s="75">
        <v>16.4374</v>
      </c>
      <c r="R69" s="68" t="s">
        <v>199</v>
      </c>
      <c r="S69" s="70">
        <v>12</v>
      </c>
      <c r="T69" s="68" t="s">
        <v>553</v>
      </c>
      <c r="U69" s="68" t="s">
        <v>252</v>
      </c>
      <c r="V69" s="70">
        <v>21250</v>
      </c>
      <c r="W69" s="70">
        <v>0</v>
      </c>
      <c r="X69" s="70">
        <v>21250</v>
      </c>
      <c r="Y69" s="70">
        <v>21250</v>
      </c>
    </row>
    <row r="70" spans="1:25" x14ac:dyDescent="0.25">
      <c r="A70" s="67" t="s">
        <v>614</v>
      </c>
      <c r="B70" s="68" t="s">
        <v>745</v>
      </c>
      <c r="C70" s="68" t="s">
        <v>746</v>
      </c>
      <c r="D70" s="68" t="s">
        <v>714</v>
      </c>
      <c r="E70" s="68" t="s">
        <v>715</v>
      </c>
      <c r="F70" s="68" t="s">
        <v>333</v>
      </c>
      <c r="G70" s="68" t="s">
        <v>334</v>
      </c>
      <c r="H70" s="68" t="s">
        <v>204</v>
      </c>
      <c r="I70" s="68" t="s">
        <v>747</v>
      </c>
      <c r="J70" s="68" t="s">
        <v>549</v>
      </c>
      <c r="K70" s="68" t="s">
        <v>550</v>
      </c>
      <c r="L70" s="68" t="s">
        <v>513</v>
      </c>
      <c r="M70" s="68" t="s">
        <v>562</v>
      </c>
      <c r="N70" s="68" t="s">
        <v>742</v>
      </c>
      <c r="O70" s="68" t="s">
        <v>743</v>
      </c>
      <c r="P70" s="68" t="s">
        <v>744</v>
      </c>
      <c r="Q70" s="75">
        <v>16.4374</v>
      </c>
      <c r="R70" s="68" t="s">
        <v>199</v>
      </c>
      <c r="S70" s="70">
        <v>12</v>
      </c>
      <c r="T70" s="68" t="s">
        <v>553</v>
      </c>
      <c r="U70" s="68" t="s">
        <v>252</v>
      </c>
      <c r="V70" s="70">
        <v>21250</v>
      </c>
      <c r="W70" s="70">
        <v>0</v>
      </c>
      <c r="X70" s="70">
        <v>21250</v>
      </c>
      <c r="Y70" s="70">
        <v>21250</v>
      </c>
    </row>
    <row r="71" spans="1:25" x14ac:dyDescent="0.25">
      <c r="A71" s="67" t="s">
        <v>614</v>
      </c>
      <c r="B71" s="68" t="s">
        <v>745</v>
      </c>
      <c r="C71" s="68" t="s">
        <v>746</v>
      </c>
      <c r="D71" s="68" t="s">
        <v>714</v>
      </c>
      <c r="E71" s="68" t="s">
        <v>715</v>
      </c>
      <c r="F71" s="68" t="s">
        <v>333</v>
      </c>
      <c r="G71" s="68" t="s">
        <v>334</v>
      </c>
      <c r="H71" s="68" t="s">
        <v>204</v>
      </c>
      <c r="I71" s="68" t="s">
        <v>747</v>
      </c>
      <c r="J71" s="68" t="s">
        <v>549</v>
      </c>
      <c r="K71" s="68" t="s">
        <v>550</v>
      </c>
      <c r="L71" s="68" t="s">
        <v>513</v>
      </c>
      <c r="M71" s="68" t="s">
        <v>562</v>
      </c>
      <c r="N71" s="68" t="s">
        <v>742</v>
      </c>
      <c r="O71" s="68" t="s">
        <v>743</v>
      </c>
      <c r="P71" s="68" t="s">
        <v>744</v>
      </c>
      <c r="Q71" s="75">
        <v>16.4374</v>
      </c>
      <c r="R71" s="68" t="s">
        <v>199</v>
      </c>
      <c r="S71" s="70">
        <v>12</v>
      </c>
      <c r="T71" s="68" t="s">
        <v>553</v>
      </c>
      <c r="U71" s="68" t="s">
        <v>252</v>
      </c>
      <c r="V71" s="70">
        <v>21250</v>
      </c>
      <c r="W71" s="70">
        <v>0</v>
      </c>
      <c r="X71" s="70">
        <v>21250</v>
      </c>
      <c r="Y71" s="70">
        <v>21250</v>
      </c>
    </row>
    <row r="72" spans="1:25" x14ac:dyDescent="0.25">
      <c r="A72" s="67" t="s">
        <v>711</v>
      </c>
      <c r="B72" s="68" t="s">
        <v>712</v>
      </c>
      <c r="C72" s="68" t="s">
        <v>713</v>
      </c>
      <c r="D72" s="68" t="s">
        <v>714</v>
      </c>
      <c r="E72" s="68" t="s">
        <v>715</v>
      </c>
      <c r="F72" s="68" t="s">
        <v>333</v>
      </c>
      <c r="G72" s="68" t="s">
        <v>334</v>
      </c>
      <c r="H72" s="68" t="s">
        <v>204</v>
      </c>
      <c r="I72" s="68" t="s">
        <v>716</v>
      </c>
      <c r="J72" s="68" t="s">
        <v>549</v>
      </c>
      <c r="K72" s="68" t="s">
        <v>550</v>
      </c>
      <c r="L72" s="68" t="s">
        <v>513</v>
      </c>
      <c r="M72" s="68" t="s">
        <v>562</v>
      </c>
      <c r="N72" s="68" t="s">
        <v>717</v>
      </c>
      <c r="O72" s="68" t="s">
        <v>718</v>
      </c>
      <c r="P72" s="68" t="s">
        <v>719</v>
      </c>
      <c r="Q72" s="75">
        <v>13.222200000000001</v>
      </c>
      <c r="R72" s="68" t="s">
        <v>199</v>
      </c>
      <c r="S72" s="70">
        <v>168</v>
      </c>
      <c r="T72" s="68" t="s">
        <v>553</v>
      </c>
      <c r="U72" s="68" t="s">
        <v>252</v>
      </c>
      <c r="V72" s="70">
        <v>239325</v>
      </c>
      <c r="W72" s="70">
        <v>0</v>
      </c>
      <c r="X72" s="70">
        <v>239325</v>
      </c>
      <c r="Y72" s="70">
        <v>239325</v>
      </c>
    </row>
    <row r="73" spans="1:25" x14ac:dyDescent="0.25">
      <c r="A73" s="67" t="s">
        <v>711</v>
      </c>
      <c r="B73" s="68" t="s">
        <v>712</v>
      </c>
      <c r="C73" s="68" t="s">
        <v>713</v>
      </c>
      <c r="D73" s="68" t="s">
        <v>714</v>
      </c>
      <c r="E73" s="68" t="s">
        <v>715</v>
      </c>
      <c r="F73" s="68" t="s">
        <v>333</v>
      </c>
      <c r="G73" s="68" t="s">
        <v>334</v>
      </c>
      <c r="H73" s="68" t="s">
        <v>204</v>
      </c>
      <c r="I73" s="68" t="s">
        <v>716</v>
      </c>
      <c r="J73" s="68" t="s">
        <v>549</v>
      </c>
      <c r="K73" s="68" t="s">
        <v>550</v>
      </c>
      <c r="L73" s="68" t="s">
        <v>513</v>
      </c>
      <c r="M73" s="68" t="s">
        <v>562</v>
      </c>
      <c r="N73" s="68" t="s">
        <v>717</v>
      </c>
      <c r="O73" s="68" t="s">
        <v>718</v>
      </c>
      <c r="P73" s="68" t="s">
        <v>719</v>
      </c>
      <c r="Q73" s="75">
        <v>13.222200000000001</v>
      </c>
      <c r="R73" s="68" t="s">
        <v>199</v>
      </c>
      <c r="S73" s="70">
        <v>48</v>
      </c>
      <c r="T73" s="68" t="s">
        <v>553</v>
      </c>
      <c r="U73" s="68" t="s">
        <v>252</v>
      </c>
      <c r="V73" s="70">
        <v>68378</v>
      </c>
      <c r="W73" s="70">
        <v>0</v>
      </c>
      <c r="X73" s="70">
        <v>68378</v>
      </c>
      <c r="Y73" s="70">
        <v>68378</v>
      </c>
    </row>
    <row r="74" spans="1:25" x14ac:dyDescent="0.25">
      <c r="A74" s="67" t="s">
        <v>614</v>
      </c>
      <c r="B74" s="68" t="s">
        <v>766</v>
      </c>
      <c r="C74" s="68" t="s">
        <v>767</v>
      </c>
      <c r="D74" s="68" t="s">
        <v>714</v>
      </c>
      <c r="E74" s="68" t="s">
        <v>715</v>
      </c>
      <c r="F74" s="68" t="s">
        <v>333</v>
      </c>
      <c r="G74" s="68" t="s">
        <v>334</v>
      </c>
      <c r="H74" s="68" t="s">
        <v>193</v>
      </c>
      <c r="I74" s="68" t="s">
        <v>768</v>
      </c>
      <c r="J74" s="68" t="s">
        <v>549</v>
      </c>
      <c r="K74" s="68" t="s">
        <v>550</v>
      </c>
      <c r="L74" s="68" t="s">
        <v>513</v>
      </c>
      <c r="M74" s="68" t="s">
        <v>562</v>
      </c>
      <c r="N74" s="68" t="s">
        <v>763</v>
      </c>
      <c r="O74" s="68" t="s">
        <v>764</v>
      </c>
      <c r="P74" s="68" t="s">
        <v>765</v>
      </c>
      <c r="Q74" s="75">
        <v>7.6082999999999998</v>
      </c>
      <c r="R74" s="68" t="s">
        <v>199</v>
      </c>
      <c r="S74" s="70">
        <v>24</v>
      </c>
      <c r="T74" s="68" t="s">
        <v>553</v>
      </c>
      <c r="U74" s="68" t="s">
        <v>252</v>
      </c>
      <c r="V74" s="70">
        <v>19672</v>
      </c>
      <c r="W74" s="70">
        <v>0</v>
      </c>
      <c r="X74" s="70">
        <v>19672</v>
      </c>
      <c r="Y74" s="70">
        <v>19672</v>
      </c>
    </row>
    <row r="75" spans="1:25" x14ac:dyDescent="0.25">
      <c r="A75" s="67" t="s">
        <v>614</v>
      </c>
      <c r="B75" s="68" t="s">
        <v>766</v>
      </c>
      <c r="C75" s="68" t="s">
        <v>767</v>
      </c>
      <c r="D75" s="68" t="s">
        <v>714</v>
      </c>
      <c r="E75" s="68" t="s">
        <v>715</v>
      </c>
      <c r="F75" s="68" t="s">
        <v>333</v>
      </c>
      <c r="G75" s="68" t="s">
        <v>334</v>
      </c>
      <c r="H75" s="68" t="s">
        <v>193</v>
      </c>
      <c r="I75" s="68" t="s">
        <v>768</v>
      </c>
      <c r="J75" s="68" t="s">
        <v>549</v>
      </c>
      <c r="K75" s="68" t="s">
        <v>550</v>
      </c>
      <c r="L75" s="68" t="s">
        <v>513</v>
      </c>
      <c r="M75" s="68" t="s">
        <v>562</v>
      </c>
      <c r="N75" s="68" t="s">
        <v>763</v>
      </c>
      <c r="O75" s="68" t="s">
        <v>764</v>
      </c>
      <c r="P75" s="68" t="s">
        <v>765</v>
      </c>
      <c r="Q75" s="75">
        <v>7.6082999999999998</v>
      </c>
      <c r="R75" s="68" t="s">
        <v>199</v>
      </c>
      <c r="S75" s="70">
        <v>48</v>
      </c>
      <c r="T75" s="68" t="s">
        <v>553</v>
      </c>
      <c r="U75" s="68" t="s">
        <v>252</v>
      </c>
      <c r="V75" s="70">
        <v>39345</v>
      </c>
      <c r="W75" s="70">
        <v>0</v>
      </c>
      <c r="X75" s="70">
        <v>39345</v>
      </c>
      <c r="Y75" s="70">
        <v>39345</v>
      </c>
    </row>
    <row r="76" spans="1:25" x14ac:dyDescent="0.25">
      <c r="A76" s="67" t="s">
        <v>614</v>
      </c>
      <c r="B76" s="68" t="s">
        <v>766</v>
      </c>
      <c r="C76" s="68" t="s">
        <v>767</v>
      </c>
      <c r="D76" s="68" t="s">
        <v>714</v>
      </c>
      <c r="E76" s="68" t="s">
        <v>715</v>
      </c>
      <c r="F76" s="68" t="s">
        <v>333</v>
      </c>
      <c r="G76" s="68" t="s">
        <v>334</v>
      </c>
      <c r="H76" s="68" t="s">
        <v>193</v>
      </c>
      <c r="I76" s="68" t="s">
        <v>768</v>
      </c>
      <c r="J76" s="68" t="s">
        <v>549</v>
      </c>
      <c r="K76" s="68" t="s">
        <v>550</v>
      </c>
      <c r="L76" s="68" t="s">
        <v>513</v>
      </c>
      <c r="M76" s="68" t="s">
        <v>562</v>
      </c>
      <c r="N76" s="68" t="s">
        <v>763</v>
      </c>
      <c r="O76" s="68" t="s">
        <v>764</v>
      </c>
      <c r="P76" s="68" t="s">
        <v>765</v>
      </c>
      <c r="Q76" s="75">
        <v>7.6082999999999998</v>
      </c>
      <c r="R76" s="68" t="s">
        <v>199</v>
      </c>
      <c r="S76" s="70">
        <v>120</v>
      </c>
      <c r="T76" s="68" t="s">
        <v>553</v>
      </c>
      <c r="U76" s="68" t="s">
        <v>252</v>
      </c>
      <c r="V76" s="70">
        <v>98365</v>
      </c>
      <c r="W76" s="70">
        <v>0</v>
      </c>
      <c r="X76" s="70">
        <v>98365</v>
      </c>
      <c r="Y76" s="70">
        <v>98365</v>
      </c>
    </row>
    <row r="77" spans="1:25" x14ac:dyDescent="0.25">
      <c r="A77" s="67" t="s">
        <v>614</v>
      </c>
      <c r="B77" s="68" t="s">
        <v>766</v>
      </c>
      <c r="C77" s="68" t="s">
        <v>767</v>
      </c>
      <c r="D77" s="68" t="s">
        <v>714</v>
      </c>
      <c r="E77" s="68" t="s">
        <v>715</v>
      </c>
      <c r="F77" s="68" t="s">
        <v>333</v>
      </c>
      <c r="G77" s="68" t="s">
        <v>334</v>
      </c>
      <c r="H77" s="68" t="s">
        <v>193</v>
      </c>
      <c r="I77" s="68" t="s">
        <v>768</v>
      </c>
      <c r="J77" s="68" t="s">
        <v>549</v>
      </c>
      <c r="K77" s="68" t="s">
        <v>550</v>
      </c>
      <c r="L77" s="68" t="s">
        <v>513</v>
      </c>
      <c r="M77" s="68" t="s">
        <v>562</v>
      </c>
      <c r="N77" s="68" t="s">
        <v>763</v>
      </c>
      <c r="O77" s="68" t="s">
        <v>764</v>
      </c>
      <c r="P77" s="68" t="s">
        <v>765</v>
      </c>
      <c r="Q77" s="75">
        <v>7.6082999999999998</v>
      </c>
      <c r="R77" s="68" t="s">
        <v>199</v>
      </c>
      <c r="S77" s="70">
        <v>504</v>
      </c>
      <c r="T77" s="68" t="s">
        <v>553</v>
      </c>
      <c r="U77" s="68" t="s">
        <v>252</v>
      </c>
      <c r="V77" s="70">
        <v>413137</v>
      </c>
      <c r="W77" s="70">
        <v>0</v>
      </c>
      <c r="X77" s="70">
        <v>413137</v>
      </c>
      <c r="Y77" s="70">
        <v>413137</v>
      </c>
    </row>
    <row r="78" spans="1:25" x14ac:dyDescent="0.25">
      <c r="A78" s="67" t="s">
        <v>516</v>
      </c>
      <c r="B78" s="68" t="s">
        <v>769</v>
      </c>
      <c r="C78" s="68" t="s">
        <v>770</v>
      </c>
      <c r="D78" s="68" t="s">
        <v>714</v>
      </c>
      <c r="E78" s="68" t="s">
        <v>715</v>
      </c>
      <c r="F78" s="68" t="s">
        <v>333</v>
      </c>
      <c r="G78" s="68" t="s">
        <v>334</v>
      </c>
      <c r="H78" s="68" t="s">
        <v>193</v>
      </c>
      <c r="I78" s="68" t="s">
        <v>771</v>
      </c>
      <c r="J78" s="68" t="s">
        <v>549</v>
      </c>
      <c r="K78" s="68" t="s">
        <v>550</v>
      </c>
      <c r="L78" s="68" t="s">
        <v>560</v>
      </c>
      <c r="M78" s="68" t="s">
        <v>561</v>
      </c>
      <c r="N78" s="68" t="s">
        <v>763</v>
      </c>
      <c r="O78" s="68" t="s">
        <v>764</v>
      </c>
      <c r="P78" s="68" t="s">
        <v>765</v>
      </c>
      <c r="Q78" s="75">
        <v>7.6082999999999998</v>
      </c>
      <c r="R78" s="68" t="s">
        <v>199</v>
      </c>
      <c r="S78" s="70">
        <v>2</v>
      </c>
      <c r="T78" s="68" t="s">
        <v>553</v>
      </c>
      <c r="U78" s="68" t="s">
        <v>252</v>
      </c>
      <c r="V78" s="70">
        <v>1638</v>
      </c>
      <c r="W78" s="70">
        <v>0</v>
      </c>
      <c r="X78" s="70">
        <v>1638</v>
      </c>
      <c r="Y78" s="70">
        <v>1638</v>
      </c>
    </row>
    <row r="79" spans="1:25" x14ac:dyDescent="0.25">
      <c r="A79" s="67" t="s">
        <v>516</v>
      </c>
      <c r="B79" s="68" t="s">
        <v>769</v>
      </c>
      <c r="C79" s="68" t="s">
        <v>770</v>
      </c>
      <c r="D79" s="68" t="s">
        <v>714</v>
      </c>
      <c r="E79" s="68" t="s">
        <v>715</v>
      </c>
      <c r="F79" s="68" t="s">
        <v>333</v>
      </c>
      <c r="G79" s="68" t="s">
        <v>334</v>
      </c>
      <c r="H79" s="68" t="s">
        <v>193</v>
      </c>
      <c r="I79" s="68" t="s">
        <v>771</v>
      </c>
      <c r="J79" s="68" t="s">
        <v>549</v>
      </c>
      <c r="K79" s="68" t="s">
        <v>550</v>
      </c>
      <c r="L79" s="68" t="s">
        <v>560</v>
      </c>
      <c r="M79" s="68" t="s">
        <v>561</v>
      </c>
      <c r="N79" s="68" t="s">
        <v>763</v>
      </c>
      <c r="O79" s="68" t="s">
        <v>764</v>
      </c>
      <c r="P79" s="68" t="s">
        <v>765</v>
      </c>
      <c r="Q79" s="75">
        <v>7.6082999999999998</v>
      </c>
      <c r="R79" s="68" t="s">
        <v>199</v>
      </c>
      <c r="S79" s="70">
        <v>24</v>
      </c>
      <c r="T79" s="68" t="s">
        <v>553</v>
      </c>
      <c r="U79" s="68" t="s">
        <v>252</v>
      </c>
      <c r="V79" s="70">
        <v>19672</v>
      </c>
      <c r="W79" s="70">
        <v>0</v>
      </c>
      <c r="X79" s="70">
        <v>19672</v>
      </c>
      <c r="Y79" s="70">
        <v>19672</v>
      </c>
    </row>
    <row r="80" spans="1:25" x14ac:dyDescent="0.25">
      <c r="A80" s="67" t="s">
        <v>516</v>
      </c>
      <c r="B80" s="68" t="s">
        <v>769</v>
      </c>
      <c r="C80" s="68" t="s">
        <v>770</v>
      </c>
      <c r="D80" s="68" t="s">
        <v>714</v>
      </c>
      <c r="E80" s="68" t="s">
        <v>715</v>
      </c>
      <c r="F80" s="68" t="s">
        <v>333</v>
      </c>
      <c r="G80" s="68" t="s">
        <v>334</v>
      </c>
      <c r="H80" s="68" t="s">
        <v>193</v>
      </c>
      <c r="I80" s="68" t="s">
        <v>771</v>
      </c>
      <c r="J80" s="68" t="s">
        <v>549</v>
      </c>
      <c r="K80" s="68" t="s">
        <v>550</v>
      </c>
      <c r="L80" s="68" t="s">
        <v>560</v>
      </c>
      <c r="M80" s="68" t="s">
        <v>561</v>
      </c>
      <c r="N80" s="68" t="s">
        <v>763</v>
      </c>
      <c r="O80" s="68" t="s">
        <v>764</v>
      </c>
      <c r="P80" s="68" t="s">
        <v>765</v>
      </c>
      <c r="Q80" s="75">
        <v>7.6082999999999998</v>
      </c>
      <c r="R80" s="68" t="s">
        <v>199</v>
      </c>
      <c r="S80" s="70">
        <v>10</v>
      </c>
      <c r="T80" s="68" t="s">
        <v>553</v>
      </c>
      <c r="U80" s="68" t="s">
        <v>252</v>
      </c>
      <c r="V80" s="70">
        <v>8196</v>
      </c>
      <c r="W80" s="70">
        <v>0</v>
      </c>
      <c r="X80" s="70">
        <v>8196</v>
      </c>
      <c r="Y80" s="70">
        <v>8196</v>
      </c>
    </row>
    <row r="81" spans="1:25" x14ac:dyDescent="0.25">
      <c r="A81" s="67" t="s">
        <v>591</v>
      </c>
      <c r="B81" s="68" t="s">
        <v>760</v>
      </c>
      <c r="C81" s="68" t="s">
        <v>761</v>
      </c>
      <c r="D81" s="68" t="s">
        <v>714</v>
      </c>
      <c r="E81" s="68" t="s">
        <v>715</v>
      </c>
      <c r="F81" s="68" t="s">
        <v>333</v>
      </c>
      <c r="G81" s="68" t="s">
        <v>334</v>
      </c>
      <c r="H81" s="68" t="s">
        <v>193</v>
      </c>
      <c r="I81" s="68" t="s">
        <v>762</v>
      </c>
      <c r="J81" s="68" t="s">
        <v>549</v>
      </c>
      <c r="K81" s="68" t="s">
        <v>550</v>
      </c>
      <c r="L81" s="68" t="s">
        <v>723</v>
      </c>
      <c r="M81" s="68" t="s">
        <v>724</v>
      </c>
      <c r="N81" s="68" t="s">
        <v>763</v>
      </c>
      <c r="O81" s="68" t="s">
        <v>764</v>
      </c>
      <c r="P81" s="68" t="s">
        <v>765</v>
      </c>
      <c r="Q81" s="75">
        <v>0</v>
      </c>
      <c r="R81" s="68" t="s">
        <v>199</v>
      </c>
      <c r="S81" s="70">
        <v>30</v>
      </c>
      <c r="T81" s="68" t="s">
        <v>553</v>
      </c>
      <c r="U81" s="68" t="s">
        <v>252</v>
      </c>
      <c r="V81" s="70">
        <v>0</v>
      </c>
      <c r="W81" s="70">
        <v>0</v>
      </c>
      <c r="X81" s="70">
        <v>0</v>
      </c>
      <c r="Y81" s="70">
        <v>0</v>
      </c>
    </row>
    <row r="82" spans="1:25" x14ac:dyDescent="0.25">
      <c r="A82" s="67" t="s">
        <v>591</v>
      </c>
      <c r="B82" s="68" t="s">
        <v>760</v>
      </c>
      <c r="C82" s="68" t="s">
        <v>761</v>
      </c>
      <c r="D82" s="68" t="s">
        <v>714</v>
      </c>
      <c r="E82" s="68" t="s">
        <v>715</v>
      </c>
      <c r="F82" s="68" t="s">
        <v>333</v>
      </c>
      <c r="G82" s="68" t="s">
        <v>334</v>
      </c>
      <c r="H82" s="68" t="s">
        <v>193</v>
      </c>
      <c r="I82" s="68" t="s">
        <v>762</v>
      </c>
      <c r="J82" s="68" t="s">
        <v>549</v>
      </c>
      <c r="K82" s="68" t="s">
        <v>550</v>
      </c>
      <c r="L82" s="68" t="s">
        <v>659</v>
      </c>
      <c r="M82" s="68" t="s">
        <v>660</v>
      </c>
      <c r="N82" s="68" t="s">
        <v>763</v>
      </c>
      <c r="O82" s="68" t="s">
        <v>764</v>
      </c>
      <c r="P82" s="68" t="s">
        <v>765</v>
      </c>
      <c r="Q82" s="75">
        <v>7.6082999999999998</v>
      </c>
      <c r="R82" s="68" t="s">
        <v>199</v>
      </c>
      <c r="S82" s="70">
        <v>6</v>
      </c>
      <c r="T82" s="68" t="s">
        <v>553</v>
      </c>
      <c r="U82" s="68" t="s">
        <v>252</v>
      </c>
      <c r="V82" s="70">
        <v>4917</v>
      </c>
      <c r="W82" s="70">
        <v>0</v>
      </c>
      <c r="X82" s="70">
        <v>4917</v>
      </c>
      <c r="Y82" s="70">
        <v>4917</v>
      </c>
    </row>
    <row r="83" spans="1:25" x14ac:dyDescent="0.25">
      <c r="A83" s="67" t="s">
        <v>591</v>
      </c>
      <c r="B83" s="68" t="s">
        <v>760</v>
      </c>
      <c r="C83" s="68" t="s">
        <v>761</v>
      </c>
      <c r="D83" s="68" t="s">
        <v>714</v>
      </c>
      <c r="E83" s="68" t="s">
        <v>715</v>
      </c>
      <c r="F83" s="68" t="s">
        <v>333</v>
      </c>
      <c r="G83" s="68" t="s">
        <v>334</v>
      </c>
      <c r="H83" s="68" t="s">
        <v>193</v>
      </c>
      <c r="I83" s="68" t="s">
        <v>762</v>
      </c>
      <c r="J83" s="68" t="s">
        <v>549</v>
      </c>
      <c r="K83" s="68" t="s">
        <v>550</v>
      </c>
      <c r="L83" s="68" t="s">
        <v>659</v>
      </c>
      <c r="M83" s="68" t="s">
        <v>660</v>
      </c>
      <c r="N83" s="68" t="s">
        <v>763</v>
      </c>
      <c r="O83" s="68" t="s">
        <v>764</v>
      </c>
      <c r="P83" s="68" t="s">
        <v>765</v>
      </c>
      <c r="Q83" s="75">
        <v>7.6082999999999998</v>
      </c>
      <c r="R83" s="68" t="s">
        <v>199</v>
      </c>
      <c r="S83" s="70">
        <v>11</v>
      </c>
      <c r="T83" s="68" t="s">
        <v>553</v>
      </c>
      <c r="U83" s="68" t="s">
        <v>252</v>
      </c>
      <c r="V83" s="70">
        <v>9016</v>
      </c>
      <c r="W83" s="70">
        <v>0</v>
      </c>
      <c r="X83" s="70">
        <v>9016</v>
      </c>
      <c r="Y83" s="70">
        <v>9016</v>
      </c>
    </row>
    <row r="84" spans="1:25" x14ac:dyDescent="0.25">
      <c r="A84" s="67" t="s">
        <v>591</v>
      </c>
      <c r="B84" s="68" t="s">
        <v>760</v>
      </c>
      <c r="C84" s="68" t="s">
        <v>761</v>
      </c>
      <c r="D84" s="68" t="s">
        <v>714</v>
      </c>
      <c r="E84" s="68" t="s">
        <v>715</v>
      </c>
      <c r="F84" s="68" t="s">
        <v>333</v>
      </c>
      <c r="G84" s="68" t="s">
        <v>334</v>
      </c>
      <c r="H84" s="68" t="s">
        <v>193</v>
      </c>
      <c r="I84" s="68" t="s">
        <v>762</v>
      </c>
      <c r="J84" s="68" t="s">
        <v>549</v>
      </c>
      <c r="K84" s="68" t="s">
        <v>550</v>
      </c>
      <c r="L84" s="68" t="s">
        <v>659</v>
      </c>
      <c r="M84" s="68" t="s">
        <v>660</v>
      </c>
      <c r="N84" s="68" t="s">
        <v>763</v>
      </c>
      <c r="O84" s="68" t="s">
        <v>764</v>
      </c>
      <c r="P84" s="68" t="s">
        <v>765</v>
      </c>
      <c r="Q84" s="75">
        <v>7.6082999999999998</v>
      </c>
      <c r="R84" s="68" t="s">
        <v>199</v>
      </c>
      <c r="S84" s="70">
        <v>36</v>
      </c>
      <c r="T84" s="68" t="s">
        <v>553</v>
      </c>
      <c r="U84" s="68" t="s">
        <v>252</v>
      </c>
      <c r="V84" s="70">
        <v>29508</v>
      </c>
      <c r="W84" s="70">
        <v>0</v>
      </c>
      <c r="X84" s="70">
        <v>29508</v>
      </c>
      <c r="Y84" s="70">
        <v>29508</v>
      </c>
    </row>
    <row r="85" spans="1:25" x14ac:dyDescent="0.25">
      <c r="A85" s="67" t="s">
        <v>591</v>
      </c>
      <c r="B85" s="68" t="s">
        <v>760</v>
      </c>
      <c r="C85" s="68" t="s">
        <v>761</v>
      </c>
      <c r="D85" s="68" t="s">
        <v>714</v>
      </c>
      <c r="E85" s="68" t="s">
        <v>715</v>
      </c>
      <c r="F85" s="68" t="s">
        <v>333</v>
      </c>
      <c r="G85" s="68" t="s">
        <v>334</v>
      </c>
      <c r="H85" s="68" t="s">
        <v>193</v>
      </c>
      <c r="I85" s="68" t="s">
        <v>762</v>
      </c>
      <c r="J85" s="68" t="s">
        <v>549</v>
      </c>
      <c r="K85" s="68" t="s">
        <v>550</v>
      </c>
      <c r="L85" s="68" t="s">
        <v>659</v>
      </c>
      <c r="M85" s="68" t="s">
        <v>660</v>
      </c>
      <c r="N85" s="68" t="s">
        <v>763</v>
      </c>
      <c r="O85" s="68" t="s">
        <v>764</v>
      </c>
      <c r="P85" s="68" t="s">
        <v>765</v>
      </c>
      <c r="Q85" s="75">
        <v>7.6082999999999998</v>
      </c>
      <c r="R85" s="68" t="s">
        <v>199</v>
      </c>
      <c r="S85" s="70">
        <v>17</v>
      </c>
      <c r="T85" s="68" t="s">
        <v>553</v>
      </c>
      <c r="U85" s="68" t="s">
        <v>252</v>
      </c>
      <c r="V85" s="70">
        <v>13935</v>
      </c>
      <c r="W85" s="70">
        <v>0</v>
      </c>
      <c r="X85" s="70">
        <v>13935</v>
      </c>
      <c r="Y85" s="70">
        <v>13935</v>
      </c>
    </row>
    <row r="86" spans="1:25" x14ac:dyDescent="0.25">
      <c r="A86" s="67" t="s">
        <v>591</v>
      </c>
      <c r="B86" s="68" t="s">
        <v>760</v>
      </c>
      <c r="C86" s="68" t="s">
        <v>761</v>
      </c>
      <c r="D86" s="68" t="s">
        <v>714</v>
      </c>
      <c r="E86" s="68" t="s">
        <v>715</v>
      </c>
      <c r="F86" s="68" t="s">
        <v>333</v>
      </c>
      <c r="G86" s="68" t="s">
        <v>334</v>
      </c>
      <c r="H86" s="68" t="s">
        <v>193</v>
      </c>
      <c r="I86" s="68" t="s">
        <v>762</v>
      </c>
      <c r="J86" s="68" t="s">
        <v>549</v>
      </c>
      <c r="K86" s="68" t="s">
        <v>550</v>
      </c>
      <c r="L86" s="68" t="s">
        <v>659</v>
      </c>
      <c r="M86" s="68" t="s">
        <v>660</v>
      </c>
      <c r="N86" s="68" t="s">
        <v>763</v>
      </c>
      <c r="O86" s="68" t="s">
        <v>764</v>
      </c>
      <c r="P86" s="68" t="s">
        <v>765</v>
      </c>
      <c r="Q86" s="75">
        <v>7.6082999999999998</v>
      </c>
      <c r="R86" s="68" t="s">
        <v>199</v>
      </c>
      <c r="S86" s="70">
        <v>6</v>
      </c>
      <c r="T86" s="68" t="s">
        <v>553</v>
      </c>
      <c r="U86" s="68" t="s">
        <v>252</v>
      </c>
      <c r="V86" s="70">
        <v>4917</v>
      </c>
      <c r="W86" s="70">
        <v>0</v>
      </c>
      <c r="X86" s="70">
        <v>4917</v>
      </c>
      <c r="Y86" s="70">
        <v>4917</v>
      </c>
    </row>
    <row r="87" spans="1:25" x14ac:dyDescent="0.25">
      <c r="A87" s="67" t="s">
        <v>591</v>
      </c>
      <c r="B87" s="68" t="s">
        <v>760</v>
      </c>
      <c r="C87" s="68" t="s">
        <v>761</v>
      </c>
      <c r="D87" s="68" t="s">
        <v>714</v>
      </c>
      <c r="E87" s="68" t="s">
        <v>715</v>
      </c>
      <c r="F87" s="68" t="s">
        <v>333</v>
      </c>
      <c r="G87" s="68" t="s">
        <v>334</v>
      </c>
      <c r="H87" s="68" t="s">
        <v>193</v>
      </c>
      <c r="I87" s="68" t="s">
        <v>762</v>
      </c>
      <c r="J87" s="68" t="s">
        <v>549</v>
      </c>
      <c r="K87" s="68" t="s">
        <v>550</v>
      </c>
      <c r="L87" s="68" t="s">
        <v>659</v>
      </c>
      <c r="M87" s="68" t="s">
        <v>660</v>
      </c>
      <c r="N87" s="68" t="s">
        <v>763</v>
      </c>
      <c r="O87" s="68" t="s">
        <v>764</v>
      </c>
      <c r="P87" s="68" t="s">
        <v>765</v>
      </c>
      <c r="Q87" s="75">
        <v>7.6082999999999998</v>
      </c>
      <c r="R87" s="68" t="s">
        <v>199</v>
      </c>
      <c r="S87" s="70">
        <v>10</v>
      </c>
      <c r="T87" s="68" t="s">
        <v>553</v>
      </c>
      <c r="U87" s="68" t="s">
        <v>252</v>
      </c>
      <c r="V87" s="70">
        <v>8196</v>
      </c>
      <c r="W87" s="70">
        <v>0</v>
      </c>
      <c r="X87" s="70">
        <v>8196</v>
      </c>
      <c r="Y87" s="70">
        <v>8196</v>
      </c>
    </row>
    <row r="88" spans="1:25" x14ac:dyDescent="0.25">
      <c r="A88" s="67" t="s">
        <v>591</v>
      </c>
      <c r="B88" s="68" t="s">
        <v>760</v>
      </c>
      <c r="C88" s="68" t="s">
        <v>761</v>
      </c>
      <c r="D88" s="68" t="s">
        <v>714</v>
      </c>
      <c r="E88" s="68" t="s">
        <v>715</v>
      </c>
      <c r="F88" s="68" t="s">
        <v>333</v>
      </c>
      <c r="G88" s="68" t="s">
        <v>334</v>
      </c>
      <c r="H88" s="68" t="s">
        <v>193</v>
      </c>
      <c r="I88" s="68" t="s">
        <v>762</v>
      </c>
      <c r="J88" s="68" t="s">
        <v>549</v>
      </c>
      <c r="K88" s="68" t="s">
        <v>550</v>
      </c>
      <c r="L88" s="68" t="s">
        <v>513</v>
      </c>
      <c r="M88" s="68" t="s">
        <v>562</v>
      </c>
      <c r="N88" s="68" t="s">
        <v>763</v>
      </c>
      <c r="O88" s="68" t="s">
        <v>764</v>
      </c>
      <c r="P88" s="68" t="s">
        <v>765</v>
      </c>
      <c r="Q88" s="75">
        <v>7.6082999999999998</v>
      </c>
      <c r="R88" s="68" t="s">
        <v>199</v>
      </c>
      <c r="S88" s="70">
        <v>480</v>
      </c>
      <c r="T88" s="68" t="s">
        <v>553</v>
      </c>
      <c r="U88" s="68" t="s">
        <v>252</v>
      </c>
      <c r="V88" s="70">
        <v>393464</v>
      </c>
      <c r="W88" s="70">
        <v>0</v>
      </c>
      <c r="X88" s="70">
        <v>393464</v>
      </c>
      <c r="Y88" s="70">
        <v>393464</v>
      </c>
    </row>
    <row r="89" spans="1:25" x14ac:dyDescent="0.25">
      <c r="A89" s="67" t="s">
        <v>591</v>
      </c>
      <c r="B89" s="68" t="s">
        <v>760</v>
      </c>
      <c r="C89" s="68" t="s">
        <v>761</v>
      </c>
      <c r="D89" s="68" t="s">
        <v>714</v>
      </c>
      <c r="E89" s="68" t="s">
        <v>715</v>
      </c>
      <c r="F89" s="68" t="s">
        <v>333</v>
      </c>
      <c r="G89" s="68" t="s">
        <v>334</v>
      </c>
      <c r="H89" s="68" t="s">
        <v>193</v>
      </c>
      <c r="I89" s="68" t="s">
        <v>762</v>
      </c>
      <c r="J89" s="68" t="s">
        <v>549</v>
      </c>
      <c r="K89" s="68" t="s">
        <v>550</v>
      </c>
      <c r="L89" s="68" t="s">
        <v>513</v>
      </c>
      <c r="M89" s="68" t="s">
        <v>562</v>
      </c>
      <c r="N89" s="68" t="s">
        <v>763</v>
      </c>
      <c r="O89" s="68" t="s">
        <v>764</v>
      </c>
      <c r="P89" s="68" t="s">
        <v>765</v>
      </c>
      <c r="Q89" s="75">
        <v>7.6082999999999998</v>
      </c>
      <c r="R89" s="68" t="s">
        <v>199</v>
      </c>
      <c r="S89" s="70">
        <v>120</v>
      </c>
      <c r="T89" s="68" t="s">
        <v>553</v>
      </c>
      <c r="U89" s="68" t="s">
        <v>252</v>
      </c>
      <c r="V89" s="70">
        <v>98365</v>
      </c>
      <c r="W89" s="70">
        <v>0</v>
      </c>
      <c r="X89" s="70">
        <v>98365</v>
      </c>
      <c r="Y89" s="70">
        <v>98365</v>
      </c>
    </row>
    <row r="90" spans="1:25" x14ac:dyDescent="0.25">
      <c r="A90" s="67" t="s">
        <v>591</v>
      </c>
      <c r="B90" s="68" t="s">
        <v>760</v>
      </c>
      <c r="C90" s="68" t="s">
        <v>761</v>
      </c>
      <c r="D90" s="68" t="s">
        <v>714</v>
      </c>
      <c r="E90" s="68" t="s">
        <v>715</v>
      </c>
      <c r="F90" s="68" t="s">
        <v>333</v>
      </c>
      <c r="G90" s="68" t="s">
        <v>334</v>
      </c>
      <c r="H90" s="68" t="s">
        <v>193</v>
      </c>
      <c r="I90" s="68" t="s">
        <v>762</v>
      </c>
      <c r="J90" s="68" t="s">
        <v>549</v>
      </c>
      <c r="K90" s="68" t="s">
        <v>550</v>
      </c>
      <c r="L90" s="68" t="s">
        <v>513</v>
      </c>
      <c r="M90" s="68" t="s">
        <v>562</v>
      </c>
      <c r="N90" s="68" t="s">
        <v>763</v>
      </c>
      <c r="O90" s="68" t="s">
        <v>764</v>
      </c>
      <c r="P90" s="68" t="s">
        <v>765</v>
      </c>
      <c r="Q90" s="75">
        <v>7.6082999999999998</v>
      </c>
      <c r="R90" s="68" t="s">
        <v>199</v>
      </c>
      <c r="S90" s="70">
        <v>96</v>
      </c>
      <c r="T90" s="68" t="s">
        <v>553</v>
      </c>
      <c r="U90" s="68" t="s">
        <v>252</v>
      </c>
      <c r="V90" s="70">
        <v>78692</v>
      </c>
      <c r="W90" s="70">
        <v>0</v>
      </c>
      <c r="X90" s="70">
        <v>78692</v>
      </c>
      <c r="Y90" s="70">
        <v>78692</v>
      </c>
    </row>
    <row r="91" spans="1:25" x14ac:dyDescent="0.25">
      <c r="A91" s="67" t="s">
        <v>591</v>
      </c>
      <c r="B91" s="68" t="s">
        <v>760</v>
      </c>
      <c r="C91" s="68" t="s">
        <v>761</v>
      </c>
      <c r="D91" s="68" t="s">
        <v>714</v>
      </c>
      <c r="E91" s="68" t="s">
        <v>715</v>
      </c>
      <c r="F91" s="68" t="s">
        <v>333</v>
      </c>
      <c r="G91" s="68" t="s">
        <v>334</v>
      </c>
      <c r="H91" s="68" t="s">
        <v>193</v>
      </c>
      <c r="I91" s="68" t="s">
        <v>762</v>
      </c>
      <c r="J91" s="68" t="s">
        <v>549</v>
      </c>
      <c r="K91" s="68" t="s">
        <v>550</v>
      </c>
      <c r="L91" s="68" t="s">
        <v>513</v>
      </c>
      <c r="M91" s="68" t="s">
        <v>562</v>
      </c>
      <c r="N91" s="68" t="s">
        <v>763</v>
      </c>
      <c r="O91" s="68" t="s">
        <v>764</v>
      </c>
      <c r="P91" s="68" t="s">
        <v>765</v>
      </c>
      <c r="Q91" s="75">
        <v>7.6082999999999998</v>
      </c>
      <c r="R91" s="68" t="s">
        <v>199</v>
      </c>
      <c r="S91" s="70">
        <v>120</v>
      </c>
      <c r="T91" s="68" t="s">
        <v>553</v>
      </c>
      <c r="U91" s="68" t="s">
        <v>252</v>
      </c>
      <c r="V91" s="70">
        <v>98365</v>
      </c>
      <c r="W91" s="70">
        <v>0</v>
      </c>
      <c r="X91" s="70">
        <v>98365</v>
      </c>
      <c r="Y91" s="70">
        <v>98365</v>
      </c>
    </row>
    <row r="92" spans="1:25" x14ac:dyDescent="0.25">
      <c r="A92" s="67" t="s">
        <v>591</v>
      </c>
      <c r="B92" s="68" t="s">
        <v>760</v>
      </c>
      <c r="C92" s="68" t="s">
        <v>761</v>
      </c>
      <c r="D92" s="68" t="s">
        <v>714</v>
      </c>
      <c r="E92" s="68" t="s">
        <v>715</v>
      </c>
      <c r="F92" s="68" t="s">
        <v>333</v>
      </c>
      <c r="G92" s="68" t="s">
        <v>334</v>
      </c>
      <c r="H92" s="68" t="s">
        <v>193</v>
      </c>
      <c r="I92" s="68" t="s">
        <v>762</v>
      </c>
      <c r="J92" s="68" t="s">
        <v>549</v>
      </c>
      <c r="K92" s="68" t="s">
        <v>550</v>
      </c>
      <c r="L92" s="68" t="s">
        <v>513</v>
      </c>
      <c r="M92" s="68" t="s">
        <v>562</v>
      </c>
      <c r="N92" s="68" t="s">
        <v>763</v>
      </c>
      <c r="O92" s="68" t="s">
        <v>764</v>
      </c>
      <c r="P92" s="68" t="s">
        <v>765</v>
      </c>
      <c r="Q92" s="75">
        <v>7.6082999999999998</v>
      </c>
      <c r="R92" s="68" t="s">
        <v>199</v>
      </c>
      <c r="S92" s="70">
        <v>384</v>
      </c>
      <c r="T92" s="68" t="s">
        <v>553</v>
      </c>
      <c r="U92" s="68" t="s">
        <v>252</v>
      </c>
      <c r="V92" s="70">
        <v>314771</v>
      </c>
      <c r="W92" s="70">
        <v>0</v>
      </c>
      <c r="X92" s="70">
        <v>314771</v>
      </c>
      <c r="Y92" s="70">
        <v>314771</v>
      </c>
    </row>
    <row r="93" spans="1:25" x14ac:dyDescent="0.25">
      <c r="A93" s="67" t="s">
        <v>591</v>
      </c>
      <c r="B93" s="68" t="s">
        <v>760</v>
      </c>
      <c r="C93" s="68" t="s">
        <v>761</v>
      </c>
      <c r="D93" s="68" t="s">
        <v>714</v>
      </c>
      <c r="E93" s="68" t="s">
        <v>715</v>
      </c>
      <c r="F93" s="68" t="s">
        <v>333</v>
      </c>
      <c r="G93" s="68" t="s">
        <v>334</v>
      </c>
      <c r="H93" s="68" t="s">
        <v>193</v>
      </c>
      <c r="I93" s="68" t="s">
        <v>762</v>
      </c>
      <c r="J93" s="68" t="s">
        <v>549</v>
      </c>
      <c r="K93" s="68" t="s">
        <v>550</v>
      </c>
      <c r="L93" s="68" t="s">
        <v>513</v>
      </c>
      <c r="M93" s="68" t="s">
        <v>562</v>
      </c>
      <c r="N93" s="68" t="s">
        <v>763</v>
      </c>
      <c r="O93" s="68" t="s">
        <v>764</v>
      </c>
      <c r="P93" s="68" t="s">
        <v>765</v>
      </c>
      <c r="Q93" s="75">
        <v>7.6082999999999998</v>
      </c>
      <c r="R93" s="68" t="s">
        <v>199</v>
      </c>
      <c r="S93" s="70">
        <v>4800</v>
      </c>
      <c r="T93" s="68" t="s">
        <v>553</v>
      </c>
      <c r="U93" s="68" t="s">
        <v>252</v>
      </c>
      <c r="V93" s="70">
        <v>3934647</v>
      </c>
      <c r="W93" s="70">
        <v>0</v>
      </c>
      <c r="X93" s="70">
        <v>3934647</v>
      </c>
      <c r="Y93" s="70">
        <v>3934647</v>
      </c>
    </row>
    <row r="94" spans="1:25" x14ac:dyDescent="0.25">
      <c r="A94" s="67" t="s">
        <v>591</v>
      </c>
      <c r="B94" s="68" t="s">
        <v>760</v>
      </c>
      <c r="C94" s="68" t="s">
        <v>761</v>
      </c>
      <c r="D94" s="68" t="s">
        <v>714</v>
      </c>
      <c r="E94" s="68" t="s">
        <v>715</v>
      </c>
      <c r="F94" s="68" t="s">
        <v>333</v>
      </c>
      <c r="G94" s="68" t="s">
        <v>334</v>
      </c>
      <c r="H94" s="68" t="s">
        <v>193</v>
      </c>
      <c r="I94" s="68" t="s">
        <v>762</v>
      </c>
      <c r="J94" s="68" t="s">
        <v>549</v>
      </c>
      <c r="K94" s="68" t="s">
        <v>550</v>
      </c>
      <c r="L94" s="68" t="s">
        <v>513</v>
      </c>
      <c r="M94" s="68" t="s">
        <v>562</v>
      </c>
      <c r="N94" s="68" t="s">
        <v>763</v>
      </c>
      <c r="O94" s="68" t="s">
        <v>764</v>
      </c>
      <c r="P94" s="68" t="s">
        <v>765</v>
      </c>
      <c r="Q94" s="75">
        <v>7.6082999999999998</v>
      </c>
      <c r="R94" s="68" t="s">
        <v>199</v>
      </c>
      <c r="S94" s="70">
        <v>768</v>
      </c>
      <c r="T94" s="68" t="s">
        <v>553</v>
      </c>
      <c r="U94" s="68" t="s">
        <v>252</v>
      </c>
      <c r="V94" s="70">
        <v>629543</v>
      </c>
      <c r="W94" s="70">
        <v>0</v>
      </c>
      <c r="X94" s="70">
        <v>629543</v>
      </c>
      <c r="Y94" s="70">
        <v>629543</v>
      </c>
    </row>
    <row r="95" spans="1:25" x14ac:dyDescent="0.25">
      <c r="A95" s="67" t="s">
        <v>591</v>
      </c>
      <c r="B95" s="68" t="s">
        <v>760</v>
      </c>
      <c r="C95" s="68" t="s">
        <v>761</v>
      </c>
      <c r="D95" s="68" t="s">
        <v>714</v>
      </c>
      <c r="E95" s="68" t="s">
        <v>715</v>
      </c>
      <c r="F95" s="68" t="s">
        <v>333</v>
      </c>
      <c r="G95" s="68" t="s">
        <v>334</v>
      </c>
      <c r="H95" s="68" t="s">
        <v>193</v>
      </c>
      <c r="I95" s="68" t="s">
        <v>762</v>
      </c>
      <c r="J95" s="68" t="s">
        <v>549</v>
      </c>
      <c r="K95" s="68" t="s">
        <v>550</v>
      </c>
      <c r="L95" s="68" t="s">
        <v>513</v>
      </c>
      <c r="M95" s="68" t="s">
        <v>562</v>
      </c>
      <c r="N95" s="68" t="s">
        <v>763</v>
      </c>
      <c r="O95" s="68" t="s">
        <v>764</v>
      </c>
      <c r="P95" s="68" t="s">
        <v>765</v>
      </c>
      <c r="Q95" s="75">
        <v>7.6082999999999998</v>
      </c>
      <c r="R95" s="68" t="s">
        <v>199</v>
      </c>
      <c r="S95" s="70">
        <v>48</v>
      </c>
      <c r="T95" s="68" t="s">
        <v>553</v>
      </c>
      <c r="U95" s="68" t="s">
        <v>252</v>
      </c>
      <c r="V95" s="70">
        <v>39345</v>
      </c>
      <c r="W95" s="70">
        <v>0</v>
      </c>
      <c r="X95" s="70">
        <v>39345</v>
      </c>
      <c r="Y95" s="70">
        <v>39345</v>
      </c>
    </row>
    <row r="96" spans="1:25" x14ac:dyDescent="0.25">
      <c r="A96" s="67" t="s">
        <v>591</v>
      </c>
      <c r="B96" s="68" t="s">
        <v>760</v>
      </c>
      <c r="C96" s="68" t="s">
        <v>761</v>
      </c>
      <c r="D96" s="68" t="s">
        <v>714</v>
      </c>
      <c r="E96" s="68" t="s">
        <v>715</v>
      </c>
      <c r="F96" s="68" t="s">
        <v>333</v>
      </c>
      <c r="G96" s="68" t="s">
        <v>334</v>
      </c>
      <c r="H96" s="68" t="s">
        <v>193</v>
      </c>
      <c r="I96" s="68" t="s">
        <v>762</v>
      </c>
      <c r="J96" s="68" t="s">
        <v>549</v>
      </c>
      <c r="K96" s="68" t="s">
        <v>550</v>
      </c>
      <c r="L96" s="68" t="s">
        <v>513</v>
      </c>
      <c r="M96" s="68" t="s">
        <v>562</v>
      </c>
      <c r="N96" s="68" t="s">
        <v>763</v>
      </c>
      <c r="O96" s="68" t="s">
        <v>764</v>
      </c>
      <c r="P96" s="68" t="s">
        <v>765</v>
      </c>
      <c r="Q96" s="75">
        <v>7.6082999999999998</v>
      </c>
      <c r="R96" s="68" t="s">
        <v>199</v>
      </c>
      <c r="S96" s="70">
        <v>1200</v>
      </c>
      <c r="T96" s="68" t="s">
        <v>553</v>
      </c>
      <c r="U96" s="68" t="s">
        <v>252</v>
      </c>
      <c r="V96" s="70">
        <v>983661</v>
      </c>
      <c r="W96" s="70">
        <v>0</v>
      </c>
      <c r="X96" s="70">
        <v>983661</v>
      </c>
      <c r="Y96" s="70">
        <v>983661</v>
      </c>
    </row>
    <row r="97" spans="1:25" x14ac:dyDescent="0.25">
      <c r="A97" s="67" t="s">
        <v>614</v>
      </c>
      <c r="B97" s="68" t="s">
        <v>745</v>
      </c>
      <c r="C97" s="68" t="s">
        <v>746</v>
      </c>
      <c r="D97" s="68" t="s">
        <v>714</v>
      </c>
      <c r="E97" s="68" t="s">
        <v>715</v>
      </c>
      <c r="F97" s="68" t="s">
        <v>333</v>
      </c>
      <c r="G97" s="68" t="s">
        <v>334</v>
      </c>
      <c r="H97" s="68" t="s">
        <v>204</v>
      </c>
      <c r="I97" s="68" t="s">
        <v>747</v>
      </c>
      <c r="J97" s="68" t="s">
        <v>549</v>
      </c>
      <c r="K97" s="68" t="s">
        <v>550</v>
      </c>
      <c r="L97" s="68" t="s">
        <v>513</v>
      </c>
      <c r="M97" s="68" t="s">
        <v>562</v>
      </c>
      <c r="N97" s="68" t="s">
        <v>742</v>
      </c>
      <c r="O97" s="68" t="s">
        <v>743</v>
      </c>
      <c r="P97" s="68" t="s">
        <v>744</v>
      </c>
      <c r="Q97" s="75">
        <v>16.4374</v>
      </c>
      <c r="R97" s="68" t="s">
        <v>199</v>
      </c>
      <c r="S97" s="70">
        <v>48</v>
      </c>
      <c r="T97" s="68" t="s">
        <v>553</v>
      </c>
      <c r="U97" s="68" t="s">
        <v>252</v>
      </c>
      <c r="V97" s="70">
        <v>85005</v>
      </c>
      <c r="W97" s="70">
        <v>0</v>
      </c>
      <c r="X97" s="70">
        <v>85005</v>
      </c>
      <c r="Y97" s="70">
        <v>85005</v>
      </c>
    </row>
    <row r="98" spans="1:25" x14ac:dyDescent="0.25">
      <c r="A98" s="67" t="s">
        <v>711</v>
      </c>
      <c r="B98" s="68" t="s">
        <v>712</v>
      </c>
      <c r="C98" s="68" t="s">
        <v>713</v>
      </c>
      <c r="D98" s="68" t="s">
        <v>714</v>
      </c>
      <c r="E98" s="68" t="s">
        <v>715</v>
      </c>
      <c r="F98" s="68" t="s">
        <v>333</v>
      </c>
      <c r="G98" s="68" t="s">
        <v>334</v>
      </c>
      <c r="H98" s="68" t="s">
        <v>204</v>
      </c>
      <c r="I98" s="68" t="s">
        <v>716</v>
      </c>
      <c r="J98" s="68" t="s">
        <v>549</v>
      </c>
      <c r="K98" s="68" t="s">
        <v>550</v>
      </c>
      <c r="L98" s="68" t="s">
        <v>513</v>
      </c>
      <c r="M98" s="68" t="s">
        <v>562</v>
      </c>
      <c r="N98" s="68" t="s">
        <v>717</v>
      </c>
      <c r="O98" s="68" t="s">
        <v>718</v>
      </c>
      <c r="P98" s="68" t="s">
        <v>719</v>
      </c>
      <c r="Q98" s="75">
        <v>13.222200000000001</v>
      </c>
      <c r="R98" s="68" t="s">
        <v>199</v>
      </c>
      <c r="S98" s="70">
        <v>540</v>
      </c>
      <c r="T98" s="68" t="s">
        <v>553</v>
      </c>
      <c r="U98" s="68" t="s">
        <v>252</v>
      </c>
      <c r="V98" s="70">
        <v>769261</v>
      </c>
      <c r="W98" s="70">
        <v>0</v>
      </c>
      <c r="X98" s="70">
        <v>769261</v>
      </c>
      <c r="Y98" s="70">
        <v>769261</v>
      </c>
    </row>
    <row r="99" spans="1:25" x14ac:dyDescent="0.25">
      <c r="A99" s="67" t="s">
        <v>614</v>
      </c>
      <c r="B99" s="68" t="s">
        <v>745</v>
      </c>
      <c r="C99" s="68" t="s">
        <v>746</v>
      </c>
      <c r="D99" s="68" t="s">
        <v>714</v>
      </c>
      <c r="E99" s="68" t="s">
        <v>715</v>
      </c>
      <c r="F99" s="68" t="s">
        <v>333</v>
      </c>
      <c r="G99" s="68" t="s">
        <v>334</v>
      </c>
      <c r="H99" s="68" t="s">
        <v>204</v>
      </c>
      <c r="I99" s="68" t="s">
        <v>747</v>
      </c>
      <c r="J99" s="68" t="s">
        <v>549</v>
      </c>
      <c r="K99" s="68" t="s">
        <v>550</v>
      </c>
      <c r="L99" s="68" t="s">
        <v>513</v>
      </c>
      <c r="M99" s="68" t="s">
        <v>562</v>
      </c>
      <c r="N99" s="68" t="s">
        <v>742</v>
      </c>
      <c r="O99" s="68" t="s">
        <v>743</v>
      </c>
      <c r="P99" s="68" t="s">
        <v>744</v>
      </c>
      <c r="Q99" s="75">
        <v>16.4374</v>
      </c>
      <c r="R99" s="68" t="s">
        <v>199</v>
      </c>
      <c r="S99" s="70">
        <v>60</v>
      </c>
      <c r="T99" s="68" t="s">
        <v>553</v>
      </c>
      <c r="U99" s="68" t="s">
        <v>252</v>
      </c>
      <c r="V99" s="70">
        <v>106257</v>
      </c>
      <c r="W99" s="70">
        <v>0</v>
      </c>
      <c r="X99" s="70">
        <v>106257</v>
      </c>
      <c r="Y99" s="70">
        <v>106257</v>
      </c>
    </row>
    <row r="100" spans="1:25" x14ac:dyDescent="0.25">
      <c r="A100" s="67" t="s">
        <v>614</v>
      </c>
      <c r="B100" s="68" t="s">
        <v>745</v>
      </c>
      <c r="C100" s="68" t="s">
        <v>746</v>
      </c>
      <c r="D100" s="68" t="s">
        <v>714</v>
      </c>
      <c r="E100" s="68" t="s">
        <v>715</v>
      </c>
      <c r="F100" s="68" t="s">
        <v>333</v>
      </c>
      <c r="G100" s="68" t="s">
        <v>334</v>
      </c>
      <c r="H100" s="68" t="s">
        <v>204</v>
      </c>
      <c r="I100" s="68" t="s">
        <v>747</v>
      </c>
      <c r="J100" s="68" t="s">
        <v>549</v>
      </c>
      <c r="K100" s="68" t="s">
        <v>550</v>
      </c>
      <c r="L100" s="68" t="s">
        <v>513</v>
      </c>
      <c r="M100" s="68" t="s">
        <v>562</v>
      </c>
      <c r="N100" s="68" t="s">
        <v>742</v>
      </c>
      <c r="O100" s="68" t="s">
        <v>743</v>
      </c>
      <c r="P100" s="68" t="s">
        <v>744</v>
      </c>
      <c r="Q100" s="75">
        <v>16.4374</v>
      </c>
      <c r="R100" s="68" t="s">
        <v>199</v>
      </c>
      <c r="S100" s="70">
        <v>12</v>
      </c>
      <c r="T100" s="68" t="s">
        <v>553</v>
      </c>
      <c r="U100" s="68" t="s">
        <v>252</v>
      </c>
      <c r="V100" s="70">
        <v>21250</v>
      </c>
      <c r="W100" s="70">
        <v>0</v>
      </c>
      <c r="X100" s="70">
        <v>21250</v>
      </c>
      <c r="Y100" s="70">
        <v>21250</v>
      </c>
    </row>
    <row r="101" spans="1:25" x14ac:dyDescent="0.25">
      <c r="A101" s="67" t="s">
        <v>614</v>
      </c>
      <c r="B101" s="68" t="s">
        <v>745</v>
      </c>
      <c r="C101" s="68" t="s">
        <v>746</v>
      </c>
      <c r="D101" s="68" t="s">
        <v>714</v>
      </c>
      <c r="E101" s="68" t="s">
        <v>715</v>
      </c>
      <c r="F101" s="68" t="s">
        <v>333</v>
      </c>
      <c r="G101" s="68" t="s">
        <v>334</v>
      </c>
      <c r="H101" s="68" t="s">
        <v>204</v>
      </c>
      <c r="I101" s="68" t="s">
        <v>747</v>
      </c>
      <c r="J101" s="68" t="s">
        <v>549</v>
      </c>
      <c r="K101" s="68" t="s">
        <v>550</v>
      </c>
      <c r="L101" s="68" t="s">
        <v>513</v>
      </c>
      <c r="M101" s="68" t="s">
        <v>562</v>
      </c>
      <c r="N101" s="68" t="s">
        <v>742</v>
      </c>
      <c r="O101" s="68" t="s">
        <v>743</v>
      </c>
      <c r="P101" s="68" t="s">
        <v>744</v>
      </c>
      <c r="Q101" s="75">
        <v>16.4374</v>
      </c>
      <c r="R101" s="68" t="s">
        <v>199</v>
      </c>
      <c r="S101" s="70">
        <v>24</v>
      </c>
      <c r="T101" s="68" t="s">
        <v>553</v>
      </c>
      <c r="U101" s="68" t="s">
        <v>252</v>
      </c>
      <c r="V101" s="70">
        <v>42502</v>
      </c>
      <c r="W101" s="70">
        <v>0</v>
      </c>
      <c r="X101" s="70">
        <v>42502</v>
      </c>
      <c r="Y101" s="70">
        <v>42502</v>
      </c>
    </row>
    <row r="102" spans="1:25" x14ac:dyDescent="0.25">
      <c r="A102" s="67" t="s">
        <v>614</v>
      </c>
      <c r="B102" s="68" t="s">
        <v>745</v>
      </c>
      <c r="C102" s="68" t="s">
        <v>746</v>
      </c>
      <c r="D102" s="68" t="s">
        <v>714</v>
      </c>
      <c r="E102" s="68" t="s">
        <v>715</v>
      </c>
      <c r="F102" s="68" t="s">
        <v>333</v>
      </c>
      <c r="G102" s="68" t="s">
        <v>334</v>
      </c>
      <c r="H102" s="68" t="s">
        <v>204</v>
      </c>
      <c r="I102" s="68" t="s">
        <v>747</v>
      </c>
      <c r="J102" s="68" t="s">
        <v>549</v>
      </c>
      <c r="K102" s="68" t="s">
        <v>550</v>
      </c>
      <c r="L102" s="68" t="s">
        <v>513</v>
      </c>
      <c r="M102" s="68" t="s">
        <v>562</v>
      </c>
      <c r="N102" s="68" t="s">
        <v>742</v>
      </c>
      <c r="O102" s="68" t="s">
        <v>743</v>
      </c>
      <c r="P102" s="68" t="s">
        <v>744</v>
      </c>
      <c r="Q102" s="75">
        <v>16.4374</v>
      </c>
      <c r="R102" s="68" t="s">
        <v>199</v>
      </c>
      <c r="S102" s="70">
        <v>48</v>
      </c>
      <c r="T102" s="68" t="s">
        <v>553</v>
      </c>
      <c r="U102" s="68" t="s">
        <v>252</v>
      </c>
      <c r="V102" s="70">
        <v>85005</v>
      </c>
      <c r="W102" s="70">
        <v>0</v>
      </c>
      <c r="X102" s="70">
        <v>85005</v>
      </c>
      <c r="Y102" s="70">
        <v>85005</v>
      </c>
    </row>
    <row r="103" spans="1:25" x14ac:dyDescent="0.25">
      <c r="A103" s="67" t="s">
        <v>614</v>
      </c>
      <c r="B103" s="68" t="s">
        <v>745</v>
      </c>
      <c r="C103" s="68" t="s">
        <v>746</v>
      </c>
      <c r="D103" s="68" t="s">
        <v>714</v>
      </c>
      <c r="E103" s="68" t="s">
        <v>715</v>
      </c>
      <c r="F103" s="68" t="s">
        <v>333</v>
      </c>
      <c r="G103" s="68" t="s">
        <v>334</v>
      </c>
      <c r="H103" s="68" t="s">
        <v>204</v>
      </c>
      <c r="I103" s="68" t="s">
        <v>747</v>
      </c>
      <c r="J103" s="68" t="s">
        <v>549</v>
      </c>
      <c r="K103" s="68" t="s">
        <v>550</v>
      </c>
      <c r="L103" s="68" t="s">
        <v>513</v>
      </c>
      <c r="M103" s="68" t="s">
        <v>562</v>
      </c>
      <c r="N103" s="68" t="s">
        <v>742</v>
      </c>
      <c r="O103" s="68" t="s">
        <v>743</v>
      </c>
      <c r="P103" s="68" t="s">
        <v>744</v>
      </c>
      <c r="Q103" s="75">
        <v>16.4374</v>
      </c>
      <c r="R103" s="68" t="s">
        <v>199</v>
      </c>
      <c r="S103" s="70">
        <v>96</v>
      </c>
      <c r="T103" s="68" t="s">
        <v>553</v>
      </c>
      <c r="U103" s="68" t="s">
        <v>252</v>
      </c>
      <c r="V103" s="70">
        <v>170012</v>
      </c>
      <c r="W103" s="70">
        <v>0</v>
      </c>
      <c r="X103" s="70">
        <v>170012</v>
      </c>
      <c r="Y103" s="70">
        <v>170012</v>
      </c>
    </row>
    <row r="104" spans="1:25" x14ac:dyDescent="0.25">
      <c r="U104" s="71" t="s">
        <v>542</v>
      </c>
      <c r="V104" s="72">
        <v>35623486</v>
      </c>
      <c r="W104" s="72">
        <v>0</v>
      </c>
      <c r="X104" s="72">
        <v>35623486</v>
      </c>
      <c r="Y104" s="72">
        <v>35623486</v>
      </c>
    </row>
    <row r="105" spans="1:25" x14ac:dyDescent="0.25">
      <c r="A105" s="67" t="s">
        <v>928</v>
      </c>
      <c r="B105" s="68" t="s">
        <v>929</v>
      </c>
      <c r="C105" s="68" t="s">
        <v>930</v>
      </c>
      <c r="D105" s="68" t="s">
        <v>714</v>
      </c>
      <c r="E105" s="68" t="s">
        <v>715</v>
      </c>
      <c r="F105" s="68" t="s">
        <v>333</v>
      </c>
      <c r="G105" s="68" t="s">
        <v>334</v>
      </c>
      <c r="H105" s="68" t="s">
        <v>193</v>
      </c>
      <c r="I105" s="68" t="s">
        <v>931</v>
      </c>
      <c r="J105" s="68" t="s">
        <v>836</v>
      </c>
      <c r="K105" s="68" t="s">
        <v>837</v>
      </c>
      <c r="L105" s="68" t="s">
        <v>513</v>
      </c>
      <c r="M105" s="68" t="s">
        <v>842</v>
      </c>
      <c r="N105" s="68" t="s">
        <v>932</v>
      </c>
      <c r="O105" s="68" t="s">
        <v>933</v>
      </c>
      <c r="P105" s="68" t="s">
        <v>934</v>
      </c>
      <c r="Q105" s="75">
        <v>5943</v>
      </c>
      <c r="R105" s="68" t="s">
        <v>199</v>
      </c>
      <c r="S105" s="70">
        <v>1</v>
      </c>
      <c r="T105" s="68" t="s">
        <v>553</v>
      </c>
      <c r="U105" s="68" t="s">
        <v>252</v>
      </c>
      <c r="V105" s="70">
        <v>640298</v>
      </c>
      <c r="W105" s="70">
        <v>0</v>
      </c>
      <c r="X105" s="70">
        <v>640298</v>
      </c>
      <c r="Y105" s="70">
        <v>640298</v>
      </c>
    </row>
    <row r="106" spans="1:25" x14ac:dyDescent="0.25">
      <c r="A106" s="67" t="s">
        <v>505</v>
      </c>
      <c r="B106" s="68" t="s">
        <v>950</v>
      </c>
      <c r="C106" s="68" t="s">
        <v>951</v>
      </c>
      <c r="D106" s="68" t="s">
        <v>714</v>
      </c>
      <c r="E106" s="68" t="s">
        <v>715</v>
      </c>
      <c r="F106" s="68" t="s">
        <v>333</v>
      </c>
      <c r="G106" s="68" t="s">
        <v>334</v>
      </c>
      <c r="H106" s="68" t="s">
        <v>204</v>
      </c>
      <c r="I106" s="68" t="s">
        <v>952</v>
      </c>
      <c r="J106" s="68" t="s">
        <v>836</v>
      </c>
      <c r="K106" s="68" t="s">
        <v>837</v>
      </c>
      <c r="L106" s="68" t="s">
        <v>659</v>
      </c>
      <c r="M106" s="68" t="s">
        <v>838</v>
      </c>
      <c r="N106" s="68" t="s">
        <v>953</v>
      </c>
      <c r="O106" s="68" t="s">
        <v>954</v>
      </c>
      <c r="P106" s="68" t="s">
        <v>204</v>
      </c>
      <c r="Q106" s="75">
        <v>452</v>
      </c>
      <c r="R106" s="68" t="s">
        <v>199</v>
      </c>
      <c r="S106" s="70">
        <v>1</v>
      </c>
      <c r="T106" s="68" t="s">
        <v>553</v>
      </c>
      <c r="U106" s="68" t="s">
        <v>252</v>
      </c>
      <c r="V106" s="70">
        <v>48698</v>
      </c>
      <c r="W106" s="70">
        <v>0</v>
      </c>
      <c r="X106" s="70">
        <v>48698</v>
      </c>
      <c r="Y106" s="70">
        <v>48698</v>
      </c>
    </row>
    <row r="107" spans="1:25" x14ac:dyDescent="0.25">
      <c r="A107" s="67" t="s">
        <v>505</v>
      </c>
      <c r="B107" s="68" t="s">
        <v>950</v>
      </c>
      <c r="C107" s="68" t="s">
        <v>951</v>
      </c>
      <c r="D107" s="68" t="s">
        <v>714</v>
      </c>
      <c r="E107" s="68" t="s">
        <v>715</v>
      </c>
      <c r="F107" s="68" t="s">
        <v>333</v>
      </c>
      <c r="G107" s="68" t="s">
        <v>334</v>
      </c>
      <c r="H107" s="68" t="s">
        <v>204</v>
      </c>
      <c r="I107" s="68" t="s">
        <v>952</v>
      </c>
      <c r="J107" s="68" t="s">
        <v>836</v>
      </c>
      <c r="K107" s="68" t="s">
        <v>837</v>
      </c>
      <c r="L107" s="68" t="s">
        <v>659</v>
      </c>
      <c r="M107" s="68" t="s">
        <v>838</v>
      </c>
      <c r="N107" s="68" t="s">
        <v>953</v>
      </c>
      <c r="O107" s="68" t="s">
        <v>954</v>
      </c>
      <c r="P107" s="68" t="s">
        <v>204</v>
      </c>
      <c r="Q107" s="75">
        <v>620</v>
      </c>
      <c r="R107" s="68" t="s">
        <v>199</v>
      </c>
      <c r="S107" s="70">
        <v>1</v>
      </c>
      <c r="T107" s="68" t="s">
        <v>553</v>
      </c>
      <c r="U107" s="68" t="s">
        <v>252</v>
      </c>
      <c r="V107" s="70">
        <v>66798</v>
      </c>
      <c r="W107" s="70">
        <v>0</v>
      </c>
      <c r="X107" s="70">
        <v>66798</v>
      </c>
      <c r="Y107" s="70">
        <v>66798</v>
      </c>
    </row>
    <row r="108" spans="1:25" x14ac:dyDescent="0.25">
      <c r="A108" s="67" t="s">
        <v>505</v>
      </c>
      <c r="B108" s="68" t="s">
        <v>950</v>
      </c>
      <c r="C108" s="68" t="s">
        <v>951</v>
      </c>
      <c r="D108" s="68" t="s">
        <v>714</v>
      </c>
      <c r="E108" s="68" t="s">
        <v>715</v>
      </c>
      <c r="F108" s="68" t="s">
        <v>333</v>
      </c>
      <c r="G108" s="68" t="s">
        <v>334</v>
      </c>
      <c r="H108" s="68" t="s">
        <v>204</v>
      </c>
      <c r="I108" s="68" t="s">
        <v>952</v>
      </c>
      <c r="J108" s="68" t="s">
        <v>836</v>
      </c>
      <c r="K108" s="68" t="s">
        <v>837</v>
      </c>
      <c r="L108" s="68" t="s">
        <v>659</v>
      </c>
      <c r="M108" s="68" t="s">
        <v>838</v>
      </c>
      <c r="N108" s="68" t="s">
        <v>953</v>
      </c>
      <c r="O108" s="68" t="s">
        <v>954</v>
      </c>
      <c r="P108" s="68" t="s">
        <v>204</v>
      </c>
      <c r="Q108" s="75">
        <v>180</v>
      </c>
      <c r="R108" s="68" t="s">
        <v>199</v>
      </c>
      <c r="S108" s="70">
        <v>1</v>
      </c>
      <c r="T108" s="68" t="s">
        <v>553</v>
      </c>
      <c r="U108" s="68" t="s">
        <v>252</v>
      </c>
      <c r="V108" s="70">
        <v>19393</v>
      </c>
      <c r="W108" s="70">
        <v>0</v>
      </c>
      <c r="X108" s="70">
        <v>19393</v>
      </c>
      <c r="Y108" s="70">
        <v>19393</v>
      </c>
    </row>
    <row r="109" spans="1:25" x14ac:dyDescent="0.25">
      <c r="A109" s="67" t="s">
        <v>928</v>
      </c>
      <c r="B109" s="68" t="s">
        <v>929</v>
      </c>
      <c r="C109" s="68" t="s">
        <v>930</v>
      </c>
      <c r="D109" s="68" t="s">
        <v>714</v>
      </c>
      <c r="E109" s="68" t="s">
        <v>715</v>
      </c>
      <c r="F109" s="68" t="s">
        <v>333</v>
      </c>
      <c r="G109" s="68" t="s">
        <v>334</v>
      </c>
      <c r="H109" s="68" t="s">
        <v>193</v>
      </c>
      <c r="I109" s="68" t="s">
        <v>931</v>
      </c>
      <c r="J109" s="68" t="s">
        <v>836</v>
      </c>
      <c r="K109" s="68" t="s">
        <v>837</v>
      </c>
      <c r="L109" s="68" t="s">
        <v>513</v>
      </c>
      <c r="M109" s="68" t="s">
        <v>842</v>
      </c>
      <c r="N109" s="68" t="s">
        <v>932</v>
      </c>
      <c r="O109" s="68" t="s">
        <v>933</v>
      </c>
      <c r="P109" s="68" t="s">
        <v>934</v>
      </c>
      <c r="Q109" s="75">
        <v>6137</v>
      </c>
      <c r="R109" s="68" t="s">
        <v>199</v>
      </c>
      <c r="S109" s="70">
        <v>1</v>
      </c>
      <c r="T109" s="68" t="s">
        <v>553</v>
      </c>
      <c r="U109" s="68" t="s">
        <v>252</v>
      </c>
      <c r="V109" s="70">
        <v>661200</v>
      </c>
      <c r="W109" s="70">
        <v>0</v>
      </c>
      <c r="X109" s="70">
        <v>661200</v>
      </c>
      <c r="Y109" s="70">
        <v>661200</v>
      </c>
    </row>
    <row r="110" spans="1:25" x14ac:dyDescent="0.25">
      <c r="A110" s="67" t="s">
        <v>928</v>
      </c>
      <c r="B110" s="68" t="s">
        <v>929</v>
      </c>
      <c r="C110" s="68" t="s">
        <v>930</v>
      </c>
      <c r="D110" s="68" t="s">
        <v>714</v>
      </c>
      <c r="E110" s="68" t="s">
        <v>715</v>
      </c>
      <c r="F110" s="68" t="s">
        <v>333</v>
      </c>
      <c r="G110" s="68" t="s">
        <v>334</v>
      </c>
      <c r="H110" s="68" t="s">
        <v>193</v>
      </c>
      <c r="I110" s="68" t="s">
        <v>931</v>
      </c>
      <c r="J110" s="68" t="s">
        <v>836</v>
      </c>
      <c r="K110" s="68" t="s">
        <v>837</v>
      </c>
      <c r="L110" s="68" t="s">
        <v>513</v>
      </c>
      <c r="M110" s="68" t="s">
        <v>842</v>
      </c>
      <c r="N110" s="68" t="s">
        <v>932</v>
      </c>
      <c r="O110" s="68" t="s">
        <v>933</v>
      </c>
      <c r="P110" s="68" t="s">
        <v>934</v>
      </c>
      <c r="Q110" s="75">
        <v>5620</v>
      </c>
      <c r="R110" s="68" t="s">
        <v>199</v>
      </c>
      <c r="S110" s="70">
        <v>1</v>
      </c>
      <c r="T110" s="68" t="s">
        <v>553</v>
      </c>
      <c r="U110" s="68" t="s">
        <v>252</v>
      </c>
      <c r="V110" s="70">
        <v>605498</v>
      </c>
      <c r="W110" s="70">
        <v>0</v>
      </c>
      <c r="X110" s="70">
        <v>605498</v>
      </c>
      <c r="Y110" s="70">
        <v>605498</v>
      </c>
    </row>
    <row r="111" spans="1:25" x14ac:dyDescent="0.25">
      <c r="A111" s="67" t="s">
        <v>928</v>
      </c>
      <c r="B111" s="68" t="s">
        <v>929</v>
      </c>
      <c r="C111" s="68" t="s">
        <v>930</v>
      </c>
      <c r="D111" s="68" t="s">
        <v>714</v>
      </c>
      <c r="E111" s="68" t="s">
        <v>715</v>
      </c>
      <c r="F111" s="68" t="s">
        <v>333</v>
      </c>
      <c r="G111" s="68" t="s">
        <v>334</v>
      </c>
      <c r="H111" s="68" t="s">
        <v>193</v>
      </c>
      <c r="I111" s="68" t="s">
        <v>931</v>
      </c>
      <c r="J111" s="68" t="s">
        <v>836</v>
      </c>
      <c r="K111" s="68" t="s">
        <v>837</v>
      </c>
      <c r="L111" s="68" t="s">
        <v>513</v>
      </c>
      <c r="M111" s="68" t="s">
        <v>842</v>
      </c>
      <c r="N111" s="68" t="s">
        <v>932</v>
      </c>
      <c r="O111" s="68" t="s">
        <v>933</v>
      </c>
      <c r="P111" s="68" t="s">
        <v>934</v>
      </c>
      <c r="Q111" s="75">
        <v>5879</v>
      </c>
      <c r="R111" s="68" t="s">
        <v>199</v>
      </c>
      <c r="S111" s="70">
        <v>1</v>
      </c>
      <c r="T111" s="68" t="s">
        <v>553</v>
      </c>
      <c r="U111" s="68" t="s">
        <v>252</v>
      </c>
      <c r="V111" s="70">
        <v>633403</v>
      </c>
      <c r="W111" s="70">
        <v>0</v>
      </c>
      <c r="X111" s="70">
        <v>633403</v>
      </c>
      <c r="Y111" s="70">
        <v>633403</v>
      </c>
    </row>
    <row r="112" spans="1:25" x14ac:dyDescent="0.25">
      <c r="A112" s="67" t="s">
        <v>938</v>
      </c>
      <c r="B112" s="68" t="s">
        <v>939</v>
      </c>
      <c r="C112" s="68" t="s">
        <v>940</v>
      </c>
      <c r="D112" s="68" t="s">
        <v>714</v>
      </c>
      <c r="E112" s="68" t="s">
        <v>715</v>
      </c>
      <c r="F112" s="68" t="s">
        <v>333</v>
      </c>
      <c r="G112" s="68" t="s">
        <v>334</v>
      </c>
      <c r="H112" s="68" t="s">
        <v>193</v>
      </c>
      <c r="I112" s="68" t="s">
        <v>941</v>
      </c>
      <c r="J112" s="68" t="s">
        <v>836</v>
      </c>
      <c r="K112" s="68" t="s">
        <v>837</v>
      </c>
      <c r="L112" s="68" t="s">
        <v>513</v>
      </c>
      <c r="M112" s="68" t="s">
        <v>842</v>
      </c>
      <c r="N112" s="68" t="s">
        <v>942</v>
      </c>
      <c r="O112" s="68" t="s">
        <v>943</v>
      </c>
      <c r="P112" s="68" t="s">
        <v>944</v>
      </c>
      <c r="Q112" s="75">
        <v>4199</v>
      </c>
      <c r="R112" s="68" t="s">
        <v>199</v>
      </c>
      <c r="S112" s="70">
        <v>1</v>
      </c>
      <c r="T112" s="68" t="s">
        <v>553</v>
      </c>
      <c r="U112" s="68" t="s">
        <v>252</v>
      </c>
      <c r="V112" s="70">
        <v>452400</v>
      </c>
      <c r="W112" s="70">
        <v>0</v>
      </c>
      <c r="X112" s="70">
        <v>452400</v>
      </c>
      <c r="Y112" s="70">
        <v>452400</v>
      </c>
    </row>
    <row r="113" spans="1:25" x14ac:dyDescent="0.25">
      <c r="A113" s="67" t="s">
        <v>938</v>
      </c>
      <c r="B113" s="68" t="s">
        <v>939</v>
      </c>
      <c r="C113" s="68" t="s">
        <v>940</v>
      </c>
      <c r="D113" s="68" t="s">
        <v>714</v>
      </c>
      <c r="E113" s="68" t="s">
        <v>715</v>
      </c>
      <c r="F113" s="68" t="s">
        <v>333</v>
      </c>
      <c r="G113" s="68" t="s">
        <v>334</v>
      </c>
      <c r="H113" s="68" t="s">
        <v>193</v>
      </c>
      <c r="I113" s="68" t="s">
        <v>941</v>
      </c>
      <c r="J113" s="68" t="s">
        <v>836</v>
      </c>
      <c r="K113" s="68" t="s">
        <v>837</v>
      </c>
      <c r="L113" s="68" t="s">
        <v>620</v>
      </c>
      <c r="M113" s="68" t="s">
        <v>193</v>
      </c>
      <c r="N113" s="68" t="s">
        <v>942</v>
      </c>
      <c r="O113" s="68" t="s">
        <v>943</v>
      </c>
      <c r="P113" s="68" t="s">
        <v>944</v>
      </c>
      <c r="Q113" s="75">
        <v>546</v>
      </c>
      <c r="R113" s="68" t="s">
        <v>199</v>
      </c>
      <c r="S113" s="70">
        <v>1</v>
      </c>
      <c r="T113" s="68" t="s">
        <v>553</v>
      </c>
      <c r="U113" s="68" t="s">
        <v>252</v>
      </c>
      <c r="V113" s="70">
        <v>58826</v>
      </c>
      <c r="W113" s="70">
        <v>0</v>
      </c>
      <c r="X113" s="70">
        <v>58826</v>
      </c>
      <c r="Y113" s="70">
        <v>58826</v>
      </c>
    </row>
    <row r="114" spans="1:25" x14ac:dyDescent="0.25">
      <c r="A114" s="67" t="s">
        <v>614</v>
      </c>
      <c r="B114" s="68" t="s">
        <v>919</v>
      </c>
      <c r="C114" s="68" t="s">
        <v>920</v>
      </c>
      <c r="D114" s="68" t="s">
        <v>714</v>
      </c>
      <c r="E114" s="68" t="s">
        <v>715</v>
      </c>
      <c r="F114" s="68" t="s">
        <v>333</v>
      </c>
      <c r="G114" s="68" t="s">
        <v>334</v>
      </c>
      <c r="H114" s="68" t="s">
        <v>193</v>
      </c>
      <c r="I114" s="68" t="s">
        <v>921</v>
      </c>
      <c r="J114" s="68" t="s">
        <v>836</v>
      </c>
      <c r="K114" s="68" t="s">
        <v>837</v>
      </c>
      <c r="L114" s="68" t="s">
        <v>620</v>
      </c>
      <c r="M114" s="68" t="s">
        <v>193</v>
      </c>
      <c r="N114" s="68" t="s">
        <v>922</v>
      </c>
      <c r="O114" s="68" t="s">
        <v>923</v>
      </c>
      <c r="P114" s="68" t="s">
        <v>924</v>
      </c>
      <c r="Q114" s="75">
        <v>710</v>
      </c>
      <c r="R114" s="68" t="s">
        <v>199</v>
      </c>
      <c r="S114" s="70">
        <v>1</v>
      </c>
      <c r="T114" s="68" t="s">
        <v>553</v>
      </c>
      <c r="U114" s="68" t="s">
        <v>252</v>
      </c>
      <c r="V114" s="70">
        <v>76495</v>
      </c>
      <c r="W114" s="70">
        <v>0</v>
      </c>
      <c r="X114" s="70">
        <v>76495</v>
      </c>
      <c r="Y114" s="70">
        <v>76495</v>
      </c>
    </row>
    <row r="115" spans="1:25" x14ac:dyDescent="0.25">
      <c r="A115" s="67" t="s">
        <v>711</v>
      </c>
      <c r="B115" s="68" t="s">
        <v>925</v>
      </c>
      <c r="C115" s="68" t="s">
        <v>926</v>
      </c>
      <c r="D115" s="68" t="s">
        <v>714</v>
      </c>
      <c r="E115" s="68" t="s">
        <v>715</v>
      </c>
      <c r="F115" s="68" t="s">
        <v>333</v>
      </c>
      <c r="G115" s="68" t="s">
        <v>334</v>
      </c>
      <c r="H115" s="68" t="s">
        <v>193</v>
      </c>
      <c r="I115" s="68" t="s">
        <v>927</v>
      </c>
      <c r="J115" s="68" t="s">
        <v>836</v>
      </c>
      <c r="K115" s="68" t="s">
        <v>837</v>
      </c>
      <c r="L115" s="68" t="s">
        <v>808</v>
      </c>
      <c r="M115" s="68" t="s">
        <v>845</v>
      </c>
      <c r="N115" s="68" t="s">
        <v>922</v>
      </c>
      <c r="O115" s="68" t="s">
        <v>923</v>
      </c>
      <c r="P115" s="68" t="s">
        <v>924</v>
      </c>
      <c r="Q115" s="75">
        <v>1377</v>
      </c>
      <c r="R115" s="68" t="s">
        <v>199</v>
      </c>
      <c r="S115" s="70">
        <v>1</v>
      </c>
      <c r="T115" s="68" t="s">
        <v>553</v>
      </c>
      <c r="U115" s="68" t="s">
        <v>252</v>
      </c>
      <c r="V115" s="70">
        <v>148357</v>
      </c>
      <c r="W115" s="70">
        <v>0</v>
      </c>
      <c r="X115" s="70">
        <v>148357</v>
      </c>
      <c r="Y115" s="70">
        <v>148357</v>
      </c>
    </row>
    <row r="116" spans="1:25" x14ac:dyDescent="0.25">
      <c r="A116" s="67" t="s">
        <v>556</v>
      </c>
      <c r="B116" s="68" t="s">
        <v>935</v>
      </c>
      <c r="C116" s="68" t="s">
        <v>936</v>
      </c>
      <c r="D116" s="68" t="s">
        <v>714</v>
      </c>
      <c r="E116" s="68" t="s">
        <v>715</v>
      </c>
      <c r="F116" s="68" t="s">
        <v>333</v>
      </c>
      <c r="G116" s="68" t="s">
        <v>334</v>
      </c>
      <c r="H116" s="68" t="s">
        <v>193</v>
      </c>
      <c r="I116" s="68" t="s">
        <v>937</v>
      </c>
      <c r="J116" s="68" t="s">
        <v>836</v>
      </c>
      <c r="K116" s="68" t="s">
        <v>837</v>
      </c>
      <c r="L116" s="68" t="s">
        <v>808</v>
      </c>
      <c r="M116" s="68" t="s">
        <v>845</v>
      </c>
      <c r="N116" s="68" t="s">
        <v>932</v>
      </c>
      <c r="O116" s="68" t="s">
        <v>933</v>
      </c>
      <c r="P116" s="68" t="s">
        <v>934</v>
      </c>
      <c r="Q116" s="75">
        <v>733</v>
      </c>
      <c r="R116" s="68" t="s">
        <v>199</v>
      </c>
      <c r="S116" s="70">
        <v>1</v>
      </c>
      <c r="T116" s="68" t="s">
        <v>553</v>
      </c>
      <c r="U116" s="68" t="s">
        <v>252</v>
      </c>
      <c r="V116" s="70">
        <v>78973</v>
      </c>
      <c r="W116" s="70">
        <v>0</v>
      </c>
      <c r="X116" s="70">
        <v>78973</v>
      </c>
      <c r="Y116" s="70">
        <v>78973</v>
      </c>
    </row>
    <row r="117" spans="1:25" x14ac:dyDescent="0.25">
      <c r="A117" s="67" t="s">
        <v>928</v>
      </c>
      <c r="B117" s="68" t="s">
        <v>929</v>
      </c>
      <c r="C117" s="68" t="s">
        <v>930</v>
      </c>
      <c r="D117" s="68" t="s">
        <v>714</v>
      </c>
      <c r="E117" s="68" t="s">
        <v>715</v>
      </c>
      <c r="F117" s="68" t="s">
        <v>333</v>
      </c>
      <c r="G117" s="68" t="s">
        <v>334</v>
      </c>
      <c r="H117" s="68" t="s">
        <v>193</v>
      </c>
      <c r="I117" s="68" t="s">
        <v>931</v>
      </c>
      <c r="J117" s="68" t="s">
        <v>836</v>
      </c>
      <c r="K117" s="68" t="s">
        <v>837</v>
      </c>
      <c r="L117" s="68" t="s">
        <v>620</v>
      </c>
      <c r="M117" s="68" t="s">
        <v>193</v>
      </c>
      <c r="N117" s="68" t="s">
        <v>932</v>
      </c>
      <c r="O117" s="68" t="s">
        <v>933</v>
      </c>
      <c r="P117" s="68" t="s">
        <v>934</v>
      </c>
      <c r="Q117" s="75">
        <v>7331</v>
      </c>
      <c r="R117" s="68" t="s">
        <v>199</v>
      </c>
      <c r="S117" s="70">
        <v>1</v>
      </c>
      <c r="T117" s="68" t="s">
        <v>553</v>
      </c>
      <c r="U117" s="68" t="s">
        <v>252</v>
      </c>
      <c r="V117" s="70">
        <v>789841</v>
      </c>
      <c r="W117" s="70">
        <v>0</v>
      </c>
      <c r="X117" s="70">
        <v>789841</v>
      </c>
      <c r="Y117" s="70">
        <v>789841</v>
      </c>
    </row>
    <row r="118" spans="1:25" x14ac:dyDescent="0.25">
      <c r="A118" s="67" t="s">
        <v>711</v>
      </c>
      <c r="B118" s="68" t="s">
        <v>833</v>
      </c>
      <c r="C118" s="68" t="s">
        <v>834</v>
      </c>
      <c r="D118" s="68" t="s">
        <v>714</v>
      </c>
      <c r="E118" s="68" t="s">
        <v>715</v>
      </c>
      <c r="F118" s="68" t="s">
        <v>191</v>
      </c>
      <c r="G118" s="68" t="s">
        <v>192</v>
      </c>
      <c r="H118" s="68" t="s">
        <v>193</v>
      </c>
      <c r="I118" s="68" t="s">
        <v>835</v>
      </c>
      <c r="J118" s="68" t="s">
        <v>836</v>
      </c>
      <c r="K118" s="68" t="s">
        <v>837</v>
      </c>
      <c r="L118" s="68" t="s">
        <v>620</v>
      </c>
      <c r="M118" s="68" t="s">
        <v>193</v>
      </c>
      <c r="N118" s="68" t="s">
        <v>839</v>
      </c>
      <c r="O118" s="68" t="s">
        <v>840</v>
      </c>
      <c r="P118" s="68" t="s">
        <v>841</v>
      </c>
      <c r="Q118" s="75">
        <v>4391</v>
      </c>
      <c r="R118" s="68" t="s">
        <v>199</v>
      </c>
      <c r="S118" s="70">
        <v>1</v>
      </c>
      <c r="T118" s="68" t="s">
        <v>553</v>
      </c>
      <c r="U118" s="68" t="s">
        <v>252</v>
      </c>
      <c r="V118" s="70">
        <v>473086</v>
      </c>
      <c r="W118" s="70">
        <v>0</v>
      </c>
      <c r="X118" s="70">
        <v>473086</v>
      </c>
      <c r="Y118" s="70">
        <v>473086</v>
      </c>
    </row>
    <row r="119" spans="1:25" x14ac:dyDescent="0.25">
      <c r="A119" s="67" t="s">
        <v>711</v>
      </c>
      <c r="B119" s="68" t="s">
        <v>833</v>
      </c>
      <c r="C119" s="68" t="s">
        <v>834</v>
      </c>
      <c r="D119" s="68" t="s">
        <v>714</v>
      </c>
      <c r="E119" s="68" t="s">
        <v>715</v>
      </c>
      <c r="F119" s="68" t="s">
        <v>191</v>
      </c>
      <c r="G119" s="68" t="s">
        <v>192</v>
      </c>
      <c r="H119" s="68" t="s">
        <v>193</v>
      </c>
      <c r="I119" s="68" t="s">
        <v>835</v>
      </c>
      <c r="J119" s="68" t="s">
        <v>836</v>
      </c>
      <c r="K119" s="68" t="s">
        <v>837</v>
      </c>
      <c r="L119" s="68" t="s">
        <v>513</v>
      </c>
      <c r="M119" s="68" t="s">
        <v>842</v>
      </c>
      <c r="N119" s="68" t="s">
        <v>839</v>
      </c>
      <c r="O119" s="68" t="s">
        <v>840</v>
      </c>
      <c r="P119" s="68" t="s">
        <v>841</v>
      </c>
      <c r="Q119" s="75">
        <v>6202</v>
      </c>
      <c r="R119" s="68" t="s">
        <v>199</v>
      </c>
      <c r="S119" s="70">
        <v>1</v>
      </c>
      <c r="T119" s="68" t="s">
        <v>553</v>
      </c>
      <c r="U119" s="68" t="s">
        <v>252</v>
      </c>
      <c r="V119" s="70">
        <v>668203</v>
      </c>
      <c r="W119" s="70">
        <v>0</v>
      </c>
      <c r="X119" s="70">
        <v>668203</v>
      </c>
      <c r="Y119" s="70">
        <v>668203</v>
      </c>
    </row>
    <row r="120" spans="1:25" x14ac:dyDescent="0.25">
      <c r="A120" s="67" t="s">
        <v>711</v>
      </c>
      <c r="B120" s="68" t="s">
        <v>833</v>
      </c>
      <c r="C120" s="68" t="s">
        <v>834</v>
      </c>
      <c r="D120" s="68" t="s">
        <v>714</v>
      </c>
      <c r="E120" s="68" t="s">
        <v>715</v>
      </c>
      <c r="F120" s="68" t="s">
        <v>191</v>
      </c>
      <c r="G120" s="68" t="s">
        <v>192</v>
      </c>
      <c r="H120" s="68" t="s">
        <v>193</v>
      </c>
      <c r="I120" s="68" t="s">
        <v>835</v>
      </c>
      <c r="J120" s="68" t="s">
        <v>836</v>
      </c>
      <c r="K120" s="68" t="s">
        <v>837</v>
      </c>
      <c r="L120" s="68" t="s">
        <v>513</v>
      </c>
      <c r="M120" s="68" t="s">
        <v>842</v>
      </c>
      <c r="N120" s="68" t="s">
        <v>839</v>
      </c>
      <c r="O120" s="68" t="s">
        <v>840</v>
      </c>
      <c r="P120" s="68" t="s">
        <v>841</v>
      </c>
      <c r="Q120" s="75">
        <v>9173</v>
      </c>
      <c r="R120" s="68" t="s">
        <v>199</v>
      </c>
      <c r="S120" s="70">
        <v>1</v>
      </c>
      <c r="T120" s="68" t="s">
        <v>553</v>
      </c>
      <c r="U120" s="68" t="s">
        <v>252</v>
      </c>
      <c r="V120" s="70">
        <v>988299</v>
      </c>
      <c r="W120" s="70">
        <v>0</v>
      </c>
      <c r="X120" s="70">
        <v>988299</v>
      </c>
      <c r="Y120" s="70">
        <v>988299</v>
      </c>
    </row>
    <row r="121" spans="1:25" x14ac:dyDescent="0.25">
      <c r="A121" s="67" t="s">
        <v>711</v>
      </c>
      <c r="B121" s="68" t="s">
        <v>833</v>
      </c>
      <c r="C121" s="68" t="s">
        <v>834</v>
      </c>
      <c r="D121" s="68" t="s">
        <v>714</v>
      </c>
      <c r="E121" s="68" t="s">
        <v>715</v>
      </c>
      <c r="F121" s="68" t="s">
        <v>191</v>
      </c>
      <c r="G121" s="68" t="s">
        <v>192</v>
      </c>
      <c r="H121" s="68" t="s">
        <v>193</v>
      </c>
      <c r="I121" s="68" t="s">
        <v>835</v>
      </c>
      <c r="J121" s="68" t="s">
        <v>836</v>
      </c>
      <c r="K121" s="68" t="s">
        <v>837</v>
      </c>
      <c r="L121" s="68" t="s">
        <v>513</v>
      </c>
      <c r="M121" s="68" t="s">
        <v>842</v>
      </c>
      <c r="N121" s="68" t="s">
        <v>839</v>
      </c>
      <c r="O121" s="68" t="s">
        <v>840</v>
      </c>
      <c r="P121" s="68" t="s">
        <v>841</v>
      </c>
      <c r="Q121" s="75">
        <v>9690</v>
      </c>
      <c r="R121" s="68" t="s">
        <v>199</v>
      </c>
      <c r="S121" s="70">
        <v>1</v>
      </c>
      <c r="T121" s="68" t="s">
        <v>553</v>
      </c>
      <c r="U121" s="68" t="s">
        <v>252</v>
      </c>
      <c r="V121" s="70">
        <v>1044000</v>
      </c>
      <c r="W121" s="70">
        <v>0</v>
      </c>
      <c r="X121" s="70">
        <v>1044000</v>
      </c>
      <c r="Y121" s="70">
        <v>1044000</v>
      </c>
    </row>
    <row r="122" spans="1:25" x14ac:dyDescent="0.25">
      <c r="A122" s="67" t="s">
        <v>711</v>
      </c>
      <c r="B122" s="68" t="s">
        <v>833</v>
      </c>
      <c r="C122" s="68" t="s">
        <v>834</v>
      </c>
      <c r="D122" s="68" t="s">
        <v>714</v>
      </c>
      <c r="E122" s="68" t="s">
        <v>715</v>
      </c>
      <c r="F122" s="68" t="s">
        <v>191</v>
      </c>
      <c r="G122" s="68" t="s">
        <v>192</v>
      </c>
      <c r="H122" s="68" t="s">
        <v>193</v>
      </c>
      <c r="I122" s="68" t="s">
        <v>835</v>
      </c>
      <c r="J122" s="68" t="s">
        <v>836</v>
      </c>
      <c r="K122" s="68" t="s">
        <v>837</v>
      </c>
      <c r="L122" s="68" t="s">
        <v>513</v>
      </c>
      <c r="M122" s="68" t="s">
        <v>842</v>
      </c>
      <c r="N122" s="68" t="s">
        <v>839</v>
      </c>
      <c r="O122" s="68" t="s">
        <v>840</v>
      </c>
      <c r="P122" s="68" t="s">
        <v>841</v>
      </c>
      <c r="Q122" s="75">
        <v>9044</v>
      </c>
      <c r="R122" s="68" t="s">
        <v>199</v>
      </c>
      <c r="S122" s="70">
        <v>1</v>
      </c>
      <c r="T122" s="68" t="s">
        <v>553</v>
      </c>
      <c r="U122" s="68" t="s">
        <v>252</v>
      </c>
      <c r="V122" s="70">
        <v>974400</v>
      </c>
      <c r="W122" s="70">
        <v>0</v>
      </c>
      <c r="X122" s="70">
        <v>974400</v>
      </c>
      <c r="Y122" s="70">
        <v>974400</v>
      </c>
    </row>
    <row r="123" spans="1:25" x14ac:dyDescent="0.25">
      <c r="A123" s="67" t="s">
        <v>711</v>
      </c>
      <c r="B123" s="68" t="s">
        <v>833</v>
      </c>
      <c r="C123" s="68" t="s">
        <v>834</v>
      </c>
      <c r="D123" s="68" t="s">
        <v>714</v>
      </c>
      <c r="E123" s="68" t="s">
        <v>715</v>
      </c>
      <c r="F123" s="68" t="s">
        <v>191</v>
      </c>
      <c r="G123" s="68" t="s">
        <v>192</v>
      </c>
      <c r="H123" s="68" t="s">
        <v>193</v>
      </c>
      <c r="I123" s="68" t="s">
        <v>835</v>
      </c>
      <c r="J123" s="68" t="s">
        <v>836</v>
      </c>
      <c r="K123" s="68" t="s">
        <v>837</v>
      </c>
      <c r="L123" s="68" t="s">
        <v>659</v>
      </c>
      <c r="M123" s="68" t="s">
        <v>838</v>
      </c>
      <c r="N123" s="68" t="s">
        <v>839</v>
      </c>
      <c r="O123" s="68" t="s">
        <v>840</v>
      </c>
      <c r="P123" s="68" t="s">
        <v>841</v>
      </c>
      <c r="Q123" s="75">
        <v>3682</v>
      </c>
      <c r="R123" s="68" t="s">
        <v>199</v>
      </c>
      <c r="S123" s="70">
        <v>1</v>
      </c>
      <c r="T123" s="68" t="s">
        <v>553</v>
      </c>
      <c r="U123" s="68" t="s">
        <v>252</v>
      </c>
      <c r="V123" s="70">
        <v>396698</v>
      </c>
      <c r="W123" s="70">
        <v>0</v>
      </c>
      <c r="X123" s="70">
        <v>396698</v>
      </c>
      <c r="Y123" s="70">
        <v>396698</v>
      </c>
    </row>
    <row r="124" spans="1:25" x14ac:dyDescent="0.25">
      <c r="A124" s="67" t="s">
        <v>581</v>
      </c>
      <c r="B124" s="68" t="s">
        <v>945</v>
      </c>
      <c r="C124" s="68" t="s">
        <v>946</v>
      </c>
      <c r="D124" s="68" t="s">
        <v>714</v>
      </c>
      <c r="E124" s="68" t="s">
        <v>715</v>
      </c>
      <c r="F124" s="68" t="s">
        <v>333</v>
      </c>
      <c r="G124" s="68" t="s">
        <v>334</v>
      </c>
      <c r="H124" s="68" t="s">
        <v>204</v>
      </c>
      <c r="I124" s="68" t="s">
        <v>947</v>
      </c>
      <c r="J124" s="68" t="s">
        <v>836</v>
      </c>
      <c r="K124" s="68" t="s">
        <v>837</v>
      </c>
      <c r="L124" s="68" t="s">
        <v>808</v>
      </c>
      <c r="M124" s="68" t="s">
        <v>845</v>
      </c>
      <c r="N124" s="68" t="s">
        <v>948</v>
      </c>
      <c r="O124" s="68" t="s">
        <v>949</v>
      </c>
      <c r="P124" s="68" t="s">
        <v>204</v>
      </c>
      <c r="Q124" s="75">
        <v>987</v>
      </c>
      <c r="R124" s="68" t="s">
        <v>199</v>
      </c>
      <c r="S124" s="70">
        <v>1</v>
      </c>
      <c r="T124" s="68" t="s">
        <v>553</v>
      </c>
      <c r="U124" s="68" t="s">
        <v>252</v>
      </c>
      <c r="V124" s="70">
        <v>106339</v>
      </c>
      <c r="W124" s="70">
        <v>0</v>
      </c>
      <c r="X124" s="70">
        <v>106339</v>
      </c>
      <c r="Y124" s="70">
        <v>106339</v>
      </c>
    </row>
    <row r="125" spans="1:25" x14ac:dyDescent="0.25">
      <c r="A125" s="67" t="s">
        <v>581</v>
      </c>
      <c r="B125" s="68" t="s">
        <v>945</v>
      </c>
      <c r="C125" s="68" t="s">
        <v>946</v>
      </c>
      <c r="D125" s="68" t="s">
        <v>714</v>
      </c>
      <c r="E125" s="68" t="s">
        <v>715</v>
      </c>
      <c r="F125" s="68" t="s">
        <v>333</v>
      </c>
      <c r="G125" s="68" t="s">
        <v>334</v>
      </c>
      <c r="H125" s="68" t="s">
        <v>204</v>
      </c>
      <c r="I125" s="68" t="s">
        <v>947</v>
      </c>
      <c r="J125" s="68" t="s">
        <v>836</v>
      </c>
      <c r="K125" s="68" t="s">
        <v>837</v>
      </c>
      <c r="L125" s="68" t="s">
        <v>659</v>
      </c>
      <c r="M125" s="68" t="s">
        <v>838</v>
      </c>
      <c r="N125" s="68" t="s">
        <v>948</v>
      </c>
      <c r="O125" s="68" t="s">
        <v>949</v>
      </c>
      <c r="P125" s="68" t="s">
        <v>204</v>
      </c>
      <c r="Q125" s="75">
        <v>660</v>
      </c>
      <c r="R125" s="68" t="s">
        <v>199</v>
      </c>
      <c r="S125" s="70">
        <v>1</v>
      </c>
      <c r="T125" s="68" t="s">
        <v>553</v>
      </c>
      <c r="U125" s="68" t="s">
        <v>252</v>
      </c>
      <c r="V125" s="70">
        <v>71108</v>
      </c>
      <c r="W125" s="70">
        <v>0</v>
      </c>
      <c r="X125" s="70">
        <v>71108</v>
      </c>
      <c r="Y125" s="70">
        <v>71108</v>
      </c>
    </row>
    <row r="126" spans="1:25" x14ac:dyDescent="0.25">
      <c r="A126" s="67" t="s">
        <v>581</v>
      </c>
      <c r="B126" s="68" t="s">
        <v>945</v>
      </c>
      <c r="C126" s="68" t="s">
        <v>946</v>
      </c>
      <c r="D126" s="68" t="s">
        <v>714</v>
      </c>
      <c r="E126" s="68" t="s">
        <v>715</v>
      </c>
      <c r="F126" s="68" t="s">
        <v>333</v>
      </c>
      <c r="G126" s="68" t="s">
        <v>334</v>
      </c>
      <c r="H126" s="68" t="s">
        <v>204</v>
      </c>
      <c r="I126" s="68" t="s">
        <v>947</v>
      </c>
      <c r="J126" s="68" t="s">
        <v>836</v>
      </c>
      <c r="K126" s="68" t="s">
        <v>837</v>
      </c>
      <c r="L126" s="68" t="s">
        <v>659</v>
      </c>
      <c r="M126" s="68" t="s">
        <v>838</v>
      </c>
      <c r="N126" s="68" t="s">
        <v>948</v>
      </c>
      <c r="O126" s="68" t="s">
        <v>949</v>
      </c>
      <c r="P126" s="68" t="s">
        <v>204</v>
      </c>
      <c r="Q126" s="75">
        <v>220</v>
      </c>
      <c r="R126" s="68" t="s">
        <v>199</v>
      </c>
      <c r="S126" s="70">
        <v>1</v>
      </c>
      <c r="T126" s="68" t="s">
        <v>553</v>
      </c>
      <c r="U126" s="68" t="s">
        <v>252</v>
      </c>
      <c r="V126" s="70">
        <v>23702</v>
      </c>
      <c r="W126" s="70">
        <v>0</v>
      </c>
      <c r="X126" s="70">
        <v>23702</v>
      </c>
      <c r="Y126" s="70">
        <v>23702</v>
      </c>
    </row>
    <row r="127" spans="1:25" x14ac:dyDescent="0.25">
      <c r="A127" s="67" t="s">
        <v>928</v>
      </c>
      <c r="B127" s="68" t="s">
        <v>929</v>
      </c>
      <c r="C127" s="68" t="s">
        <v>930</v>
      </c>
      <c r="D127" s="68" t="s">
        <v>714</v>
      </c>
      <c r="E127" s="68" t="s">
        <v>715</v>
      </c>
      <c r="F127" s="68" t="s">
        <v>333</v>
      </c>
      <c r="G127" s="68" t="s">
        <v>334</v>
      </c>
      <c r="H127" s="68" t="s">
        <v>193</v>
      </c>
      <c r="I127" s="68" t="s">
        <v>931</v>
      </c>
      <c r="J127" s="68" t="s">
        <v>836</v>
      </c>
      <c r="K127" s="68" t="s">
        <v>837</v>
      </c>
      <c r="L127" s="68" t="s">
        <v>513</v>
      </c>
      <c r="M127" s="68" t="s">
        <v>842</v>
      </c>
      <c r="N127" s="68" t="s">
        <v>932</v>
      </c>
      <c r="O127" s="68" t="s">
        <v>933</v>
      </c>
      <c r="P127" s="68" t="s">
        <v>934</v>
      </c>
      <c r="Q127" s="75">
        <v>6137</v>
      </c>
      <c r="R127" s="68" t="s">
        <v>199</v>
      </c>
      <c r="S127" s="70">
        <v>1</v>
      </c>
      <c r="T127" s="68" t="s">
        <v>553</v>
      </c>
      <c r="U127" s="68" t="s">
        <v>252</v>
      </c>
      <c r="V127" s="70">
        <v>661200</v>
      </c>
      <c r="W127" s="70">
        <v>0</v>
      </c>
      <c r="X127" s="70">
        <v>661200</v>
      </c>
      <c r="Y127" s="70">
        <v>661200</v>
      </c>
    </row>
    <row r="128" spans="1:25" x14ac:dyDescent="0.25">
      <c r="A128" s="67" t="s">
        <v>928</v>
      </c>
      <c r="B128" s="68" t="s">
        <v>929</v>
      </c>
      <c r="C128" s="68" t="s">
        <v>930</v>
      </c>
      <c r="D128" s="68" t="s">
        <v>714</v>
      </c>
      <c r="E128" s="68" t="s">
        <v>715</v>
      </c>
      <c r="F128" s="68" t="s">
        <v>333</v>
      </c>
      <c r="G128" s="68" t="s">
        <v>334</v>
      </c>
      <c r="H128" s="68" t="s">
        <v>193</v>
      </c>
      <c r="I128" s="68" t="s">
        <v>931</v>
      </c>
      <c r="J128" s="68" t="s">
        <v>836</v>
      </c>
      <c r="K128" s="68" t="s">
        <v>837</v>
      </c>
      <c r="L128" s="68" t="s">
        <v>513</v>
      </c>
      <c r="M128" s="68" t="s">
        <v>842</v>
      </c>
      <c r="N128" s="68" t="s">
        <v>932</v>
      </c>
      <c r="O128" s="68" t="s">
        <v>933</v>
      </c>
      <c r="P128" s="68" t="s">
        <v>934</v>
      </c>
      <c r="Q128" s="75">
        <v>6008</v>
      </c>
      <c r="R128" s="68" t="s">
        <v>199</v>
      </c>
      <c r="S128" s="70">
        <v>1</v>
      </c>
      <c r="T128" s="68" t="s">
        <v>553</v>
      </c>
      <c r="U128" s="68" t="s">
        <v>252</v>
      </c>
      <c r="V128" s="70">
        <v>647301</v>
      </c>
      <c r="W128" s="70">
        <v>0</v>
      </c>
      <c r="X128" s="70">
        <v>647301</v>
      </c>
      <c r="Y128" s="70">
        <v>647301</v>
      </c>
    </row>
    <row r="129" spans="1:25" x14ac:dyDescent="0.25">
      <c r="A129" s="67" t="s">
        <v>928</v>
      </c>
      <c r="B129" s="68" t="s">
        <v>929</v>
      </c>
      <c r="C129" s="68" t="s">
        <v>930</v>
      </c>
      <c r="D129" s="68" t="s">
        <v>714</v>
      </c>
      <c r="E129" s="68" t="s">
        <v>715</v>
      </c>
      <c r="F129" s="68" t="s">
        <v>333</v>
      </c>
      <c r="G129" s="68" t="s">
        <v>334</v>
      </c>
      <c r="H129" s="68" t="s">
        <v>193</v>
      </c>
      <c r="I129" s="68" t="s">
        <v>931</v>
      </c>
      <c r="J129" s="68" t="s">
        <v>836</v>
      </c>
      <c r="K129" s="68" t="s">
        <v>837</v>
      </c>
      <c r="L129" s="68" t="s">
        <v>513</v>
      </c>
      <c r="M129" s="68" t="s">
        <v>842</v>
      </c>
      <c r="N129" s="68" t="s">
        <v>932</v>
      </c>
      <c r="O129" s="68" t="s">
        <v>933</v>
      </c>
      <c r="P129" s="68" t="s">
        <v>934</v>
      </c>
      <c r="Q129" s="75">
        <v>4780</v>
      </c>
      <c r="R129" s="68" t="s">
        <v>199</v>
      </c>
      <c r="S129" s="70">
        <v>1</v>
      </c>
      <c r="T129" s="68" t="s">
        <v>553</v>
      </c>
      <c r="U129" s="68" t="s">
        <v>252</v>
      </c>
      <c r="V129" s="70">
        <v>514997</v>
      </c>
      <c r="W129" s="70">
        <v>0</v>
      </c>
      <c r="X129" s="70">
        <v>514997</v>
      </c>
      <c r="Y129" s="70">
        <v>514997</v>
      </c>
    </row>
    <row r="130" spans="1:25" x14ac:dyDescent="0.25">
      <c r="A130" s="67" t="s">
        <v>928</v>
      </c>
      <c r="B130" s="68" t="s">
        <v>929</v>
      </c>
      <c r="C130" s="68" t="s">
        <v>930</v>
      </c>
      <c r="D130" s="68" t="s">
        <v>714</v>
      </c>
      <c r="E130" s="68" t="s">
        <v>715</v>
      </c>
      <c r="F130" s="68" t="s">
        <v>333</v>
      </c>
      <c r="G130" s="68" t="s">
        <v>334</v>
      </c>
      <c r="H130" s="68" t="s">
        <v>193</v>
      </c>
      <c r="I130" s="68" t="s">
        <v>931</v>
      </c>
      <c r="J130" s="68" t="s">
        <v>836</v>
      </c>
      <c r="K130" s="68" t="s">
        <v>837</v>
      </c>
      <c r="L130" s="68" t="s">
        <v>513</v>
      </c>
      <c r="M130" s="68" t="s">
        <v>842</v>
      </c>
      <c r="N130" s="68" t="s">
        <v>932</v>
      </c>
      <c r="O130" s="68" t="s">
        <v>933</v>
      </c>
      <c r="P130" s="68" t="s">
        <v>934</v>
      </c>
      <c r="Q130" s="75">
        <v>4845</v>
      </c>
      <c r="R130" s="68" t="s">
        <v>199</v>
      </c>
      <c r="S130" s="70">
        <v>1</v>
      </c>
      <c r="T130" s="68" t="s">
        <v>553</v>
      </c>
      <c r="U130" s="68" t="s">
        <v>252</v>
      </c>
      <c r="V130" s="70">
        <v>522000</v>
      </c>
      <c r="W130" s="70">
        <v>0</v>
      </c>
      <c r="X130" s="70">
        <v>522000</v>
      </c>
      <c r="Y130" s="70">
        <v>522000</v>
      </c>
    </row>
    <row r="131" spans="1:25" x14ac:dyDescent="0.25">
      <c r="A131" s="67" t="s">
        <v>928</v>
      </c>
      <c r="B131" s="68" t="s">
        <v>929</v>
      </c>
      <c r="C131" s="68" t="s">
        <v>930</v>
      </c>
      <c r="D131" s="68" t="s">
        <v>714</v>
      </c>
      <c r="E131" s="68" t="s">
        <v>715</v>
      </c>
      <c r="F131" s="68" t="s">
        <v>333</v>
      </c>
      <c r="G131" s="68" t="s">
        <v>334</v>
      </c>
      <c r="H131" s="68" t="s">
        <v>193</v>
      </c>
      <c r="I131" s="68" t="s">
        <v>931</v>
      </c>
      <c r="J131" s="68" t="s">
        <v>836</v>
      </c>
      <c r="K131" s="68" t="s">
        <v>837</v>
      </c>
      <c r="L131" s="68" t="s">
        <v>513</v>
      </c>
      <c r="M131" s="68" t="s">
        <v>842</v>
      </c>
      <c r="N131" s="68" t="s">
        <v>932</v>
      </c>
      <c r="O131" s="68" t="s">
        <v>933</v>
      </c>
      <c r="P131" s="68" t="s">
        <v>934</v>
      </c>
      <c r="Q131" s="75">
        <v>5749</v>
      </c>
      <c r="R131" s="68" t="s">
        <v>199</v>
      </c>
      <c r="S131" s="70">
        <v>1</v>
      </c>
      <c r="T131" s="68" t="s">
        <v>553</v>
      </c>
      <c r="U131" s="68" t="s">
        <v>252</v>
      </c>
      <c r="V131" s="70">
        <v>619397</v>
      </c>
      <c r="W131" s="70">
        <v>0</v>
      </c>
      <c r="X131" s="70">
        <v>619397</v>
      </c>
      <c r="Y131" s="70">
        <v>619397</v>
      </c>
    </row>
    <row r="132" spans="1:25" x14ac:dyDescent="0.25">
      <c r="A132" s="67" t="s">
        <v>928</v>
      </c>
      <c r="B132" s="68" t="s">
        <v>929</v>
      </c>
      <c r="C132" s="68" t="s">
        <v>930</v>
      </c>
      <c r="D132" s="68" t="s">
        <v>714</v>
      </c>
      <c r="E132" s="68" t="s">
        <v>715</v>
      </c>
      <c r="F132" s="68" t="s">
        <v>333</v>
      </c>
      <c r="G132" s="68" t="s">
        <v>334</v>
      </c>
      <c r="H132" s="68" t="s">
        <v>193</v>
      </c>
      <c r="I132" s="68" t="s">
        <v>931</v>
      </c>
      <c r="J132" s="68" t="s">
        <v>836</v>
      </c>
      <c r="K132" s="68" t="s">
        <v>837</v>
      </c>
      <c r="L132" s="68" t="s">
        <v>513</v>
      </c>
      <c r="M132" s="68" t="s">
        <v>842</v>
      </c>
      <c r="N132" s="68" t="s">
        <v>932</v>
      </c>
      <c r="O132" s="68" t="s">
        <v>933</v>
      </c>
      <c r="P132" s="68" t="s">
        <v>934</v>
      </c>
      <c r="Q132" s="75">
        <v>5297</v>
      </c>
      <c r="R132" s="68" t="s">
        <v>199</v>
      </c>
      <c r="S132" s="70">
        <v>1</v>
      </c>
      <c r="T132" s="68" t="s">
        <v>553</v>
      </c>
      <c r="U132" s="68" t="s">
        <v>252</v>
      </c>
      <c r="V132" s="70">
        <v>570698</v>
      </c>
      <c r="W132" s="70">
        <v>0</v>
      </c>
      <c r="X132" s="70">
        <v>570698</v>
      </c>
      <c r="Y132" s="70">
        <v>570698</v>
      </c>
    </row>
    <row r="133" spans="1:25" x14ac:dyDescent="0.25">
      <c r="U133" s="71" t="s">
        <v>542</v>
      </c>
      <c r="V133" s="72">
        <v>12561608</v>
      </c>
      <c r="W133" s="72">
        <v>0</v>
      </c>
      <c r="X133" s="72">
        <v>12561608</v>
      </c>
      <c r="Y133" s="72">
        <v>12561608</v>
      </c>
    </row>
    <row r="134" spans="1:25" x14ac:dyDescent="0.25">
      <c r="U134" s="71" t="s">
        <v>957</v>
      </c>
      <c r="V134" s="72">
        <v>48185094</v>
      </c>
      <c r="W134" s="72">
        <v>0</v>
      </c>
      <c r="X134" s="72">
        <v>48185094</v>
      </c>
      <c r="Y134" s="72">
        <v>48185094</v>
      </c>
    </row>
    <row r="135" spans="1:25" x14ac:dyDescent="0.25">
      <c r="A135" s="67" t="s">
        <v>526</v>
      </c>
      <c r="B135" s="68" t="s">
        <v>537</v>
      </c>
      <c r="C135" s="68" t="s">
        <v>538</v>
      </c>
      <c r="D135" s="68" t="s">
        <v>519</v>
      </c>
      <c r="E135" s="68" t="s">
        <v>520</v>
      </c>
      <c r="F135" s="68" t="s">
        <v>264</v>
      </c>
      <c r="G135" s="68" t="s">
        <v>265</v>
      </c>
      <c r="H135" s="68" t="s">
        <v>204</v>
      </c>
      <c r="I135" s="68" t="s">
        <v>539</v>
      </c>
      <c r="J135" s="68" t="s">
        <v>511</v>
      </c>
      <c r="K135" s="68" t="s">
        <v>512</v>
      </c>
      <c r="L135" s="68" t="s">
        <v>522</v>
      </c>
      <c r="M135" s="68" t="s">
        <v>523</v>
      </c>
      <c r="N135" s="68" t="s">
        <v>540</v>
      </c>
      <c r="O135" s="68" t="s">
        <v>541</v>
      </c>
      <c r="P135" s="68" t="s">
        <v>204</v>
      </c>
      <c r="Q135" s="75">
        <v>1.9</v>
      </c>
      <c r="R135" s="68" t="s">
        <v>199</v>
      </c>
      <c r="S135" s="70">
        <v>9000</v>
      </c>
      <c r="T135" s="68" t="s">
        <v>515</v>
      </c>
      <c r="U135" s="68" t="s">
        <v>198</v>
      </c>
      <c r="V135" s="70">
        <v>17100</v>
      </c>
      <c r="W135" s="70">
        <v>1368</v>
      </c>
      <c r="X135" s="70">
        <v>18468</v>
      </c>
      <c r="Y135" s="70">
        <v>18468</v>
      </c>
    </row>
    <row r="136" spans="1:25" x14ac:dyDescent="0.25">
      <c r="A136" s="67" t="s">
        <v>516</v>
      </c>
      <c r="B136" s="68" t="s">
        <v>517</v>
      </c>
      <c r="C136" s="68" t="s">
        <v>518</v>
      </c>
      <c r="D136" s="68" t="s">
        <v>519</v>
      </c>
      <c r="E136" s="68" t="s">
        <v>520</v>
      </c>
      <c r="F136" s="68" t="s">
        <v>264</v>
      </c>
      <c r="G136" s="68" t="s">
        <v>265</v>
      </c>
      <c r="H136" s="68" t="s">
        <v>204</v>
      </c>
      <c r="I136" s="68" t="s">
        <v>521</v>
      </c>
      <c r="J136" s="68" t="s">
        <v>511</v>
      </c>
      <c r="K136" s="68" t="s">
        <v>512</v>
      </c>
      <c r="L136" s="68" t="s">
        <v>522</v>
      </c>
      <c r="M136" s="68" t="s">
        <v>523</v>
      </c>
      <c r="N136" s="68" t="s">
        <v>524</v>
      </c>
      <c r="O136" s="68" t="s">
        <v>525</v>
      </c>
      <c r="P136" s="68" t="s">
        <v>204</v>
      </c>
      <c r="Q136" s="75">
        <v>1.9</v>
      </c>
      <c r="R136" s="68" t="s">
        <v>199</v>
      </c>
      <c r="S136" s="70">
        <v>3000</v>
      </c>
      <c r="T136" s="68" t="s">
        <v>515</v>
      </c>
      <c r="U136" s="68" t="s">
        <v>198</v>
      </c>
      <c r="V136" s="70">
        <v>5700</v>
      </c>
      <c r="W136" s="70">
        <v>456</v>
      </c>
      <c r="X136" s="70">
        <v>6156</v>
      </c>
      <c r="Y136" s="70">
        <v>6156</v>
      </c>
    </row>
    <row r="137" spans="1:25" x14ac:dyDescent="0.25">
      <c r="A137" s="67" t="s">
        <v>526</v>
      </c>
      <c r="B137" s="68" t="s">
        <v>532</v>
      </c>
      <c r="C137" s="68" t="s">
        <v>533</v>
      </c>
      <c r="D137" s="68" t="s">
        <v>519</v>
      </c>
      <c r="E137" s="68" t="s">
        <v>520</v>
      </c>
      <c r="F137" s="68" t="s">
        <v>264</v>
      </c>
      <c r="G137" s="68" t="s">
        <v>265</v>
      </c>
      <c r="H137" s="68" t="s">
        <v>204</v>
      </c>
      <c r="I137" s="68" t="s">
        <v>534</v>
      </c>
      <c r="J137" s="68" t="s">
        <v>511</v>
      </c>
      <c r="K137" s="68" t="s">
        <v>512</v>
      </c>
      <c r="L137" s="68" t="s">
        <v>522</v>
      </c>
      <c r="M137" s="68" t="s">
        <v>523</v>
      </c>
      <c r="N137" s="68" t="s">
        <v>535</v>
      </c>
      <c r="O137" s="68" t="s">
        <v>536</v>
      </c>
      <c r="P137" s="68" t="s">
        <v>204</v>
      </c>
      <c r="Q137" s="75">
        <v>1.9</v>
      </c>
      <c r="R137" s="68" t="s">
        <v>199</v>
      </c>
      <c r="S137" s="70">
        <v>138000</v>
      </c>
      <c r="T137" s="68" t="s">
        <v>515</v>
      </c>
      <c r="U137" s="68" t="s">
        <v>198</v>
      </c>
      <c r="V137" s="70">
        <v>262200</v>
      </c>
      <c r="W137" s="70">
        <v>20976</v>
      </c>
      <c r="X137" s="70">
        <v>283176</v>
      </c>
      <c r="Y137" s="70">
        <v>283176</v>
      </c>
    </row>
    <row r="138" spans="1:25" x14ac:dyDescent="0.25">
      <c r="A138" s="67" t="s">
        <v>526</v>
      </c>
      <c r="B138" s="68" t="s">
        <v>527</v>
      </c>
      <c r="C138" s="68" t="s">
        <v>528</v>
      </c>
      <c r="D138" s="68" t="s">
        <v>519</v>
      </c>
      <c r="E138" s="68" t="s">
        <v>520</v>
      </c>
      <c r="F138" s="68" t="s">
        <v>264</v>
      </c>
      <c r="G138" s="68" t="s">
        <v>265</v>
      </c>
      <c r="H138" s="68" t="s">
        <v>204</v>
      </c>
      <c r="I138" s="68" t="s">
        <v>529</v>
      </c>
      <c r="J138" s="68" t="s">
        <v>511</v>
      </c>
      <c r="K138" s="68" t="s">
        <v>512</v>
      </c>
      <c r="L138" s="68" t="s">
        <v>522</v>
      </c>
      <c r="M138" s="68" t="s">
        <v>523</v>
      </c>
      <c r="N138" s="68" t="s">
        <v>530</v>
      </c>
      <c r="O138" s="68" t="s">
        <v>531</v>
      </c>
      <c r="P138" s="68" t="s">
        <v>204</v>
      </c>
      <c r="Q138" s="75">
        <v>1.9</v>
      </c>
      <c r="R138" s="68" t="s">
        <v>199</v>
      </c>
      <c r="S138" s="70">
        <v>198000</v>
      </c>
      <c r="T138" s="68" t="s">
        <v>515</v>
      </c>
      <c r="U138" s="68" t="s">
        <v>198</v>
      </c>
      <c r="V138" s="70">
        <v>376200</v>
      </c>
      <c r="W138" s="70">
        <v>30096</v>
      </c>
      <c r="X138" s="70">
        <v>406296</v>
      </c>
      <c r="Y138" s="70">
        <v>406296</v>
      </c>
    </row>
    <row r="139" spans="1:25" x14ac:dyDescent="0.25">
      <c r="U139" s="71" t="s">
        <v>542</v>
      </c>
      <c r="V139" s="72">
        <v>661200</v>
      </c>
      <c r="W139" s="72">
        <v>52896</v>
      </c>
      <c r="X139" s="72">
        <v>714096</v>
      </c>
      <c r="Y139" s="72">
        <v>714096</v>
      </c>
    </row>
    <row r="140" spans="1:25" x14ac:dyDescent="0.25">
      <c r="U140" s="71" t="s">
        <v>957</v>
      </c>
      <c r="V140" s="72">
        <v>661200</v>
      </c>
      <c r="W140" s="72">
        <v>52896</v>
      </c>
      <c r="X140" s="72">
        <v>714096</v>
      </c>
      <c r="Y140" s="72">
        <v>714096</v>
      </c>
    </row>
    <row r="141" spans="1:25" x14ac:dyDescent="0.25">
      <c r="A141" s="67" t="s">
        <v>591</v>
      </c>
      <c r="B141" s="68" t="s">
        <v>857</v>
      </c>
      <c r="C141" s="68" t="s">
        <v>858</v>
      </c>
      <c r="D141" s="68" t="s">
        <v>859</v>
      </c>
      <c r="E141" s="68" t="s">
        <v>860</v>
      </c>
      <c r="F141" s="68" t="s">
        <v>191</v>
      </c>
      <c r="G141" s="68" t="s">
        <v>192</v>
      </c>
      <c r="H141" s="68" t="s">
        <v>193</v>
      </c>
      <c r="I141" s="68" t="s">
        <v>861</v>
      </c>
      <c r="J141" s="68" t="s">
        <v>836</v>
      </c>
      <c r="K141" s="68" t="s">
        <v>837</v>
      </c>
      <c r="L141" s="68" t="s">
        <v>620</v>
      </c>
      <c r="M141" s="68" t="s">
        <v>193</v>
      </c>
      <c r="N141" s="68" t="s">
        <v>195</v>
      </c>
      <c r="O141" s="68" t="s">
        <v>196</v>
      </c>
      <c r="P141" s="68" t="s">
        <v>197</v>
      </c>
      <c r="Q141" s="75">
        <v>3000</v>
      </c>
      <c r="R141" s="68" t="s">
        <v>199</v>
      </c>
      <c r="S141" s="70">
        <v>1</v>
      </c>
      <c r="T141" s="68" t="s">
        <v>553</v>
      </c>
      <c r="U141" s="68" t="s">
        <v>252</v>
      </c>
      <c r="V141" s="70">
        <v>323220</v>
      </c>
      <c r="W141" s="70">
        <v>0</v>
      </c>
      <c r="X141" s="70">
        <v>323220</v>
      </c>
      <c r="Y141" s="70">
        <v>323220</v>
      </c>
    </row>
    <row r="142" spans="1:25" x14ac:dyDescent="0.25">
      <c r="A142" s="67" t="s">
        <v>591</v>
      </c>
      <c r="B142" s="68" t="s">
        <v>857</v>
      </c>
      <c r="C142" s="68" t="s">
        <v>858</v>
      </c>
      <c r="D142" s="68" t="s">
        <v>859</v>
      </c>
      <c r="E142" s="68" t="s">
        <v>860</v>
      </c>
      <c r="F142" s="68" t="s">
        <v>191</v>
      </c>
      <c r="G142" s="68" t="s">
        <v>192</v>
      </c>
      <c r="H142" s="68" t="s">
        <v>193</v>
      </c>
      <c r="I142" s="68" t="s">
        <v>861</v>
      </c>
      <c r="J142" s="68" t="s">
        <v>836</v>
      </c>
      <c r="K142" s="68" t="s">
        <v>837</v>
      </c>
      <c r="L142" s="68" t="s">
        <v>659</v>
      </c>
      <c r="M142" s="68" t="s">
        <v>838</v>
      </c>
      <c r="N142" s="68" t="s">
        <v>195</v>
      </c>
      <c r="O142" s="68" t="s">
        <v>196</v>
      </c>
      <c r="P142" s="68" t="s">
        <v>197</v>
      </c>
      <c r="Q142" s="75">
        <v>1500</v>
      </c>
      <c r="R142" s="68" t="s">
        <v>199</v>
      </c>
      <c r="S142" s="70">
        <v>1</v>
      </c>
      <c r="T142" s="68" t="s">
        <v>553</v>
      </c>
      <c r="U142" s="68" t="s">
        <v>252</v>
      </c>
      <c r="V142" s="70">
        <v>161610</v>
      </c>
      <c r="W142" s="70">
        <v>0</v>
      </c>
      <c r="X142" s="70">
        <v>161610</v>
      </c>
      <c r="Y142" s="70">
        <v>161610</v>
      </c>
    </row>
    <row r="143" spans="1:25" x14ac:dyDescent="0.25">
      <c r="A143" s="67" t="s">
        <v>591</v>
      </c>
      <c r="B143" s="68" t="s">
        <v>857</v>
      </c>
      <c r="C143" s="68" t="s">
        <v>858</v>
      </c>
      <c r="D143" s="68" t="s">
        <v>859</v>
      </c>
      <c r="E143" s="68" t="s">
        <v>860</v>
      </c>
      <c r="F143" s="68" t="s">
        <v>191</v>
      </c>
      <c r="G143" s="68" t="s">
        <v>192</v>
      </c>
      <c r="H143" s="68" t="s">
        <v>193</v>
      </c>
      <c r="I143" s="68" t="s">
        <v>861</v>
      </c>
      <c r="J143" s="68" t="s">
        <v>836</v>
      </c>
      <c r="K143" s="68" t="s">
        <v>837</v>
      </c>
      <c r="L143" s="68" t="s">
        <v>659</v>
      </c>
      <c r="M143" s="68" t="s">
        <v>838</v>
      </c>
      <c r="N143" s="68" t="s">
        <v>195</v>
      </c>
      <c r="O143" s="68" t="s">
        <v>196</v>
      </c>
      <c r="P143" s="68" t="s">
        <v>197</v>
      </c>
      <c r="Q143" s="75">
        <v>300</v>
      </c>
      <c r="R143" s="68" t="s">
        <v>199</v>
      </c>
      <c r="S143" s="70">
        <v>1</v>
      </c>
      <c r="T143" s="68" t="s">
        <v>553</v>
      </c>
      <c r="U143" s="68" t="s">
        <v>252</v>
      </c>
      <c r="V143" s="70">
        <v>32322</v>
      </c>
      <c r="W143" s="70">
        <v>0</v>
      </c>
      <c r="X143" s="70">
        <v>32322</v>
      </c>
      <c r="Y143" s="70">
        <v>32322</v>
      </c>
    </row>
    <row r="144" spans="1:25" x14ac:dyDescent="0.25">
      <c r="A144" s="67" t="s">
        <v>591</v>
      </c>
      <c r="B144" s="68" t="s">
        <v>857</v>
      </c>
      <c r="C144" s="68" t="s">
        <v>858</v>
      </c>
      <c r="D144" s="68" t="s">
        <v>859</v>
      </c>
      <c r="E144" s="68" t="s">
        <v>860</v>
      </c>
      <c r="F144" s="68" t="s">
        <v>191</v>
      </c>
      <c r="G144" s="68" t="s">
        <v>192</v>
      </c>
      <c r="H144" s="68" t="s">
        <v>193</v>
      </c>
      <c r="I144" s="68" t="s">
        <v>861</v>
      </c>
      <c r="J144" s="68" t="s">
        <v>836</v>
      </c>
      <c r="K144" s="68" t="s">
        <v>837</v>
      </c>
      <c r="L144" s="68" t="s">
        <v>513</v>
      </c>
      <c r="M144" s="68" t="s">
        <v>842</v>
      </c>
      <c r="N144" s="68" t="s">
        <v>195</v>
      </c>
      <c r="O144" s="68" t="s">
        <v>196</v>
      </c>
      <c r="P144" s="68" t="s">
        <v>197</v>
      </c>
      <c r="Q144" s="75">
        <v>6000</v>
      </c>
      <c r="R144" s="68" t="s">
        <v>199</v>
      </c>
      <c r="S144" s="70">
        <v>1</v>
      </c>
      <c r="T144" s="68" t="s">
        <v>553</v>
      </c>
      <c r="U144" s="68" t="s">
        <v>252</v>
      </c>
      <c r="V144" s="70">
        <v>646440</v>
      </c>
      <c r="W144" s="70">
        <v>0</v>
      </c>
      <c r="X144" s="70">
        <v>646440</v>
      </c>
      <c r="Y144" s="70">
        <v>646440</v>
      </c>
    </row>
    <row r="145" spans="1:25" x14ac:dyDescent="0.25">
      <c r="A145" s="67" t="s">
        <v>591</v>
      </c>
      <c r="B145" s="68" t="s">
        <v>857</v>
      </c>
      <c r="C145" s="68" t="s">
        <v>858</v>
      </c>
      <c r="D145" s="68" t="s">
        <v>859</v>
      </c>
      <c r="E145" s="68" t="s">
        <v>860</v>
      </c>
      <c r="F145" s="68" t="s">
        <v>191</v>
      </c>
      <c r="G145" s="68" t="s">
        <v>192</v>
      </c>
      <c r="H145" s="68" t="s">
        <v>193</v>
      </c>
      <c r="I145" s="68" t="s">
        <v>861</v>
      </c>
      <c r="J145" s="68" t="s">
        <v>836</v>
      </c>
      <c r="K145" s="68" t="s">
        <v>837</v>
      </c>
      <c r="L145" s="68" t="s">
        <v>513</v>
      </c>
      <c r="M145" s="68" t="s">
        <v>842</v>
      </c>
      <c r="N145" s="68" t="s">
        <v>195</v>
      </c>
      <c r="O145" s="68" t="s">
        <v>196</v>
      </c>
      <c r="P145" s="68" t="s">
        <v>197</v>
      </c>
      <c r="Q145" s="75">
        <v>6200</v>
      </c>
      <c r="R145" s="68" t="s">
        <v>199</v>
      </c>
      <c r="S145" s="70">
        <v>1</v>
      </c>
      <c r="T145" s="68" t="s">
        <v>553</v>
      </c>
      <c r="U145" s="68" t="s">
        <v>252</v>
      </c>
      <c r="V145" s="70">
        <v>667988</v>
      </c>
      <c r="W145" s="70">
        <v>0</v>
      </c>
      <c r="X145" s="70">
        <v>667988</v>
      </c>
      <c r="Y145" s="70">
        <v>667988</v>
      </c>
    </row>
    <row r="146" spans="1:25" x14ac:dyDescent="0.25">
      <c r="A146" s="67" t="s">
        <v>591</v>
      </c>
      <c r="B146" s="68" t="s">
        <v>857</v>
      </c>
      <c r="C146" s="68" t="s">
        <v>858</v>
      </c>
      <c r="D146" s="68" t="s">
        <v>859</v>
      </c>
      <c r="E146" s="68" t="s">
        <v>860</v>
      </c>
      <c r="F146" s="68" t="s">
        <v>191</v>
      </c>
      <c r="G146" s="68" t="s">
        <v>192</v>
      </c>
      <c r="H146" s="68" t="s">
        <v>193</v>
      </c>
      <c r="I146" s="68" t="s">
        <v>861</v>
      </c>
      <c r="J146" s="68" t="s">
        <v>836</v>
      </c>
      <c r="K146" s="68" t="s">
        <v>837</v>
      </c>
      <c r="L146" s="68" t="s">
        <v>513</v>
      </c>
      <c r="M146" s="68" t="s">
        <v>842</v>
      </c>
      <c r="N146" s="68" t="s">
        <v>195</v>
      </c>
      <c r="O146" s="68" t="s">
        <v>196</v>
      </c>
      <c r="P146" s="68" t="s">
        <v>197</v>
      </c>
      <c r="Q146" s="75">
        <v>6200</v>
      </c>
      <c r="R146" s="68" t="s">
        <v>199</v>
      </c>
      <c r="S146" s="70">
        <v>1</v>
      </c>
      <c r="T146" s="68" t="s">
        <v>553</v>
      </c>
      <c r="U146" s="68" t="s">
        <v>252</v>
      </c>
      <c r="V146" s="70">
        <v>667988</v>
      </c>
      <c r="W146" s="70">
        <v>0</v>
      </c>
      <c r="X146" s="70">
        <v>667988</v>
      </c>
      <c r="Y146" s="70">
        <v>667988</v>
      </c>
    </row>
    <row r="147" spans="1:25" x14ac:dyDescent="0.25">
      <c r="A147" s="67" t="s">
        <v>591</v>
      </c>
      <c r="B147" s="68" t="s">
        <v>864</v>
      </c>
      <c r="C147" s="68" t="s">
        <v>865</v>
      </c>
      <c r="D147" s="68" t="s">
        <v>859</v>
      </c>
      <c r="E147" s="68" t="s">
        <v>860</v>
      </c>
      <c r="F147" s="68" t="s">
        <v>191</v>
      </c>
      <c r="G147" s="68" t="s">
        <v>192</v>
      </c>
      <c r="H147" s="68" t="s">
        <v>193</v>
      </c>
      <c r="I147" s="68" t="s">
        <v>866</v>
      </c>
      <c r="J147" s="68" t="s">
        <v>836</v>
      </c>
      <c r="K147" s="68" t="s">
        <v>837</v>
      </c>
      <c r="L147" s="68" t="s">
        <v>513</v>
      </c>
      <c r="M147" s="68" t="s">
        <v>842</v>
      </c>
      <c r="N147" s="68" t="s">
        <v>867</v>
      </c>
      <c r="O147" s="68" t="s">
        <v>868</v>
      </c>
      <c r="P147" s="68" t="s">
        <v>204</v>
      </c>
      <c r="Q147" s="75">
        <v>6200</v>
      </c>
      <c r="R147" s="68" t="s">
        <v>199</v>
      </c>
      <c r="S147" s="70">
        <v>1</v>
      </c>
      <c r="T147" s="68" t="s">
        <v>553</v>
      </c>
      <c r="U147" s="68" t="s">
        <v>252</v>
      </c>
      <c r="V147" s="70">
        <v>667988</v>
      </c>
      <c r="W147" s="70">
        <v>0</v>
      </c>
      <c r="X147" s="70">
        <v>667988</v>
      </c>
      <c r="Y147" s="70">
        <v>667988</v>
      </c>
    </row>
    <row r="148" spans="1:25" x14ac:dyDescent="0.25">
      <c r="A148" s="67" t="s">
        <v>591</v>
      </c>
      <c r="B148" s="68" t="s">
        <v>864</v>
      </c>
      <c r="C148" s="68" t="s">
        <v>865</v>
      </c>
      <c r="D148" s="68" t="s">
        <v>859</v>
      </c>
      <c r="E148" s="68" t="s">
        <v>860</v>
      </c>
      <c r="F148" s="68" t="s">
        <v>191</v>
      </c>
      <c r="G148" s="68" t="s">
        <v>192</v>
      </c>
      <c r="H148" s="68" t="s">
        <v>193</v>
      </c>
      <c r="I148" s="68" t="s">
        <v>866</v>
      </c>
      <c r="J148" s="68" t="s">
        <v>836</v>
      </c>
      <c r="K148" s="68" t="s">
        <v>837</v>
      </c>
      <c r="L148" s="68" t="s">
        <v>513</v>
      </c>
      <c r="M148" s="68" t="s">
        <v>842</v>
      </c>
      <c r="N148" s="68" t="s">
        <v>867</v>
      </c>
      <c r="O148" s="68" t="s">
        <v>868</v>
      </c>
      <c r="P148" s="68" t="s">
        <v>204</v>
      </c>
      <c r="Q148" s="75">
        <v>6200</v>
      </c>
      <c r="R148" s="68" t="s">
        <v>199</v>
      </c>
      <c r="S148" s="70">
        <v>1</v>
      </c>
      <c r="T148" s="68" t="s">
        <v>553</v>
      </c>
      <c r="U148" s="68" t="s">
        <v>252</v>
      </c>
      <c r="V148" s="70">
        <v>667988</v>
      </c>
      <c r="W148" s="70">
        <v>0</v>
      </c>
      <c r="X148" s="70">
        <v>667988</v>
      </c>
      <c r="Y148" s="70">
        <v>667988</v>
      </c>
    </row>
    <row r="149" spans="1:25" x14ac:dyDescent="0.25">
      <c r="A149" s="67" t="s">
        <v>591</v>
      </c>
      <c r="B149" s="68" t="s">
        <v>864</v>
      </c>
      <c r="C149" s="68" t="s">
        <v>865</v>
      </c>
      <c r="D149" s="68" t="s">
        <v>859</v>
      </c>
      <c r="E149" s="68" t="s">
        <v>860</v>
      </c>
      <c r="F149" s="68" t="s">
        <v>191</v>
      </c>
      <c r="G149" s="68" t="s">
        <v>192</v>
      </c>
      <c r="H149" s="68" t="s">
        <v>193</v>
      </c>
      <c r="I149" s="68" t="s">
        <v>866</v>
      </c>
      <c r="J149" s="68" t="s">
        <v>836</v>
      </c>
      <c r="K149" s="68" t="s">
        <v>837</v>
      </c>
      <c r="L149" s="68" t="s">
        <v>513</v>
      </c>
      <c r="M149" s="68" t="s">
        <v>842</v>
      </c>
      <c r="N149" s="68" t="s">
        <v>867</v>
      </c>
      <c r="O149" s="68" t="s">
        <v>868</v>
      </c>
      <c r="P149" s="68" t="s">
        <v>204</v>
      </c>
      <c r="Q149" s="75">
        <v>6000</v>
      </c>
      <c r="R149" s="68" t="s">
        <v>199</v>
      </c>
      <c r="S149" s="70">
        <v>1</v>
      </c>
      <c r="T149" s="68" t="s">
        <v>553</v>
      </c>
      <c r="U149" s="68" t="s">
        <v>252</v>
      </c>
      <c r="V149" s="70">
        <v>646440</v>
      </c>
      <c r="W149" s="70">
        <v>0</v>
      </c>
      <c r="X149" s="70">
        <v>646440</v>
      </c>
      <c r="Y149" s="70">
        <v>646440</v>
      </c>
    </row>
    <row r="150" spans="1:25" x14ac:dyDescent="0.25">
      <c r="A150" s="67" t="s">
        <v>591</v>
      </c>
      <c r="B150" s="68" t="s">
        <v>857</v>
      </c>
      <c r="C150" s="68" t="s">
        <v>858</v>
      </c>
      <c r="D150" s="68" t="s">
        <v>859</v>
      </c>
      <c r="E150" s="68" t="s">
        <v>860</v>
      </c>
      <c r="F150" s="68" t="s">
        <v>191</v>
      </c>
      <c r="G150" s="68" t="s">
        <v>192</v>
      </c>
      <c r="H150" s="68" t="s">
        <v>193</v>
      </c>
      <c r="I150" s="68" t="s">
        <v>861</v>
      </c>
      <c r="J150" s="68" t="s">
        <v>836</v>
      </c>
      <c r="K150" s="68" t="s">
        <v>837</v>
      </c>
      <c r="L150" s="68" t="s">
        <v>513</v>
      </c>
      <c r="M150" s="68" t="s">
        <v>842</v>
      </c>
      <c r="N150" s="68" t="s">
        <v>195</v>
      </c>
      <c r="O150" s="68" t="s">
        <v>196</v>
      </c>
      <c r="P150" s="68" t="s">
        <v>197</v>
      </c>
      <c r="Q150" s="75">
        <v>6200</v>
      </c>
      <c r="R150" s="68" t="s">
        <v>199</v>
      </c>
      <c r="S150" s="70">
        <v>1</v>
      </c>
      <c r="T150" s="68" t="s">
        <v>553</v>
      </c>
      <c r="U150" s="68" t="s">
        <v>252</v>
      </c>
      <c r="V150" s="70">
        <v>667988</v>
      </c>
      <c r="W150" s="70">
        <v>0</v>
      </c>
      <c r="X150" s="70">
        <v>667988</v>
      </c>
      <c r="Y150" s="70">
        <v>667988</v>
      </c>
    </row>
    <row r="151" spans="1:25" x14ac:dyDescent="0.25">
      <c r="A151" s="67" t="s">
        <v>574</v>
      </c>
      <c r="B151" s="68" t="s">
        <v>874</v>
      </c>
      <c r="C151" s="68" t="s">
        <v>875</v>
      </c>
      <c r="D151" s="68" t="s">
        <v>859</v>
      </c>
      <c r="E151" s="68" t="s">
        <v>860</v>
      </c>
      <c r="F151" s="68" t="s">
        <v>191</v>
      </c>
      <c r="G151" s="68" t="s">
        <v>192</v>
      </c>
      <c r="H151" s="68" t="s">
        <v>193</v>
      </c>
      <c r="I151" s="68" t="s">
        <v>876</v>
      </c>
      <c r="J151" s="68" t="s">
        <v>836</v>
      </c>
      <c r="K151" s="68" t="s">
        <v>837</v>
      </c>
      <c r="L151" s="68" t="s">
        <v>659</v>
      </c>
      <c r="M151" s="68" t="s">
        <v>838</v>
      </c>
      <c r="N151" s="68" t="s">
        <v>872</v>
      </c>
      <c r="O151" s="68" t="s">
        <v>873</v>
      </c>
      <c r="P151" s="68" t="s">
        <v>204</v>
      </c>
      <c r="Q151" s="75">
        <v>100</v>
      </c>
      <c r="R151" s="68" t="s">
        <v>199</v>
      </c>
      <c r="S151" s="70">
        <v>1</v>
      </c>
      <c r="T151" s="68" t="s">
        <v>553</v>
      </c>
      <c r="U151" s="68" t="s">
        <v>252</v>
      </c>
      <c r="V151" s="70">
        <v>10774</v>
      </c>
      <c r="W151" s="70">
        <v>0</v>
      </c>
      <c r="X151" s="70">
        <v>10774</v>
      </c>
      <c r="Y151" s="70">
        <v>10774</v>
      </c>
    </row>
    <row r="152" spans="1:25" x14ac:dyDescent="0.25">
      <c r="A152" s="67" t="s">
        <v>574</v>
      </c>
      <c r="B152" s="68" t="s">
        <v>874</v>
      </c>
      <c r="C152" s="68" t="s">
        <v>875</v>
      </c>
      <c r="D152" s="68" t="s">
        <v>859</v>
      </c>
      <c r="E152" s="68" t="s">
        <v>860</v>
      </c>
      <c r="F152" s="68" t="s">
        <v>191</v>
      </c>
      <c r="G152" s="68" t="s">
        <v>192</v>
      </c>
      <c r="H152" s="68" t="s">
        <v>193</v>
      </c>
      <c r="I152" s="68" t="s">
        <v>876</v>
      </c>
      <c r="J152" s="68" t="s">
        <v>836</v>
      </c>
      <c r="K152" s="68" t="s">
        <v>837</v>
      </c>
      <c r="L152" s="68" t="s">
        <v>659</v>
      </c>
      <c r="M152" s="68" t="s">
        <v>838</v>
      </c>
      <c r="N152" s="68" t="s">
        <v>872</v>
      </c>
      <c r="O152" s="68" t="s">
        <v>873</v>
      </c>
      <c r="P152" s="68" t="s">
        <v>204</v>
      </c>
      <c r="Q152" s="75">
        <v>100</v>
      </c>
      <c r="R152" s="68" t="s">
        <v>199</v>
      </c>
      <c r="S152" s="70">
        <v>1</v>
      </c>
      <c r="T152" s="68" t="s">
        <v>553</v>
      </c>
      <c r="U152" s="68" t="s">
        <v>252</v>
      </c>
      <c r="V152" s="70">
        <v>10774</v>
      </c>
      <c r="W152" s="70">
        <v>0</v>
      </c>
      <c r="X152" s="70">
        <v>10774</v>
      </c>
      <c r="Y152" s="70">
        <v>10774</v>
      </c>
    </row>
    <row r="153" spans="1:25" x14ac:dyDescent="0.25">
      <c r="A153" s="67" t="s">
        <v>505</v>
      </c>
      <c r="B153" s="68" t="s">
        <v>869</v>
      </c>
      <c r="C153" s="68" t="s">
        <v>870</v>
      </c>
      <c r="D153" s="68" t="s">
        <v>859</v>
      </c>
      <c r="E153" s="68" t="s">
        <v>860</v>
      </c>
      <c r="F153" s="68" t="s">
        <v>191</v>
      </c>
      <c r="G153" s="68" t="s">
        <v>192</v>
      </c>
      <c r="H153" s="68" t="s">
        <v>193</v>
      </c>
      <c r="I153" s="68" t="s">
        <v>871</v>
      </c>
      <c r="J153" s="68" t="s">
        <v>836</v>
      </c>
      <c r="K153" s="68" t="s">
        <v>837</v>
      </c>
      <c r="L153" s="68" t="s">
        <v>513</v>
      </c>
      <c r="M153" s="68" t="s">
        <v>842</v>
      </c>
      <c r="N153" s="68" t="s">
        <v>872</v>
      </c>
      <c r="O153" s="68" t="s">
        <v>873</v>
      </c>
      <c r="P153" s="68" t="s">
        <v>204</v>
      </c>
      <c r="Q153" s="75">
        <v>5300</v>
      </c>
      <c r="R153" s="68" t="s">
        <v>199</v>
      </c>
      <c r="S153" s="70">
        <v>1</v>
      </c>
      <c r="T153" s="68" t="s">
        <v>553</v>
      </c>
      <c r="U153" s="68" t="s">
        <v>252</v>
      </c>
      <c r="V153" s="70">
        <v>571022</v>
      </c>
      <c r="W153" s="70">
        <v>0</v>
      </c>
      <c r="X153" s="70">
        <v>571022</v>
      </c>
      <c r="Y153" s="70">
        <v>571022</v>
      </c>
    </row>
    <row r="154" spans="1:25" x14ac:dyDescent="0.25">
      <c r="A154" s="67" t="s">
        <v>505</v>
      </c>
      <c r="B154" s="68" t="s">
        <v>869</v>
      </c>
      <c r="C154" s="68" t="s">
        <v>870</v>
      </c>
      <c r="D154" s="68" t="s">
        <v>859</v>
      </c>
      <c r="E154" s="68" t="s">
        <v>860</v>
      </c>
      <c r="F154" s="68" t="s">
        <v>191</v>
      </c>
      <c r="G154" s="68" t="s">
        <v>192</v>
      </c>
      <c r="H154" s="68" t="s">
        <v>193</v>
      </c>
      <c r="I154" s="68" t="s">
        <v>871</v>
      </c>
      <c r="J154" s="68" t="s">
        <v>836</v>
      </c>
      <c r="K154" s="68" t="s">
        <v>837</v>
      </c>
      <c r="L154" s="68" t="s">
        <v>513</v>
      </c>
      <c r="M154" s="68" t="s">
        <v>842</v>
      </c>
      <c r="N154" s="68" t="s">
        <v>872</v>
      </c>
      <c r="O154" s="68" t="s">
        <v>873</v>
      </c>
      <c r="P154" s="68" t="s">
        <v>204</v>
      </c>
      <c r="Q154" s="75">
        <v>6000</v>
      </c>
      <c r="R154" s="68" t="s">
        <v>199</v>
      </c>
      <c r="S154" s="70">
        <v>1</v>
      </c>
      <c r="T154" s="68" t="s">
        <v>553</v>
      </c>
      <c r="U154" s="68" t="s">
        <v>252</v>
      </c>
      <c r="V154" s="70">
        <v>646440</v>
      </c>
      <c r="W154" s="70">
        <v>0</v>
      </c>
      <c r="X154" s="70">
        <v>646440</v>
      </c>
      <c r="Y154" s="70">
        <v>646440</v>
      </c>
    </row>
    <row r="155" spans="1:25" x14ac:dyDescent="0.25">
      <c r="A155" s="67" t="s">
        <v>505</v>
      </c>
      <c r="B155" s="68" t="s">
        <v>869</v>
      </c>
      <c r="C155" s="68" t="s">
        <v>870</v>
      </c>
      <c r="D155" s="68" t="s">
        <v>859</v>
      </c>
      <c r="E155" s="68" t="s">
        <v>860</v>
      </c>
      <c r="F155" s="68" t="s">
        <v>191</v>
      </c>
      <c r="G155" s="68" t="s">
        <v>192</v>
      </c>
      <c r="H155" s="68" t="s">
        <v>193</v>
      </c>
      <c r="I155" s="68" t="s">
        <v>871</v>
      </c>
      <c r="J155" s="68" t="s">
        <v>836</v>
      </c>
      <c r="K155" s="68" t="s">
        <v>837</v>
      </c>
      <c r="L155" s="68" t="s">
        <v>513</v>
      </c>
      <c r="M155" s="68" t="s">
        <v>842</v>
      </c>
      <c r="N155" s="68" t="s">
        <v>872</v>
      </c>
      <c r="O155" s="68" t="s">
        <v>873</v>
      </c>
      <c r="P155" s="68" t="s">
        <v>204</v>
      </c>
      <c r="Q155" s="75">
        <v>6000</v>
      </c>
      <c r="R155" s="68" t="s">
        <v>199</v>
      </c>
      <c r="S155" s="70">
        <v>1</v>
      </c>
      <c r="T155" s="68" t="s">
        <v>553</v>
      </c>
      <c r="U155" s="68" t="s">
        <v>252</v>
      </c>
      <c r="V155" s="70">
        <v>646440</v>
      </c>
      <c r="W155" s="70">
        <v>0</v>
      </c>
      <c r="X155" s="70">
        <v>646440</v>
      </c>
      <c r="Y155" s="70">
        <v>646440</v>
      </c>
    </row>
    <row r="156" spans="1:25" x14ac:dyDescent="0.25">
      <c r="A156" s="67" t="s">
        <v>505</v>
      </c>
      <c r="B156" s="68" t="s">
        <v>869</v>
      </c>
      <c r="C156" s="68" t="s">
        <v>870</v>
      </c>
      <c r="D156" s="68" t="s">
        <v>859</v>
      </c>
      <c r="E156" s="68" t="s">
        <v>860</v>
      </c>
      <c r="F156" s="68" t="s">
        <v>191</v>
      </c>
      <c r="G156" s="68" t="s">
        <v>192</v>
      </c>
      <c r="H156" s="68" t="s">
        <v>193</v>
      </c>
      <c r="I156" s="68" t="s">
        <v>871</v>
      </c>
      <c r="J156" s="68" t="s">
        <v>836</v>
      </c>
      <c r="K156" s="68" t="s">
        <v>837</v>
      </c>
      <c r="L156" s="68" t="s">
        <v>513</v>
      </c>
      <c r="M156" s="68" t="s">
        <v>842</v>
      </c>
      <c r="N156" s="68" t="s">
        <v>872</v>
      </c>
      <c r="O156" s="68" t="s">
        <v>873</v>
      </c>
      <c r="P156" s="68" t="s">
        <v>204</v>
      </c>
      <c r="Q156" s="75">
        <v>750</v>
      </c>
      <c r="R156" s="68" t="s">
        <v>199</v>
      </c>
      <c r="S156" s="70">
        <v>1</v>
      </c>
      <c r="T156" s="68" t="s">
        <v>553</v>
      </c>
      <c r="U156" s="68" t="s">
        <v>252</v>
      </c>
      <c r="V156" s="70">
        <v>80805</v>
      </c>
      <c r="W156" s="70">
        <v>0</v>
      </c>
      <c r="X156" s="70">
        <v>80805</v>
      </c>
      <c r="Y156" s="70">
        <v>80805</v>
      </c>
    </row>
    <row r="157" spans="1:25" x14ac:dyDescent="0.25">
      <c r="A157" s="67" t="s">
        <v>574</v>
      </c>
      <c r="B157" s="68" t="s">
        <v>893</v>
      </c>
      <c r="C157" s="68" t="s">
        <v>894</v>
      </c>
      <c r="D157" s="68" t="s">
        <v>859</v>
      </c>
      <c r="E157" s="68" t="s">
        <v>860</v>
      </c>
      <c r="F157" s="68" t="s">
        <v>191</v>
      </c>
      <c r="G157" s="68" t="s">
        <v>192</v>
      </c>
      <c r="H157" s="68" t="s">
        <v>204</v>
      </c>
      <c r="I157" s="68" t="s">
        <v>895</v>
      </c>
      <c r="J157" s="68" t="s">
        <v>836</v>
      </c>
      <c r="K157" s="68" t="s">
        <v>837</v>
      </c>
      <c r="L157" s="68" t="s">
        <v>659</v>
      </c>
      <c r="M157" s="68" t="s">
        <v>838</v>
      </c>
      <c r="N157" s="68" t="s">
        <v>891</v>
      </c>
      <c r="O157" s="68" t="s">
        <v>892</v>
      </c>
      <c r="P157" s="68" t="s">
        <v>204</v>
      </c>
      <c r="Q157" s="75">
        <v>200</v>
      </c>
      <c r="R157" s="68" t="s">
        <v>199</v>
      </c>
      <c r="S157" s="70">
        <v>1</v>
      </c>
      <c r="T157" s="68" t="s">
        <v>553</v>
      </c>
      <c r="U157" s="68" t="s">
        <v>252</v>
      </c>
      <c r="V157" s="70">
        <v>21548</v>
      </c>
      <c r="W157" s="70">
        <v>0</v>
      </c>
      <c r="X157" s="70">
        <v>21548</v>
      </c>
      <c r="Y157" s="70">
        <v>21548</v>
      </c>
    </row>
    <row r="158" spans="1:25" x14ac:dyDescent="0.25">
      <c r="A158" s="67" t="s">
        <v>574</v>
      </c>
      <c r="B158" s="68" t="s">
        <v>888</v>
      </c>
      <c r="C158" s="68" t="s">
        <v>889</v>
      </c>
      <c r="D158" s="68" t="s">
        <v>859</v>
      </c>
      <c r="E158" s="68" t="s">
        <v>860</v>
      </c>
      <c r="F158" s="68" t="s">
        <v>191</v>
      </c>
      <c r="G158" s="68" t="s">
        <v>192</v>
      </c>
      <c r="H158" s="68" t="s">
        <v>204</v>
      </c>
      <c r="I158" s="68" t="s">
        <v>890</v>
      </c>
      <c r="J158" s="68" t="s">
        <v>836</v>
      </c>
      <c r="K158" s="68" t="s">
        <v>837</v>
      </c>
      <c r="L158" s="68" t="s">
        <v>513</v>
      </c>
      <c r="M158" s="68" t="s">
        <v>842</v>
      </c>
      <c r="N158" s="68" t="s">
        <v>891</v>
      </c>
      <c r="O158" s="68" t="s">
        <v>892</v>
      </c>
      <c r="P158" s="68" t="s">
        <v>204</v>
      </c>
      <c r="Q158" s="75">
        <v>5300</v>
      </c>
      <c r="R158" s="68" t="s">
        <v>199</v>
      </c>
      <c r="S158" s="70">
        <v>1</v>
      </c>
      <c r="T158" s="68" t="s">
        <v>553</v>
      </c>
      <c r="U158" s="68" t="s">
        <v>252</v>
      </c>
      <c r="V158" s="70">
        <v>571022</v>
      </c>
      <c r="W158" s="70">
        <v>0</v>
      </c>
      <c r="X158" s="70">
        <v>571022</v>
      </c>
      <c r="Y158" s="70">
        <v>571022</v>
      </c>
    </row>
    <row r="159" spans="1:25" x14ac:dyDescent="0.25">
      <c r="A159" s="67" t="s">
        <v>574</v>
      </c>
      <c r="B159" s="68" t="s">
        <v>888</v>
      </c>
      <c r="C159" s="68" t="s">
        <v>889</v>
      </c>
      <c r="D159" s="68" t="s">
        <v>859</v>
      </c>
      <c r="E159" s="68" t="s">
        <v>860</v>
      </c>
      <c r="F159" s="68" t="s">
        <v>191</v>
      </c>
      <c r="G159" s="68" t="s">
        <v>192</v>
      </c>
      <c r="H159" s="68" t="s">
        <v>204</v>
      </c>
      <c r="I159" s="68" t="s">
        <v>890</v>
      </c>
      <c r="J159" s="68" t="s">
        <v>836</v>
      </c>
      <c r="K159" s="68" t="s">
        <v>837</v>
      </c>
      <c r="L159" s="68" t="s">
        <v>513</v>
      </c>
      <c r="M159" s="68" t="s">
        <v>842</v>
      </c>
      <c r="N159" s="68" t="s">
        <v>891</v>
      </c>
      <c r="O159" s="68" t="s">
        <v>892</v>
      </c>
      <c r="P159" s="68" t="s">
        <v>204</v>
      </c>
      <c r="Q159" s="75">
        <v>5300</v>
      </c>
      <c r="R159" s="68" t="s">
        <v>199</v>
      </c>
      <c r="S159" s="70">
        <v>1</v>
      </c>
      <c r="T159" s="68" t="s">
        <v>553</v>
      </c>
      <c r="U159" s="68" t="s">
        <v>252</v>
      </c>
      <c r="V159" s="70">
        <v>571022</v>
      </c>
      <c r="W159" s="70">
        <v>0</v>
      </c>
      <c r="X159" s="70">
        <v>571022</v>
      </c>
      <c r="Y159" s="70">
        <v>571022</v>
      </c>
    </row>
    <row r="160" spans="1:25" x14ac:dyDescent="0.25">
      <c r="A160" s="67" t="s">
        <v>574</v>
      </c>
      <c r="B160" s="68" t="s">
        <v>888</v>
      </c>
      <c r="C160" s="68" t="s">
        <v>889</v>
      </c>
      <c r="D160" s="68" t="s">
        <v>859</v>
      </c>
      <c r="E160" s="68" t="s">
        <v>860</v>
      </c>
      <c r="F160" s="68" t="s">
        <v>191</v>
      </c>
      <c r="G160" s="68" t="s">
        <v>192</v>
      </c>
      <c r="H160" s="68" t="s">
        <v>204</v>
      </c>
      <c r="I160" s="68" t="s">
        <v>890</v>
      </c>
      <c r="J160" s="68" t="s">
        <v>836</v>
      </c>
      <c r="K160" s="68" t="s">
        <v>837</v>
      </c>
      <c r="L160" s="68" t="s">
        <v>513</v>
      </c>
      <c r="M160" s="68" t="s">
        <v>842</v>
      </c>
      <c r="N160" s="68" t="s">
        <v>891</v>
      </c>
      <c r="O160" s="68" t="s">
        <v>892</v>
      </c>
      <c r="P160" s="68" t="s">
        <v>204</v>
      </c>
      <c r="Q160" s="75">
        <v>5300</v>
      </c>
      <c r="R160" s="68" t="s">
        <v>199</v>
      </c>
      <c r="S160" s="70">
        <v>1</v>
      </c>
      <c r="T160" s="68" t="s">
        <v>553</v>
      </c>
      <c r="U160" s="68" t="s">
        <v>252</v>
      </c>
      <c r="V160" s="70">
        <v>571022</v>
      </c>
      <c r="W160" s="70">
        <v>0</v>
      </c>
      <c r="X160" s="70">
        <v>571022</v>
      </c>
      <c r="Y160" s="70">
        <v>571022</v>
      </c>
    </row>
    <row r="161" spans="1:25" x14ac:dyDescent="0.25">
      <c r="A161" s="67" t="s">
        <v>574</v>
      </c>
      <c r="B161" s="68" t="s">
        <v>888</v>
      </c>
      <c r="C161" s="68" t="s">
        <v>889</v>
      </c>
      <c r="D161" s="68" t="s">
        <v>859</v>
      </c>
      <c r="E161" s="68" t="s">
        <v>860</v>
      </c>
      <c r="F161" s="68" t="s">
        <v>191</v>
      </c>
      <c r="G161" s="68" t="s">
        <v>192</v>
      </c>
      <c r="H161" s="68" t="s">
        <v>204</v>
      </c>
      <c r="I161" s="68" t="s">
        <v>890</v>
      </c>
      <c r="J161" s="68" t="s">
        <v>836</v>
      </c>
      <c r="K161" s="68" t="s">
        <v>837</v>
      </c>
      <c r="L161" s="68" t="s">
        <v>513</v>
      </c>
      <c r="M161" s="68" t="s">
        <v>842</v>
      </c>
      <c r="N161" s="68" t="s">
        <v>891</v>
      </c>
      <c r="O161" s="68" t="s">
        <v>892</v>
      </c>
      <c r="P161" s="68" t="s">
        <v>204</v>
      </c>
      <c r="Q161" s="75">
        <v>5300</v>
      </c>
      <c r="R161" s="68" t="s">
        <v>199</v>
      </c>
      <c r="S161" s="70">
        <v>1</v>
      </c>
      <c r="T161" s="68" t="s">
        <v>553</v>
      </c>
      <c r="U161" s="68" t="s">
        <v>252</v>
      </c>
      <c r="V161" s="70">
        <v>571022</v>
      </c>
      <c r="W161" s="70">
        <v>0</v>
      </c>
      <c r="X161" s="70">
        <v>571022</v>
      </c>
      <c r="Y161" s="70">
        <v>571022</v>
      </c>
    </row>
    <row r="162" spans="1:25" x14ac:dyDescent="0.25">
      <c r="A162" s="67" t="s">
        <v>574</v>
      </c>
      <c r="B162" s="68" t="s">
        <v>888</v>
      </c>
      <c r="C162" s="68" t="s">
        <v>889</v>
      </c>
      <c r="D162" s="68" t="s">
        <v>859</v>
      </c>
      <c r="E162" s="68" t="s">
        <v>860</v>
      </c>
      <c r="F162" s="68" t="s">
        <v>191</v>
      </c>
      <c r="G162" s="68" t="s">
        <v>192</v>
      </c>
      <c r="H162" s="68" t="s">
        <v>204</v>
      </c>
      <c r="I162" s="68" t="s">
        <v>890</v>
      </c>
      <c r="J162" s="68" t="s">
        <v>836</v>
      </c>
      <c r="K162" s="68" t="s">
        <v>837</v>
      </c>
      <c r="L162" s="68" t="s">
        <v>513</v>
      </c>
      <c r="M162" s="68" t="s">
        <v>842</v>
      </c>
      <c r="N162" s="68" t="s">
        <v>891</v>
      </c>
      <c r="O162" s="68" t="s">
        <v>892</v>
      </c>
      <c r="P162" s="68" t="s">
        <v>204</v>
      </c>
      <c r="Q162" s="75">
        <v>5300</v>
      </c>
      <c r="R162" s="68" t="s">
        <v>199</v>
      </c>
      <c r="S162" s="70">
        <v>1</v>
      </c>
      <c r="T162" s="68" t="s">
        <v>553</v>
      </c>
      <c r="U162" s="68" t="s">
        <v>252</v>
      </c>
      <c r="V162" s="70">
        <v>571022</v>
      </c>
      <c r="W162" s="70">
        <v>0</v>
      </c>
      <c r="X162" s="70">
        <v>571022</v>
      </c>
      <c r="Y162" s="70">
        <v>571022</v>
      </c>
    </row>
    <row r="163" spans="1:25" x14ac:dyDescent="0.25">
      <c r="A163" s="67" t="s">
        <v>574</v>
      </c>
      <c r="B163" s="68" t="s">
        <v>882</v>
      </c>
      <c r="C163" s="68" t="s">
        <v>883</v>
      </c>
      <c r="D163" s="68" t="s">
        <v>859</v>
      </c>
      <c r="E163" s="68" t="s">
        <v>860</v>
      </c>
      <c r="F163" s="68" t="s">
        <v>191</v>
      </c>
      <c r="G163" s="68" t="s">
        <v>192</v>
      </c>
      <c r="H163" s="68" t="s">
        <v>193</v>
      </c>
      <c r="I163" s="68" t="s">
        <v>884</v>
      </c>
      <c r="J163" s="68" t="s">
        <v>836</v>
      </c>
      <c r="K163" s="68" t="s">
        <v>837</v>
      </c>
      <c r="L163" s="68" t="s">
        <v>659</v>
      </c>
      <c r="M163" s="68" t="s">
        <v>838</v>
      </c>
      <c r="N163" s="68" t="s">
        <v>880</v>
      </c>
      <c r="O163" s="68" t="s">
        <v>881</v>
      </c>
      <c r="P163" s="68" t="s">
        <v>204</v>
      </c>
      <c r="Q163" s="75">
        <v>200</v>
      </c>
      <c r="R163" s="68" t="s">
        <v>199</v>
      </c>
      <c r="S163" s="70">
        <v>1</v>
      </c>
      <c r="T163" s="68" t="s">
        <v>553</v>
      </c>
      <c r="U163" s="68" t="s">
        <v>252</v>
      </c>
      <c r="V163" s="70">
        <v>21548</v>
      </c>
      <c r="W163" s="70">
        <v>0</v>
      </c>
      <c r="X163" s="70">
        <v>21548</v>
      </c>
      <c r="Y163" s="70">
        <v>21548</v>
      </c>
    </row>
    <row r="164" spans="1:25" x14ac:dyDescent="0.25">
      <c r="A164" s="67" t="s">
        <v>574</v>
      </c>
      <c r="B164" s="68" t="s">
        <v>885</v>
      </c>
      <c r="C164" s="68" t="s">
        <v>886</v>
      </c>
      <c r="D164" s="68" t="s">
        <v>859</v>
      </c>
      <c r="E164" s="68" t="s">
        <v>860</v>
      </c>
      <c r="F164" s="68" t="s">
        <v>191</v>
      </c>
      <c r="G164" s="68" t="s">
        <v>192</v>
      </c>
      <c r="H164" s="68" t="s">
        <v>193</v>
      </c>
      <c r="I164" s="68" t="s">
        <v>887</v>
      </c>
      <c r="J164" s="68" t="s">
        <v>836</v>
      </c>
      <c r="K164" s="68" t="s">
        <v>837</v>
      </c>
      <c r="L164" s="68" t="s">
        <v>659</v>
      </c>
      <c r="M164" s="68" t="s">
        <v>838</v>
      </c>
      <c r="N164" s="68" t="s">
        <v>880</v>
      </c>
      <c r="O164" s="68" t="s">
        <v>881</v>
      </c>
      <c r="P164" s="68" t="s">
        <v>204</v>
      </c>
      <c r="Q164" s="75">
        <v>200</v>
      </c>
      <c r="R164" s="68" t="s">
        <v>199</v>
      </c>
      <c r="S164" s="70">
        <v>1</v>
      </c>
      <c r="T164" s="68" t="s">
        <v>553</v>
      </c>
      <c r="U164" s="68" t="s">
        <v>252</v>
      </c>
      <c r="V164" s="70">
        <v>21548</v>
      </c>
      <c r="W164" s="70">
        <v>0</v>
      </c>
      <c r="X164" s="70">
        <v>21548</v>
      </c>
      <c r="Y164" s="70">
        <v>21548</v>
      </c>
    </row>
    <row r="165" spans="1:25" x14ac:dyDescent="0.25">
      <c r="A165" s="67" t="s">
        <v>505</v>
      </c>
      <c r="B165" s="68" t="s">
        <v>877</v>
      </c>
      <c r="C165" s="68" t="s">
        <v>878</v>
      </c>
      <c r="D165" s="68" t="s">
        <v>859</v>
      </c>
      <c r="E165" s="68" t="s">
        <v>860</v>
      </c>
      <c r="F165" s="68" t="s">
        <v>191</v>
      </c>
      <c r="G165" s="68" t="s">
        <v>192</v>
      </c>
      <c r="H165" s="68" t="s">
        <v>193</v>
      </c>
      <c r="I165" s="68" t="s">
        <v>879</v>
      </c>
      <c r="J165" s="68" t="s">
        <v>836</v>
      </c>
      <c r="K165" s="68" t="s">
        <v>837</v>
      </c>
      <c r="L165" s="68" t="s">
        <v>513</v>
      </c>
      <c r="M165" s="68" t="s">
        <v>842</v>
      </c>
      <c r="N165" s="68" t="s">
        <v>880</v>
      </c>
      <c r="O165" s="68" t="s">
        <v>881</v>
      </c>
      <c r="P165" s="68" t="s">
        <v>204</v>
      </c>
      <c r="Q165" s="75">
        <v>5300</v>
      </c>
      <c r="R165" s="68" t="s">
        <v>199</v>
      </c>
      <c r="S165" s="70">
        <v>1</v>
      </c>
      <c r="T165" s="68" t="s">
        <v>553</v>
      </c>
      <c r="U165" s="68" t="s">
        <v>252</v>
      </c>
      <c r="V165" s="70">
        <v>571022</v>
      </c>
      <c r="W165" s="70">
        <v>0</v>
      </c>
      <c r="X165" s="70">
        <v>571022</v>
      </c>
      <c r="Y165" s="70">
        <v>571022</v>
      </c>
    </row>
    <row r="166" spans="1:25" x14ac:dyDescent="0.25">
      <c r="A166" s="67" t="s">
        <v>505</v>
      </c>
      <c r="B166" s="68" t="s">
        <v>877</v>
      </c>
      <c r="C166" s="68" t="s">
        <v>878</v>
      </c>
      <c r="D166" s="68" t="s">
        <v>859</v>
      </c>
      <c r="E166" s="68" t="s">
        <v>860</v>
      </c>
      <c r="F166" s="68" t="s">
        <v>191</v>
      </c>
      <c r="G166" s="68" t="s">
        <v>192</v>
      </c>
      <c r="H166" s="68" t="s">
        <v>193</v>
      </c>
      <c r="I166" s="68" t="s">
        <v>879</v>
      </c>
      <c r="J166" s="68" t="s">
        <v>836</v>
      </c>
      <c r="K166" s="68" t="s">
        <v>837</v>
      </c>
      <c r="L166" s="68" t="s">
        <v>513</v>
      </c>
      <c r="M166" s="68" t="s">
        <v>842</v>
      </c>
      <c r="N166" s="68" t="s">
        <v>880</v>
      </c>
      <c r="O166" s="68" t="s">
        <v>881</v>
      </c>
      <c r="P166" s="68" t="s">
        <v>204</v>
      </c>
      <c r="Q166" s="75">
        <v>5300</v>
      </c>
      <c r="R166" s="68" t="s">
        <v>199</v>
      </c>
      <c r="S166" s="70">
        <v>1</v>
      </c>
      <c r="T166" s="68" t="s">
        <v>553</v>
      </c>
      <c r="U166" s="68" t="s">
        <v>252</v>
      </c>
      <c r="V166" s="70">
        <v>571022</v>
      </c>
      <c r="W166" s="70">
        <v>0</v>
      </c>
      <c r="X166" s="70">
        <v>571022</v>
      </c>
      <c r="Y166" s="70">
        <v>571022</v>
      </c>
    </row>
    <row r="167" spans="1:25" x14ac:dyDescent="0.25">
      <c r="A167" s="67" t="s">
        <v>505</v>
      </c>
      <c r="B167" s="68" t="s">
        <v>877</v>
      </c>
      <c r="C167" s="68" t="s">
        <v>878</v>
      </c>
      <c r="D167" s="68" t="s">
        <v>859</v>
      </c>
      <c r="E167" s="68" t="s">
        <v>860</v>
      </c>
      <c r="F167" s="68" t="s">
        <v>191</v>
      </c>
      <c r="G167" s="68" t="s">
        <v>192</v>
      </c>
      <c r="H167" s="68" t="s">
        <v>193</v>
      </c>
      <c r="I167" s="68" t="s">
        <v>879</v>
      </c>
      <c r="J167" s="68" t="s">
        <v>836</v>
      </c>
      <c r="K167" s="68" t="s">
        <v>837</v>
      </c>
      <c r="L167" s="68" t="s">
        <v>513</v>
      </c>
      <c r="M167" s="68" t="s">
        <v>842</v>
      </c>
      <c r="N167" s="68" t="s">
        <v>880</v>
      </c>
      <c r="O167" s="68" t="s">
        <v>881</v>
      </c>
      <c r="P167" s="68" t="s">
        <v>204</v>
      </c>
      <c r="Q167" s="75">
        <v>6000</v>
      </c>
      <c r="R167" s="68" t="s">
        <v>199</v>
      </c>
      <c r="S167" s="70">
        <v>1</v>
      </c>
      <c r="T167" s="68" t="s">
        <v>553</v>
      </c>
      <c r="U167" s="68" t="s">
        <v>252</v>
      </c>
      <c r="V167" s="70">
        <v>646440</v>
      </c>
      <c r="W167" s="70">
        <v>0</v>
      </c>
      <c r="X167" s="70">
        <v>646440</v>
      </c>
      <c r="Y167" s="70">
        <v>646440</v>
      </c>
    </row>
    <row r="168" spans="1:25" x14ac:dyDescent="0.25">
      <c r="A168" s="67" t="s">
        <v>505</v>
      </c>
      <c r="B168" s="68" t="s">
        <v>877</v>
      </c>
      <c r="C168" s="68" t="s">
        <v>878</v>
      </c>
      <c r="D168" s="68" t="s">
        <v>859</v>
      </c>
      <c r="E168" s="68" t="s">
        <v>860</v>
      </c>
      <c r="F168" s="68" t="s">
        <v>191</v>
      </c>
      <c r="G168" s="68" t="s">
        <v>192</v>
      </c>
      <c r="H168" s="68" t="s">
        <v>193</v>
      </c>
      <c r="I168" s="68" t="s">
        <v>879</v>
      </c>
      <c r="J168" s="68" t="s">
        <v>836</v>
      </c>
      <c r="K168" s="68" t="s">
        <v>837</v>
      </c>
      <c r="L168" s="68" t="s">
        <v>513</v>
      </c>
      <c r="M168" s="68" t="s">
        <v>842</v>
      </c>
      <c r="N168" s="68" t="s">
        <v>880</v>
      </c>
      <c r="O168" s="68" t="s">
        <v>881</v>
      </c>
      <c r="P168" s="68" t="s">
        <v>204</v>
      </c>
      <c r="Q168" s="75">
        <v>6000</v>
      </c>
      <c r="R168" s="68" t="s">
        <v>199</v>
      </c>
      <c r="S168" s="70">
        <v>1</v>
      </c>
      <c r="T168" s="68" t="s">
        <v>553</v>
      </c>
      <c r="U168" s="68" t="s">
        <v>252</v>
      </c>
      <c r="V168" s="70">
        <v>646440</v>
      </c>
      <c r="W168" s="70">
        <v>0</v>
      </c>
      <c r="X168" s="70">
        <v>646440</v>
      </c>
      <c r="Y168" s="70">
        <v>646440</v>
      </c>
    </row>
    <row r="169" spans="1:25" x14ac:dyDescent="0.25">
      <c r="A169" s="67" t="s">
        <v>505</v>
      </c>
      <c r="B169" s="68" t="s">
        <v>877</v>
      </c>
      <c r="C169" s="68" t="s">
        <v>878</v>
      </c>
      <c r="D169" s="68" t="s">
        <v>859</v>
      </c>
      <c r="E169" s="68" t="s">
        <v>860</v>
      </c>
      <c r="F169" s="68" t="s">
        <v>191</v>
      </c>
      <c r="G169" s="68" t="s">
        <v>192</v>
      </c>
      <c r="H169" s="68" t="s">
        <v>193</v>
      </c>
      <c r="I169" s="68" t="s">
        <v>879</v>
      </c>
      <c r="J169" s="68" t="s">
        <v>836</v>
      </c>
      <c r="K169" s="68" t="s">
        <v>837</v>
      </c>
      <c r="L169" s="68" t="s">
        <v>513</v>
      </c>
      <c r="M169" s="68" t="s">
        <v>842</v>
      </c>
      <c r="N169" s="68" t="s">
        <v>880</v>
      </c>
      <c r="O169" s="68" t="s">
        <v>881</v>
      </c>
      <c r="P169" s="68" t="s">
        <v>204</v>
      </c>
      <c r="Q169" s="75">
        <v>6000</v>
      </c>
      <c r="R169" s="68" t="s">
        <v>199</v>
      </c>
      <c r="S169" s="70">
        <v>1</v>
      </c>
      <c r="T169" s="68" t="s">
        <v>553</v>
      </c>
      <c r="U169" s="68" t="s">
        <v>252</v>
      </c>
      <c r="V169" s="70">
        <v>646440</v>
      </c>
      <c r="W169" s="70">
        <v>0</v>
      </c>
      <c r="X169" s="70">
        <v>646440</v>
      </c>
      <c r="Y169" s="70">
        <v>646440</v>
      </c>
    </row>
    <row r="170" spans="1:25" x14ac:dyDescent="0.25">
      <c r="A170" s="67" t="s">
        <v>505</v>
      </c>
      <c r="B170" s="68" t="s">
        <v>877</v>
      </c>
      <c r="C170" s="68" t="s">
        <v>878</v>
      </c>
      <c r="D170" s="68" t="s">
        <v>859</v>
      </c>
      <c r="E170" s="68" t="s">
        <v>860</v>
      </c>
      <c r="F170" s="68" t="s">
        <v>191</v>
      </c>
      <c r="G170" s="68" t="s">
        <v>192</v>
      </c>
      <c r="H170" s="68" t="s">
        <v>193</v>
      </c>
      <c r="I170" s="68" t="s">
        <v>879</v>
      </c>
      <c r="J170" s="68" t="s">
        <v>836</v>
      </c>
      <c r="K170" s="68" t="s">
        <v>837</v>
      </c>
      <c r="L170" s="68" t="s">
        <v>659</v>
      </c>
      <c r="M170" s="68" t="s">
        <v>838</v>
      </c>
      <c r="N170" s="68" t="s">
        <v>880</v>
      </c>
      <c r="O170" s="68" t="s">
        <v>881</v>
      </c>
      <c r="P170" s="68" t="s">
        <v>204</v>
      </c>
      <c r="Q170" s="75">
        <v>300</v>
      </c>
      <c r="R170" s="68" t="s">
        <v>199</v>
      </c>
      <c r="S170" s="70">
        <v>1</v>
      </c>
      <c r="T170" s="68" t="s">
        <v>553</v>
      </c>
      <c r="U170" s="68" t="s">
        <v>252</v>
      </c>
      <c r="V170" s="70">
        <v>32322</v>
      </c>
      <c r="W170" s="70">
        <v>0</v>
      </c>
      <c r="X170" s="70">
        <v>32322</v>
      </c>
      <c r="Y170" s="70">
        <v>32322</v>
      </c>
    </row>
    <row r="171" spans="1:25" x14ac:dyDescent="0.25">
      <c r="A171" s="67" t="s">
        <v>574</v>
      </c>
      <c r="B171" s="68" t="s">
        <v>888</v>
      </c>
      <c r="C171" s="68" t="s">
        <v>889</v>
      </c>
      <c r="D171" s="68" t="s">
        <v>859</v>
      </c>
      <c r="E171" s="68" t="s">
        <v>860</v>
      </c>
      <c r="F171" s="68" t="s">
        <v>191</v>
      </c>
      <c r="G171" s="68" t="s">
        <v>192</v>
      </c>
      <c r="H171" s="68" t="s">
        <v>204</v>
      </c>
      <c r="I171" s="68" t="s">
        <v>890</v>
      </c>
      <c r="J171" s="68" t="s">
        <v>836</v>
      </c>
      <c r="K171" s="68" t="s">
        <v>837</v>
      </c>
      <c r="L171" s="68" t="s">
        <v>513</v>
      </c>
      <c r="M171" s="68" t="s">
        <v>842</v>
      </c>
      <c r="N171" s="68" t="s">
        <v>891</v>
      </c>
      <c r="O171" s="68" t="s">
        <v>892</v>
      </c>
      <c r="P171" s="68" t="s">
        <v>204</v>
      </c>
      <c r="Q171" s="75">
        <v>6000</v>
      </c>
      <c r="R171" s="68" t="s">
        <v>199</v>
      </c>
      <c r="S171" s="70">
        <v>1</v>
      </c>
      <c r="T171" s="68" t="s">
        <v>553</v>
      </c>
      <c r="U171" s="68" t="s">
        <v>252</v>
      </c>
      <c r="V171" s="70">
        <v>646440</v>
      </c>
      <c r="W171" s="70">
        <v>0</v>
      </c>
      <c r="X171" s="70">
        <v>646440</v>
      </c>
      <c r="Y171" s="70">
        <v>646440</v>
      </c>
    </row>
    <row r="172" spans="1:25" x14ac:dyDescent="0.25">
      <c r="A172" s="67" t="s">
        <v>574</v>
      </c>
      <c r="B172" s="68" t="s">
        <v>888</v>
      </c>
      <c r="C172" s="68" t="s">
        <v>889</v>
      </c>
      <c r="D172" s="68" t="s">
        <v>859</v>
      </c>
      <c r="E172" s="68" t="s">
        <v>860</v>
      </c>
      <c r="F172" s="68" t="s">
        <v>191</v>
      </c>
      <c r="G172" s="68" t="s">
        <v>192</v>
      </c>
      <c r="H172" s="68" t="s">
        <v>204</v>
      </c>
      <c r="I172" s="68" t="s">
        <v>890</v>
      </c>
      <c r="J172" s="68" t="s">
        <v>836</v>
      </c>
      <c r="K172" s="68" t="s">
        <v>837</v>
      </c>
      <c r="L172" s="68" t="s">
        <v>513</v>
      </c>
      <c r="M172" s="68" t="s">
        <v>842</v>
      </c>
      <c r="N172" s="68" t="s">
        <v>891</v>
      </c>
      <c r="O172" s="68" t="s">
        <v>892</v>
      </c>
      <c r="P172" s="68" t="s">
        <v>204</v>
      </c>
      <c r="Q172" s="75">
        <v>6000</v>
      </c>
      <c r="R172" s="68" t="s">
        <v>199</v>
      </c>
      <c r="S172" s="70">
        <v>1</v>
      </c>
      <c r="T172" s="68" t="s">
        <v>553</v>
      </c>
      <c r="U172" s="68" t="s">
        <v>252</v>
      </c>
      <c r="V172" s="70">
        <v>646440</v>
      </c>
      <c r="W172" s="70">
        <v>0</v>
      </c>
      <c r="X172" s="70">
        <v>646440</v>
      </c>
      <c r="Y172" s="70">
        <v>646440</v>
      </c>
    </row>
    <row r="173" spans="1:25" x14ac:dyDescent="0.25">
      <c r="A173" s="67" t="s">
        <v>574</v>
      </c>
      <c r="B173" s="68" t="s">
        <v>888</v>
      </c>
      <c r="C173" s="68" t="s">
        <v>889</v>
      </c>
      <c r="D173" s="68" t="s">
        <v>859</v>
      </c>
      <c r="E173" s="68" t="s">
        <v>860</v>
      </c>
      <c r="F173" s="68" t="s">
        <v>191</v>
      </c>
      <c r="G173" s="68" t="s">
        <v>192</v>
      </c>
      <c r="H173" s="68" t="s">
        <v>204</v>
      </c>
      <c r="I173" s="68" t="s">
        <v>890</v>
      </c>
      <c r="J173" s="68" t="s">
        <v>836</v>
      </c>
      <c r="K173" s="68" t="s">
        <v>837</v>
      </c>
      <c r="L173" s="68" t="s">
        <v>513</v>
      </c>
      <c r="M173" s="68" t="s">
        <v>842</v>
      </c>
      <c r="N173" s="68" t="s">
        <v>891</v>
      </c>
      <c r="O173" s="68" t="s">
        <v>892</v>
      </c>
      <c r="P173" s="68" t="s">
        <v>204</v>
      </c>
      <c r="Q173" s="75">
        <v>6000</v>
      </c>
      <c r="R173" s="68" t="s">
        <v>199</v>
      </c>
      <c r="S173" s="70">
        <v>1</v>
      </c>
      <c r="T173" s="68" t="s">
        <v>553</v>
      </c>
      <c r="U173" s="68" t="s">
        <v>252</v>
      </c>
      <c r="V173" s="70">
        <v>646440</v>
      </c>
      <c r="W173" s="70">
        <v>0</v>
      </c>
      <c r="X173" s="70">
        <v>646440</v>
      </c>
      <c r="Y173" s="70">
        <v>646440</v>
      </c>
    </row>
    <row r="174" spans="1:25" x14ac:dyDescent="0.25">
      <c r="A174" s="67" t="s">
        <v>574</v>
      </c>
      <c r="B174" s="68" t="s">
        <v>888</v>
      </c>
      <c r="C174" s="68" t="s">
        <v>889</v>
      </c>
      <c r="D174" s="68" t="s">
        <v>859</v>
      </c>
      <c r="E174" s="68" t="s">
        <v>860</v>
      </c>
      <c r="F174" s="68" t="s">
        <v>191</v>
      </c>
      <c r="G174" s="68" t="s">
        <v>192</v>
      </c>
      <c r="H174" s="68" t="s">
        <v>204</v>
      </c>
      <c r="I174" s="68" t="s">
        <v>890</v>
      </c>
      <c r="J174" s="68" t="s">
        <v>836</v>
      </c>
      <c r="K174" s="68" t="s">
        <v>837</v>
      </c>
      <c r="L174" s="68" t="s">
        <v>620</v>
      </c>
      <c r="M174" s="68" t="s">
        <v>193</v>
      </c>
      <c r="N174" s="68" t="s">
        <v>891</v>
      </c>
      <c r="O174" s="68" t="s">
        <v>892</v>
      </c>
      <c r="P174" s="68" t="s">
        <v>204</v>
      </c>
      <c r="Q174" s="75">
        <v>100</v>
      </c>
      <c r="R174" s="68" t="s">
        <v>199</v>
      </c>
      <c r="S174" s="70">
        <v>1</v>
      </c>
      <c r="T174" s="68" t="s">
        <v>553</v>
      </c>
      <c r="U174" s="68" t="s">
        <v>252</v>
      </c>
      <c r="V174" s="70">
        <v>10774</v>
      </c>
      <c r="W174" s="70">
        <v>0</v>
      </c>
      <c r="X174" s="70">
        <v>10774</v>
      </c>
      <c r="Y174" s="70">
        <v>10774</v>
      </c>
    </row>
    <row r="175" spans="1:25" x14ac:dyDescent="0.25">
      <c r="A175" s="67" t="s">
        <v>591</v>
      </c>
      <c r="B175" s="68" t="s">
        <v>857</v>
      </c>
      <c r="C175" s="68" t="s">
        <v>858</v>
      </c>
      <c r="D175" s="68" t="s">
        <v>859</v>
      </c>
      <c r="E175" s="68" t="s">
        <v>860</v>
      </c>
      <c r="F175" s="68" t="s">
        <v>191</v>
      </c>
      <c r="G175" s="68" t="s">
        <v>192</v>
      </c>
      <c r="H175" s="68" t="s">
        <v>193</v>
      </c>
      <c r="I175" s="68" t="s">
        <v>861</v>
      </c>
      <c r="J175" s="68" t="s">
        <v>836</v>
      </c>
      <c r="K175" s="68" t="s">
        <v>837</v>
      </c>
      <c r="L175" s="68" t="s">
        <v>620</v>
      </c>
      <c r="M175" s="68" t="s">
        <v>193</v>
      </c>
      <c r="N175" s="68" t="s">
        <v>195</v>
      </c>
      <c r="O175" s="68" t="s">
        <v>196</v>
      </c>
      <c r="P175" s="68" t="s">
        <v>197</v>
      </c>
      <c r="Q175" s="75">
        <v>200</v>
      </c>
      <c r="R175" s="68" t="s">
        <v>199</v>
      </c>
      <c r="S175" s="70">
        <v>1</v>
      </c>
      <c r="T175" s="68" t="s">
        <v>553</v>
      </c>
      <c r="U175" s="68" t="s">
        <v>252</v>
      </c>
      <c r="V175" s="70">
        <v>21548</v>
      </c>
      <c r="W175" s="70">
        <v>0</v>
      </c>
      <c r="X175" s="70">
        <v>21548</v>
      </c>
      <c r="Y175" s="70">
        <v>21548</v>
      </c>
    </row>
    <row r="176" spans="1:25" x14ac:dyDescent="0.25">
      <c r="U176" s="71" t="s">
        <v>542</v>
      </c>
      <c r="V176" s="72">
        <v>15121309</v>
      </c>
      <c r="W176" s="72">
        <v>0</v>
      </c>
      <c r="X176" s="72">
        <v>15121309</v>
      </c>
      <c r="Y176" s="72">
        <v>15121309</v>
      </c>
    </row>
    <row r="177" spans="1:25" x14ac:dyDescent="0.25">
      <c r="U177" s="71" t="s">
        <v>957</v>
      </c>
      <c r="V177" s="72">
        <v>15121309</v>
      </c>
      <c r="W177" s="72">
        <v>0</v>
      </c>
      <c r="X177" s="72">
        <v>15121309</v>
      </c>
      <c r="Y177" s="72">
        <v>15121309</v>
      </c>
    </row>
    <row r="178" spans="1:25" x14ac:dyDescent="0.25">
      <c r="A178" s="67" t="s">
        <v>574</v>
      </c>
      <c r="B178" s="68" t="s">
        <v>575</v>
      </c>
      <c r="C178" s="68" t="s">
        <v>576</v>
      </c>
      <c r="D178" s="68" t="s">
        <v>546</v>
      </c>
      <c r="E178" s="68" t="s">
        <v>547</v>
      </c>
      <c r="F178" s="68" t="s">
        <v>191</v>
      </c>
      <c r="G178" s="68" t="s">
        <v>192</v>
      </c>
      <c r="H178" s="68" t="s">
        <v>193</v>
      </c>
      <c r="I178" s="68" t="s">
        <v>577</v>
      </c>
      <c r="J178" s="68" t="s">
        <v>549</v>
      </c>
      <c r="K178" s="68" t="s">
        <v>550</v>
      </c>
      <c r="L178" s="68" t="s">
        <v>560</v>
      </c>
      <c r="M178" s="68" t="s">
        <v>561</v>
      </c>
      <c r="N178" s="68" t="s">
        <v>235</v>
      </c>
      <c r="O178" s="68" t="s">
        <v>236</v>
      </c>
      <c r="P178" s="68" t="s">
        <v>237</v>
      </c>
      <c r="Q178" s="75">
        <v>0</v>
      </c>
      <c r="R178" s="68" t="s">
        <v>199</v>
      </c>
      <c r="S178" s="70">
        <v>40</v>
      </c>
      <c r="T178" s="68" t="s">
        <v>553</v>
      </c>
      <c r="U178" s="68" t="s">
        <v>252</v>
      </c>
      <c r="V178" s="70">
        <v>0</v>
      </c>
      <c r="W178" s="70">
        <v>0</v>
      </c>
      <c r="X178" s="70">
        <v>0</v>
      </c>
      <c r="Y178" s="70">
        <v>0</v>
      </c>
    </row>
    <row r="179" spans="1:25" x14ac:dyDescent="0.25">
      <c r="A179" s="67" t="s">
        <v>574</v>
      </c>
      <c r="B179" s="68" t="s">
        <v>575</v>
      </c>
      <c r="C179" s="68" t="s">
        <v>576</v>
      </c>
      <c r="D179" s="68" t="s">
        <v>546</v>
      </c>
      <c r="E179" s="68" t="s">
        <v>547</v>
      </c>
      <c r="F179" s="68" t="s">
        <v>191</v>
      </c>
      <c r="G179" s="68" t="s">
        <v>192</v>
      </c>
      <c r="H179" s="68" t="s">
        <v>193</v>
      </c>
      <c r="I179" s="68" t="s">
        <v>577</v>
      </c>
      <c r="J179" s="68" t="s">
        <v>549</v>
      </c>
      <c r="K179" s="68" t="s">
        <v>550</v>
      </c>
      <c r="L179" s="68" t="s">
        <v>554</v>
      </c>
      <c r="M179" s="68" t="s">
        <v>555</v>
      </c>
      <c r="N179" s="68" t="s">
        <v>235</v>
      </c>
      <c r="O179" s="68" t="s">
        <v>236</v>
      </c>
      <c r="P179" s="68" t="s">
        <v>237</v>
      </c>
      <c r="Q179" s="75">
        <v>1.18</v>
      </c>
      <c r="R179" s="68" t="s">
        <v>199</v>
      </c>
      <c r="S179" s="70">
        <v>320</v>
      </c>
      <c r="T179" s="68" t="s">
        <v>553</v>
      </c>
      <c r="U179" s="68" t="s">
        <v>252</v>
      </c>
      <c r="V179" s="70">
        <v>40682</v>
      </c>
      <c r="W179" s="70">
        <v>0</v>
      </c>
      <c r="X179" s="70">
        <v>40682</v>
      </c>
      <c r="Y179" s="70">
        <v>40682</v>
      </c>
    </row>
    <row r="180" spans="1:25" x14ac:dyDescent="0.25">
      <c r="A180" s="67" t="s">
        <v>578</v>
      </c>
      <c r="B180" s="68" t="s">
        <v>613</v>
      </c>
      <c r="C180" s="68" t="s">
        <v>611</v>
      </c>
      <c r="D180" s="68" t="s">
        <v>546</v>
      </c>
      <c r="E180" s="68" t="s">
        <v>547</v>
      </c>
      <c r="F180" s="68" t="s">
        <v>191</v>
      </c>
      <c r="G180" s="68" t="s">
        <v>192</v>
      </c>
      <c r="H180" s="68" t="s">
        <v>204</v>
      </c>
      <c r="I180" s="68" t="s">
        <v>580</v>
      </c>
      <c r="J180" s="68" t="s">
        <v>549</v>
      </c>
      <c r="K180" s="68" t="s">
        <v>550</v>
      </c>
      <c r="L180" s="68" t="s">
        <v>551</v>
      </c>
      <c r="M180" s="68" t="s">
        <v>552</v>
      </c>
      <c r="N180" s="68" t="s">
        <v>232</v>
      </c>
      <c r="O180" s="68" t="s">
        <v>233</v>
      </c>
      <c r="P180" s="68" t="s">
        <v>234</v>
      </c>
      <c r="Q180" s="75">
        <v>1.383</v>
      </c>
      <c r="R180" s="68" t="s">
        <v>199</v>
      </c>
      <c r="S180" s="70">
        <v>16</v>
      </c>
      <c r="T180" s="68" t="s">
        <v>553</v>
      </c>
      <c r="U180" s="68" t="s">
        <v>252</v>
      </c>
      <c r="V180" s="70">
        <v>2383</v>
      </c>
      <c r="W180" s="70">
        <v>0</v>
      </c>
      <c r="X180" s="70">
        <v>2383</v>
      </c>
      <c r="Y180" s="70">
        <v>2383</v>
      </c>
    </row>
    <row r="181" spans="1:25" x14ac:dyDescent="0.25">
      <c r="A181" s="67" t="s">
        <v>574</v>
      </c>
      <c r="B181" s="68" t="s">
        <v>575</v>
      </c>
      <c r="C181" s="68" t="s">
        <v>576</v>
      </c>
      <c r="D181" s="68" t="s">
        <v>546</v>
      </c>
      <c r="E181" s="68" t="s">
        <v>547</v>
      </c>
      <c r="F181" s="68" t="s">
        <v>191</v>
      </c>
      <c r="G181" s="68" t="s">
        <v>192</v>
      </c>
      <c r="H181" s="68" t="s">
        <v>193</v>
      </c>
      <c r="I181" s="68" t="s">
        <v>577</v>
      </c>
      <c r="J181" s="68" t="s">
        <v>549</v>
      </c>
      <c r="K181" s="68" t="s">
        <v>550</v>
      </c>
      <c r="L181" s="68" t="s">
        <v>560</v>
      </c>
      <c r="M181" s="68" t="s">
        <v>561</v>
      </c>
      <c r="N181" s="68" t="s">
        <v>235</v>
      </c>
      <c r="O181" s="68" t="s">
        <v>236</v>
      </c>
      <c r="P181" s="68" t="s">
        <v>237</v>
      </c>
      <c r="Q181" s="75">
        <v>0</v>
      </c>
      <c r="R181" s="68" t="s">
        <v>199</v>
      </c>
      <c r="S181" s="70">
        <v>48</v>
      </c>
      <c r="T181" s="68" t="s">
        <v>553</v>
      </c>
      <c r="U181" s="68" t="s">
        <v>252</v>
      </c>
      <c r="V181" s="70">
        <v>0</v>
      </c>
      <c r="W181" s="70">
        <v>0</v>
      </c>
      <c r="X181" s="70">
        <v>0</v>
      </c>
      <c r="Y181" s="70">
        <v>0</v>
      </c>
    </row>
    <row r="182" spans="1:25" x14ac:dyDescent="0.25">
      <c r="A182" s="67" t="s">
        <v>574</v>
      </c>
      <c r="B182" s="68" t="s">
        <v>575</v>
      </c>
      <c r="C182" s="68" t="s">
        <v>576</v>
      </c>
      <c r="D182" s="68" t="s">
        <v>546</v>
      </c>
      <c r="E182" s="68" t="s">
        <v>547</v>
      </c>
      <c r="F182" s="68" t="s">
        <v>191</v>
      </c>
      <c r="G182" s="68" t="s">
        <v>192</v>
      </c>
      <c r="H182" s="68" t="s">
        <v>193</v>
      </c>
      <c r="I182" s="68" t="s">
        <v>577</v>
      </c>
      <c r="J182" s="68" t="s">
        <v>549</v>
      </c>
      <c r="K182" s="68" t="s">
        <v>550</v>
      </c>
      <c r="L182" s="68" t="s">
        <v>560</v>
      </c>
      <c r="M182" s="68" t="s">
        <v>561</v>
      </c>
      <c r="N182" s="68" t="s">
        <v>235</v>
      </c>
      <c r="O182" s="68" t="s">
        <v>236</v>
      </c>
      <c r="P182" s="68" t="s">
        <v>237</v>
      </c>
      <c r="Q182" s="75">
        <v>0</v>
      </c>
      <c r="R182" s="68" t="s">
        <v>199</v>
      </c>
      <c r="S182" s="70">
        <v>96</v>
      </c>
      <c r="T182" s="68" t="s">
        <v>553</v>
      </c>
      <c r="U182" s="68" t="s">
        <v>252</v>
      </c>
      <c r="V182" s="70">
        <v>0</v>
      </c>
      <c r="W182" s="70">
        <v>0</v>
      </c>
      <c r="X182" s="70">
        <v>0</v>
      </c>
      <c r="Y182" s="70">
        <v>0</v>
      </c>
    </row>
    <row r="183" spans="1:25" x14ac:dyDescent="0.25">
      <c r="A183" s="67" t="s">
        <v>574</v>
      </c>
      <c r="B183" s="68" t="s">
        <v>575</v>
      </c>
      <c r="C183" s="68" t="s">
        <v>576</v>
      </c>
      <c r="D183" s="68" t="s">
        <v>546</v>
      </c>
      <c r="E183" s="68" t="s">
        <v>547</v>
      </c>
      <c r="F183" s="68" t="s">
        <v>191</v>
      </c>
      <c r="G183" s="68" t="s">
        <v>192</v>
      </c>
      <c r="H183" s="68" t="s">
        <v>193</v>
      </c>
      <c r="I183" s="68" t="s">
        <v>577</v>
      </c>
      <c r="J183" s="68" t="s">
        <v>549</v>
      </c>
      <c r="K183" s="68" t="s">
        <v>550</v>
      </c>
      <c r="L183" s="68" t="s">
        <v>560</v>
      </c>
      <c r="M183" s="68" t="s">
        <v>561</v>
      </c>
      <c r="N183" s="68" t="s">
        <v>235</v>
      </c>
      <c r="O183" s="68" t="s">
        <v>236</v>
      </c>
      <c r="P183" s="68" t="s">
        <v>237</v>
      </c>
      <c r="Q183" s="75">
        <v>0</v>
      </c>
      <c r="R183" s="68" t="s">
        <v>199</v>
      </c>
      <c r="S183" s="70">
        <v>32</v>
      </c>
      <c r="T183" s="68" t="s">
        <v>553</v>
      </c>
      <c r="U183" s="68" t="s">
        <v>252</v>
      </c>
      <c r="V183" s="70">
        <v>0</v>
      </c>
      <c r="W183" s="70">
        <v>0</v>
      </c>
      <c r="X183" s="70">
        <v>0</v>
      </c>
      <c r="Y183" s="70">
        <v>0</v>
      </c>
    </row>
    <row r="184" spans="1:25" x14ac:dyDescent="0.25">
      <c r="A184" s="67" t="s">
        <v>574</v>
      </c>
      <c r="B184" s="68" t="s">
        <v>575</v>
      </c>
      <c r="C184" s="68" t="s">
        <v>576</v>
      </c>
      <c r="D184" s="68" t="s">
        <v>546</v>
      </c>
      <c r="E184" s="68" t="s">
        <v>547</v>
      </c>
      <c r="F184" s="68" t="s">
        <v>191</v>
      </c>
      <c r="G184" s="68" t="s">
        <v>192</v>
      </c>
      <c r="H184" s="68" t="s">
        <v>193</v>
      </c>
      <c r="I184" s="68" t="s">
        <v>577</v>
      </c>
      <c r="J184" s="68" t="s">
        <v>549</v>
      </c>
      <c r="K184" s="68" t="s">
        <v>550</v>
      </c>
      <c r="L184" s="68" t="s">
        <v>560</v>
      </c>
      <c r="M184" s="68" t="s">
        <v>561</v>
      </c>
      <c r="N184" s="68" t="s">
        <v>235</v>
      </c>
      <c r="O184" s="68" t="s">
        <v>236</v>
      </c>
      <c r="P184" s="68" t="s">
        <v>237</v>
      </c>
      <c r="Q184" s="75">
        <v>1.18</v>
      </c>
      <c r="R184" s="68" t="s">
        <v>199</v>
      </c>
      <c r="S184" s="70">
        <v>120</v>
      </c>
      <c r="T184" s="68" t="s">
        <v>553</v>
      </c>
      <c r="U184" s="68" t="s">
        <v>252</v>
      </c>
      <c r="V184" s="70">
        <v>15255</v>
      </c>
      <c r="W184" s="70">
        <v>0</v>
      </c>
      <c r="X184" s="70">
        <v>15255</v>
      </c>
      <c r="Y184" s="70">
        <v>15255</v>
      </c>
    </row>
    <row r="185" spans="1:25" x14ac:dyDescent="0.25">
      <c r="A185" s="67" t="s">
        <v>578</v>
      </c>
      <c r="B185" s="68" t="s">
        <v>613</v>
      </c>
      <c r="C185" s="68" t="s">
        <v>611</v>
      </c>
      <c r="D185" s="68" t="s">
        <v>546</v>
      </c>
      <c r="E185" s="68" t="s">
        <v>547</v>
      </c>
      <c r="F185" s="68" t="s">
        <v>191</v>
      </c>
      <c r="G185" s="68" t="s">
        <v>192</v>
      </c>
      <c r="H185" s="68" t="s">
        <v>204</v>
      </c>
      <c r="I185" s="68" t="s">
        <v>580</v>
      </c>
      <c r="J185" s="68" t="s">
        <v>549</v>
      </c>
      <c r="K185" s="68" t="s">
        <v>550</v>
      </c>
      <c r="L185" s="68" t="s">
        <v>513</v>
      </c>
      <c r="M185" s="68" t="s">
        <v>562</v>
      </c>
      <c r="N185" s="68" t="s">
        <v>232</v>
      </c>
      <c r="O185" s="68" t="s">
        <v>233</v>
      </c>
      <c r="P185" s="68" t="s">
        <v>234</v>
      </c>
      <c r="Q185" s="75">
        <v>1.383</v>
      </c>
      <c r="R185" s="68" t="s">
        <v>199</v>
      </c>
      <c r="S185" s="70">
        <v>10080</v>
      </c>
      <c r="T185" s="68" t="s">
        <v>553</v>
      </c>
      <c r="U185" s="68" t="s">
        <v>252</v>
      </c>
      <c r="V185" s="70">
        <v>1501964</v>
      </c>
      <c r="W185" s="70">
        <v>0</v>
      </c>
      <c r="X185" s="70">
        <v>1501964</v>
      </c>
      <c r="Y185" s="70">
        <v>1501964</v>
      </c>
    </row>
    <row r="186" spans="1:25" x14ac:dyDescent="0.25">
      <c r="A186" s="67" t="s">
        <v>543</v>
      </c>
      <c r="B186" s="68" t="s">
        <v>544</v>
      </c>
      <c r="C186" s="68" t="s">
        <v>545</v>
      </c>
      <c r="D186" s="68" t="s">
        <v>546</v>
      </c>
      <c r="E186" s="68" t="s">
        <v>547</v>
      </c>
      <c r="F186" s="68" t="s">
        <v>191</v>
      </c>
      <c r="G186" s="68" t="s">
        <v>192</v>
      </c>
      <c r="H186" s="68" t="s">
        <v>193</v>
      </c>
      <c r="I186" s="68" t="s">
        <v>548</v>
      </c>
      <c r="J186" s="68" t="s">
        <v>549</v>
      </c>
      <c r="K186" s="68" t="s">
        <v>550</v>
      </c>
      <c r="L186" s="68" t="s">
        <v>551</v>
      </c>
      <c r="M186" s="68" t="s">
        <v>552</v>
      </c>
      <c r="N186" s="68" t="s">
        <v>210</v>
      </c>
      <c r="O186" s="68" t="s">
        <v>211</v>
      </c>
      <c r="P186" s="68" t="s">
        <v>212</v>
      </c>
      <c r="Q186" s="75">
        <v>0.92900000000000005</v>
      </c>
      <c r="R186" s="68" t="s">
        <v>199</v>
      </c>
      <c r="S186" s="70">
        <v>357</v>
      </c>
      <c r="T186" s="68" t="s">
        <v>553</v>
      </c>
      <c r="U186" s="68" t="s">
        <v>252</v>
      </c>
      <c r="V186" s="70">
        <v>35731</v>
      </c>
      <c r="W186" s="70">
        <v>0</v>
      </c>
      <c r="X186" s="70">
        <v>35731</v>
      </c>
      <c r="Y186" s="70">
        <v>35731</v>
      </c>
    </row>
    <row r="187" spans="1:25" x14ac:dyDescent="0.25">
      <c r="A187" s="67" t="s">
        <v>543</v>
      </c>
      <c r="B187" s="68" t="s">
        <v>544</v>
      </c>
      <c r="C187" s="68" t="s">
        <v>545</v>
      </c>
      <c r="D187" s="68" t="s">
        <v>546</v>
      </c>
      <c r="E187" s="68" t="s">
        <v>547</v>
      </c>
      <c r="F187" s="68" t="s">
        <v>191</v>
      </c>
      <c r="G187" s="68" t="s">
        <v>192</v>
      </c>
      <c r="H187" s="68" t="s">
        <v>193</v>
      </c>
      <c r="I187" s="68" t="s">
        <v>548</v>
      </c>
      <c r="J187" s="68" t="s">
        <v>549</v>
      </c>
      <c r="K187" s="68" t="s">
        <v>550</v>
      </c>
      <c r="L187" s="68" t="s">
        <v>554</v>
      </c>
      <c r="M187" s="68" t="s">
        <v>555</v>
      </c>
      <c r="N187" s="68" t="s">
        <v>210</v>
      </c>
      <c r="O187" s="68" t="s">
        <v>211</v>
      </c>
      <c r="P187" s="68" t="s">
        <v>212</v>
      </c>
      <c r="Q187" s="75">
        <v>0.92900000000000005</v>
      </c>
      <c r="R187" s="68" t="s">
        <v>199</v>
      </c>
      <c r="S187" s="70">
        <v>280</v>
      </c>
      <c r="T187" s="68" t="s">
        <v>553</v>
      </c>
      <c r="U187" s="68" t="s">
        <v>252</v>
      </c>
      <c r="V187" s="70">
        <v>28025</v>
      </c>
      <c r="W187" s="70">
        <v>0</v>
      </c>
      <c r="X187" s="70">
        <v>28025</v>
      </c>
      <c r="Y187" s="70">
        <v>28025</v>
      </c>
    </row>
    <row r="188" spans="1:25" x14ac:dyDescent="0.25">
      <c r="A188" s="67" t="s">
        <v>556</v>
      </c>
      <c r="B188" s="68" t="s">
        <v>557</v>
      </c>
      <c r="C188" s="68" t="s">
        <v>558</v>
      </c>
      <c r="D188" s="68" t="s">
        <v>546</v>
      </c>
      <c r="E188" s="68" t="s">
        <v>547</v>
      </c>
      <c r="F188" s="68" t="s">
        <v>191</v>
      </c>
      <c r="G188" s="68" t="s">
        <v>192</v>
      </c>
      <c r="H188" s="68" t="s">
        <v>193</v>
      </c>
      <c r="I188" s="68" t="s">
        <v>559</v>
      </c>
      <c r="J188" s="68" t="s">
        <v>549</v>
      </c>
      <c r="K188" s="68" t="s">
        <v>550</v>
      </c>
      <c r="L188" s="68" t="s">
        <v>560</v>
      </c>
      <c r="M188" s="68" t="s">
        <v>561</v>
      </c>
      <c r="N188" s="68" t="s">
        <v>210</v>
      </c>
      <c r="O188" s="68" t="s">
        <v>211</v>
      </c>
      <c r="P188" s="68" t="s">
        <v>212</v>
      </c>
      <c r="Q188" s="75">
        <v>0.92900000000000005</v>
      </c>
      <c r="R188" s="68" t="s">
        <v>199</v>
      </c>
      <c r="S188" s="70">
        <v>168</v>
      </c>
      <c r="T188" s="68" t="s">
        <v>553</v>
      </c>
      <c r="U188" s="68" t="s">
        <v>252</v>
      </c>
      <c r="V188" s="70">
        <v>16814</v>
      </c>
      <c r="W188" s="70">
        <v>0</v>
      </c>
      <c r="X188" s="70">
        <v>16814</v>
      </c>
      <c r="Y188" s="70">
        <v>16814</v>
      </c>
    </row>
    <row r="189" spans="1:25" x14ac:dyDescent="0.25">
      <c r="A189" s="67" t="s">
        <v>543</v>
      </c>
      <c r="B189" s="68" t="s">
        <v>544</v>
      </c>
      <c r="C189" s="68" t="s">
        <v>545</v>
      </c>
      <c r="D189" s="68" t="s">
        <v>546</v>
      </c>
      <c r="E189" s="68" t="s">
        <v>547</v>
      </c>
      <c r="F189" s="68" t="s">
        <v>191</v>
      </c>
      <c r="G189" s="68" t="s">
        <v>192</v>
      </c>
      <c r="H189" s="68" t="s">
        <v>193</v>
      </c>
      <c r="I189" s="68" t="s">
        <v>548</v>
      </c>
      <c r="J189" s="68" t="s">
        <v>549</v>
      </c>
      <c r="K189" s="68" t="s">
        <v>550</v>
      </c>
      <c r="L189" s="68" t="s">
        <v>513</v>
      </c>
      <c r="M189" s="68" t="s">
        <v>562</v>
      </c>
      <c r="N189" s="68" t="s">
        <v>210</v>
      </c>
      <c r="O189" s="68" t="s">
        <v>211</v>
      </c>
      <c r="P189" s="68" t="s">
        <v>212</v>
      </c>
      <c r="Q189" s="75">
        <v>0.92900000000000005</v>
      </c>
      <c r="R189" s="68" t="s">
        <v>199</v>
      </c>
      <c r="S189" s="70">
        <v>52440</v>
      </c>
      <c r="T189" s="68" t="s">
        <v>553</v>
      </c>
      <c r="U189" s="68" t="s">
        <v>252</v>
      </c>
      <c r="V189" s="70">
        <v>5248743</v>
      </c>
      <c r="W189" s="70">
        <v>0</v>
      </c>
      <c r="X189" s="70">
        <v>5248743</v>
      </c>
      <c r="Y189" s="70">
        <v>5248743</v>
      </c>
    </row>
    <row r="190" spans="1:25" x14ac:dyDescent="0.25">
      <c r="A190" s="67" t="s">
        <v>543</v>
      </c>
      <c r="B190" s="68" t="s">
        <v>544</v>
      </c>
      <c r="C190" s="68" t="s">
        <v>545</v>
      </c>
      <c r="D190" s="68" t="s">
        <v>546</v>
      </c>
      <c r="E190" s="68" t="s">
        <v>547</v>
      </c>
      <c r="F190" s="68" t="s">
        <v>191</v>
      </c>
      <c r="G190" s="68" t="s">
        <v>192</v>
      </c>
      <c r="H190" s="68" t="s">
        <v>193</v>
      </c>
      <c r="I190" s="68" t="s">
        <v>548</v>
      </c>
      <c r="J190" s="68" t="s">
        <v>549</v>
      </c>
      <c r="K190" s="68" t="s">
        <v>550</v>
      </c>
      <c r="L190" s="68" t="s">
        <v>554</v>
      </c>
      <c r="M190" s="68" t="s">
        <v>555</v>
      </c>
      <c r="N190" s="68" t="s">
        <v>210</v>
      </c>
      <c r="O190" s="68" t="s">
        <v>211</v>
      </c>
      <c r="P190" s="68" t="s">
        <v>212</v>
      </c>
      <c r="Q190" s="75">
        <v>0.92900000000000005</v>
      </c>
      <c r="R190" s="68" t="s">
        <v>199</v>
      </c>
      <c r="S190" s="70">
        <v>560</v>
      </c>
      <c r="T190" s="68" t="s">
        <v>553</v>
      </c>
      <c r="U190" s="68" t="s">
        <v>252</v>
      </c>
      <c r="V190" s="70">
        <v>56050</v>
      </c>
      <c r="W190" s="70">
        <v>0</v>
      </c>
      <c r="X190" s="70">
        <v>56050</v>
      </c>
      <c r="Y190" s="70">
        <v>56050</v>
      </c>
    </row>
    <row r="191" spans="1:25" x14ac:dyDescent="0.25">
      <c r="A191" s="67" t="s">
        <v>581</v>
      </c>
      <c r="B191" s="68" t="s">
        <v>582</v>
      </c>
      <c r="C191" s="68" t="s">
        <v>583</v>
      </c>
      <c r="D191" s="68" t="s">
        <v>546</v>
      </c>
      <c r="E191" s="68" t="s">
        <v>547</v>
      </c>
      <c r="F191" s="68" t="s">
        <v>191</v>
      </c>
      <c r="G191" s="68" t="s">
        <v>192</v>
      </c>
      <c r="H191" s="68" t="s">
        <v>193</v>
      </c>
      <c r="I191" s="68" t="s">
        <v>584</v>
      </c>
      <c r="J191" s="68" t="s">
        <v>549</v>
      </c>
      <c r="K191" s="68" t="s">
        <v>550</v>
      </c>
      <c r="L191" s="68" t="s">
        <v>560</v>
      </c>
      <c r="M191" s="68" t="s">
        <v>561</v>
      </c>
      <c r="N191" s="68" t="s">
        <v>241</v>
      </c>
      <c r="O191" s="68" t="s">
        <v>242</v>
      </c>
      <c r="P191" s="68" t="s">
        <v>243</v>
      </c>
      <c r="Q191" s="75">
        <v>4.3</v>
      </c>
      <c r="R191" s="68" t="s">
        <v>199</v>
      </c>
      <c r="S191" s="70">
        <v>25</v>
      </c>
      <c r="T191" s="68" t="s">
        <v>553</v>
      </c>
      <c r="U191" s="68" t="s">
        <v>252</v>
      </c>
      <c r="V191" s="70">
        <v>11582</v>
      </c>
      <c r="W191" s="70">
        <v>0</v>
      </c>
      <c r="X191" s="70">
        <v>11582</v>
      </c>
      <c r="Y191" s="70">
        <v>11582</v>
      </c>
    </row>
    <row r="192" spans="1:25" x14ac:dyDescent="0.25">
      <c r="A192" s="67" t="s">
        <v>543</v>
      </c>
      <c r="B192" s="68" t="s">
        <v>544</v>
      </c>
      <c r="C192" s="68" t="s">
        <v>545</v>
      </c>
      <c r="D192" s="68" t="s">
        <v>546</v>
      </c>
      <c r="E192" s="68" t="s">
        <v>547</v>
      </c>
      <c r="F192" s="68" t="s">
        <v>191</v>
      </c>
      <c r="G192" s="68" t="s">
        <v>192</v>
      </c>
      <c r="H192" s="68" t="s">
        <v>193</v>
      </c>
      <c r="I192" s="68" t="s">
        <v>548</v>
      </c>
      <c r="J192" s="68" t="s">
        <v>549</v>
      </c>
      <c r="K192" s="68" t="s">
        <v>550</v>
      </c>
      <c r="L192" s="68" t="s">
        <v>551</v>
      </c>
      <c r="M192" s="68" t="s">
        <v>552</v>
      </c>
      <c r="N192" s="68" t="s">
        <v>210</v>
      </c>
      <c r="O192" s="68" t="s">
        <v>211</v>
      </c>
      <c r="P192" s="68" t="s">
        <v>212</v>
      </c>
      <c r="Q192" s="75">
        <v>0.92900000000000005</v>
      </c>
      <c r="R192" s="68" t="s">
        <v>199</v>
      </c>
      <c r="S192" s="70">
        <v>21</v>
      </c>
      <c r="T192" s="68" t="s">
        <v>553</v>
      </c>
      <c r="U192" s="68" t="s">
        <v>252</v>
      </c>
      <c r="V192" s="70">
        <v>2100</v>
      </c>
      <c r="W192" s="70">
        <v>0</v>
      </c>
      <c r="X192" s="70">
        <v>2100</v>
      </c>
      <c r="Y192" s="70">
        <v>2100</v>
      </c>
    </row>
    <row r="193" spans="1:25" x14ac:dyDescent="0.25">
      <c r="A193" s="67" t="s">
        <v>543</v>
      </c>
      <c r="B193" s="68" t="s">
        <v>544</v>
      </c>
      <c r="C193" s="68" t="s">
        <v>545</v>
      </c>
      <c r="D193" s="68" t="s">
        <v>546</v>
      </c>
      <c r="E193" s="68" t="s">
        <v>547</v>
      </c>
      <c r="F193" s="68" t="s">
        <v>191</v>
      </c>
      <c r="G193" s="68" t="s">
        <v>192</v>
      </c>
      <c r="H193" s="68" t="s">
        <v>193</v>
      </c>
      <c r="I193" s="68" t="s">
        <v>548</v>
      </c>
      <c r="J193" s="68" t="s">
        <v>549</v>
      </c>
      <c r="K193" s="68" t="s">
        <v>550</v>
      </c>
      <c r="L193" s="68" t="s">
        <v>551</v>
      </c>
      <c r="M193" s="68" t="s">
        <v>552</v>
      </c>
      <c r="N193" s="68" t="s">
        <v>210</v>
      </c>
      <c r="O193" s="68" t="s">
        <v>211</v>
      </c>
      <c r="P193" s="68" t="s">
        <v>212</v>
      </c>
      <c r="Q193" s="75">
        <v>0.92900000000000005</v>
      </c>
      <c r="R193" s="68" t="s">
        <v>199</v>
      </c>
      <c r="S193" s="70">
        <v>105</v>
      </c>
      <c r="T193" s="68" t="s">
        <v>553</v>
      </c>
      <c r="U193" s="68" t="s">
        <v>252</v>
      </c>
      <c r="V193" s="70">
        <v>10508</v>
      </c>
      <c r="W193" s="70">
        <v>0</v>
      </c>
      <c r="X193" s="70">
        <v>10508</v>
      </c>
      <c r="Y193" s="70">
        <v>10508</v>
      </c>
    </row>
    <row r="194" spans="1:25" x14ac:dyDescent="0.25">
      <c r="A194" s="67" t="s">
        <v>578</v>
      </c>
      <c r="B194" s="68" t="s">
        <v>579</v>
      </c>
      <c r="C194" s="68" t="s">
        <v>576</v>
      </c>
      <c r="D194" s="68" t="s">
        <v>546</v>
      </c>
      <c r="E194" s="68" t="s">
        <v>547</v>
      </c>
      <c r="F194" s="68" t="s">
        <v>191</v>
      </c>
      <c r="G194" s="68" t="s">
        <v>192</v>
      </c>
      <c r="H194" s="68" t="s">
        <v>193</v>
      </c>
      <c r="I194" s="68" t="s">
        <v>580</v>
      </c>
      <c r="J194" s="68" t="s">
        <v>549</v>
      </c>
      <c r="K194" s="68" t="s">
        <v>550</v>
      </c>
      <c r="L194" s="68" t="s">
        <v>513</v>
      </c>
      <c r="M194" s="68" t="s">
        <v>562</v>
      </c>
      <c r="N194" s="68" t="s">
        <v>235</v>
      </c>
      <c r="O194" s="68" t="s">
        <v>236</v>
      </c>
      <c r="P194" s="68" t="s">
        <v>237</v>
      </c>
      <c r="Q194" s="75">
        <v>1.18</v>
      </c>
      <c r="R194" s="68" t="s">
        <v>199</v>
      </c>
      <c r="S194" s="70">
        <v>10080</v>
      </c>
      <c r="T194" s="68" t="s">
        <v>553</v>
      </c>
      <c r="U194" s="68" t="s">
        <v>252</v>
      </c>
      <c r="V194" s="70">
        <v>1281502</v>
      </c>
      <c r="W194" s="70">
        <v>0</v>
      </c>
      <c r="X194" s="70">
        <v>1281502</v>
      </c>
      <c r="Y194" s="70">
        <v>1281502</v>
      </c>
    </row>
    <row r="195" spans="1:25" x14ac:dyDescent="0.25">
      <c r="A195" s="67" t="s">
        <v>578</v>
      </c>
      <c r="B195" s="68" t="s">
        <v>579</v>
      </c>
      <c r="C195" s="68" t="s">
        <v>576</v>
      </c>
      <c r="D195" s="68" t="s">
        <v>546</v>
      </c>
      <c r="E195" s="68" t="s">
        <v>547</v>
      </c>
      <c r="F195" s="68" t="s">
        <v>191</v>
      </c>
      <c r="G195" s="68" t="s">
        <v>192</v>
      </c>
      <c r="H195" s="68" t="s">
        <v>193</v>
      </c>
      <c r="I195" s="68" t="s">
        <v>580</v>
      </c>
      <c r="J195" s="68" t="s">
        <v>549</v>
      </c>
      <c r="K195" s="68" t="s">
        <v>550</v>
      </c>
      <c r="L195" s="68" t="s">
        <v>551</v>
      </c>
      <c r="M195" s="68" t="s">
        <v>552</v>
      </c>
      <c r="N195" s="68" t="s">
        <v>235</v>
      </c>
      <c r="O195" s="68" t="s">
        <v>236</v>
      </c>
      <c r="P195" s="68" t="s">
        <v>237</v>
      </c>
      <c r="Q195" s="75">
        <v>1.18</v>
      </c>
      <c r="R195" s="68" t="s">
        <v>199</v>
      </c>
      <c r="S195" s="70">
        <v>32</v>
      </c>
      <c r="T195" s="68" t="s">
        <v>553</v>
      </c>
      <c r="U195" s="68" t="s">
        <v>252</v>
      </c>
      <c r="V195" s="70">
        <v>4068</v>
      </c>
      <c r="W195" s="70">
        <v>0</v>
      </c>
      <c r="X195" s="70">
        <v>4068</v>
      </c>
      <c r="Y195" s="70">
        <v>4068</v>
      </c>
    </row>
    <row r="196" spans="1:25" x14ac:dyDescent="0.25">
      <c r="A196" s="67" t="s">
        <v>578</v>
      </c>
      <c r="B196" s="68" t="s">
        <v>579</v>
      </c>
      <c r="C196" s="68" t="s">
        <v>576</v>
      </c>
      <c r="D196" s="68" t="s">
        <v>546</v>
      </c>
      <c r="E196" s="68" t="s">
        <v>547</v>
      </c>
      <c r="F196" s="68" t="s">
        <v>191</v>
      </c>
      <c r="G196" s="68" t="s">
        <v>192</v>
      </c>
      <c r="H196" s="68" t="s">
        <v>193</v>
      </c>
      <c r="I196" s="68" t="s">
        <v>580</v>
      </c>
      <c r="J196" s="68" t="s">
        <v>549</v>
      </c>
      <c r="K196" s="68" t="s">
        <v>550</v>
      </c>
      <c r="L196" s="68" t="s">
        <v>554</v>
      </c>
      <c r="M196" s="68" t="s">
        <v>555</v>
      </c>
      <c r="N196" s="68" t="s">
        <v>235</v>
      </c>
      <c r="O196" s="68" t="s">
        <v>236</v>
      </c>
      <c r="P196" s="68" t="s">
        <v>237</v>
      </c>
      <c r="Q196" s="75">
        <v>1.18</v>
      </c>
      <c r="R196" s="68" t="s">
        <v>199</v>
      </c>
      <c r="S196" s="70">
        <v>320</v>
      </c>
      <c r="T196" s="68" t="s">
        <v>553</v>
      </c>
      <c r="U196" s="68" t="s">
        <v>252</v>
      </c>
      <c r="V196" s="70">
        <v>40682</v>
      </c>
      <c r="W196" s="70">
        <v>0</v>
      </c>
      <c r="X196" s="70">
        <v>40682</v>
      </c>
      <c r="Y196" s="70">
        <v>40682</v>
      </c>
    </row>
    <row r="197" spans="1:25" x14ac:dyDescent="0.25">
      <c r="A197" s="67" t="s">
        <v>578</v>
      </c>
      <c r="B197" s="68" t="s">
        <v>613</v>
      </c>
      <c r="C197" s="68" t="s">
        <v>611</v>
      </c>
      <c r="D197" s="68" t="s">
        <v>546</v>
      </c>
      <c r="E197" s="68" t="s">
        <v>547</v>
      </c>
      <c r="F197" s="68" t="s">
        <v>191</v>
      </c>
      <c r="G197" s="68" t="s">
        <v>192</v>
      </c>
      <c r="H197" s="68" t="s">
        <v>204</v>
      </c>
      <c r="I197" s="68" t="s">
        <v>580</v>
      </c>
      <c r="J197" s="68" t="s">
        <v>549</v>
      </c>
      <c r="K197" s="68" t="s">
        <v>550</v>
      </c>
      <c r="L197" s="68" t="s">
        <v>554</v>
      </c>
      <c r="M197" s="68" t="s">
        <v>555</v>
      </c>
      <c r="N197" s="68" t="s">
        <v>232</v>
      </c>
      <c r="O197" s="68" t="s">
        <v>233</v>
      </c>
      <c r="P197" s="68" t="s">
        <v>234</v>
      </c>
      <c r="Q197" s="75">
        <v>1.383</v>
      </c>
      <c r="R197" s="68" t="s">
        <v>199</v>
      </c>
      <c r="S197" s="70">
        <v>160</v>
      </c>
      <c r="T197" s="68" t="s">
        <v>553</v>
      </c>
      <c r="U197" s="68" t="s">
        <v>252</v>
      </c>
      <c r="V197" s="70">
        <v>23840</v>
      </c>
      <c r="W197" s="70">
        <v>0</v>
      </c>
      <c r="X197" s="70">
        <v>23840</v>
      </c>
      <c r="Y197" s="70">
        <v>23840</v>
      </c>
    </row>
    <row r="198" spans="1:25" x14ac:dyDescent="0.25">
      <c r="A198" s="67" t="s">
        <v>574</v>
      </c>
      <c r="B198" s="68" t="s">
        <v>610</v>
      </c>
      <c r="C198" s="68" t="s">
        <v>611</v>
      </c>
      <c r="D198" s="68" t="s">
        <v>546</v>
      </c>
      <c r="E198" s="68" t="s">
        <v>547</v>
      </c>
      <c r="F198" s="68" t="s">
        <v>191</v>
      </c>
      <c r="G198" s="68" t="s">
        <v>192</v>
      </c>
      <c r="H198" s="68" t="s">
        <v>204</v>
      </c>
      <c r="I198" s="68" t="s">
        <v>612</v>
      </c>
      <c r="J198" s="68" t="s">
        <v>549</v>
      </c>
      <c r="K198" s="68" t="s">
        <v>550</v>
      </c>
      <c r="L198" s="68" t="s">
        <v>560</v>
      </c>
      <c r="M198" s="68" t="s">
        <v>561</v>
      </c>
      <c r="N198" s="68" t="s">
        <v>232</v>
      </c>
      <c r="O198" s="68" t="s">
        <v>233</v>
      </c>
      <c r="P198" s="68" t="s">
        <v>234</v>
      </c>
      <c r="Q198" s="75">
        <v>0</v>
      </c>
      <c r="R198" s="68" t="s">
        <v>199</v>
      </c>
      <c r="S198" s="70">
        <v>24</v>
      </c>
      <c r="T198" s="68" t="s">
        <v>553</v>
      </c>
      <c r="U198" s="68" t="s">
        <v>252</v>
      </c>
      <c r="V198" s="70">
        <v>0</v>
      </c>
      <c r="W198" s="70">
        <v>0</v>
      </c>
      <c r="X198" s="70">
        <v>0</v>
      </c>
      <c r="Y198" s="70">
        <v>0</v>
      </c>
    </row>
    <row r="199" spans="1:25" x14ac:dyDescent="0.25">
      <c r="A199" s="67" t="s">
        <v>574</v>
      </c>
      <c r="B199" s="68" t="s">
        <v>610</v>
      </c>
      <c r="C199" s="68" t="s">
        <v>611</v>
      </c>
      <c r="D199" s="68" t="s">
        <v>546</v>
      </c>
      <c r="E199" s="68" t="s">
        <v>547</v>
      </c>
      <c r="F199" s="68" t="s">
        <v>191</v>
      </c>
      <c r="G199" s="68" t="s">
        <v>192</v>
      </c>
      <c r="H199" s="68" t="s">
        <v>204</v>
      </c>
      <c r="I199" s="68" t="s">
        <v>612</v>
      </c>
      <c r="J199" s="68" t="s">
        <v>549</v>
      </c>
      <c r="K199" s="68" t="s">
        <v>550</v>
      </c>
      <c r="L199" s="68" t="s">
        <v>560</v>
      </c>
      <c r="M199" s="68" t="s">
        <v>561</v>
      </c>
      <c r="N199" s="68" t="s">
        <v>232</v>
      </c>
      <c r="O199" s="68" t="s">
        <v>233</v>
      </c>
      <c r="P199" s="68" t="s">
        <v>234</v>
      </c>
      <c r="Q199" s="75">
        <v>0</v>
      </c>
      <c r="R199" s="68" t="s">
        <v>199</v>
      </c>
      <c r="S199" s="70">
        <v>48</v>
      </c>
      <c r="T199" s="68" t="s">
        <v>553</v>
      </c>
      <c r="U199" s="68" t="s">
        <v>252</v>
      </c>
      <c r="V199" s="70">
        <v>0</v>
      </c>
      <c r="W199" s="70">
        <v>0</v>
      </c>
      <c r="X199" s="70">
        <v>0</v>
      </c>
      <c r="Y199" s="70">
        <v>0</v>
      </c>
    </row>
    <row r="200" spans="1:25" x14ac:dyDescent="0.25">
      <c r="A200" s="67" t="s">
        <v>574</v>
      </c>
      <c r="B200" s="68" t="s">
        <v>610</v>
      </c>
      <c r="C200" s="68" t="s">
        <v>611</v>
      </c>
      <c r="D200" s="68" t="s">
        <v>546</v>
      </c>
      <c r="E200" s="68" t="s">
        <v>547</v>
      </c>
      <c r="F200" s="68" t="s">
        <v>191</v>
      </c>
      <c r="G200" s="68" t="s">
        <v>192</v>
      </c>
      <c r="H200" s="68" t="s">
        <v>204</v>
      </c>
      <c r="I200" s="68" t="s">
        <v>612</v>
      </c>
      <c r="J200" s="68" t="s">
        <v>549</v>
      </c>
      <c r="K200" s="68" t="s">
        <v>550</v>
      </c>
      <c r="L200" s="68" t="s">
        <v>560</v>
      </c>
      <c r="M200" s="68" t="s">
        <v>561</v>
      </c>
      <c r="N200" s="68" t="s">
        <v>232</v>
      </c>
      <c r="O200" s="68" t="s">
        <v>233</v>
      </c>
      <c r="P200" s="68" t="s">
        <v>234</v>
      </c>
      <c r="Q200" s="75">
        <v>0</v>
      </c>
      <c r="R200" s="68" t="s">
        <v>199</v>
      </c>
      <c r="S200" s="70">
        <v>16</v>
      </c>
      <c r="T200" s="68" t="s">
        <v>553</v>
      </c>
      <c r="U200" s="68" t="s">
        <v>252</v>
      </c>
      <c r="V200" s="70">
        <v>0</v>
      </c>
      <c r="W200" s="70">
        <v>0</v>
      </c>
      <c r="X200" s="70">
        <v>0</v>
      </c>
      <c r="Y200" s="70">
        <v>0</v>
      </c>
    </row>
    <row r="201" spans="1:25" x14ac:dyDescent="0.25">
      <c r="A201" s="67" t="s">
        <v>574</v>
      </c>
      <c r="B201" s="68" t="s">
        <v>610</v>
      </c>
      <c r="C201" s="68" t="s">
        <v>611</v>
      </c>
      <c r="D201" s="68" t="s">
        <v>546</v>
      </c>
      <c r="E201" s="68" t="s">
        <v>547</v>
      </c>
      <c r="F201" s="68" t="s">
        <v>191</v>
      </c>
      <c r="G201" s="68" t="s">
        <v>192</v>
      </c>
      <c r="H201" s="68" t="s">
        <v>204</v>
      </c>
      <c r="I201" s="68" t="s">
        <v>612</v>
      </c>
      <c r="J201" s="68" t="s">
        <v>549</v>
      </c>
      <c r="K201" s="68" t="s">
        <v>550</v>
      </c>
      <c r="L201" s="68" t="s">
        <v>560</v>
      </c>
      <c r="M201" s="68" t="s">
        <v>561</v>
      </c>
      <c r="N201" s="68" t="s">
        <v>232</v>
      </c>
      <c r="O201" s="68" t="s">
        <v>233</v>
      </c>
      <c r="P201" s="68" t="s">
        <v>234</v>
      </c>
      <c r="Q201" s="75">
        <v>0</v>
      </c>
      <c r="R201" s="68" t="s">
        <v>199</v>
      </c>
      <c r="S201" s="70">
        <v>20</v>
      </c>
      <c r="T201" s="68" t="s">
        <v>553</v>
      </c>
      <c r="U201" s="68" t="s">
        <v>252</v>
      </c>
      <c r="V201" s="70">
        <v>0</v>
      </c>
      <c r="W201" s="70">
        <v>0</v>
      </c>
      <c r="X201" s="70">
        <v>0</v>
      </c>
      <c r="Y201" s="70">
        <v>0</v>
      </c>
    </row>
    <row r="202" spans="1:25" x14ac:dyDescent="0.25">
      <c r="A202" s="67" t="s">
        <v>574</v>
      </c>
      <c r="B202" s="68" t="s">
        <v>610</v>
      </c>
      <c r="C202" s="68" t="s">
        <v>611</v>
      </c>
      <c r="D202" s="68" t="s">
        <v>546</v>
      </c>
      <c r="E202" s="68" t="s">
        <v>547</v>
      </c>
      <c r="F202" s="68" t="s">
        <v>191</v>
      </c>
      <c r="G202" s="68" t="s">
        <v>192</v>
      </c>
      <c r="H202" s="68" t="s">
        <v>204</v>
      </c>
      <c r="I202" s="68" t="s">
        <v>612</v>
      </c>
      <c r="J202" s="68" t="s">
        <v>549</v>
      </c>
      <c r="K202" s="68" t="s">
        <v>550</v>
      </c>
      <c r="L202" s="68" t="s">
        <v>560</v>
      </c>
      <c r="M202" s="68" t="s">
        <v>561</v>
      </c>
      <c r="N202" s="68" t="s">
        <v>232</v>
      </c>
      <c r="O202" s="68" t="s">
        <v>233</v>
      </c>
      <c r="P202" s="68" t="s">
        <v>234</v>
      </c>
      <c r="Q202" s="75">
        <v>1.383</v>
      </c>
      <c r="R202" s="68" t="s">
        <v>199</v>
      </c>
      <c r="S202" s="70">
        <v>60</v>
      </c>
      <c r="T202" s="68" t="s">
        <v>553</v>
      </c>
      <c r="U202" s="68" t="s">
        <v>252</v>
      </c>
      <c r="V202" s="70">
        <v>8940</v>
      </c>
      <c r="W202" s="70">
        <v>0</v>
      </c>
      <c r="X202" s="70">
        <v>8940</v>
      </c>
      <c r="Y202" s="70">
        <v>8940</v>
      </c>
    </row>
    <row r="203" spans="1:25" x14ac:dyDescent="0.25">
      <c r="A203" s="67" t="s">
        <v>574</v>
      </c>
      <c r="B203" s="68" t="s">
        <v>610</v>
      </c>
      <c r="C203" s="68" t="s">
        <v>611</v>
      </c>
      <c r="D203" s="68" t="s">
        <v>546</v>
      </c>
      <c r="E203" s="68" t="s">
        <v>547</v>
      </c>
      <c r="F203" s="68" t="s">
        <v>191</v>
      </c>
      <c r="G203" s="68" t="s">
        <v>192</v>
      </c>
      <c r="H203" s="68" t="s">
        <v>204</v>
      </c>
      <c r="I203" s="68" t="s">
        <v>612</v>
      </c>
      <c r="J203" s="68" t="s">
        <v>549</v>
      </c>
      <c r="K203" s="68" t="s">
        <v>550</v>
      </c>
      <c r="L203" s="68" t="s">
        <v>554</v>
      </c>
      <c r="M203" s="68" t="s">
        <v>555</v>
      </c>
      <c r="N203" s="68" t="s">
        <v>232</v>
      </c>
      <c r="O203" s="68" t="s">
        <v>233</v>
      </c>
      <c r="P203" s="68" t="s">
        <v>234</v>
      </c>
      <c r="Q203" s="75">
        <v>1.383</v>
      </c>
      <c r="R203" s="68" t="s">
        <v>199</v>
      </c>
      <c r="S203" s="70">
        <v>160</v>
      </c>
      <c r="T203" s="68" t="s">
        <v>553</v>
      </c>
      <c r="U203" s="68" t="s">
        <v>252</v>
      </c>
      <c r="V203" s="70">
        <v>23840</v>
      </c>
      <c r="W203" s="70">
        <v>0</v>
      </c>
      <c r="X203" s="70">
        <v>23840</v>
      </c>
      <c r="Y203" s="70">
        <v>23840</v>
      </c>
    </row>
    <row r="204" spans="1:25" x14ac:dyDescent="0.25">
      <c r="U204" s="71" t="s">
        <v>542</v>
      </c>
      <c r="V204" s="72">
        <v>8352709</v>
      </c>
      <c r="W204" s="72">
        <v>0</v>
      </c>
      <c r="X204" s="72">
        <v>8352709</v>
      </c>
      <c r="Y204" s="72">
        <v>8352709</v>
      </c>
    </row>
    <row r="205" spans="1:25" x14ac:dyDescent="0.25">
      <c r="A205" s="67" t="s">
        <v>574</v>
      </c>
      <c r="B205" s="68" t="s">
        <v>852</v>
      </c>
      <c r="C205" s="68" t="s">
        <v>853</v>
      </c>
      <c r="D205" s="68" t="s">
        <v>546</v>
      </c>
      <c r="E205" s="68" t="s">
        <v>547</v>
      </c>
      <c r="F205" s="68" t="s">
        <v>191</v>
      </c>
      <c r="G205" s="68" t="s">
        <v>192</v>
      </c>
      <c r="H205" s="68" t="s">
        <v>193</v>
      </c>
      <c r="I205" s="68" t="s">
        <v>577</v>
      </c>
      <c r="J205" s="68" t="s">
        <v>836</v>
      </c>
      <c r="K205" s="68" t="s">
        <v>837</v>
      </c>
      <c r="L205" s="68" t="s">
        <v>808</v>
      </c>
      <c r="M205" s="68" t="s">
        <v>845</v>
      </c>
      <c r="N205" s="68" t="s">
        <v>235</v>
      </c>
      <c r="O205" s="68" t="s">
        <v>236</v>
      </c>
      <c r="P205" s="68" t="s">
        <v>237</v>
      </c>
      <c r="Q205" s="75">
        <v>2100</v>
      </c>
      <c r="R205" s="68" t="s">
        <v>199</v>
      </c>
      <c r="S205" s="70">
        <v>1</v>
      </c>
      <c r="T205" s="68" t="s">
        <v>553</v>
      </c>
      <c r="U205" s="68" t="s">
        <v>252</v>
      </c>
      <c r="V205" s="70">
        <v>226254</v>
      </c>
      <c r="W205" s="70">
        <v>0</v>
      </c>
      <c r="X205" s="70">
        <v>226254</v>
      </c>
      <c r="Y205" s="70">
        <v>226254</v>
      </c>
    </row>
    <row r="206" spans="1:25" x14ac:dyDescent="0.25">
      <c r="A206" s="67" t="s">
        <v>574</v>
      </c>
      <c r="B206" s="68" t="s">
        <v>852</v>
      </c>
      <c r="C206" s="68" t="s">
        <v>853</v>
      </c>
      <c r="D206" s="68" t="s">
        <v>546</v>
      </c>
      <c r="E206" s="68" t="s">
        <v>547</v>
      </c>
      <c r="F206" s="68" t="s">
        <v>191</v>
      </c>
      <c r="G206" s="68" t="s">
        <v>192</v>
      </c>
      <c r="H206" s="68" t="s">
        <v>193</v>
      </c>
      <c r="I206" s="68" t="s">
        <v>577</v>
      </c>
      <c r="J206" s="68" t="s">
        <v>836</v>
      </c>
      <c r="K206" s="68" t="s">
        <v>837</v>
      </c>
      <c r="L206" s="68" t="s">
        <v>620</v>
      </c>
      <c r="M206" s="68" t="s">
        <v>193</v>
      </c>
      <c r="N206" s="68" t="s">
        <v>235</v>
      </c>
      <c r="O206" s="68" t="s">
        <v>236</v>
      </c>
      <c r="P206" s="68" t="s">
        <v>237</v>
      </c>
      <c r="Q206" s="75">
        <v>650</v>
      </c>
      <c r="R206" s="68" t="s">
        <v>199</v>
      </c>
      <c r="S206" s="70">
        <v>1</v>
      </c>
      <c r="T206" s="68" t="s">
        <v>553</v>
      </c>
      <c r="U206" s="68" t="s">
        <v>252</v>
      </c>
      <c r="V206" s="70">
        <v>70031</v>
      </c>
      <c r="W206" s="70">
        <v>0</v>
      </c>
      <c r="X206" s="70">
        <v>70031</v>
      </c>
      <c r="Y206" s="70">
        <v>70031</v>
      </c>
    </row>
    <row r="207" spans="1:25" x14ac:dyDescent="0.25">
      <c r="A207" s="67" t="s">
        <v>574</v>
      </c>
      <c r="B207" s="68" t="s">
        <v>896</v>
      </c>
      <c r="C207" s="68" t="s">
        <v>897</v>
      </c>
      <c r="D207" s="68" t="s">
        <v>546</v>
      </c>
      <c r="E207" s="68" t="s">
        <v>547</v>
      </c>
      <c r="F207" s="68" t="s">
        <v>191</v>
      </c>
      <c r="G207" s="68" t="s">
        <v>192</v>
      </c>
      <c r="H207" s="68" t="s">
        <v>204</v>
      </c>
      <c r="I207" s="68" t="s">
        <v>612</v>
      </c>
      <c r="J207" s="68" t="s">
        <v>836</v>
      </c>
      <c r="K207" s="68" t="s">
        <v>837</v>
      </c>
      <c r="L207" s="68" t="s">
        <v>808</v>
      </c>
      <c r="M207" s="68" t="s">
        <v>845</v>
      </c>
      <c r="N207" s="68" t="s">
        <v>232</v>
      </c>
      <c r="O207" s="68" t="s">
        <v>233</v>
      </c>
      <c r="P207" s="68" t="s">
        <v>234</v>
      </c>
      <c r="Q207" s="75">
        <v>1300</v>
      </c>
      <c r="R207" s="68" t="s">
        <v>199</v>
      </c>
      <c r="S207" s="70">
        <v>1</v>
      </c>
      <c r="T207" s="68" t="s">
        <v>553</v>
      </c>
      <c r="U207" s="68" t="s">
        <v>252</v>
      </c>
      <c r="V207" s="70">
        <v>140062</v>
      </c>
      <c r="W207" s="70">
        <v>0</v>
      </c>
      <c r="X207" s="70">
        <v>140062</v>
      </c>
      <c r="Y207" s="70">
        <v>140062</v>
      </c>
    </row>
    <row r="208" spans="1:25" x14ac:dyDescent="0.25">
      <c r="A208" s="67" t="s">
        <v>556</v>
      </c>
      <c r="B208" s="68" t="s">
        <v>843</v>
      </c>
      <c r="C208" s="68" t="s">
        <v>844</v>
      </c>
      <c r="D208" s="68" t="s">
        <v>546</v>
      </c>
      <c r="E208" s="68" t="s">
        <v>547</v>
      </c>
      <c r="F208" s="68" t="s">
        <v>191</v>
      </c>
      <c r="G208" s="68" t="s">
        <v>192</v>
      </c>
      <c r="H208" s="68" t="s">
        <v>193</v>
      </c>
      <c r="I208" s="68" t="s">
        <v>559</v>
      </c>
      <c r="J208" s="68" t="s">
        <v>836</v>
      </c>
      <c r="K208" s="68" t="s">
        <v>837</v>
      </c>
      <c r="L208" s="68" t="s">
        <v>808</v>
      </c>
      <c r="M208" s="68" t="s">
        <v>845</v>
      </c>
      <c r="N208" s="68" t="s">
        <v>210</v>
      </c>
      <c r="O208" s="68" t="s">
        <v>211</v>
      </c>
      <c r="P208" s="68" t="s">
        <v>212</v>
      </c>
      <c r="Q208" s="75">
        <v>3300</v>
      </c>
      <c r="R208" s="68" t="s">
        <v>199</v>
      </c>
      <c r="S208" s="70">
        <v>1</v>
      </c>
      <c r="T208" s="68" t="s">
        <v>553</v>
      </c>
      <c r="U208" s="68" t="s">
        <v>252</v>
      </c>
      <c r="V208" s="70">
        <v>355542</v>
      </c>
      <c r="W208" s="70">
        <v>0</v>
      </c>
      <c r="X208" s="70">
        <v>355542</v>
      </c>
      <c r="Y208" s="70">
        <v>355542</v>
      </c>
    </row>
    <row r="209" spans="1:25" x14ac:dyDescent="0.25">
      <c r="A209" s="67" t="s">
        <v>556</v>
      </c>
      <c r="B209" s="68" t="s">
        <v>843</v>
      </c>
      <c r="C209" s="68" t="s">
        <v>844</v>
      </c>
      <c r="D209" s="68" t="s">
        <v>546</v>
      </c>
      <c r="E209" s="68" t="s">
        <v>547</v>
      </c>
      <c r="F209" s="68" t="s">
        <v>191</v>
      </c>
      <c r="G209" s="68" t="s">
        <v>192</v>
      </c>
      <c r="H209" s="68" t="s">
        <v>193</v>
      </c>
      <c r="I209" s="68" t="s">
        <v>559</v>
      </c>
      <c r="J209" s="68" t="s">
        <v>836</v>
      </c>
      <c r="K209" s="68" t="s">
        <v>837</v>
      </c>
      <c r="L209" s="68" t="s">
        <v>620</v>
      </c>
      <c r="M209" s="68" t="s">
        <v>193</v>
      </c>
      <c r="N209" s="68" t="s">
        <v>210</v>
      </c>
      <c r="O209" s="68" t="s">
        <v>211</v>
      </c>
      <c r="P209" s="68" t="s">
        <v>212</v>
      </c>
      <c r="Q209" s="75">
        <v>350</v>
      </c>
      <c r="R209" s="68" t="s">
        <v>199</v>
      </c>
      <c r="S209" s="70">
        <v>1</v>
      </c>
      <c r="T209" s="68" t="s">
        <v>553</v>
      </c>
      <c r="U209" s="68" t="s">
        <v>252</v>
      </c>
      <c r="V209" s="70">
        <v>37709</v>
      </c>
      <c r="W209" s="70">
        <v>0</v>
      </c>
      <c r="X209" s="70">
        <v>37709</v>
      </c>
      <c r="Y209" s="70">
        <v>37709</v>
      </c>
    </row>
    <row r="210" spans="1:25" x14ac:dyDescent="0.25">
      <c r="U210" s="71" t="s">
        <v>542</v>
      </c>
      <c r="V210" s="72">
        <v>829598</v>
      </c>
      <c r="W210" s="72">
        <v>0</v>
      </c>
      <c r="X210" s="72">
        <v>829598</v>
      </c>
      <c r="Y210" s="72">
        <v>829598</v>
      </c>
    </row>
    <row r="211" spans="1:25" x14ac:dyDescent="0.25">
      <c r="U211" s="71" t="s">
        <v>957</v>
      </c>
      <c r="V211" s="72">
        <v>9182307</v>
      </c>
      <c r="W211" s="72">
        <v>0</v>
      </c>
      <c r="X211" s="72">
        <v>9182307</v>
      </c>
      <c r="Y211" s="72">
        <v>9182307</v>
      </c>
    </row>
    <row r="212" spans="1:25" x14ac:dyDescent="0.25">
      <c r="A212" s="67" t="s">
        <v>591</v>
      </c>
      <c r="B212" s="68" t="s">
        <v>650</v>
      </c>
      <c r="C212" s="68" t="s">
        <v>651</v>
      </c>
      <c r="D212" s="68" t="s">
        <v>617</v>
      </c>
      <c r="E212" s="68" t="s">
        <v>618</v>
      </c>
      <c r="F212" s="68" t="s">
        <v>292</v>
      </c>
      <c r="G212" s="68" t="s">
        <v>293</v>
      </c>
      <c r="H212" s="68" t="s">
        <v>193</v>
      </c>
      <c r="I212" s="68" t="s">
        <v>652</v>
      </c>
      <c r="J212" s="68" t="s">
        <v>549</v>
      </c>
      <c r="K212" s="68" t="s">
        <v>550</v>
      </c>
      <c r="L212" s="68" t="s">
        <v>554</v>
      </c>
      <c r="M212" s="68" t="s">
        <v>555</v>
      </c>
      <c r="N212" s="68" t="s">
        <v>653</v>
      </c>
      <c r="O212" s="68" t="s">
        <v>654</v>
      </c>
      <c r="P212" s="68" t="s">
        <v>655</v>
      </c>
      <c r="Q212" s="75">
        <v>1.2</v>
      </c>
      <c r="R212" s="68" t="s">
        <v>199</v>
      </c>
      <c r="S212" s="70">
        <v>96</v>
      </c>
      <c r="T212" s="68" t="s">
        <v>553</v>
      </c>
      <c r="U212" s="68" t="s">
        <v>252</v>
      </c>
      <c r="V212" s="70">
        <v>12411</v>
      </c>
      <c r="W212" s="70">
        <v>0</v>
      </c>
      <c r="X212" s="70">
        <v>12411</v>
      </c>
      <c r="Y212" s="70">
        <v>12411</v>
      </c>
    </row>
    <row r="213" spans="1:25" x14ac:dyDescent="0.25">
      <c r="A213" s="67" t="s">
        <v>516</v>
      </c>
      <c r="B213" s="68" t="s">
        <v>672</v>
      </c>
      <c r="C213" s="68" t="s">
        <v>673</v>
      </c>
      <c r="D213" s="68" t="s">
        <v>617</v>
      </c>
      <c r="E213" s="68" t="s">
        <v>618</v>
      </c>
      <c r="F213" s="68" t="s">
        <v>292</v>
      </c>
      <c r="G213" s="68" t="s">
        <v>293</v>
      </c>
      <c r="H213" s="68" t="s">
        <v>193</v>
      </c>
      <c r="I213" s="68" t="s">
        <v>663</v>
      </c>
      <c r="J213" s="68" t="s">
        <v>549</v>
      </c>
      <c r="K213" s="68" t="s">
        <v>550</v>
      </c>
      <c r="L213" s="68" t="s">
        <v>659</v>
      </c>
      <c r="M213" s="68" t="s">
        <v>660</v>
      </c>
      <c r="N213" s="68" t="s">
        <v>666</v>
      </c>
      <c r="O213" s="68" t="s">
        <v>667</v>
      </c>
      <c r="P213" s="68" t="s">
        <v>668</v>
      </c>
      <c r="Q213" s="75">
        <v>1.2450000000000001</v>
      </c>
      <c r="R213" s="68" t="s">
        <v>199</v>
      </c>
      <c r="S213" s="70">
        <v>5</v>
      </c>
      <c r="T213" s="68" t="s">
        <v>553</v>
      </c>
      <c r="U213" s="68" t="s">
        <v>252</v>
      </c>
      <c r="V213" s="70">
        <v>670</v>
      </c>
      <c r="W213" s="70">
        <v>0</v>
      </c>
      <c r="X213" s="70">
        <v>670</v>
      </c>
      <c r="Y213" s="70">
        <v>670</v>
      </c>
    </row>
    <row r="214" spans="1:25" x14ac:dyDescent="0.25">
      <c r="A214" s="67" t="s">
        <v>516</v>
      </c>
      <c r="B214" s="68" t="s">
        <v>672</v>
      </c>
      <c r="C214" s="68" t="s">
        <v>673</v>
      </c>
      <c r="D214" s="68" t="s">
        <v>617</v>
      </c>
      <c r="E214" s="68" t="s">
        <v>618</v>
      </c>
      <c r="F214" s="68" t="s">
        <v>292</v>
      </c>
      <c r="G214" s="68" t="s">
        <v>293</v>
      </c>
      <c r="H214" s="68" t="s">
        <v>193</v>
      </c>
      <c r="I214" s="68" t="s">
        <v>663</v>
      </c>
      <c r="J214" s="68" t="s">
        <v>549</v>
      </c>
      <c r="K214" s="68" t="s">
        <v>550</v>
      </c>
      <c r="L214" s="68" t="s">
        <v>513</v>
      </c>
      <c r="M214" s="68" t="s">
        <v>562</v>
      </c>
      <c r="N214" s="68" t="s">
        <v>666</v>
      </c>
      <c r="O214" s="68" t="s">
        <v>667</v>
      </c>
      <c r="P214" s="68" t="s">
        <v>668</v>
      </c>
      <c r="Q214" s="75">
        <v>1.2450000000000001</v>
      </c>
      <c r="R214" s="68" t="s">
        <v>199</v>
      </c>
      <c r="S214" s="70">
        <v>960</v>
      </c>
      <c r="T214" s="68" t="s">
        <v>553</v>
      </c>
      <c r="U214" s="68" t="s">
        <v>252</v>
      </c>
      <c r="V214" s="70">
        <v>128770</v>
      </c>
      <c r="W214" s="70">
        <v>0</v>
      </c>
      <c r="X214" s="70">
        <v>128770</v>
      </c>
      <c r="Y214" s="70">
        <v>128770</v>
      </c>
    </row>
    <row r="215" spans="1:25" x14ac:dyDescent="0.25">
      <c r="A215" s="67" t="s">
        <v>591</v>
      </c>
      <c r="B215" s="68" t="s">
        <v>669</v>
      </c>
      <c r="C215" s="68" t="s">
        <v>670</v>
      </c>
      <c r="D215" s="68" t="s">
        <v>617</v>
      </c>
      <c r="E215" s="68" t="s">
        <v>618</v>
      </c>
      <c r="F215" s="68" t="s">
        <v>292</v>
      </c>
      <c r="G215" s="68" t="s">
        <v>293</v>
      </c>
      <c r="H215" s="68" t="s">
        <v>193</v>
      </c>
      <c r="I215" s="68" t="s">
        <v>671</v>
      </c>
      <c r="J215" s="68" t="s">
        <v>549</v>
      </c>
      <c r="K215" s="68" t="s">
        <v>550</v>
      </c>
      <c r="L215" s="68" t="s">
        <v>659</v>
      </c>
      <c r="M215" s="68" t="s">
        <v>660</v>
      </c>
      <c r="N215" s="68" t="s">
        <v>666</v>
      </c>
      <c r="O215" s="68" t="s">
        <v>667</v>
      </c>
      <c r="P215" s="68" t="s">
        <v>668</v>
      </c>
      <c r="Q215" s="75">
        <v>1.2450000000000001</v>
      </c>
      <c r="R215" s="68" t="s">
        <v>199</v>
      </c>
      <c r="S215" s="70">
        <v>4</v>
      </c>
      <c r="T215" s="68" t="s">
        <v>553</v>
      </c>
      <c r="U215" s="68" t="s">
        <v>252</v>
      </c>
      <c r="V215" s="70">
        <v>536</v>
      </c>
      <c r="W215" s="70">
        <v>0</v>
      </c>
      <c r="X215" s="70">
        <v>536</v>
      </c>
      <c r="Y215" s="70">
        <v>536</v>
      </c>
    </row>
    <row r="216" spans="1:25" x14ac:dyDescent="0.25">
      <c r="A216" s="67" t="s">
        <v>591</v>
      </c>
      <c r="B216" s="68" t="s">
        <v>669</v>
      </c>
      <c r="C216" s="68" t="s">
        <v>670</v>
      </c>
      <c r="D216" s="68" t="s">
        <v>617</v>
      </c>
      <c r="E216" s="68" t="s">
        <v>618</v>
      </c>
      <c r="F216" s="68" t="s">
        <v>292</v>
      </c>
      <c r="G216" s="68" t="s">
        <v>293</v>
      </c>
      <c r="H216" s="68" t="s">
        <v>193</v>
      </c>
      <c r="I216" s="68" t="s">
        <v>671</v>
      </c>
      <c r="J216" s="68" t="s">
        <v>549</v>
      </c>
      <c r="K216" s="68" t="s">
        <v>550</v>
      </c>
      <c r="L216" s="68" t="s">
        <v>659</v>
      </c>
      <c r="M216" s="68" t="s">
        <v>660</v>
      </c>
      <c r="N216" s="68" t="s">
        <v>666</v>
      </c>
      <c r="O216" s="68" t="s">
        <v>667</v>
      </c>
      <c r="P216" s="68" t="s">
        <v>668</v>
      </c>
      <c r="Q216" s="75">
        <v>1.2450000000000001</v>
      </c>
      <c r="R216" s="68" t="s">
        <v>199</v>
      </c>
      <c r="S216" s="70">
        <v>60</v>
      </c>
      <c r="T216" s="68" t="s">
        <v>553</v>
      </c>
      <c r="U216" s="68" t="s">
        <v>252</v>
      </c>
      <c r="V216" s="70">
        <v>8048</v>
      </c>
      <c r="W216" s="70">
        <v>0</v>
      </c>
      <c r="X216" s="70">
        <v>8048</v>
      </c>
      <c r="Y216" s="70">
        <v>8048</v>
      </c>
    </row>
    <row r="217" spans="1:25" x14ac:dyDescent="0.25">
      <c r="A217" s="67" t="s">
        <v>591</v>
      </c>
      <c r="B217" s="68" t="s">
        <v>669</v>
      </c>
      <c r="C217" s="68" t="s">
        <v>670</v>
      </c>
      <c r="D217" s="68" t="s">
        <v>617</v>
      </c>
      <c r="E217" s="68" t="s">
        <v>618</v>
      </c>
      <c r="F217" s="68" t="s">
        <v>292</v>
      </c>
      <c r="G217" s="68" t="s">
        <v>293</v>
      </c>
      <c r="H217" s="68" t="s">
        <v>193</v>
      </c>
      <c r="I217" s="68" t="s">
        <v>671</v>
      </c>
      <c r="J217" s="68" t="s">
        <v>549</v>
      </c>
      <c r="K217" s="68" t="s">
        <v>550</v>
      </c>
      <c r="L217" s="68" t="s">
        <v>659</v>
      </c>
      <c r="M217" s="68" t="s">
        <v>660</v>
      </c>
      <c r="N217" s="68" t="s">
        <v>666</v>
      </c>
      <c r="O217" s="68" t="s">
        <v>667</v>
      </c>
      <c r="P217" s="68" t="s">
        <v>668</v>
      </c>
      <c r="Q217" s="75">
        <v>1.2450000000000001</v>
      </c>
      <c r="R217" s="68" t="s">
        <v>199</v>
      </c>
      <c r="S217" s="70">
        <v>60</v>
      </c>
      <c r="T217" s="68" t="s">
        <v>553</v>
      </c>
      <c r="U217" s="68" t="s">
        <v>252</v>
      </c>
      <c r="V217" s="70">
        <v>8048</v>
      </c>
      <c r="W217" s="70">
        <v>0</v>
      </c>
      <c r="X217" s="70">
        <v>8048</v>
      </c>
      <c r="Y217" s="70">
        <v>8048</v>
      </c>
    </row>
    <row r="218" spans="1:25" x14ac:dyDescent="0.25">
      <c r="A218" s="67" t="s">
        <v>591</v>
      </c>
      <c r="B218" s="68" t="s">
        <v>669</v>
      </c>
      <c r="C218" s="68" t="s">
        <v>670</v>
      </c>
      <c r="D218" s="68" t="s">
        <v>617</v>
      </c>
      <c r="E218" s="68" t="s">
        <v>618</v>
      </c>
      <c r="F218" s="68" t="s">
        <v>292</v>
      </c>
      <c r="G218" s="68" t="s">
        <v>293</v>
      </c>
      <c r="H218" s="68" t="s">
        <v>193</v>
      </c>
      <c r="I218" s="68" t="s">
        <v>671</v>
      </c>
      <c r="J218" s="68" t="s">
        <v>549</v>
      </c>
      <c r="K218" s="68" t="s">
        <v>550</v>
      </c>
      <c r="L218" s="68" t="s">
        <v>513</v>
      </c>
      <c r="M218" s="68" t="s">
        <v>562</v>
      </c>
      <c r="N218" s="68" t="s">
        <v>666</v>
      </c>
      <c r="O218" s="68" t="s">
        <v>667</v>
      </c>
      <c r="P218" s="68" t="s">
        <v>668</v>
      </c>
      <c r="Q218" s="75">
        <v>1.2450000000000001</v>
      </c>
      <c r="R218" s="68" t="s">
        <v>199</v>
      </c>
      <c r="S218" s="70">
        <v>9024</v>
      </c>
      <c r="T218" s="68" t="s">
        <v>553</v>
      </c>
      <c r="U218" s="68" t="s">
        <v>252</v>
      </c>
      <c r="V218" s="70">
        <v>1210445</v>
      </c>
      <c r="W218" s="70">
        <v>0</v>
      </c>
      <c r="X218" s="70">
        <v>1210445</v>
      </c>
      <c r="Y218" s="70">
        <v>1210445</v>
      </c>
    </row>
    <row r="219" spans="1:25" x14ac:dyDescent="0.25">
      <c r="A219" s="67" t="s">
        <v>591</v>
      </c>
      <c r="B219" s="68" t="s">
        <v>664</v>
      </c>
      <c r="C219" s="68" t="s">
        <v>665</v>
      </c>
      <c r="D219" s="68" t="s">
        <v>617</v>
      </c>
      <c r="E219" s="68" t="s">
        <v>618</v>
      </c>
      <c r="F219" s="68" t="s">
        <v>292</v>
      </c>
      <c r="G219" s="68" t="s">
        <v>293</v>
      </c>
      <c r="H219" s="68" t="s">
        <v>193</v>
      </c>
      <c r="I219" s="68" t="s">
        <v>652</v>
      </c>
      <c r="J219" s="68" t="s">
        <v>549</v>
      </c>
      <c r="K219" s="68" t="s">
        <v>550</v>
      </c>
      <c r="L219" s="68" t="s">
        <v>554</v>
      </c>
      <c r="M219" s="68" t="s">
        <v>555</v>
      </c>
      <c r="N219" s="68" t="s">
        <v>666</v>
      </c>
      <c r="O219" s="68" t="s">
        <v>667</v>
      </c>
      <c r="P219" s="68" t="s">
        <v>668</v>
      </c>
      <c r="Q219" s="75">
        <v>1.2450000000000001</v>
      </c>
      <c r="R219" s="68" t="s">
        <v>199</v>
      </c>
      <c r="S219" s="70">
        <v>96</v>
      </c>
      <c r="T219" s="68" t="s">
        <v>553</v>
      </c>
      <c r="U219" s="68" t="s">
        <v>252</v>
      </c>
      <c r="V219" s="70">
        <v>12877</v>
      </c>
      <c r="W219" s="70">
        <v>0</v>
      </c>
      <c r="X219" s="70">
        <v>12877</v>
      </c>
      <c r="Y219" s="70">
        <v>12877</v>
      </c>
    </row>
    <row r="220" spans="1:25" x14ac:dyDescent="0.25">
      <c r="A220" s="67" t="s">
        <v>628</v>
      </c>
      <c r="B220" s="68" t="s">
        <v>629</v>
      </c>
      <c r="C220" s="68" t="s">
        <v>630</v>
      </c>
      <c r="D220" s="68" t="s">
        <v>617</v>
      </c>
      <c r="E220" s="68" t="s">
        <v>618</v>
      </c>
      <c r="F220" s="68" t="s">
        <v>264</v>
      </c>
      <c r="G220" s="68" t="s">
        <v>265</v>
      </c>
      <c r="H220" s="68" t="s">
        <v>204</v>
      </c>
      <c r="I220" s="68" t="s">
        <v>631</v>
      </c>
      <c r="J220" s="68" t="s">
        <v>549</v>
      </c>
      <c r="K220" s="68" t="s">
        <v>550</v>
      </c>
      <c r="L220" s="68" t="s">
        <v>551</v>
      </c>
      <c r="M220" s="68" t="s">
        <v>552</v>
      </c>
      <c r="N220" s="68" t="s">
        <v>267</v>
      </c>
      <c r="O220" s="68" t="s">
        <v>268</v>
      </c>
      <c r="P220" s="68" t="s">
        <v>269</v>
      </c>
      <c r="Q220" s="75">
        <v>4.2</v>
      </c>
      <c r="R220" s="68" t="s">
        <v>199</v>
      </c>
      <c r="S220" s="70">
        <v>12</v>
      </c>
      <c r="T220" s="68" t="s">
        <v>553</v>
      </c>
      <c r="U220" s="68" t="s">
        <v>252</v>
      </c>
      <c r="V220" s="70">
        <v>5430</v>
      </c>
      <c r="W220" s="70">
        <v>0</v>
      </c>
      <c r="X220" s="70">
        <v>5430</v>
      </c>
      <c r="Y220" s="70">
        <v>5430</v>
      </c>
    </row>
    <row r="221" spans="1:25" x14ac:dyDescent="0.25">
      <c r="A221" s="67" t="s">
        <v>628</v>
      </c>
      <c r="B221" s="68" t="s">
        <v>629</v>
      </c>
      <c r="C221" s="68" t="s">
        <v>630</v>
      </c>
      <c r="D221" s="68" t="s">
        <v>617</v>
      </c>
      <c r="E221" s="68" t="s">
        <v>618</v>
      </c>
      <c r="F221" s="68" t="s">
        <v>264</v>
      </c>
      <c r="G221" s="68" t="s">
        <v>265</v>
      </c>
      <c r="H221" s="68" t="s">
        <v>204</v>
      </c>
      <c r="I221" s="68" t="s">
        <v>631</v>
      </c>
      <c r="J221" s="68" t="s">
        <v>549</v>
      </c>
      <c r="K221" s="68" t="s">
        <v>550</v>
      </c>
      <c r="L221" s="68" t="s">
        <v>551</v>
      </c>
      <c r="M221" s="68" t="s">
        <v>552</v>
      </c>
      <c r="N221" s="68" t="s">
        <v>267</v>
      </c>
      <c r="O221" s="68" t="s">
        <v>268</v>
      </c>
      <c r="P221" s="68" t="s">
        <v>269</v>
      </c>
      <c r="Q221" s="75">
        <v>4.2</v>
      </c>
      <c r="R221" s="68" t="s">
        <v>199</v>
      </c>
      <c r="S221" s="70">
        <v>24</v>
      </c>
      <c r="T221" s="68" t="s">
        <v>553</v>
      </c>
      <c r="U221" s="68" t="s">
        <v>252</v>
      </c>
      <c r="V221" s="70">
        <v>10860</v>
      </c>
      <c r="W221" s="70">
        <v>0</v>
      </c>
      <c r="X221" s="70">
        <v>10860</v>
      </c>
      <c r="Y221" s="70">
        <v>10860</v>
      </c>
    </row>
    <row r="222" spans="1:25" x14ac:dyDescent="0.25">
      <c r="A222" s="67" t="s">
        <v>628</v>
      </c>
      <c r="B222" s="68" t="s">
        <v>629</v>
      </c>
      <c r="C222" s="68" t="s">
        <v>630</v>
      </c>
      <c r="D222" s="68" t="s">
        <v>617</v>
      </c>
      <c r="E222" s="68" t="s">
        <v>618</v>
      </c>
      <c r="F222" s="68" t="s">
        <v>264</v>
      </c>
      <c r="G222" s="68" t="s">
        <v>265</v>
      </c>
      <c r="H222" s="68" t="s">
        <v>204</v>
      </c>
      <c r="I222" s="68" t="s">
        <v>631</v>
      </c>
      <c r="J222" s="68" t="s">
        <v>549</v>
      </c>
      <c r="K222" s="68" t="s">
        <v>550</v>
      </c>
      <c r="L222" s="68" t="s">
        <v>513</v>
      </c>
      <c r="M222" s="68" t="s">
        <v>562</v>
      </c>
      <c r="N222" s="68" t="s">
        <v>267</v>
      </c>
      <c r="O222" s="68" t="s">
        <v>268</v>
      </c>
      <c r="P222" s="68" t="s">
        <v>269</v>
      </c>
      <c r="Q222" s="75">
        <v>4.2</v>
      </c>
      <c r="R222" s="68" t="s">
        <v>199</v>
      </c>
      <c r="S222" s="70">
        <v>10560</v>
      </c>
      <c r="T222" s="68" t="s">
        <v>553</v>
      </c>
      <c r="U222" s="68" t="s">
        <v>252</v>
      </c>
      <c r="V222" s="70">
        <v>4778484</v>
      </c>
      <c r="W222" s="70">
        <v>0</v>
      </c>
      <c r="X222" s="70">
        <v>4778484</v>
      </c>
      <c r="Y222" s="70">
        <v>4778484</v>
      </c>
    </row>
    <row r="223" spans="1:25" x14ac:dyDescent="0.25">
      <c r="A223" s="67" t="s">
        <v>624</v>
      </c>
      <c r="B223" s="68" t="s">
        <v>625</v>
      </c>
      <c r="C223" s="68" t="s">
        <v>626</v>
      </c>
      <c r="D223" s="68" t="s">
        <v>617</v>
      </c>
      <c r="E223" s="68" t="s">
        <v>618</v>
      </c>
      <c r="F223" s="68" t="s">
        <v>264</v>
      </c>
      <c r="G223" s="68" t="s">
        <v>265</v>
      </c>
      <c r="H223" s="68" t="s">
        <v>204</v>
      </c>
      <c r="I223" s="68" t="s">
        <v>627</v>
      </c>
      <c r="J223" s="68" t="s">
        <v>549</v>
      </c>
      <c r="K223" s="68" t="s">
        <v>550</v>
      </c>
      <c r="L223" s="68" t="s">
        <v>551</v>
      </c>
      <c r="M223" s="68" t="s">
        <v>552</v>
      </c>
      <c r="N223" s="68" t="s">
        <v>267</v>
      </c>
      <c r="O223" s="68" t="s">
        <v>268</v>
      </c>
      <c r="P223" s="68" t="s">
        <v>269</v>
      </c>
      <c r="Q223" s="75">
        <v>4.2</v>
      </c>
      <c r="R223" s="68" t="s">
        <v>199</v>
      </c>
      <c r="S223" s="70">
        <v>3</v>
      </c>
      <c r="T223" s="68" t="s">
        <v>553</v>
      </c>
      <c r="U223" s="68" t="s">
        <v>252</v>
      </c>
      <c r="V223" s="70">
        <v>1357</v>
      </c>
      <c r="W223" s="70">
        <v>0</v>
      </c>
      <c r="X223" s="70">
        <v>1357</v>
      </c>
      <c r="Y223" s="70">
        <v>1357</v>
      </c>
    </row>
    <row r="224" spans="1:25" x14ac:dyDescent="0.25">
      <c r="A224" s="67" t="s">
        <v>624</v>
      </c>
      <c r="B224" s="68" t="s">
        <v>625</v>
      </c>
      <c r="C224" s="68" t="s">
        <v>626</v>
      </c>
      <c r="D224" s="68" t="s">
        <v>617</v>
      </c>
      <c r="E224" s="68" t="s">
        <v>618</v>
      </c>
      <c r="F224" s="68" t="s">
        <v>264</v>
      </c>
      <c r="G224" s="68" t="s">
        <v>265</v>
      </c>
      <c r="H224" s="68" t="s">
        <v>204</v>
      </c>
      <c r="I224" s="68" t="s">
        <v>627</v>
      </c>
      <c r="J224" s="68" t="s">
        <v>549</v>
      </c>
      <c r="K224" s="68" t="s">
        <v>550</v>
      </c>
      <c r="L224" s="68" t="s">
        <v>551</v>
      </c>
      <c r="M224" s="68" t="s">
        <v>552</v>
      </c>
      <c r="N224" s="68" t="s">
        <v>267</v>
      </c>
      <c r="O224" s="68" t="s">
        <v>268</v>
      </c>
      <c r="P224" s="68" t="s">
        <v>269</v>
      </c>
      <c r="Q224" s="75">
        <v>4.2</v>
      </c>
      <c r="R224" s="68" t="s">
        <v>199</v>
      </c>
      <c r="S224" s="70">
        <v>12</v>
      </c>
      <c r="T224" s="68" t="s">
        <v>553</v>
      </c>
      <c r="U224" s="68" t="s">
        <v>252</v>
      </c>
      <c r="V224" s="70">
        <v>5430</v>
      </c>
      <c r="W224" s="70">
        <v>0</v>
      </c>
      <c r="X224" s="70">
        <v>5430</v>
      </c>
      <c r="Y224" s="70">
        <v>5430</v>
      </c>
    </row>
    <row r="225" spans="1:25" x14ac:dyDescent="0.25">
      <c r="A225" s="67" t="s">
        <v>516</v>
      </c>
      <c r="B225" s="68" t="s">
        <v>699</v>
      </c>
      <c r="C225" s="68" t="s">
        <v>700</v>
      </c>
      <c r="D225" s="68" t="s">
        <v>617</v>
      </c>
      <c r="E225" s="68" t="s">
        <v>618</v>
      </c>
      <c r="F225" s="68" t="s">
        <v>292</v>
      </c>
      <c r="G225" s="68" t="s">
        <v>293</v>
      </c>
      <c r="H225" s="68" t="s">
        <v>193</v>
      </c>
      <c r="I225" s="68" t="s">
        <v>663</v>
      </c>
      <c r="J225" s="68" t="s">
        <v>549</v>
      </c>
      <c r="K225" s="68" t="s">
        <v>550</v>
      </c>
      <c r="L225" s="68" t="s">
        <v>659</v>
      </c>
      <c r="M225" s="68" t="s">
        <v>660</v>
      </c>
      <c r="N225" s="68" t="s">
        <v>696</v>
      </c>
      <c r="O225" s="68" t="s">
        <v>697</v>
      </c>
      <c r="P225" s="68" t="s">
        <v>698</v>
      </c>
      <c r="Q225" s="75">
        <v>1.23</v>
      </c>
      <c r="R225" s="68" t="s">
        <v>199</v>
      </c>
      <c r="S225" s="70">
        <v>5</v>
      </c>
      <c r="T225" s="68" t="s">
        <v>553</v>
      </c>
      <c r="U225" s="68" t="s">
        <v>252</v>
      </c>
      <c r="V225" s="70">
        <v>662</v>
      </c>
      <c r="W225" s="70">
        <v>0</v>
      </c>
      <c r="X225" s="70">
        <v>662</v>
      </c>
      <c r="Y225" s="70">
        <v>662</v>
      </c>
    </row>
    <row r="226" spans="1:25" x14ac:dyDescent="0.25">
      <c r="A226" s="67" t="s">
        <v>516</v>
      </c>
      <c r="B226" s="68" t="s">
        <v>699</v>
      </c>
      <c r="C226" s="68" t="s">
        <v>700</v>
      </c>
      <c r="D226" s="68" t="s">
        <v>617</v>
      </c>
      <c r="E226" s="68" t="s">
        <v>618</v>
      </c>
      <c r="F226" s="68" t="s">
        <v>292</v>
      </c>
      <c r="G226" s="68" t="s">
        <v>293</v>
      </c>
      <c r="H226" s="68" t="s">
        <v>193</v>
      </c>
      <c r="I226" s="68" t="s">
        <v>663</v>
      </c>
      <c r="J226" s="68" t="s">
        <v>549</v>
      </c>
      <c r="K226" s="68" t="s">
        <v>550</v>
      </c>
      <c r="L226" s="68" t="s">
        <v>513</v>
      </c>
      <c r="M226" s="68" t="s">
        <v>562</v>
      </c>
      <c r="N226" s="68" t="s">
        <v>696</v>
      </c>
      <c r="O226" s="68" t="s">
        <v>697</v>
      </c>
      <c r="P226" s="68" t="s">
        <v>698</v>
      </c>
      <c r="Q226" s="75">
        <v>1.23</v>
      </c>
      <c r="R226" s="68" t="s">
        <v>199</v>
      </c>
      <c r="S226" s="70">
        <v>960</v>
      </c>
      <c r="T226" s="68" t="s">
        <v>553</v>
      </c>
      <c r="U226" s="68" t="s">
        <v>252</v>
      </c>
      <c r="V226" s="70">
        <v>127219</v>
      </c>
      <c r="W226" s="70">
        <v>0</v>
      </c>
      <c r="X226" s="70">
        <v>127219</v>
      </c>
      <c r="Y226" s="70">
        <v>127219</v>
      </c>
    </row>
    <row r="227" spans="1:25" x14ac:dyDescent="0.25">
      <c r="A227" s="67" t="s">
        <v>591</v>
      </c>
      <c r="B227" s="68" t="s">
        <v>694</v>
      </c>
      <c r="C227" s="68" t="s">
        <v>695</v>
      </c>
      <c r="D227" s="68" t="s">
        <v>617</v>
      </c>
      <c r="E227" s="68" t="s">
        <v>618</v>
      </c>
      <c r="F227" s="68" t="s">
        <v>292</v>
      </c>
      <c r="G227" s="68" t="s">
        <v>293</v>
      </c>
      <c r="H227" s="68" t="s">
        <v>193</v>
      </c>
      <c r="I227" s="68" t="s">
        <v>652</v>
      </c>
      <c r="J227" s="68" t="s">
        <v>549</v>
      </c>
      <c r="K227" s="68" t="s">
        <v>550</v>
      </c>
      <c r="L227" s="68" t="s">
        <v>554</v>
      </c>
      <c r="M227" s="68" t="s">
        <v>555</v>
      </c>
      <c r="N227" s="68" t="s">
        <v>696</v>
      </c>
      <c r="O227" s="68" t="s">
        <v>697</v>
      </c>
      <c r="P227" s="68" t="s">
        <v>698</v>
      </c>
      <c r="Q227" s="75">
        <v>1.23</v>
      </c>
      <c r="R227" s="68" t="s">
        <v>199</v>
      </c>
      <c r="S227" s="70">
        <v>96</v>
      </c>
      <c r="T227" s="68" t="s">
        <v>553</v>
      </c>
      <c r="U227" s="68" t="s">
        <v>252</v>
      </c>
      <c r="V227" s="70">
        <v>12721</v>
      </c>
      <c r="W227" s="70">
        <v>0</v>
      </c>
      <c r="X227" s="70">
        <v>12721</v>
      </c>
      <c r="Y227" s="70">
        <v>12721</v>
      </c>
    </row>
    <row r="228" spans="1:25" x14ac:dyDescent="0.25">
      <c r="A228" s="67" t="s">
        <v>591</v>
      </c>
      <c r="B228" s="68" t="s">
        <v>701</v>
      </c>
      <c r="C228" s="68" t="s">
        <v>702</v>
      </c>
      <c r="D228" s="68" t="s">
        <v>617</v>
      </c>
      <c r="E228" s="68" t="s">
        <v>618</v>
      </c>
      <c r="F228" s="68" t="s">
        <v>292</v>
      </c>
      <c r="G228" s="68" t="s">
        <v>293</v>
      </c>
      <c r="H228" s="68" t="s">
        <v>193</v>
      </c>
      <c r="I228" s="68" t="s">
        <v>703</v>
      </c>
      <c r="J228" s="68" t="s">
        <v>549</v>
      </c>
      <c r="K228" s="68" t="s">
        <v>550</v>
      </c>
      <c r="L228" s="68" t="s">
        <v>659</v>
      </c>
      <c r="M228" s="68" t="s">
        <v>660</v>
      </c>
      <c r="N228" s="68" t="s">
        <v>696</v>
      </c>
      <c r="O228" s="68" t="s">
        <v>697</v>
      </c>
      <c r="P228" s="68" t="s">
        <v>698</v>
      </c>
      <c r="Q228" s="75">
        <v>1.23</v>
      </c>
      <c r="R228" s="68" t="s">
        <v>199</v>
      </c>
      <c r="S228" s="70">
        <v>4</v>
      </c>
      <c r="T228" s="68" t="s">
        <v>553</v>
      </c>
      <c r="U228" s="68" t="s">
        <v>252</v>
      </c>
      <c r="V228" s="70">
        <v>530</v>
      </c>
      <c r="W228" s="70">
        <v>0</v>
      </c>
      <c r="X228" s="70">
        <v>530</v>
      </c>
      <c r="Y228" s="70">
        <v>530</v>
      </c>
    </row>
    <row r="229" spans="1:25" x14ac:dyDescent="0.25">
      <c r="A229" s="67" t="s">
        <v>591</v>
      </c>
      <c r="B229" s="68" t="s">
        <v>701</v>
      </c>
      <c r="C229" s="68" t="s">
        <v>702</v>
      </c>
      <c r="D229" s="68" t="s">
        <v>617</v>
      </c>
      <c r="E229" s="68" t="s">
        <v>618</v>
      </c>
      <c r="F229" s="68" t="s">
        <v>292</v>
      </c>
      <c r="G229" s="68" t="s">
        <v>293</v>
      </c>
      <c r="H229" s="68" t="s">
        <v>193</v>
      </c>
      <c r="I229" s="68" t="s">
        <v>703</v>
      </c>
      <c r="J229" s="68" t="s">
        <v>549</v>
      </c>
      <c r="K229" s="68" t="s">
        <v>550</v>
      </c>
      <c r="L229" s="68" t="s">
        <v>659</v>
      </c>
      <c r="M229" s="68" t="s">
        <v>660</v>
      </c>
      <c r="N229" s="68" t="s">
        <v>696</v>
      </c>
      <c r="O229" s="68" t="s">
        <v>697</v>
      </c>
      <c r="P229" s="68" t="s">
        <v>698</v>
      </c>
      <c r="Q229" s="75">
        <v>1.23</v>
      </c>
      <c r="R229" s="68" t="s">
        <v>199</v>
      </c>
      <c r="S229" s="70">
        <v>60</v>
      </c>
      <c r="T229" s="68" t="s">
        <v>553</v>
      </c>
      <c r="U229" s="68" t="s">
        <v>252</v>
      </c>
      <c r="V229" s="70">
        <v>7951</v>
      </c>
      <c r="W229" s="70">
        <v>0</v>
      </c>
      <c r="X229" s="70">
        <v>7951</v>
      </c>
      <c r="Y229" s="70">
        <v>7951</v>
      </c>
    </row>
    <row r="230" spans="1:25" x14ac:dyDescent="0.25">
      <c r="A230" s="67" t="s">
        <v>591</v>
      </c>
      <c r="B230" s="68" t="s">
        <v>701</v>
      </c>
      <c r="C230" s="68" t="s">
        <v>702</v>
      </c>
      <c r="D230" s="68" t="s">
        <v>617</v>
      </c>
      <c r="E230" s="68" t="s">
        <v>618</v>
      </c>
      <c r="F230" s="68" t="s">
        <v>292</v>
      </c>
      <c r="G230" s="68" t="s">
        <v>293</v>
      </c>
      <c r="H230" s="68" t="s">
        <v>193</v>
      </c>
      <c r="I230" s="68" t="s">
        <v>703</v>
      </c>
      <c r="J230" s="68" t="s">
        <v>549</v>
      </c>
      <c r="K230" s="68" t="s">
        <v>550</v>
      </c>
      <c r="L230" s="68" t="s">
        <v>659</v>
      </c>
      <c r="M230" s="68" t="s">
        <v>660</v>
      </c>
      <c r="N230" s="68" t="s">
        <v>696</v>
      </c>
      <c r="O230" s="68" t="s">
        <v>697</v>
      </c>
      <c r="P230" s="68" t="s">
        <v>698</v>
      </c>
      <c r="Q230" s="75">
        <v>1.23</v>
      </c>
      <c r="R230" s="68" t="s">
        <v>199</v>
      </c>
      <c r="S230" s="70">
        <v>60</v>
      </c>
      <c r="T230" s="68" t="s">
        <v>553</v>
      </c>
      <c r="U230" s="68" t="s">
        <v>252</v>
      </c>
      <c r="V230" s="70">
        <v>7951</v>
      </c>
      <c r="W230" s="70">
        <v>0</v>
      </c>
      <c r="X230" s="70">
        <v>7951</v>
      </c>
      <c r="Y230" s="70">
        <v>7951</v>
      </c>
    </row>
    <row r="231" spans="1:25" x14ac:dyDescent="0.25">
      <c r="A231" s="67" t="s">
        <v>591</v>
      </c>
      <c r="B231" s="68" t="s">
        <v>701</v>
      </c>
      <c r="C231" s="68" t="s">
        <v>702</v>
      </c>
      <c r="D231" s="68" t="s">
        <v>617</v>
      </c>
      <c r="E231" s="68" t="s">
        <v>618</v>
      </c>
      <c r="F231" s="68" t="s">
        <v>292</v>
      </c>
      <c r="G231" s="68" t="s">
        <v>293</v>
      </c>
      <c r="H231" s="68" t="s">
        <v>193</v>
      </c>
      <c r="I231" s="68" t="s">
        <v>703</v>
      </c>
      <c r="J231" s="68" t="s">
        <v>549</v>
      </c>
      <c r="K231" s="68" t="s">
        <v>550</v>
      </c>
      <c r="L231" s="68" t="s">
        <v>513</v>
      </c>
      <c r="M231" s="68" t="s">
        <v>562</v>
      </c>
      <c r="N231" s="68" t="s">
        <v>696</v>
      </c>
      <c r="O231" s="68" t="s">
        <v>697</v>
      </c>
      <c r="P231" s="68" t="s">
        <v>698</v>
      </c>
      <c r="Q231" s="75">
        <v>1.23</v>
      </c>
      <c r="R231" s="68" t="s">
        <v>199</v>
      </c>
      <c r="S231" s="70">
        <v>9024</v>
      </c>
      <c r="T231" s="68" t="s">
        <v>553</v>
      </c>
      <c r="U231" s="68" t="s">
        <v>252</v>
      </c>
      <c r="V231" s="70">
        <v>1195862</v>
      </c>
      <c r="W231" s="70">
        <v>0</v>
      </c>
      <c r="X231" s="70">
        <v>1195862</v>
      </c>
      <c r="Y231" s="70">
        <v>1195862</v>
      </c>
    </row>
    <row r="232" spans="1:25" x14ac:dyDescent="0.25">
      <c r="A232" s="67" t="s">
        <v>614</v>
      </c>
      <c r="B232" s="68" t="s">
        <v>615</v>
      </c>
      <c r="C232" s="68" t="s">
        <v>616</v>
      </c>
      <c r="D232" s="68" t="s">
        <v>617</v>
      </c>
      <c r="E232" s="68" t="s">
        <v>618</v>
      </c>
      <c r="F232" s="68" t="s">
        <v>264</v>
      </c>
      <c r="G232" s="68" t="s">
        <v>265</v>
      </c>
      <c r="H232" s="68" t="s">
        <v>193</v>
      </c>
      <c r="I232" s="68" t="s">
        <v>619</v>
      </c>
      <c r="J232" s="68" t="s">
        <v>549</v>
      </c>
      <c r="K232" s="68" t="s">
        <v>550</v>
      </c>
      <c r="L232" s="68" t="s">
        <v>620</v>
      </c>
      <c r="M232" s="68" t="s">
        <v>193</v>
      </c>
      <c r="N232" s="68" t="s">
        <v>621</v>
      </c>
      <c r="O232" s="68" t="s">
        <v>622</v>
      </c>
      <c r="P232" s="68" t="s">
        <v>623</v>
      </c>
      <c r="Q232" s="75">
        <v>550</v>
      </c>
      <c r="R232" s="68" t="s">
        <v>199</v>
      </c>
      <c r="S232" s="70">
        <v>1</v>
      </c>
      <c r="T232" s="68" t="s">
        <v>553</v>
      </c>
      <c r="U232" s="68" t="s">
        <v>252</v>
      </c>
      <c r="V232" s="70">
        <v>59257</v>
      </c>
      <c r="W232" s="70">
        <v>0</v>
      </c>
      <c r="X232" s="70">
        <v>59257</v>
      </c>
      <c r="Y232" s="70">
        <v>59257</v>
      </c>
    </row>
    <row r="233" spans="1:25" x14ac:dyDescent="0.25">
      <c r="A233" s="67" t="s">
        <v>614</v>
      </c>
      <c r="B233" s="68" t="s">
        <v>615</v>
      </c>
      <c r="C233" s="68" t="s">
        <v>616</v>
      </c>
      <c r="D233" s="68" t="s">
        <v>617</v>
      </c>
      <c r="E233" s="68" t="s">
        <v>618</v>
      </c>
      <c r="F233" s="68" t="s">
        <v>264</v>
      </c>
      <c r="G233" s="68" t="s">
        <v>265</v>
      </c>
      <c r="H233" s="68" t="s">
        <v>193</v>
      </c>
      <c r="I233" s="68" t="s">
        <v>619</v>
      </c>
      <c r="J233" s="68" t="s">
        <v>549</v>
      </c>
      <c r="K233" s="68" t="s">
        <v>550</v>
      </c>
      <c r="L233" s="68" t="s">
        <v>513</v>
      </c>
      <c r="M233" s="68" t="s">
        <v>562</v>
      </c>
      <c r="N233" s="68" t="s">
        <v>621</v>
      </c>
      <c r="O233" s="68" t="s">
        <v>622</v>
      </c>
      <c r="P233" s="68" t="s">
        <v>623</v>
      </c>
      <c r="Q233" s="75">
        <v>8.36</v>
      </c>
      <c r="R233" s="68" t="s">
        <v>199</v>
      </c>
      <c r="S233" s="70">
        <v>672</v>
      </c>
      <c r="T233" s="68" t="s">
        <v>553</v>
      </c>
      <c r="U233" s="68" t="s">
        <v>252</v>
      </c>
      <c r="V233" s="70">
        <v>605274</v>
      </c>
      <c r="W233" s="70">
        <v>0</v>
      </c>
      <c r="X233" s="70">
        <v>605274</v>
      </c>
      <c r="Y233" s="70">
        <v>605274</v>
      </c>
    </row>
    <row r="234" spans="1:25" x14ac:dyDescent="0.25">
      <c r="A234" s="67" t="s">
        <v>563</v>
      </c>
      <c r="B234" s="68" t="s">
        <v>645</v>
      </c>
      <c r="C234" s="68" t="s">
        <v>646</v>
      </c>
      <c r="D234" s="68" t="s">
        <v>617</v>
      </c>
      <c r="E234" s="68" t="s">
        <v>618</v>
      </c>
      <c r="F234" s="68" t="s">
        <v>292</v>
      </c>
      <c r="G234" s="68" t="s">
        <v>293</v>
      </c>
      <c r="H234" s="68" t="s">
        <v>204</v>
      </c>
      <c r="I234" s="68" t="s">
        <v>641</v>
      </c>
      <c r="J234" s="68" t="s">
        <v>549</v>
      </c>
      <c r="K234" s="68" t="s">
        <v>550</v>
      </c>
      <c r="L234" s="68" t="s">
        <v>513</v>
      </c>
      <c r="M234" s="68" t="s">
        <v>562</v>
      </c>
      <c r="N234" s="68" t="s">
        <v>647</v>
      </c>
      <c r="O234" s="68" t="s">
        <v>648</v>
      </c>
      <c r="P234" s="68" t="s">
        <v>649</v>
      </c>
      <c r="Q234" s="75">
        <v>1.2649999999999999</v>
      </c>
      <c r="R234" s="68" t="s">
        <v>199</v>
      </c>
      <c r="S234" s="70">
        <v>6000</v>
      </c>
      <c r="T234" s="68" t="s">
        <v>553</v>
      </c>
      <c r="U234" s="68" t="s">
        <v>252</v>
      </c>
      <c r="V234" s="70">
        <v>817746</v>
      </c>
      <c r="W234" s="70">
        <v>0</v>
      </c>
      <c r="X234" s="70">
        <v>817746</v>
      </c>
      <c r="Y234" s="70">
        <v>817746</v>
      </c>
    </row>
    <row r="235" spans="1:25" x14ac:dyDescent="0.25">
      <c r="A235" s="67" t="s">
        <v>628</v>
      </c>
      <c r="B235" s="68" t="s">
        <v>634</v>
      </c>
      <c r="C235" s="68" t="s">
        <v>635</v>
      </c>
      <c r="D235" s="68" t="s">
        <v>617</v>
      </c>
      <c r="E235" s="68" t="s">
        <v>618</v>
      </c>
      <c r="F235" s="68" t="s">
        <v>264</v>
      </c>
      <c r="G235" s="68" t="s">
        <v>265</v>
      </c>
      <c r="H235" s="68" t="s">
        <v>204</v>
      </c>
      <c r="I235" s="68" t="s">
        <v>631</v>
      </c>
      <c r="J235" s="68" t="s">
        <v>549</v>
      </c>
      <c r="K235" s="68" t="s">
        <v>550</v>
      </c>
      <c r="L235" s="68" t="s">
        <v>551</v>
      </c>
      <c r="M235" s="68" t="s">
        <v>552</v>
      </c>
      <c r="N235" s="68" t="s">
        <v>272</v>
      </c>
      <c r="O235" s="68" t="s">
        <v>273</v>
      </c>
      <c r="P235" s="68" t="s">
        <v>274</v>
      </c>
      <c r="Q235" s="75">
        <v>10.6</v>
      </c>
      <c r="R235" s="68" t="s">
        <v>199</v>
      </c>
      <c r="S235" s="70">
        <v>12</v>
      </c>
      <c r="T235" s="68" t="s">
        <v>553</v>
      </c>
      <c r="U235" s="68" t="s">
        <v>252</v>
      </c>
      <c r="V235" s="70">
        <v>13704</v>
      </c>
      <c r="W235" s="70">
        <v>0</v>
      </c>
      <c r="X235" s="70">
        <v>13704</v>
      </c>
      <c r="Y235" s="70">
        <v>13704</v>
      </c>
    </row>
    <row r="236" spans="1:25" x14ac:dyDescent="0.25">
      <c r="A236" s="67" t="s">
        <v>628</v>
      </c>
      <c r="B236" s="68" t="s">
        <v>634</v>
      </c>
      <c r="C236" s="68" t="s">
        <v>635</v>
      </c>
      <c r="D236" s="68" t="s">
        <v>617</v>
      </c>
      <c r="E236" s="68" t="s">
        <v>618</v>
      </c>
      <c r="F236" s="68" t="s">
        <v>264</v>
      </c>
      <c r="G236" s="68" t="s">
        <v>265</v>
      </c>
      <c r="H236" s="68" t="s">
        <v>204</v>
      </c>
      <c r="I236" s="68" t="s">
        <v>631</v>
      </c>
      <c r="J236" s="68" t="s">
        <v>549</v>
      </c>
      <c r="K236" s="68" t="s">
        <v>550</v>
      </c>
      <c r="L236" s="68" t="s">
        <v>551</v>
      </c>
      <c r="M236" s="68" t="s">
        <v>552</v>
      </c>
      <c r="N236" s="68" t="s">
        <v>272</v>
      </c>
      <c r="O236" s="68" t="s">
        <v>273</v>
      </c>
      <c r="P236" s="68" t="s">
        <v>274</v>
      </c>
      <c r="Q236" s="75">
        <v>10.6</v>
      </c>
      <c r="R236" s="68" t="s">
        <v>199</v>
      </c>
      <c r="S236" s="70">
        <v>24</v>
      </c>
      <c r="T236" s="68" t="s">
        <v>553</v>
      </c>
      <c r="U236" s="68" t="s">
        <v>252</v>
      </c>
      <c r="V236" s="70">
        <v>27409</v>
      </c>
      <c r="W236" s="70">
        <v>0</v>
      </c>
      <c r="X236" s="70">
        <v>27409</v>
      </c>
      <c r="Y236" s="70">
        <v>27409</v>
      </c>
    </row>
    <row r="237" spans="1:25" x14ac:dyDescent="0.25">
      <c r="A237" s="67" t="s">
        <v>628</v>
      </c>
      <c r="B237" s="68" t="s">
        <v>634</v>
      </c>
      <c r="C237" s="68" t="s">
        <v>635</v>
      </c>
      <c r="D237" s="68" t="s">
        <v>617</v>
      </c>
      <c r="E237" s="68" t="s">
        <v>618</v>
      </c>
      <c r="F237" s="68" t="s">
        <v>264</v>
      </c>
      <c r="G237" s="68" t="s">
        <v>265</v>
      </c>
      <c r="H237" s="68" t="s">
        <v>204</v>
      </c>
      <c r="I237" s="68" t="s">
        <v>631</v>
      </c>
      <c r="J237" s="68" t="s">
        <v>549</v>
      </c>
      <c r="K237" s="68" t="s">
        <v>550</v>
      </c>
      <c r="L237" s="68" t="s">
        <v>513</v>
      </c>
      <c r="M237" s="68" t="s">
        <v>562</v>
      </c>
      <c r="N237" s="68" t="s">
        <v>272</v>
      </c>
      <c r="O237" s="68" t="s">
        <v>273</v>
      </c>
      <c r="P237" s="68" t="s">
        <v>274</v>
      </c>
      <c r="Q237" s="75">
        <v>10.6</v>
      </c>
      <c r="R237" s="68" t="s">
        <v>199</v>
      </c>
      <c r="S237" s="70">
        <v>8976</v>
      </c>
      <c r="T237" s="68" t="s">
        <v>553</v>
      </c>
      <c r="U237" s="68" t="s">
        <v>252</v>
      </c>
      <c r="V237" s="70">
        <v>10250986</v>
      </c>
      <c r="W237" s="70">
        <v>0</v>
      </c>
      <c r="X237" s="70">
        <v>10250986</v>
      </c>
      <c r="Y237" s="70">
        <v>10250986</v>
      </c>
    </row>
    <row r="238" spans="1:25" x14ac:dyDescent="0.25">
      <c r="A238" s="67" t="s">
        <v>624</v>
      </c>
      <c r="B238" s="68" t="s">
        <v>632</v>
      </c>
      <c r="C238" s="68" t="s">
        <v>633</v>
      </c>
      <c r="D238" s="68" t="s">
        <v>617</v>
      </c>
      <c r="E238" s="68" t="s">
        <v>618</v>
      </c>
      <c r="F238" s="68" t="s">
        <v>264</v>
      </c>
      <c r="G238" s="68" t="s">
        <v>265</v>
      </c>
      <c r="H238" s="68" t="s">
        <v>204</v>
      </c>
      <c r="I238" s="68" t="s">
        <v>627</v>
      </c>
      <c r="J238" s="68" t="s">
        <v>549</v>
      </c>
      <c r="K238" s="68" t="s">
        <v>550</v>
      </c>
      <c r="L238" s="68" t="s">
        <v>551</v>
      </c>
      <c r="M238" s="68" t="s">
        <v>552</v>
      </c>
      <c r="N238" s="68" t="s">
        <v>272</v>
      </c>
      <c r="O238" s="68" t="s">
        <v>273</v>
      </c>
      <c r="P238" s="68" t="s">
        <v>274</v>
      </c>
      <c r="Q238" s="75">
        <v>10.6</v>
      </c>
      <c r="R238" s="68" t="s">
        <v>199</v>
      </c>
      <c r="S238" s="70">
        <v>3</v>
      </c>
      <c r="T238" s="68" t="s">
        <v>553</v>
      </c>
      <c r="U238" s="68" t="s">
        <v>252</v>
      </c>
      <c r="V238" s="70">
        <v>3426</v>
      </c>
      <c r="W238" s="70">
        <v>0</v>
      </c>
      <c r="X238" s="70">
        <v>3426</v>
      </c>
      <c r="Y238" s="70">
        <v>3426</v>
      </c>
    </row>
    <row r="239" spans="1:25" x14ac:dyDescent="0.25">
      <c r="A239" s="67" t="s">
        <v>624</v>
      </c>
      <c r="B239" s="68" t="s">
        <v>632</v>
      </c>
      <c r="C239" s="68" t="s">
        <v>633</v>
      </c>
      <c r="D239" s="68" t="s">
        <v>617</v>
      </c>
      <c r="E239" s="68" t="s">
        <v>618</v>
      </c>
      <c r="F239" s="68" t="s">
        <v>264</v>
      </c>
      <c r="G239" s="68" t="s">
        <v>265</v>
      </c>
      <c r="H239" s="68" t="s">
        <v>204</v>
      </c>
      <c r="I239" s="68" t="s">
        <v>627</v>
      </c>
      <c r="J239" s="68" t="s">
        <v>549</v>
      </c>
      <c r="K239" s="68" t="s">
        <v>550</v>
      </c>
      <c r="L239" s="68" t="s">
        <v>551</v>
      </c>
      <c r="M239" s="68" t="s">
        <v>552</v>
      </c>
      <c r="N239" s="68" t="s">
        <v>272</v>
      </c>
      <c r="O239" s="68" t="s">
        <v>273</v>
      </c>
      <c r="P239" s="68" t="s">
        <v>274</v>
      </c>
      <c r="Q239" s="75">
        <v>10.6</v>
      </c>
      <c r="R239" s="68" t="s">
        <v>199</v>
      </c>
      <c r="S239" s="70">
        <v>12</v>
      </c>
      <c r="T239" s="68" t="s">
        <v>553</v>
      </c>
      <c r="U239" s="68" t="s">
        <v>252</v>
      </c>
      <c r="V239" s="70">
        <v>13704</v>
      </c>
      <c r="W239" s="70">
        <v>0</v>
      </c>
      <c r="X239" s="70">
        <v>13704</v>
      </c>
      <c r="Y239" s="70">
        <v>13704</v>
      </c>
    </row>
    <row r="240" spans="1:25" x14ac:dyDescent="0.25">
      <c r="A240" s="67" t="s">
        <v>516</v>
      </c>
      <c r="B240" s="68" t="s">
        <v>682</v>
      </c>
      <c r="C240" s="68" t="s">
        <v>683</v>
      </c>
      <c r="D240" s="68" t="s">
        <v>617</v>
      </c>
      <c r="E240" s="68" t="s">
        <v>618</v>
      </c>
      <c r="F240" s="68" t="s">
        <v>292</v>
      </c>
      <c r="G240" s="68" t="s">
        <v>293</v>
      </c>
      <c r="H240" s="68" t="s">
        <v>193</v>
      </c>
      <c r="I240" s="68" t="s">
        <v>663</v>
      </c>
      <c r="J240" s="68" t="s">
        <v>549</v>
      </c>
      <c r="K240" s="68" t="s">
        <v>550</v>
      </c>
      <c r="L240" s="68" t="s">
        <v>659</v>
      </c>
      <c r="M240" s="68" t="s">
        <v>660</v>
      </c>
      <c r="N240" s="68" t="s">
        <v>677</v>
      </c>
      <c r="O240" s="68" t="s">
        <v>678</v>
      </c>
      <c r="P240" s="68" t="s">
        <v>679</v>
      </c>
      <c r="Q240" s="75">
        <v>1.1850000000000001</v>
      </c>
      <c r="R240" s="68" t="s">
        <v>199</v>
      </c>
      <c r="S240" s="70">
        <v>5</v>
      </c>
      <c r="T240" s="68" t="s">
        <v>553</v>
      </c>
      <c r="U240" s="68" t="s">
        <v>252</v>
      </c>
      <c r="V240" s="70">
        <v>637</v>
      </c>
      <c r="W240" s="70">
        <v>0</v>
      </c>
      <c r="X240" s="70">
        <v>637</v>
      </c>
      <c r="Y240" s="70">
        <v>637</v>
      </c>
    </row>
    <row r="241" spans="1:25" x14ac:dyDescent="0.25">
      <c r="A241" s="67" t="s">
        <v>516</v>
      </c>
      <c r="B241" s="68" t="s">
        <v>682</v>
      </c>
      <c r="C241" s="68" t="s">
        <v>683</v>
      </c>
      <c r="D241" s="68" t="s">
        <v>617</v>
      </c>
      <c r="E241" s="68" t="s">
        <v>618</v>
      </c>
      <c r="F241" s="68" t="s">
        <v>292</v>
      </c>
      <c r="G241" s="68" t="s">
        <v>293</v>
      </c>
      <c r="H241" s="68" t="s">
        <v>193</v>
      </c>
      <c r="I241" s="68" t="s">
        <v>663</v>
      </c>
      <c r="J241" s="68" t="s">
        <v>549</v>
      </c>
      <c r="K241" s="68" t="s">
        <v>550</v>
      </c>
      <c r="L241" s="68" t="s">
        <v>513</v>
      </c>
      <c r="M241" s="68" t="s">
        <v>562</v>
      </c>
      <c r="N241" s="68" t="s">
        <v>677</v>
      </c>
      <c r="O241" s="68" t="s">
        <v>678</v>
      </c>
      <c r="P241" s="68" t="s">
        <v>679</v>
      </c>
      <c r="Q241" s="75">
        <v>1.1850000000000001</v>
      </c>
      <c r="R241" s="68" t="s">
        <v>199</v>
      </c>
      <c r="S241" s="70">
        <v>960</v>
      </c>
      <c r="T241" s="68" t="s">
        <v>553</v>
      </c>
      <c r="U241" s="68" t="s">
        <v>252</v>
      </c>
      <c r="V241" s="70">
        <v>122565</v>
      </c>
      <c r="W241" s="70">
        <v>0</v>
      </c>
      <c r="X241" s="70">
        <v>122565</v>
      </c>
      <c r="Y241" s="70">
        <v>122565</v>
      </c>
    </row>
    <row r="242" spans="1:25" x14ac:dyDescent="0.25">
      <c r="A242" s="67" t="s">
        <v>591</v>
      </c>
      <c r="B242" s="68" t="s">
        <v>674</v>
      </c>
      <c r="C242" s="68" t="s">
        <v>675</v>
      </c>
      <c r="D242" s="68" t="s">
        <v>617</v>
      </c>
      <c r="E242" s="68" t="s">
        <v>618</v>
      </c>
      <c r="F242" s="68" t="s">
        <v>292</v>
      </c>
      <c r="G242" s="68" t="s">
        <v>293</v>
      </c>
      <c r="H242" s="68" t="s">
        <v>193</v>
      </c>
      <c r="I242" s="68" t="s">
        <v>676</v>
      </c>
      <c r="J242" s="68" t="s">
        <v>549</v>
      </c>
      <c r="K242" s="68" t="s">
        <v>550</v>
      </c>
      <c r="L242" s="68" t="s">
        <v>659</v>
      </c>
      <c r="M242" s="68" t="s">
        <v>660</v>
      </c>
      <c r="N242" s="68" t="s">
        <v>677</v>
      </c>
      <c r="O242" s="68" t="s">
        <v>678</v>
      </c>
      <c r="P242" s="68" t="s">
        <v>679</v>
      </c>
      <c r="Q242" s="75">
        <v>1.1850000000000001</v>
      </c>
      <c r="R242" s="68" t="s">
        <v>199</v>
      </c>
      <c r="S242" s="70">
        <v>4</v>
      </c>
      <c r="T242" s="68" t="s">
        <v>553</v>
      </c>
      <c r="U242" s="68" t="s">
        <v>252</v>
      </c>
      <c r="V242" s="70">
        <v>510</v>
      </c>
      <c r="W242" s="70">
        <v>0</v>
      </c>
      <c r="X242" s="70">
        <v>510</v>
      </c>
      <c r="Y242" s="70">
        <v>510</v>
      </c>
    </row>
    <row r="243" spans="1:25" x14ac:dyDescent="0.25">
      <c r="A243" s="67" t="s">
        <v>591</v>
      </c>
      <c r="B243" s="68" t="s">
        <v>674</v>
      </c>
      <c r="C243" s="68" t="s">
        <v>675</v>
      </c>
      <c r="D243" s="68" t="s">
        <v>617</v>
      </c>
      <c r="E243" s="68" t="s">
        <v>618</v>
      </c>
      <c r="F243" s="68" t="s">
        <v>292</v>
      </c>
      <c r="G243" s="68" t="s">
        <v>293</v>
      </c>
      <c r="H243" s="68" t="s">
        <v>193</v>
      </c>
      <c r="I243" s="68" t="s">
        <v>676</v>
      </c>
      <c r="J243" s="68" t="s">
        <v>549</v>
      </c>
      <c r="K243" s="68" t="s">
        <v>550</v>
      </c>
      <c r="L243" s="68" t="s">
        <v>659</v>
      </c>
      <c r="M243" s="68" t="s">
        <v>660</v>
      </c>
      <c r="N243" s="68" t="s">
        <v>677</v>
      </c>
      <c r="O243" s="68" t="s">
        <v>678</v>
      </c>
      <c r="P243" s="68" t="s">
        <v>679</v>
      </c>
      <c r="Q243" s="75">
        <v>1.1850000000000001</v>
      </c>
      <c r="R243" s="68" t="s">
        <v>199</v>
      </c>
      <c r="S243" s="70">
        <v>60</v>
      </c>
      <c r="T243" s="68" t="s">
        <v>553</v>
      </c>
      <c r="U243" s="68" t="s">
        <v>252</v>
      </c>
      <c r="V243" s="70">
        <v>7660</v>
      </c>
      <c r="W243" s="70">
        <v>0</v>
      </c>
      <c r="X243" s="70">
        <v>7660</v>
      </c>
      <c r="Y243" s="70">
        <v>7660</v>
      </c>
    </row>
    <row r="244" spans="1:25" x14ac:dyDescent="0.25">
      <c r="A244" s="67" t="s">
        <v>591</v>
      </c>
      <c r="B244" s="68" t="s">
        <v>674</v>
      </c>
      <c r="C244" s="68" t="s">
        <v>675</v>
      </c>
      <c r="D244" s="68" t="s">
        <v>617</v>
      </c>
      <c r="E244" s="68" t="s">
        <v>618</v>
      </c>
      <c r="F244" s="68" t="s">
        <v>292</v>
      </c>
      <c r="G244" s="68" t="s">
        <v>293</v>
      </c>
      <c r="H244" s="68" t="s">
        <v>193</v>
      </c>
      <c r="I244" s="68" t="s">
        <v>676</v>
      </c>
      <c r="J244" s="68" t="s">
        <v>549</v>
      </c>
      <c r="K244" s="68" t="s">
        <v>550</v>
      </c>
      <c r="L244" s="68" t="s">
        <v>659</v>
      </c>
      <c r="M244" s="68" t="s">
        <v>660</v>
      </c>
      <c r="N244" s="68" t="s">
        <v>677</v>
      </c>
      <c r="O244" s="68" t="s">
        <v>678</v>
      </c>
      <c r="P244" s="68" t="s">
        <v>679</v>
      </c>
      <c r="Q244" s="75">
        <v>1.1850000000000001</v>
      </c>
      <c r="R244" s="68" t="s">
        <v>199</v>
      </c>
      <c r="S244" s="70">
        <v>60</v>
      </c>
      <c r="T244" s="68" t="s">
        <v>553</v>
      </c>
      <c r="U244" s="68" t="s">
        <v>252</v>
      </c>
      <c r="V244" s="70">
        <v>7660</v>
      </c>
      <c r="W244" s="70">
        <v>0</v>
      </c>
      <c r="X244" s="70">
        <v>7660</v>
      </c>
      <c r="Y244" s="70">
        <v>7660</v>
      </c>
    </row>
    <row r="245" spans="1:25" x14ac:dyDescent="0.25">
      <c r="A245" s="67" t="s">
        <v>591</v>
      </c>
      <c r="B245" s="68" t="s">
        <v>674</v>
      </c>
      <c r="C245" s="68" t="s">
        <v>675</v>
      </c>
      <c r="D245" s="68" t="s">
        <v>617</v>
      </c>
      <c r="E245" s="68" t="s">
        <v>618</v>
      </c>
      <c r="F245" s="68" t="s">
        <v>292</v>
      </c>
      <c r="G245" s="68" t="s">
        <v>293</v>
      </c>
      <c r="H245" s="68" t="s">
        <v>193</v>
      </c>
      <c r="I245" s="68" t="s">
        <v>676</v>
      </c>
      <c r="J245" s="68" t="s">
        <v>549</v>
      </c>
      <c r="K245" s="68" t="s">
        <v>550</v>
      </c>
      <c r="L245" s="68" t="s">
        <v>513</v>
      </c>
      <c r="M245" s="68" t="s">
        <v>562</v>
      </c>
      <c r="N245" s="68" t="s">
        <v>677</v>
      </c>
      <c r="O245" s="68" t="s">
        <v>678</v>
      </c>
      <c r="P245" s="68" t="s">
        <v>679</v>
      </c>
      <c r="Q245" s="75">
        <v>1.1850000000000001</v>
      </c>
      <c r="R245" s="68" t="s">
        <v>199</v>
      </c>
      <c r="S245" s="70">
        <v>9024</v>
      </c>
      <c r="T245" s="68" t="s">
        <v>553</v>
      </c>
      <c r="U245" s="68" t="s">
        <v>252</v>
      </c>
      <c r="V245" s="70">
        <v>1152111</v>
      </c>
      <c r="W245" s="70">
        <v>0</v>
      </c>
      <c r="X245" s="70">
        <v>1152111</v>
      </c>
      <c r="Y245" s="70">
        <v>1152111</v>
      </c>
    </row>
    <row r="246" spans="1:25" x14ac:dyDescent="0.25">
      <c r="A246" s="67" t="s">
        <v>591</v>
      </c>
      <c r="B246" s="68" t="s">
        <v>680</v>
      </c>
      <c r="C246" s="68" t="s">
        <v>681</v>
      </c>
      <c r="D246" s="68" t="s">
        <v>617</v>
      </c>
      <c r="E246" s="68" t="s">
        <v>618</v>
      </c>
      <c r="F246" s="68" t="s">
        <v>292</v>
      </c>
      <c r="G246" s="68" t="s">
        <v>293</v>
      </c>
      <c r="H246" s="68" t="s">
        <v>193</v>
      </c>
      <c r="I246" s="68" t="s">
        <v>652</v>
      </c>
      <c r="J246" s="68" t="s">
        <v>549</v>
      </c>
      <c r="K246" s="68" t="s">
        <v>550</v>
      </c>
      <c r="L246" s="68" t="s">
        <v>554</v>
      </c>
      <c r="M246" s="68" t="s">
        <v>555</v>
      </c>
      <c r="N246" s="68" t="s">
        <v>677</v>
      </c>
      <c r="O246" s="68" t="s">
        <v>678</v>
      </c>
      <c r="P246" s="68" t="s">
        <v>679</v>
      </c>
      <c r="Q246" s="75">
        <v>1.1850000000000001</v>
      </c>
      <c r="R246" s="68" t="s">
        <v>199</v>
      </c>
      <c r="S246" s="70">
        <v>96</v>
      </c>
      <c r="T246" s="68" t="s">
        <v>553</v>
      </c>
      <c r="U246" s="68" t="s">
        <v>252</v>
      </c>
      <c r="V246" s="70">
        <v>12256</v>
      </c>
      <c r="W246" s="70">
        <v>0</v>
      </c>
      <c r="X246" s="70">
        <v>12256</v>
      </c>
      <c r="Y246" s="70">
        <v>12256</v>
      </c>
    </row>
    <row r="247" spans="1:25" x14ac:dyDescent="0.25">
      <c r="A247" s="67" t="s">
        <v>543</v>
      </c>
      <c r="B247" s="68" t="s">
        <v>704</v>
      </c>
      <c r="C247" s="68" t="s">
        <v>705</v>
      </c>
      <c r="D247" s="68" t="s">
        <v>617</v>
      </c>
      <c r="E247" s="68" t="s">
        <v>618</v>
      </c>
      <c r="F247" s="68" t="s">
        <v>292</v>
      </c>
      <c r="G247" s="68" t="s">
        <v>293</v>
      </c>
      <c r="H247" s="68" t="s">
        <v>204</v>
      </c>
      <c r="I247" s="68" t="s">
        <v>706</v>
      </c>
      <c r="J247" s="68" t="s">
        <v>549</v>
      </c>
      <c r="K247" s="68" t="s">
        <v>550</v>
      </c>
      <c r="L247" s="68" t="s">
        <v>551</v>
      </c>
      <c r="M247" s="68" t="s">
        <v>552</v>
      </c>
      <c r="N247" s="68" t="s">
        <v>294</v>
      </c>
      <c r="O247" s="68" t="s">
        <v>295</v>
      </c>
      <c r="P247" s="68" t="s">
        <v>296</v>
      </c>
      <c r="Q247" s="75">
        <v>1.34</v>
      </c>
      <c r="R247" s="68" t="s">
        <v>199</v>
      </c>
      <c r="S247" s="70">
        <v>120</v>
      </c>
      <c r="T247" s="68" t="s">
        <v>553</v>
      </c>
      <c r="U247" s="68" t="s">
        <v>252</v>
      </c>
      <c r="V247" s="70">
        <v>17324</v>
      </c>
      <c r="W247" s="70">
        <v>0</v>
      </c>
      <c r="X247" s="70">
        <v>17324</v>
      </c>
      <c r="Y247" s="70">
        <v>17324</v>
      </c>
    </row>
    <row r="248" spans="1:25" x14ac:dyDescent="0.25">
      <c r="A248" s="67" t="s">
        <v>543</v>
      </c>
      <c r="B248" s="68" t="s">
        <v>704</v>
      </c>
      <c r="C248" s="68" t="s">
        <v>705</v>
      </c>
      <c r="D248" s="68" t="s">
        <v>617</v>
      </c>
      <c r="E248" s="68" t="s">
        <v>618</v>
      </c>
      <c r="F248" s="68" t="s">
        <v>292</v>
      </c>
      <c r="G248" s="68" t="s">
        <v>293</v>
      </c>
      <c r="H248" s="68" t="s">
        <v>204</v>
      </c>
      <c r="I248" s="68" t="s">
        <v>706</v>
      </c>
      <c r="J248" s="68" t="s">
        <v>549</v>
      </c>
      <c r="K248" s="68" t="s">
        <v>550</v>
      </c>
      <c r="L248" s="68" t="s">
        <v>551</v>
      </c>
      <c r="M248" s="68" t="s">
        <v>552</v>
      </c>
      <c r="N248" s="68" t="s">
        <v>294</v>
      </c>
      <c r="O248" s="68" t="s">
        <v>295</v>
      </c>
      <c r="P248" s="68" t="s">
        <v>296</v>
      </c>
      <c r="Q248" s="75">
        <v>1.34</v>
      </c>
      <c r="R248" s="68" t="s">
        <v>199</v>
      </c>
      <c r="S248" s="70">
        <v>7</v>
      </c>
      <c r="T248" s="68" t="s">
        <v>553</v>
      </c>
      <c r="U248" s="68" t="s">
        <v>252</v>
      </c>
      <c r="V248" s="70">
        <v>1010</v>
      </c>
      <c r="W248" s="70">
        <v>0</v>
      </c>
      <c r="X248" s="70">
        <v>1010</v>
      </c>
      <c r="Y248" s="70">
        <v>1010</v>
      </c>
    </row>
    <row r="249" spans="1:25" x14ac:dyDescent="0.25">
      <c r="A249" s="67" t="s">
        <v>543</v>
      </c>
      <c r="B249" s="68" t="s">
        <v>704</v>
      </c>
      <c r="C249" s="68" t="s">
        <v>705</v>
      </c>
      <c r="D249" s="68" t="s">
        <v>617</v>
      </c>
      <c r="E249" s="68" t="s">
        <v>618</v>
      </c>
      <c r="F249" s="68" t="s">
        <v>292</v>
      </c>
      <c r="G249" s="68" t="s">
        <v>293</v>
      </c>
      <c r="H249" s="68" t="s">
        <v>204</v>
      </c>
      <c r="I249" s="68" t="s">
        <v>706</v>
      </c>
      <c r="J249" s="68" t="s">
        <v>549</v>
      </c>
      <c r="K249" s="68" t="s">
        <v>550</v>
      </c>
      <c r="L249" s="68" t="s">
        <v>551</v>
      </c>
      <c r="M249" s="68" t="s">
        <v>552</v>
      </c>
      <c r="N249" s="68" t="s">
        <v>294</v>
      </c>
      <c r="O249" s="68" t="s">
        <v>295</v>
      </c>
      <c r="P249" s="68" t="s">
        <v>296</v>
      </c>
      <c r="Q249" s="75">
        <v>1.34</v>
      </c>
      <c r="R249" s="68" t="s">
        <v>199</v>
      </c>
      <c r="S249" s="70">
        <v>60</v>
      </c>
      <c r="T249" s="68" t="s">
        <v>553</v>
      </c>
      <c r="U249" s="68" t="s">
        <v>252</v>
      </c>
      <c r="V249" s="70">
        <v>8662</v>
      </c>
      <c r="W249" s="70">
        <v>0</v>
      </c>
      <c r="X249" s="70">
        <v>8662</v>
      </c>
      <c r="Y249" s="70">
        <v>8662</v>
      </c>
    </row>
    <row r="250" spans="1:25" x14ac:dyDescent="0.25">
      <c r="A250" s="67" t="s">
        <v>543</v>
      </c>
      <c r="B250" s="68" t="s">
        <v>704</v>
      </c>
      <c r="C250" s="68" t="s">
        <v>705</v>
      </c>
      <c r="D250" s="68" t="s">
        <v>617</v>
      </c>
      <c r="E250" s="68" t="s">
        <v>618</v>
      </c>
      <c r="F250" s="68" t="s">
        <v>292</v>
      </c>
      <c r="G250" s="68" t="s">
        <v>293</v>
      </c>
      <c r="H250" s="68" t="s">
        <v>204</v>
      </c>
      <c r="I250" s="68" t="s">
        <v>706</v>
      </c>
      <c r="J250" s="68" t="s">
        <v>549</v>
      </c>
      <c r="K250" s="68" t="s">
        <v>550</v>
      </c>
      <c r="L250" s="68" t="s">
        <v>513</v>
      </c>
      <c r="M250" s="68" t="s">
        <v>562</v>
      </c>
      <c r="N250" s="68" t="s">
        <v>294</v>
      </c>
      <c r="O250" s="68" t="s">
        <v>295</v>
      </c>
      <c r="P250" s="68" t="s">
        <v>296</v>
      </c>
      <c r="Q250" s="75">
        <v>1.34</v>
      </c>
      <c r="R250" s="68" t="s">
        <v>199</v>
      </c>
      <c r="S250" s="70">
        <v>27024</v>
      </c>
      <c r="T250" s="68" t="s">
        <v>553</v>
      </c>
      <c r="U250" s="68" t="s">
        <v>252</v>
      </c>
      <c r="V250" s="70">
        <v>3901498</v>
      </c>
      <c r="W250" s="70">
        <v>0</v>
      </c>
      <c r="X250" s="70">
        <v>3901498</v>
      </c>
      <c r="Y250" s="70">
        <v>3901498</v>
      </c>
    </row>
    <row r="251" spans="1:25" x14ac:dyDescent="0.25">
      <c r="A251" s="67" t="s">
        <v>707</v>
      </c>
      <c r="B251" s="68" t="s">
        <v>708</v>
      </c>
      <c r="C251" s="68" t="s">
        <v>709</v>
      </c>
      <c r="D251" s="68" t="s">
        <v>617</v>
      </c>
      <c r="E251" s="68" t="s">
        <v>618</v>
      </c>
      <c r="F251" s="68" t="s">
        <v>292</v>
      </c>
      <c r="G251" s="68" t="s">
        <v>293</v>
      </c>
      <c r="H251" s="68" t="s">
        <v>204</v>
      </c>
      <c r="I251" s="68" t="s">
        <v>710</v>
      </c>
      <c r="J251" s="68" t="s">
        <v>549</v>
      </c>
      <c r="K251" s="68" t="s">
        <v>550</v>
      </c>
      <c r="L251" s="68" t="s">
        <v>554</v>
      </c>
      <c r="M251" s="68" t="s">
        <v>555</v>
      </c>
      <c r="N251" s="68" t="s">
        <v>294</v>
      </c>
      <c r="O251" s="68" t="s">
        <v>295</v>
      </c>
      <c r="P251" s="68" t="s">
        <v>296</v>
      </c>
      <c r="Q251" s="75">
        <v>1.34</v>
      </c>
      <c r="R251" s="68" t="s">
        <v>199</v>
      </c>
      <c r="S251" s="70">
        <v>96</v>
      </c>
      <c r="T251" s="68" t="s">
        <v>553</v>
      </c>
      <c r="U251" s="68" t="s">
        <v>252</v>
      </c>
      <c r="V251" s="70">
        <v>13859</v>
      </c>
      <c r="W251" s="70">
        <v>0</v>
      </c>
      <c r="X251" s="70">
        <v>13859</v>
      </c>
      <c r="Y251" s="70">
        <v>13859</v>
      </c>
    </row>
    <row r="252" spans="1:25" x14ac:dyDescent="0.25">
      <c r="A252" s="67" t="s">
        <v>516</v>
      </c>
      <c r="B252" s="68" t="s">
        <v>661</v>
      </c>
      <c r="C252" s="68" t="s">
        <v>662</v>
      </c>
      <c r="D252" s="68" t="s">
        <v>617</v>
      </c>
      <c r="E252" s="68" t="s">
        <v>618</v>
      </c>
      <c r="F252" s="68" t="s">
        <v>292</v>
      </c>
      <c r="G252" s="68" t="s">
        <v>293</v>
      </c>
      <c r="H252" s="68" t="s">
        <v>193</v>
      </c>
      <c r="I252" s="68" t="s">
        <v>663</v>
      </c>
      <c r="J252" s="68" t="s">
        <v>549</v>
      </c>
      <c r="K252" s="68" t="s">
        <v>550</v>
      </c>
      <c r="L252" s="68" t="s">
        <v>659</v>
      </c>
      <c r="M252" s="68" t="s">
        <v>660</v>
      </c>
      <c r="N252" s="68" t="s">
        <v>653</v>
      </c>
      <c r="O252" s="68" t="s">
        <v>654</v>
      </c>
      <c r="P252" s="68" t="s">
        <v>655</v>
      </c>
      <c r="Q252" s="75">
        <v>1.2</v>
      </c>
      <c r="R252" s="68" t="s">
        <v>199</v>
      </c>
      <c r="S252" s="70">
        <v>5</v>
      </c>
      <c r="T252" s="68" t="s">
        <v>553</v>
      </c>
      <c r="U252" s="68" t="s">
        <v>252</v>
      </c>
      <c r="V252" s="70">
        <v>646</v>
      </c>
      <c r="W252" s="70">
        <v>0</v>
      </c>
      <c r="X252" s="70">
        <v>646</v>
      </c>
      <c r="Y252" s="70">
        <v>646</v>
      </c>
    </row>
    <row r="253" spans="1:25" x14ac:dyDescent="0.25">
      <c r="A253" s="67" t="s">
        <v>516</v>
      </c>
      <c r="B253" s="68" t="s">
        <v>661</v>
      </c>
      <c r="C253" s="68" t="s">
        <v>662</v>
      </c>
      <c r="D253" s="68" t="s">
        <v>617</v>
      </c>
      <c r="E253" s="68" t="s">
        <v>618</v>
      </c>
      <c r="F253" s="68" t="s">
        <v>292</v>
      </c>
      <c r="G253" s="68" t="s">
        <v>293</v>
      </c>
      <c r="H253" s="68" t="s">
        <v>193</v>
      </c>
      <c r="I253" s="68" t="s">
        <v>663</v>
      </c>
      <c r="J253" s="68" t="s">
        <v>549</v>
      </c>
      <c r="K253" s="68" t="s">
        <v>550</v>
      </c>
      <c r="L253" s="68" t="s">
        <v>513</v>
      </c>
      <c r="M253" s="68" t="s">
        <v>562</v>
      </c>
      <c r="N253" s="68" t="s">
        <v>653</v>
      </c>
      <c r="O253" s="68" t="s">
        <v>654</v>
      </c>
      <c r="P253" s="68" t="s">
        <v>655</v>
      </c>
      <c r="Q253" s="75">
        <v>1.2</v>
      </c>
      <c r="R253" s="68" t="s">
        <v>199</v>
      </c>
      <c r="S253" s="70">
        <v>960</v>
      </c>
      <c r="T253" s="68" t="s">
        <v>553</v>
      </c>
      <c r="U253" s="68" t="s">
        <v>252</v>
      </c>
      <c r="V253" s="70">
        <v>124116</v>
      </c>
      <c r="W253" s="70">
        <v>0</v>
      </c>
      <c r="X253" s="70">
        <v>124116</v>
      </c>
      <c r="Y253" s="70">
        <v>124116</v>
      </c>
    </row>
    <row r="254" spans="1:25" x14ac:dyDescent="0.25">
      <c r="A254" s="67" t="s">
        <v>591</v>
      </c>
      <c r="B254" s="68" t="s">
        <v>656</v>
      </c>
      <c r="C254" s="68" t="s">
        <v>657</v>
      </c>
      <c r="D254" s="68" t="s">
        <v>617</v>
      </c>
      <c r="E254" s="68" t="s">
        <v>618</v>
      </c>
      <c r="F254" s="68" t="s">
        <v>292</v>
      </c>
      <c r="G254" s="68" t="s">
        <v>293</v>
      </c>
      <c r="H254" s="68" t="s">
        <v>193</v>
      </c>
      <c r="I254" s="68" t="s">
        <v>658</v>
      </c>
      <c r="J254" s="68" t="s">
        <v>549</v>
      </c>
      <c r="K254" s="68" t="s">
        <v>550</v>
      </c>
      <c r="L254" s="68" t="s">
        <v>659</v>
      </c>
      <c r="M254" s="68" t="s">
        <v>660</v>
      </c>
      <c r="N254" s="68" t="s">
        <v>653</v>
      </c>
      <c r="O254" s="68" t="s">
        <v>654</v>
      </c>
      <c r="P254" s="68" t="s">
        <v>655</v>
      </c>
      <c r="Q254" s="75">
        <v>1.2</v>
      </c>
      <c r="R254" s="68" t="s">
        <v>199</v>
      </c>
      <c r="S254" s="70">
        <v>4</v>
      </c>
      <c r="T254" s="68" t="s">
        <v>553</v>
      </c>
      <c r="U254" s="68" t="s">
        <v>252</v>
      </c>
      <c r="V254" s="70">
        <v>517</v>
      </c>
      <c r="W254" s="70">
        <v>0</v>
      </c>
      <c r="X254" s="70">
        <v>517</v>
      </c>
      <c r="Y254" s="70">
        <v>517</v>
      </c>
    </row>
    <row r="255" spans="1:25" x14ac:dyDescent="0.25">
      <c r="A255" s="67" t="s">
        <v>591</v>
      </c>
      <c r="B255" s="68" t="s">
        <v>656</v>
      </c>
      <c r="C255" s="68" t="s">
        <v>657</v>
      </c>
      <c r="D255" s="68" t="s">
        <v>617</v>
      </c>
      <c r="E255" s="68" t="s">
        <v>618</v>
      </c>
      <c r="F255" s="68" t="s">
        <v>292</v>
      </c>
      <c r="G255" s="68" t="s">
        <v>293</v>
      </c>
      <c r="H255" s="68" t="s">
        <v>193</v>
      </c>
      <c r="I255" s="68" t="s">
        <v>658</v>
      </c>
      <c r="J255" s="68" t="s">
        <v>549</v>
      </c>
      <c r="K255" s="68" t="s">
        <v>550</v>
      </c>
      <c r="L255" s="68" t="s">
        <v>659</v>
      </c>
      <c r="M255" s="68" t="s">
        <v>660</v>
      </c>
      <c r="N255" s="68" t="s">
        <v>653</v>
      </c>
      <c r="O255" s="68" t="s">
        <v>654</v>
      </c>
      <c r="P255" s="68" t="s">
        <v>655</v>
      </c>
      <c r="Q255" s="75">
        <v>1.2</v>
      </c>
      <c r="R255" s="68" t="s">
        <v>199</v>
      </c>
      <c r="S255" s="70">
        <v>60</v>
      </c>
      <c r="T255" s="68" t="s">
        <v>553</v>
      </c>
      <c r="U255" s="68" t="s">
        <v>252</v>
      </c>
      <c r="V255" s="70">
        <v>7757</v>
      </c>
      <c r="W255" s="70">
        <v>0</v>
      </c>
      <c r="X255" s="70">
        <v>7757</v>
      </c>
      <c r="Y255" s="70">
        <v>7757</v>
      </c>
    </row>
    <row r="256" spans="1:25" x14ac:dyDescent="0.25">
      <c r="A256" s="67" t="s">
        <v>591</v>
      </c>
      <c r="B256" s="68" t="s">
        <v>656</v>
      </c>
      <c r="C256" s="68" t="s">
        <v>657</v>
      </c>
      <c r="D256" s="68" t="s">
        <v>617</v>
      </c>
      <c r="E256" s="68" t="s">
        <v>618</v>
      </c>
      <c r="F256" s="68" t="s">
        <v>292</v>
      </c>
      <c r="G256" s="68" t="s">
        <v>293</v>
      </c>
      <c r="H256" s="68" t="s">
        <v>193</v>
      </c>
      <c r="I256" s="68" t="s">
        <v>658</v>
      </c>
      <c r="J256" s="68" t="s">
        <v>549</v>
      </c>
      <c r="K256" s="68" t="s">
        <v>550</v>
      </c>
      <c r="L256" s="68" t="s">
        <v>659</v>
      </c>
      <c r="M256" s="68" t="s">
        <v>660</v>
      </c>
      <c r="N256" s="68" t="s">
        <v>653</v>
      </c>
      <c r="O256" s="68" t="s">
        <v>654</v>
      </c>
      <c r="P256" s="68" t="s">
        <v>655</v>
      </c>
      <c r="Q256" s="75">
        <v>1.2</v>
      </c>
      <c r="R256" s="68" t="s">
        <v>199</v>
      </c>
      <c r="S256" s="70">
        <v>60</v>
      </c>
      <c r="T256" s="68" t="s">
        <v>553</v>
      </c>
      <c r="U256" s="68" t="s">
        <v>252</v>
      </c>
      <c r="V256" s="70">
        <v>7757</v>
      </c>
      <c r="W256" s="70">
        <v>0</v>
      </c>
      <c r="X256" s="70">
        <v>7757</v>
      </c>
      <c r="Y256" s="70">
        <v>7757</v>
      </c>
    </row>
    <row r="257" spans="1:25" x14ac:dyDescent="0.25">
      <c r="A257" s="67" t="s">
        <v>591</v>
      </c>
      <c r="B257" s="68" t="s">
        <v>656</v>
      </c>
      <c r="C257" s="68" t="s">
        <v>657</v>
      </c>
      <c r="D257" s="68" t="s">
        <v>617</v>
      </c>
      <c r="E257" s="68" t="s">
        <v>618</v>
      </c>
      <c r="F257" s="68" t="s">
        <v>292</v>
      </c>
      <c r="G257" s="68" t="s">
        <v>293</v>
      </c>
      <c r="H257" s="68" t="s">
        <v>193</v>
      </c>
      <c r="I257" s="68" t="s">
        <v>658</v>
      </c>
      <c r="J257" s="68" t="s">
        <v>549</v>
      </c>
      <c r="K257" s="68" t="s">
        <v>550</v>
      </c>
      <c r="L257" s="68" t="s">
        <v>513</v>
      </c>
      <c r="M257" s="68" t="s">
        <v>562</v>
      </c>
      <c r="N257" s="68" t="s">
        <v>653</v>
      </c>
      <c r="O257" s="68" t="s">
        <v>654</v>
      </c>
      <c r="P257" s="68" t="s">
        <v>655</v>
      </c>
      <c r="Q257" s="75">
        <v>1.2</v>
      </c>
      <c r="R257" s="68" t="s">
        <v>199</v>
      </c>
      <c r="S257" s="70">
        <v>9024</v>
      </c>
      <c r="T257" s="68" t="s">
        <v>553</v>
      </c>
      <c r="U257" s="68" t="s">
        <v>252</v>
      </c>
      <c r="V257" s="70">
        <v>1166694</v>
      </c>
      <c r="W257" s="70">
        <v>0</v>
      </c>
      <c r="X257" s="70">
        <v>1166694</v>
      </c>
      <c r="Y257" s="70">
        <v>1166694</v>
      </c>
    </row>
    <row r="258" spans="1:25" x14ac:dyDescent="0.25">
      <c r="A258" s="67" t="s">
        <v>516</v>
      </c>
      <c r="B258" s="68" t="s">
        <v>684</v>
      </c>
      <c r="C258" s="68" t="s">
        <v>685</v>
      </c>
      <c r="D258" s="68" t="s">
        <v>617</v>
      </c>
      <c r="E258" s="68" t="s">
        <v>618</v>
      </c>
      <c r="F258" s="68" t="s">
        <v>292</v>
      </c>
      <c r="G258" s="68" t="s">
        <v>293</v>
      </c>
      <c r="H258" s="68" t="s">
        <v>193</v>
      </c>
      <c r="I258" s="68" t="s">
        <v>663</v>
      </c>
      <c r="J258" s="68" t="s">
        <v>549</v>
      </c>
      <c r="K258" s="68" t="s">
        <v>550</v>
      </c>
      <c r="L258" s="68" t="s">
        <v>659</v>
      </c>
      <c r="M258" s="68" t="s">
        <v>660</v>
      </c>
      <c r="N258" s="68" t="s">
        <v>686</v>
      </c>
      <c r="O258" s="68" t="s">
        <v>687</v>
      </c>
      <c r="P258" s="68" t="s">
        <v>688</v>
      </c>
      <c r="Q258" s="75">
        <v>1.2</v>
      </c>
      <c r="R258" s="68" t="s">
        <v>199</v>
      </c>
      <c r="S258" s="70">
        <v>5</v>
      </c>
      <c r="T258" s="68" t="s">
        <v>553</v>
      </c>
      <c r="U258" s="68" t="s">
        <v>252</v>
      </c>
      <c r="V258" s="70">
        <v>646</v>
      </c>
      <c r="W258" s="70">
        <v>0</v>
      </c>
      <c r="X258" s="70">
        <v>646</v>
      </c>
      <c r="Y258" s="70">
        <v>646</v>
      </c>
    </row>
    <row r="259" spans="1:25" x14ac:dyDescent="0.25">
      <c r="A259" s="67" t="s">
        <v>516</v>
      </c>
      <c r="B259" s="68" t="s">
        <v>684</v>
      </c>
      <c r="C259" s="68" t="s">
        <v>685</v>
      </c>
      <c r="D259" s="68" t="s">
        <v>617</v>
      </c>
      <c r="E259" s="68" t="s">
        <v>618</v>
      </c>
      <c r="F259" s="68" t="s">
        <v>292</v>
      </c>
      <c r="G259" s="68" t="s">
        <v>293</v>
      </c>
      <c r="H259" s="68" t="s">
        <v>193</v>
      </c>
      <c r="I259" s="68" t="s">
        <v>663</v>
      </c>
      <c r="J259" s="68" t="s">
        <v>549</v>
      </c>
      <c r="K259" s="68" t="s">
        <v>550</v>
      </c>
      <c r="L259" s="68" t="s">
        <v>513</v>
      </c>
      <c r="M259" s="68" t="s">
        <v>562</v>
      </c>
      <c r="N259" s="68" t="s">
        <v>686</v>
      </c>
      <c r="O259" s="68" t="s">
        <v>687</v>
      </c>
      <c r="P259" s="68" t="s">
        <v>688</v>
      </c>
      <c r="Q259" s="75">
        <v>1.2</v>
      </c>
      <c r="R259" s="68" t="s">
        <v>199</v>
      </c>
      <c r="S259" s="70">
        <v>960</v>
      </c>
      <c r="T259" s="68" t="s">
        <v>553</v>
      </c>
      <c r="U259" s="68" t="s">
        <v>252</v>
      </c>
      <c r="V259" s="70">
        <v>124116</v>
      </c>
      <c r="W259" s="70">
        <v>0</v>
      </c>
      <c r="X259" s="70">
        <v>124116</v>
      </c>
      <c r="Y259" s="70">
        <v>124116</v>
      </c>
    </row>
    <row r="260" spans="1:25" x14ac:dyDescent="0.25">
      <c r="A260" s="67" t="s">
        <v>591</v>
      </c>
      <c r="B260" s="68" t="s">
        <v>689</v>
      </c>
      <c r="C260" s="68" t="s">
        <v>690</v>
      </c>
      <c r="D260" s="68" t="s">
        <v>617</v>
      </c>
      <c r="E260" s="68" t="s">
        <v>618</v>
      </c>
      <c r="F260" s="68" t="s">
        <v>292</v>
      </c>
      <c r="G260" s="68" t="s">
        <v>293</v>
      </c>
      <c r="H260" s="68" t="s">
        <v>193</v>
      </c>
      <c r="I260" s="68" t="s">
        <v>652</v>
      </c>
      <c r="J260" s="68" t="s">
        <v>549</v>
      </c>
      <c r="K260" s="68" t="s">
        <v>550</v>
      </c>
      <c r="L260" s="68" t="s">
        <v>554</v>
      </c>
      <c r="M260" s="68" t="s">
        <v>555</v>
      </c>
      <c r="N260" s="68" t="s">
        <v>686</v>
      </c>
      <c r="O260" s="68" t="s">
        <v>687</v>
      </c>
      <c r="P260" s="68" t="s">
        <v>688</v>
      </c>
      <c r="Q260" s="75">
        <v>1.2</v>
      </c>
      <c r="R260" s="68" t="s">
        <v>199</v>
      </c>
      <c r="S260" s="70">
        <v>96</v>
      </c>
      <c r="T260" s="68" t="s">
        <v>553</v>
      </c>
      <c r="U260" s="68" t="s">
        <v>252</v>
      </c>
      <c r="V260" s="70">
        <v>12411</v>
      </c>
      <c r="W260" s="70">
        <v>0</v>
      </c>
      <c r="X260" s="70">
        <v>12411</v>
      </c>
      <c r="Y260" s="70">
        <v>12411</v>
      </c>
    </row>
    <row r="261" spans="1:25" x14ac:dyDescent="0.25">
      <c r="A261" s="67" t="s">
        <v>591</v>
      </c>
      <c r="B261" s="68" t="s">
        <v>691</v>
      </c>
      <c r="C261" s="68" t="s">
        <v>692</v>
      </c>
      <c r="D261" s="68" t="s">
        <v>617</v>
      </c>
      <c r="E261" s="68" t="s">
        <v>618</v>
      </c>
      <c r="F261" s="68" t="s">
        <v>292</v>
      </c>
      <c r="G261" s="68" t="s">
        <v>293</v>
      </c>
      <c r="H261" s="68" t="s">
        <v>193</v>
      </c>
      <c r="I261" s="68" t="s">
        <v>693</v>
      </c>
      <c r="J261" s="68" t="s">
        <v>549</v>
      </c>
      <c r="K261" s="68" t="s">
        <v>550</v>
      </c>
      <c r="L261" s="68" t="s">
        <v>659</v>
      </c>
      <c r="M261" s="68" t="s">
        <v>660</v>
      </c>
      <c r="N261" s="68" t="s">
        <v>686</v>
      </c>
      <c r="O261" s="68" t="s">
        <v>687</v>
      </c>
      <c r="P261" s="68" t="s">
        <v>688</v>
      </c>
      <c r="Q261" s="75">
        <v>1.2</v>
      </c>
      <c r="R261" s="68" t="s">
        <v>199</v>
      </c>
      <c r="S261" s="70">
        <v>4</v>
      </c>
      <c r="T261" s="68" t="s">
        <v>553</v>
      </c>
      <c r="U261" s="68" t="s">
        <v>252</v>
      </c>
      <c r="V261" s="70">
        <v>517</v>
      </c>
      <c r="W261" s="70">
        <v>0</v>
      </c>
      <c r="X261" s="70">
        <v>517</v>
      </c>
      <c r="Y261" s="70">
        <v>517</v>
      </c>
    </row>
    <row r="262" spans="1:25" x14ac:dyDescent="0.25">
      <c r="A262" s="67" t="s">
        <v>591</v>
      </c>
      <c r="B262" s="68" t="s">
        <v>691</v>
      </c>
      <c r="C262" s="68" t="s">
        <v>692</v>
      </c>
      <c r="D262" s="68" t="s">
        <v>617</v>
      </c>
      <c r="E262" s="68" t="s">
        <v>618</v>
      </c>
      <c r="F262" s="68" t="s">
        <v>292</v>
      </c>
      <c r="G262" s="68" t="s">
        <v>293</v>
      </c>
      <c r="H262" s="68" t="s">
        <v>193</v>
      </c>
      <c r="I262" s="68" t="s">
        <v>693</v>
      </c>
      <c r="J262" s="68" t="s">
        <v>549</v>
      </c>
      <c r="K262" s="68" t="s">
        <v>550</v>
      </c>
      <c r="L262" s="68" t="s">
        <v>659</v>
      </c>
      <c r="M262" s="68" t="s">
        <v>660</v>
      </c>
      <c r="N262" s="68" t="s">
        <v>686</v>
      </c>
      <c r="O262" s="68" t="s">
        <v>687</v>
      </c>
      <c r="P262" s="68" t="s">
        <v>688</v>
      </c>
      <c r="Q262" s="75">
        <v>1.2</v>
      </c>
      <c r="R262" s="68" t="s">
        <v>199</v>
      </c>
      <c r="S262" s="70">
        <v>60</v>
      </c>
      <c r="T262" s="68" t="s">
        <v>553</v>
      </c>
      <c r="U262" s="68" t="s">
        <v>252</v>
      </c>
      <c r="V262" s="70">
        <v>7757</v>
      </c>
      <c r="W262" s="70">
        <v>0</v>
      </c>
      <c r="X262" s="70">
        <v>7757</v>
      </c>
      <c r="Y262" s="70">
        <v>7757</v>
      </c>
    </row>
    <row r="263" spans="1:25" x14ac:dyDescent="0.25">
      <c r="A263" s="67" t="s">
        <v>591</v>
      </c>
      <c r="B263" s="68" t="s">
        <v>691</v>
      </c>
      <c r="C263" s="68" t="s">
        <v>692</v>
      </c>
      <c r="D263" s="68" t="s">
        <v>617</v>
      </c>
      <c r="E263" s="68" t="s">
        <v>618</v>
      </c>
      <c r="F263" s="68" t="s">
        <v>292</v>
      </c>
      <c r="G263" s="68" t="s">
        <v>293</v>
      </c>
      <c r="H263" s="68" t="s">
        <v>193</v>
      </c>
      <c r="I263" s="68" t="s">
        <v>693</v>
      </c>
      <c r="J263" s="68" t="s">
        <v>549</v>
      </c>
      <c r="K263" s="68" t="s">
        <v>550</v>
      </c>
      <c r="L263" s="68" t="s">
        <v>659</v>
      </c>
      <c r="M263" s="68" t="s">
        <v>660</v>
      </c>
      <c r="N263" s="68" t="s">
        <v>686</v>
      </c>
      <c r="O263" s="68" t="s">
        <v>687</v>
      </c>
      <c r="P263" s="68" t="s">
        <v>688</v>
      </c>
      <c r="Q263" s="75">
        <v>1.2</v>
      </c>
      <c r="R263" s="68" t="s">
        <v>199</v>
      </c>
      <c r="S263" s="70">
        <v>60</v>
      </c>
      <c r="T263" s="68" t="s">
        <v>553</v>
      </c>
      <c r="U263" s="68" t="s">
        <v>252</v>
      </c>
      <c r="V263" s="70">
        <v>7757</v>
      </c>
      <c r="W263" s="70">
        <v>0</v>
      </c>
      <c r="X263" s="70">
        <v>7757</v>
      </c>
      <c r="Y263" s="70">
        <v>7757</v>
      </c>
    </row>
    <row r="264" spans="1:25" x14ac:dyDescent="0.25">
      <c r="A264" s="67" t="s">
        <v>591</v>
      </c>
      <c r="B264" s="68" t="s">
        <v>691</v>
      </c>
      <c r="C264" s="68" t="s">
        <v>692</v>
      </c>
      <c r="D264" s="68" t="s">
        <v>617</v>
      </c>
      <c r="E264" s="68" t="s">
        <v>618</v>
      </c>
      <c r="F264" s="68" t="s">
        <v>292</v>
      </c>
      <c r="G264" s="68" t="s">
        <v>293</v>
      </c>
      <c r="H264" s="68" t="s">
        <v>193</v>
      </c>
      <c r="I264" s="68" t="s">
        <v>693</v>
      </c>
      <c r="J264" s="68" t="s">
        <v>549</v>
      </c>
      <c r="K264" s="68" t="s">
        <v>550</v>
      </c>
      <c r="L264" s="68" t="s">
        <v>513</v>
      </c>
      <c r="M264" s="68" t="s">
        <v>562</v>
      </c>
      <c r="N264" s="68" t="s">
        <v>686</v>
      </c>
      <c r="O264" s="68" t="s">
        <v>687</v>
      </c>
      <c r="P264" s="68" t="s">
        <v>688</v>
      </c>
      <c r="Q264" s="75">
        <v>1.2</v>
      </c>
      <c r="R264" s="68" t="s">
        <v>199</v>
      </c>
      <c r="S264" s="70">
        <v>9024</v>
      </c>
      <c r="T264" s="68" t="s">
        <v>553</v>
      </c>
      <c r="U264" s="68" t="s">
        <v>252</v>
      </c>
      <c r="V264" s="70">
        <v>1166694</v>
      </c>
      <c r="W264" s="70">
        <v>0</v>
      </c>
      <c r="X264" s="70">
        <v>1166694</v>
      </c>
      <c r="Y264" s="70">
        <v>1166694</v>
      </c>
    </row>
    <row r="265" spans="1:25" x14ac:dyDescent="0.25">
      <c r="A265" s="67" t="s">
        <v>628</v>
      </c>
      <c r="B265" s="68" t="s">
        <v>636</v>
      </c>
      <c r="C265" s="68" t="s">
        <v>637</v>
      </c>
      <c r="D265" s="68" t="s">
        <v>617</v>
      </c>
      <c r="E265" s="68" t="s">
        <v>618</v>
      </c>
      <c r="F265" s="68" t="s">
        <v>264</v>
      </c>
      <c r="G265" s="68" t="s">
        <v>265</v>
      </c>
      <c r="H265" s="68" t="s">
        <v>204</v>
      </c>
      <c r="I265" s="68" t="s">
        <v>638</v>
      </c>
      <c r="J265" s="68" t="s">
        <v>549</v>
      </c>
      <c r="K265" s="68" t="s">
        <v>550</v>
      </c>
      <c r="L265" s="68" t="s">
        <v>560</v>
      </c>
      <c r="M265" s="68" t="s">
        <v>561</v>
      </c>
      <c r="N265" s="68" t="s">
        <v>535</v>
      </c>
      <c r="O265" s="68" t="s">
        <v>536</v>
      </c>
      <c r="P265" s="68" t="s">
        <v>204</v>
      </c>
      <c r="Q265" s="75">
        <v>1.4</v>
      </c>
      <c r="R265" s="68" t="s">
        <v>199</v>
      </c>
      <c r="S265" s="70">
        <v>144</v>
      </c>
      <c r="T265" s="68" t="s">
        <v>553</v>
      </c>
      <c r="U265" s="68" t="s">
        <v>252</v>
      </c>
      <c r="V265" s="70">
        <v>21720</v>
      </c>
      <c r="W265" s="70">
        <v>0</v>
      </c>
      <c r="X265" s="70">
        <v>21720</v>
      </c>
      <c r="Y265" s="70">
        <v>21720</v>
      </c>
    </row>
    <row r="266" spans="1:25" x14ac:dyDescent="0.25">
      <c r="A266" s="67" t="s">
        <v>628</v>
      </c>
      <c r="B266" s="68" t="s">
        <v>636</v>
      </c>
      <c r="C266" s="68" t="s">
        <v>637</v>
      </c>
      <c r="D266" s="68" t="s">
        <v>617</v>
      </c>
      <c r="E266" s="68" t="s">
        <v>618</v>
      </c>
      <c r="F266" s="68" t="s">
        <v>264</v>
      </c>
      <c r="G266" s="68" t="s">
        <v>265</v>
      </c>
      <c r="H266" s="68" t="s">
        <v>204</v>
      </c>
      <c r="I266" s="68" t="s">
        <v>638</v>
      </c>
      <c r="J266" s="68" t="s">
        <v>549</v>
      </c>
      <c r="K266" s="68" t="s">
        <v>550</v>
      </c>
      <c r="L266" s="68" t="s">
        <v>560</v>
      </c>
      <c r="M266" s="68" t="s">
        <v>561</v>
      </c>
      <c r="N266" s="68" t="s">
        <v>535</v>
      </c>
      <c r="O266" s="68" t="s">
        <v>536</v>
      </c>
      <c r="P266" s="68" t="s">
        <v>204</v>
      </c>
      <c r="Q266" s="75">
        <v>0</v>
      </c>
      <c r="R266" s="68" t="s">
        <v>199</v>
      </c>
      <c r="S266" s="70">
        <v>144</v>
      </c>
      <c r="T266" s="68" t="s">
        <v>553</v>
      </c>
      <c r="U266" s="68" t="s">
        <v>252</v>
      </c>
      <c r="V266" s="70">
        <v>0</v>
      </c>
      <c r="W266" s="70">
        <v>0</v>
      </c>
      <c r="X266" s="70">
        <v>0</v>
      </c>
      <c r="Y266" s="70">
        <v>0</v>
      </c>
    </row>
    <row r="267" spans="1:25" x14ac:dyDescent="0.25">
      <c r="A267" s="67" t="s">
        <v>563</v>
      </c>
      <c r="B267" s="68" t="s">
        <v>639</v>
      </c>
      <c r="C267" s="68" t="s">
        <v>640</v>
      </c>
      <c r="D267" s="68" t="s">
        <v>617</v>
      </c>
      <c r="E267" s="68" t="s">
        <v>618</v>
      </c>
      <c r="F267" s="68" t="s">
        <v>292</v>
      </c>
      <c r="G267" s="68" t="s">
        <v>293</v>
      </c>
      <c r="H267" s="68" t="s">
        <v>204</v>
      </c>
      <c r="I267" s="68" t="s">
        <v>641</v>
      </c>
      <c r="J267" s="68" t="s">
        <v>549</v>
      </c>
      <c r="K267" s="68" t="s">
        <v>550</v>
      </c>
      <c r="L267" s="68" t="s">
        <v>513</v>
      </c>
      <c r="M267" s="68" t="s">
        <v>562</v>
      </c>
      <c r="N267" s="68" t="s">
        <v>642</v>
      </c>
      <c r="O267" s="68" t="s">
        <v>643</v>
      </c>
      <c r="P267" s="68" t="s">
        <v>644</v>
      </c>
      <c r="Q267" s="75">
        <v>1.22</v>
      </c>
      <c r="R267" s="68" t="s">
        <v>199</v>
      </c>
      <c r="S267" s="70">
        <v>6000</v>
      </c>
      <c r="T267" s="68" t="s">
        <v>553</v>
      </c>
      <c r="U267" s="68" t="s">
        <v>252</v>
      </c>
      <c r="V267" s="70">
        <v>788656</v>
      </c>
      <c r="W267" s="70">
        <v>0</v>
      </c>
      <c r="X267" s="70">
        <v>788656</v>
      </c>
      <c r="Y267" s="70">
        <v>788656</v>
      </c>
    </row>
    <row r="268" spans="1:25" x14ac:dyDescent="0.25">
      <c r="U268" s="71" t="s">
        <v>542</v>
      </c>
      <c r="V268" s="72">
        <v>28011281</v>
      </c>
      <c r="W268" s="72">
        <v>0</v>
      </c>
      <c r="X268" s="72">
        <v>28011281</v>
      </c>
      <c r="Y268" s="72">
        <v>28011281</v>
      </c>
    </row>
    <row r="269" spans="1:25" x14ac:dyDescent="0.25">
      <c r="A269" s="67" t="s">
        <v>574</v>
      </c>
      <c r="B269" s="68" t="s">
        <v>898</v>
      </c>
      <c r="C269" s="68" t="s">
        <v>899</v>
      </c>
      <c r="D269" s="68" t="s">
        <v>617</v>
      </c>
      <c r="E269" s="68" t="s">
        <v>618</v>
      </c>
      <c r="F269" s="68" t="s">
        <v>264</v>
      </c>
      <c r="G269" s="68" t="s">
        <v>265</v>
      </c>
      <c r="H269" s="68" t="s">
        <v>204</v>
      </c>
      <c r="I269" s="68" t="s">
        <v>900</v>
      </c>
      <c r="J269" s="68" t="s">
        <v>836</v>
      </c>
      <c r="K269" s="68" t="s">
        <v>837</v>
      </c>
      <c r="L269" s="68" t="s">
        <v>659</v>
      </c>
      <c r="M269" s="68" t="s">
        <v>838</v>
      </c>
      <c r="N269" s="68" t="s">
        <v>535</v>
      </c>
      <c r="O269" s="68" t="s">
        <v>536</v>
      </c>
      <c r="P269" s="68" t="s">
        <v>204</v>
      </c>
      <c r="Q269" s="75">
        <v>500</v>
      </c>
      <c r="R269" s="68" t="s">
        <v>199</v>
      </c>
      <c r="S269" s="70">
        <v>1</v>
      </c>
      <c r="T269" s="68" t="s">
        <v>553</v>
      </c>
      <c r="U269" s="68" t="s">
        <v>252</v>
      </c>
      <c r="V269" s="70">
        <v>53870</v>
      </c>
      <c r="W269" s="70">
        <v>0</v>
      </c>
      <c r="X269" s="70">
        <v>53870</v>
      </c>
      <c r="Y269" s="70">
        <v>53870</v>
      </c>
    </row>
    <row r="270" spans="1:25" x14ac:dyDescent="0.25">
      <c r="A270" s="67" t="s">
        <v>901</v>
      </c>
      <c r="B270" s="68" t="s">
        <v>905</v>
      </c>
      <c r="C270" s="68" t="s">
        <v>906</v>
      </c>
      <c r="D270" s="68" t="s">
        <v>617</v>
      </c>
      <c r="E270" s="68" t="s">
        <v>618</v>
      </c>
      <c r="F270" s="68" t="s">
        <v>292</v>
      </c>
      <c r="G270" s="68" t="s">
        <v>293</v>
      </c>
      <c r="H270" s="68" t="s">
        <v>204</v>
      </c>
      <c r="I270" s="68" t="s">
        <v>907</v>
      </c>
      <c r="J270" s="68" t="s">
        <v>836</v>
      </c>
      <c r="K270" s="68" t="s">
        <v>837</v>
      </c>
      <c r="L270" s="68" t="s">
        <v>620</v>
      </c>
      <c r="M270" s="68" t="s">
        <v>193</v>
      </c>
      <c r="N270" s="68" t="s">
        <v>647</v>
      </c>
      <c r="O270" s="68" t="s">
        <v>648</v>
      </c>
      <c r="P270" s="68" t="s">
        <v>649</v>
      </c>
      <c r="Q270" s="75">
        <v>200</v>
      </c>
      <c r="R270" s="68" t="s">
        <v>199</v>
      </c>
      <c r="S270" s="70">
        <v>1</v>
      </c>
      <c r="T270" s="68" t="s">
        <v>553</v>
      </c>
      <c r="U270" s="68" t="s">
        <v>252</v>
      </c>
      <c r="V270" s="70">
        <v>21548</v>
      </c>
      <c r="W270" s="70">
        <v>0</v>
      </c>
      <c r="X270" s="70">
        <v>21548</v>
      </c>
      <c r="Y270" s="70">
        <v>21548</v>
      </c>
    </row>
    <row r="271" spans="1:25" x14ac:dyDescent="0.25">
      <c r="A271" s="67" t="s">
        <v>901</v>
      </c>
      <c r="B271" s="68" t="s">
        <v>902</v>
      </c>
      <c r="C271" s="68" t="s">
        <v>903</v>
      </c>
      <c r="D271" s="68" t="s">
        <v>617</v>
      </c>
      <c r="E271" s="68" t="s">
        <v>618</v>
      </c>
      <c r="F271" s="68" t="s">
        <v>292</v>
      </c>
      <c r="G271" s="68" t="s">
        <v>293</v>
      </c>
      <c r="H271" s="68" t="s">
        <v>204</v>
      </c>
      <c r="I271" s="68" t="s">
        <v>904</v>
      </c>
      <c r="J271" s="68" t="s">
        <v>836</v>
      </c>
      <c r="K271" s="68" t="s">
        <v>837</v>
      </c>
      <c r="L271" s="68" t="s">
        <v>620</v>
      </c>
      <c r="M271" s="68" t="s">
        <v>193</v>
      </c>
      <c r="N271" s="68" t="s">
        <v>642</v>
      </c>
      <c r="O271" s="68" t="s">
        <v>643</v>
      </c>
      <c r="P271" s="68" t="s">
        <v>644</v>
      </c>
      <c r="Q271" s="75">
        <v>200</v>
      </c>
      <c r="R271" s="68" t="s">
        <v>199</v>
      </c>
      <c r="S271" s="70">
        <v>1</v>
      </c>
      <c r="T271" s="68" t="s">
        <v>553</v>
      </c>
      <c r="U271" s="68" t="s">
        <v>252</v>
      </c>
      <c r="V271" s="70">
        <v>21548</v>
      </c>
      <c r="W271" s="70">
        <v>0</v>
      </c>
      <c r="X271" s="70">
        <v>21548</v>
      </c>
      <c r="Y271" s="70">
        <v>21548</v>
      </c>
    </row>
    <row r="272" spans="1:25" x14ac:dyDescent="0.25">
      <c r="A272" s="67" t="s">
        <v>581</v>
      </c>
      <c r="B272" s="68" t="s">
        <v>908</v>
      </c>
      <c r="C272" s="68" t="s">
        <v>909</v>
      </c>
      <c r="D272" s="68" t="s">
        <v>617</v>
      </c>
      <c r="E272" s="68" t="s">
        <v>618</v>
      </c>
      <c r="F272" s="68" t="s">
        <v>292</v>
      </c>
      <c r="G272" s="68" t="s">
        <v>293</v>
      </c>
      <c r="H272" s="68" t="s">
        <v>204</v>
      </c>
      <c r="I272" s="68" t="s">
        <v>910</v>
      </c>
      <c r="J272" s="68" t="s">
        <v>836</v>
      </c>
      <c r="K272" s="68" t="s">
        <v>837</v>
      </c>
      <c r="L272" s="68" t="s">
        <v>513</v>
      </c>
      <c r="M272" s="68" t="s">
        <v>842</v>
      </c>
      <c r="N272" s="68" t="s">
        <v>911</v>
      </c>
      <c r="O272" s="68" t="s">
        <v>912</v>
      </c>
      <c r="P272" s="68" t="s">
        <v>204</v>
      </c>
      <c r="Q272" s="75">
        <v>6000</v>
      </c>
      <c r="R272" s="68" t="s">
        <v>199</v>
      </c>
      <c r="S272" s="70">
        <v>1</v>
      </c>
      <c r="T272" s="68" t="s">
        <v>553</v>
      </c>
      <c r="U272" s="68" t="s">
        <v>252</v>
      </c>
      <c r="V272" s="70">
        <v>646440</v>
      </c>
      <c r="W272" s="70">
        <v>0</v>
      </c>
      <c r="X272" s="70">
        <v>646440</v>
      </c>
      <c r="Y272" s="70">
        <v>646440</v>
      </c>
    </row>
    <row r="273" spans="1:25" x14ac:dyDescent="0.25">
      <c r="A273" s="67" t="s">
        <v>581</v>
      </c>
      <c r="B273" s="68" t="s">
        <v>908</v>
      </c>
      <c r="C273" s="68" t="s">
        <v>909</v>
      </c>
      <c r="D273" s="68" t="s">
        <v>617</v>
      </c>
      <c r="E273" s="68" t="s">
        <v>618</v>
      </c>
      <c r="F273" s="68" t="s">
        <v>292</v>
      </c>
      <c r="G273" s="68" t="s">
        <v>293</v>
      </c>
      <c r="H273" s="68" t="s">
        <v>204</v>
      </c>
      <c r="I273" s="68" t="s">
        <v>910</v>
      </c>
      <c r="J273" s="68" t="s">
        <v>836</v>
      </c>
      <c r="K273" s="68" t="s">
        <v>837</v>
      </c>
      <c r="L273" s="68" t="s">
        <v>513</v>
      </c>
      <c r="M273" s="68" t="s">
        <v>842</v>
      </c>
      <c r="N273" s="68" t="s">
        <v>911</v>
      </c>
      <c r="O273" s="68" t="s">
        <v>912</v>
      </c>
      <c r="P273" s="68" t="s">
        <v>204</v>
      </c>
      <c r="Q273" s="75">
        <v>6000</v>
      </c>
      <c r="R273" s="68" t="s">
        <v>199</v>
      </c>
      <c r="S273" s="70">
        <v>1</v>
      </c>
      <c r="T273" s="68" t="s">
        <v>553</v>
      </c>
      <c r="U273" s="68" t="s">
        <v>252</v>
      </c>
      <c r="V273" s="70">
        <v>646440</v>
      </c>
      <c r="W273" s="70">
        <v>0</v>
      </c>
      <c r="X273" s="70">
        <v>646440</v>
      </c>
      <c r="Y273" s="70">
        <v>646440</v>
      </c>
    </row>
    <row r="274" spans="1:25" x14ac:dyDescent="0.25">
      <c r="A274" s="67" t="s">
        <v>581</v>
      </c>
      <c r="B274" s="68" t="s">
        <v>908</v>
      </c>
      <c r="C274" s="68" t="s">
        <v>909</v>
      </c>
      <c r="D274" s="68" t="s">
        <v>617</v>
      </c>
      <c r="E274" s="68" t="s">
        <v>618</v>
      </c>
      <c r="F274" s="68" t="s">
        <v>292</v>
      </c>
      <c r="G274" s="68" t="s">
        <v>293</v>
      </c>
      <c r="H274" s="68" t="s">
        <v>204</v>
      </c>
      <c r="I274" s="68" t="s">
        <v>910</v>
      </c>
      <c r="J274" s="68" t="s">
        <v>836</v>
      </c>
      <c r="K274" s="68" t="s">
        <v>837</v>
      </c>
      <c r="L274" s="68" t="s">
        <v>513</v>
      </c>
      <c r="M274" s="68" t="s">
        <v>842</v>
      </c>
      <c r="N274" s="68" t="s">
        <v>911</v>
      </c>
      <c r="O274" s="68" t="s">
        <v>912</v>
      </c>
      <c r="P274" s="68" t="s">
        <v>204</v>
      </c>
      <c r="Q274" s="75">
        <v>6000</v>
      </c>
      <c r="R274" s="68" t="s">
        <v>199</v>
      </c>
      <c r="S274" s="70">
        <v>1</v>
      </c>
      <c r="T274" s="68" t="s">
        <v>553</v>
      </c>
      <c r="U274" s="68" t="s">
        <v>252</v>
      </c>
      <c r="V274" s="70">
        <v>646440</v>
      </c>
      <c r="W274" s="70">
        <v>0</v>
      </c>
      <c r="X274" s="70">
        <v>646440</v>
      </c>
      <c r="Y274" s="70">
        <v>646440</v>
      </c>
    </row>
    <row r="275" spans="1:25" x14ac:dyDescent="0.25">
      <c r="A275" s="67" t="s">
        <v>574</v>
      </c>
      <c r="B275" s="68" t="s">
        <v>898</v>
      </c>
      <c r="C275" s="68" t="s">
        <v>899</v>
      </c>
      <c r="D275" s="68" t="s">
        <v>617</v>
      </c>
      <c r="E275" s="68" t="s">
        <v>618</v>
      </c>
      <c r="F275" s="68" t="s">
        <v>264</v>
      </c>
      <c r="G275" s="68" t="s">
        <v>265</v>
      </c>
      <c r="H275" s="68" t="s">
        <v>204</v>
      </c>
      <c r="I275" s="68" t="s">
        <v>900</v>
      </c>
      <c r="J275" s="68" t="s">
        <v>836</v>
      </c>
      <c r="K275" s="68" t="s">
        <v>837</v>
      </c>
      <c r="L275" s="68" t="s">
        <v>513</v>
      </c>
      <c r="M275" s="68" t="s">
        <v>842</v>
      </c>
      <c r="N275" s="68" t="s">
        <v>535</v>
      </c>
      <c r="O275" s="68" t="s">
        <v>536</v>
      </c>
      <c r="P275" s="68" t="s">
        <v>204</v>
      </c>
      <c r="Q275" s="75">
        <v>6250</v>
      </c>
      <c r="R275" s="68" t="s">
        <v>199</v>
      </c>
      <c r="S275" s="70">
        <v>1</v>
      </c>
      <c r="T275" s="68" t="s">
        <v>553</v>
      </c>
      <c r="U275" s="68" t="s">
        <v>252</v>
      </c>
      <c r="V275" s="70">
        <v>673375</v>
      </c>
      <c r="W275" s="70">
        <v>0</v>
      </c>
      <c r="X275" s="70">
        <v>673375</v>
      </c>
      <c r="Y275" s="70">
        <v>673375</v>
      </c>
    </row>
    <row r="276" spans="1:25" x14ac:dyDescent="0.25">
      <c r="A276" s="67" t="s">
        <v>574</v>
      </c>
      <c r="B276" s="68" t="s">
        <v>898</v>
      </c>
      <c r="C276" s="68" t="s">
        <v>899</v>
      </c>
      <c r="D276" s="68" t="s">
        <v>617</v>
      </c>
      <c r="E276" s="68" t="s">
        <v>618</v>
      </c>
      <c r="F276" s="68" t="s">
        <v>264</v>
      </c>
      <c r="G276" s="68" t="s">
        <v>265</v>
      </c>
      <c r="H276" s="68" t="s">
        <v>204</v>
      </c>
      <c r="I276" s="68" t="s">
        <v>900</v>
      </c>
      <c r="J276" s="68" t="s">
        <v>836</v>
      </c>
      <c r="K276" s="68" t="s">
        <v>837</v>
      </c>
      <c r="L276" s="68" t="s">
        <v>513</v>
      </c>
      <c r="M276" s="68" t="s">
        <v>842</v>
      </c>
      <c r="N276" s="68" t="s">
        <v>535</v>
      </c>
      <c r="O276" s="68" t="s">
        <v>536</v>
      </c>
      <c r="P276" s="68" t="s">
        <v>204</v>
      </c>
      <c r="Q276" s="75">
        <v>6250</v>
      </c>
      <c r="R276" s="68" t="s">
        <v>199</v>
      </c>
      <c r="S276" s="70">
        <v>1</v>
      </c>
      <c r="T276" s="68" t="s">
        <v>553</v>
      </c>
      <c r="U276" s="68" t="s">
        <v>252</v>
      </c>
      <c r="V276" s="70">
        <v>673375</v>
      </c>
      <c r="W276" s="70">
        <v>0</v>
      </c>
      <c r="X276" s="70">
        <v>673375</v>
      </c>
      <c r="Y276" s="70">
        <v>673375</v>
      </c>
    </row>
    <row r="277" spans="1:25" x14ac:dyDescent="0.25">
      <c r="A277" s="67" t="s">
        <v>574</v>
      </c>
      <c r="B277" s="68" t="s">
        <v>898</v>
      </c>
      <c r="C277" s="68" t="s">
        <v>899</v>
      </c>
      <c r="D277" s="68" t="s">
        <v>617</v>
      </c>
      <c r="E277" s="68" t="s">
        <v>618</v>
      </c>
      <c r="F277" s="68" t="s">
        <v>264</v>
      </c>
      <c r="G277" s="68" t="s">
        <v>265</v>
      </c>
      <c r="H277" s="68" t="s">
        <v>204</v>
      </c>
      <c r="I277" s="68" t="s">
        <v>900</v>
      </c>
      <c r="J277" s="68" t="s">
        <v>836</v>
      </c>
      <c r="K277" s="68" t="s">
        <v>837</v>
      </c>
      <c r="L277" s="68" t="s">
        <v>513</v>
      </c>
      <c r="M277" s="68" t="s">
        <v>842</v>
      </c>
      <c r="N277" s="68" t="s">
        <v>535</v>
      </c>
      <c r="O277" s="68" t="s">
        <v>536</v>
      </c>
      <c r="P277" s="68" t="s">
        <v>204</v>
      </c>
      <c r="Q277" s="75">
        <v>6250</v>
      </c>
      <c r="R277" s="68" t="s">
        <v>199</v>
      </c>
      <c r="S277" s="70">
        <v>1</v>
      </c>
      <c r="T277" s="68" t="s">
        <v>553</v>
      </c>
      <c r="U277" s="68" t="s">
        <v>252</v>
      </c>
      <c r="V277" s="70">
        <v>673375</v>
      </c>
      <c r="W277" s="70">
        <v>0</v>
      </c>
      <c r="X277" s="70">
        <v>673375</v>
      </c>
      <c r="Y277" s="70">
        <v>673375</v>
      </c>
    </row>
    <row r="278" spans="1:25" x14ac:dyDescent="0.25">
      <c r="A278" s="67" t="s">
        <v>574</v>
      </c>
      <c r="B278" s="68" t="s">
        <v>898</v>
      </c>
      <c r="C278" s="68" t="s">
        <v>899</v>
      </c>
      <c r="D278" s="68" t="s">
        <v>617</v>
      </c>
      <c r="E278" s="68" t="s">
        <v>618</v>
      </c>
      <c r="F278" s="68" t="s">
        <v>264</v>
      </c>
      <c r="G278" s="68" t="s">
        <v>265</v>
      </c>
      <c r="H278" s="68" t="s">
        <v>204</v>
      </c>
      <c r="I278" s="68" t="s">
        <v>900</v>
      </c>
      <c r="J278" s="68" t="s">
        <v>836</v>
      </c>
      <c r="K278" s="68" t="s">
        <v>837</v>
      </c>
      <c r="L278" s="68" t="s">
        <v>513</v>
      </c>
      <c r="M278" s="68" t="s">
        <v>842</v>
      </c>
      <c r="N278" s="68" t="s">
        <v>535</v>
      </c>
      <c r="O278" s="68" t="s">
        <v>536</v>
      </c>
      <c r="P278" s="68" t="s">
        <v>204</v>
      </c>
      <c r="Q278" s="75">
        <v>6250</v>
      </c>
      <c r="R278" s="68" t="s">
        <v>199</v>
      </c>
      <c r="S278" s="70">
        <v>1</v>
      </c>
      <c r="T278" s="68" t="s">
        <v>553</v>
      </c>
      <c r="U278" s="68" t="s">
        <v>252</v>
      </c>
      <c r="V278" s="70">
        <v>673375</v>
      </c>
      <c r="W278" s="70">
        <v>0</v>
      </c>
      <c r="X278" s="70">
        <v>673375</v>
      </c>
      <c r="Y278" s="70">
        <v>673375</v>
      </c>
    </row>
    <row r="279" spans="1:25" x14ac:dyDescent="0.25">
      <c r="A279" s="67" t="s">
        <v>574</v>
      </c>
      <c r="B279" s="68" t="s">
        <v>898</v>
      </c>
      <c r="C279" s="68" t="s">
        <v>899</v>
      </c>
      <c r="D279" s="68" t="s">
        <v>617</v>
      </c>
      <c r="E279" s="68" t="s">
        <v>618</v>
      </c>
      <c r="F279" s="68" t="s">
        <v>264</v>
      </c>
      <c r="G279" s="68" t="s">
        <v>265</v>
      </c>
      <c r="H279" s="68" t="s">
        <v>204</v>
      </c>
      <c r="I279" s="68" t="s">
        <v>900</v>
      </c>
      <c r="J279" s="68" t="s">
        <v>836</v>
      </c>
      <c r="K279" s="68" t="s">
        <v>837</v>
      </c>
      <c r="L279" s="68" t="s">
        <v>513</v>
      </c>
      <c r="M279" s="68" t="s">
        <v>842</v>
      </c>
      <c r="N279" s="68" t="s">
        <v>535</v>
      </c>
      <c r="O279" s="68" t="s">
        <v>536</v>
      </c>
      <c r="P279" s="68" t="s">
        <v>204</v>
      </c>
      <c r="Q279" s="75">
        <v>6250</v>
      </c>
      <c r="R279" s="68" t="s">
        <v>199</v>
      </c>
      <c r="S279" s="70">
        <v>1</v>
      </c>
      <c r="T279" s="68" t="s">
        <v>553</v>
      </c>
      <c r="U279" s="68" t="s">
        <v>252</v>
      </c>
      <c r="V279" s="70">
        <v>673375</v>
      </c>
      <c r="W279" s="70">
        <v>0</v>
      </c>
      <c r="X279" s="70">
        <v>673375</v>
      </c>
      <c r="Y279" s="70">
        <v>673375</v>
      </c>
    </row>
    <row r="280" spans="1:25" x14ac:dyDescent="0.25">
      <c r="A280" s="67" t="s">
        <v>574</v>
      </c>
      <c r="B280" s="68" t="s">
        <v>898</v>
      </c>
      <c r="C280" s="68" t="s">
        <v>899</v>
      </c>
      <c r="D280" s="68" t="s">
        <v>617</v>
      </c>
      <c r="E280" s="68" t="s">
        <v>618</v>
      </c>
      <c r="F280" s="68" t="s">
        <v>264</v>
      </c>
      <c r="G280" s="68" t="s">
        <v>265</v>
      </c>
      <c r="H280" s="68" t="s">
        <v>204</v>
      </c>
      <c r="I280" s="68" t="s">
        <v>900</v>
      </c>
      <c r="J280" s="68" t="s">
        <v>836</v>
      </c>
      <c r="K280" s="68" t="s">
        <v>837</v>
      </c>
      <c r="L280" s="68" t="s">
        <v>513</v>
      </c>
      <c r="M280" s="68" t="s">
        <v>842</v>
      </c>
      <c r="N280" s="68" t="s">
        <v>535</v>
      </c>
      <c r="O280" s="68" t="s">
        <v>536</v>
      </c>
      <c r="P280" s="68" t="s">
        <v>204</v>
      </c>
      <c r="Q280" s="75">
        <v>6250</v>
      </c>
      <c r="R280" s="68" t="s">
        <v>199</v>
      </c>
      <c r="S280" s="70">
        <v>1</v>
      </c>
      <c r="T280" s="68" t="s">
        <v>553</v>
      </c>
      <c r="U280" s="68" t="s">
        <v>252</v>
      </c>
      <c r="V280" s="70">
        <v>673375</v>
      </c>
      <c r="W280" s="70">
        <v>0</v>
      </c>
      <c r="X280" s="70">
        <v>673375</v>
      </c>
      <c r="Y280" s="70">
        <v>673375</v>
      </c>
    </row>
    <row r="281" spans="1:25" x14ac:dyDescent="0.25">
      <c r="A281" s="67" t="s">
        <v>574</v>
      </c>
      <c r="B281" s="68" t="s">
        <v>898</v>
      </c>
      <c r="C281" s="68" t="s">
        <v>899</v>
      </c>
      <c r="D281" s="68" t="s">
        <v>617</v>
      </c>
      <c r="E281" s="68" t="s">
        <v>618</v>
      </c>
      <c r="F281" s="68" t="s">
        <v>264</v>
      </c>
      <c r="G281" s="68" t="s">
        <v>265</v>
      </c>
      <c r="H281" s="68" t="s">
        <v>204</v>
      </c>
      <c r="I281" s="68" t="s">
        <v>900</v>
      </c>
      <c r="J281" s="68" t="s">
        <v>836</v>
      </c>
      <c r="K281" s="68" t="s">
        <v>837</v>
      </c>
      <c r="L281" s="68" t="s">
        <v>513</v>
      </c>
      <c r="M281" s="68" t="s">
        <v>842</v>
      </c>
      <c r="N281" s="68" t="s">
        <v>535</v>
      </c>
      <c r="O281" s="68" t="s">
        <v>536</v>
      </c>
      <c r="P281" s="68" t="s">
        <v>204</v>
      </c>
      <c r="Q281" s="75">
        <v>6250</v>
      </c>
      <c r="R281" s="68" t="s">
        <v>199</v>
      </c>
      <c r="S281" s="70">
        <v>1</v>
      </c>
      <c r="T281" s="68" t="s">
        <v>553</v>
      </c>
      <c r="U281" s="68" t="s">
        <v>252</v>
      </c>
      <c r="V281" s="70">
        <v>673375</v>
      </c>
      <c r="W281" s="70">
        <v>0</v>
      </c>
      <c r="X281" s="70">
        <v>673375</v>
      </c>
      <c r="Y281" s="70">
        <v>673375</v>
      </c>
    </row>
    <row r="282" spans="1:25" x14ac:dyDescent="0.25">
      <c r="A282" s="67" t="s">
        <v>574</v>
      </c>
      <c r="B282" s="68" t="s">
        <v>898</v>
      </c>
      <c r="C282" s="68" t="s">
        <v>899</v>
      </c>
      <c r="D282" s="68" t="s">
        <v>617</v>
      </c>
      <c r="E282" s="68" t="s">
        <v>618</v>
      </c>
      <c r="F282" s="68" t="s">
        <v>264</v>
      </c>
      <c r="G282" s="68" t="s">
        <v>265</v>
      </c>
      <c r="H282" s="68" t="s">
        <v>204</v>
      </c>
      <c r="I282" s="68" t="s">
        <v>900</v>
      </c>
      <c r="J282" s="68" t="s">
        <v>836</v>
      </c>
      <c r="K282" s="68" t="s">
        <v>837</v>
      </c>
      <c r="L282" s="68" t="s">
        <v>808</v>
      </c>
      <c r="M282" s="68" t="s">
        <v>845</v>
      </c>
      <c r="N282" s="68" t="s">
        <v>535</v>
      </c>
      <c r="O282" s="68" t="s">
        <v>536</v>
      </c>
      <c r="P282" s="68" t="s">
        <v>204</v>
      </c>
      <c r="Q282" s="75">
        <v>3000</v>
      </c>
      <c r="R282" s="68" t="s">
        <v>199</v>
      </c>
      <c r="S282" s="70">
        <v>1</v>
      </c>
      <c r="T282" s="68" t="s">
        <v>553</v>
      </c>
      <c r="U282" s="68" t="s">
        <v>252</v>
      </c>
      <c r="V282" s="70">
        <v>323220</v>
      </c>
      <c r="W282" s="70">
        <v>0</v>
      </c>
      <c r="X282" s="70">
        <v>323220</v>
      </c>
      <c r="Y282" s="70">
        <v>323220</v>
      </c>
    </row>
    <row r="283" spans="1:25" x14ac:dyDescent="0.25">
      <c r="A283" s="67" t="s">
        <v>574</v>
      </c>
      <c r="B283" s="68" t="s">
        <v>898</v>
      </c>
      <c r="C283" s="68" t="s">
        <v>899</v>
      </c>
      <c r="D283" s="68" t="s">
        <v>617</v>
      </c>
      <c r="E283" s="68" t="s">
        <v>618</v>
      </c>
      <c r="F283" s="68" t="s">
        <v>264</v>
      </c>
      <c r="G283" s="68" t="s">
        <v>265</v>
      </c>
      <c r="H283" s="68" t="s">
        <v>204</v>
      </c>
      <c r="I283" s="68" t="s">
        <v>900</v>
      </c>
      <c r="J283" s="68" t="s">
        <v>836</v>
      </c>
      <c r="K283" s="68" t="s">
        <v>837</v>
      </c>
      <c r="L283" s="68" t="s">
        <v>620</v>
      </c>
      <c r="M283" s="68" t="s">
        <v>193</v>
      </c>
      <c r="N283" s="68" t="s">
        <v>535</v>
      </c>
      <c r="O283" s="68" t="s">
        <v>536</v>
      </c>
      <c r="P283" s="68" t="s">
        <v>204</v>
      </c>
      <c r="Q283" s="75">
        <v>350</v>
      </c>
      <c r="R283" s="68" t="s">
        <v>199</v>
      </c>
      <c r="S283" s="70">
        <v>1</v>
      </c>
      <c r="T283" s="68" t="s">
        <v>553</v>
      </c>
      <c r="U283" s="68" t="s">
        <v>252</v>
      </c>
      <c r="V283" s="70">
        <v>37709</v>
      </c>
      <c r="W283" s="70">
        <v>0</v>
      </c>
      <c r="X283" s="70">
        <v>37709</v>
      </c>
      <c r="Y283" s="70">
        <v>37709</v>
      </c>
    </row>
    <row r="284" spans="1:25" x14ac:dyDescent="0.25">
      <c r="U284" s="71" t="s">
        <v>542</v>
      </c>
      <c r="V284" s="72">
        <v>7110840</v>
      </c>
      <c r="W284" s="72">
        <v>0</v>
      </c>
      <c r="X284" s="72">
        <v>7110840</v>
      </c>
      <c r="Y284" s="72">
        <v>7110840</v>
      </c>
    </row>
    <row r="285" spans="1:25" x14ac:dyDescent="0.25">
      <c r="U285" s="71" t="s">
        <v>957</v>
      </c>
      <c r="V285" s="72">
        <v>35122121</v>
      </c>
      <c r="W285" s="72">
        <v>0</v>
      </c>
      <c r="X285" s="72">
        <v>35122121</v>
      </c>
      <c r="Y285" s="72">
        <v>35122121</v>
      </c>
    </row>
    <row r="286" spans="1:25" x14ac:dyDescent="0.25">
      <c r="A286" s="67" t="s">
        <v>600</v>
      </c>
      <c r="B286" s="68" t="s">
        <v>822</v>
      </c>
      <c r="C286" s="68" t="s">
        <v>823</v>
      </c>
      <c r="D286" s="68" t="s">
        <v>824</v>
      </c>
      <c r="E286" s="68" t="s">
        <v>825</v>
      </c>
      <c r="F286" s="68" t="s">
        <v>191</v>
      </c>
      <c r="G286" s="68" t="s">
        <v>192</v>
      </c>
      <c r="H286" s="68" t="s">
        <v>193</v>
      </c>
      <c r="I286" s="68" t="s">
        <v>826</v>
      </c>
      <c r="J286" s="68" t="s">
        <v>827</v>
      </c>
      <c r="K286" s="68" t="s">
        <v>828</v>
      </c>
      <c r="L286" s="68" t="s">
        <v>513</v>
      </c>
      <c r="M286" s="68" t="s">
        <v>829</v>
      </c>
      <c r="N286" s="68" t="s">
        <v>830</v>
      </c>
      <c r="O286" s="68" t="s">
        <v>831</v>
      </c>
      <c r="P286" s="68" t="s">
        <v>832</v>
      </c>
      <c r="Q286" s="75">
        <v>800000</v>
      </c>
      <c r="R286" s="68" t="s">
        <v>199</v>
      </c>
      <c r="S286" s="70">
        <v>1</v>
      </c>
      <c r="T286" s="68" t="s">
        <v>515</v>
      </c>
      <c r="U286" s="68" t="s">
        <v>198</v>
      </c>
      <c r="V286" s="70">
        <v>800000</v>
      </c>
      <c r="W286" s="70">
        <v>80000</v>
      </c>
      <c r="X286" s="70">
        <v>880000</v>
      </c>
      <c r="Y286" s="70">
        <v>880000</v>
      </c>
    </row>
    <row r="287" spans="1:25" x14ac:dyDescent="0.25">
      <c r="U287" s="71" t="s">
        <v>542</v>
      </c>
      <c r="V287" s="72">
        <v>800000</v>
      </c>
      <c r="W287" s="72">
        <v>80000</v>
      </c>
      <c r="X287" s="72">
        <v>880000</v>
      </c>
      <c r="Y287" s="72">
        <v>880000</v>
      </c>
    </row>
    <row r="288" spans="1:25" x14ac:dyDescent="0.25">
      <c r="U288" s="71" t="s">
        <v>957</v>
      </c>
      <c r="V288" s="72">
        <v>800000</v>
      </c>
      <c r="W288" s="72">
        <v>80000</v>
      </c>
      <c r="X288" s="72">
        <v>880000</v>
      </c>
      <c r="Y288" s="72">
        <v>880000</v>
      </c>
    </row>
    <row r="289" spans="1:25" x14ac:dyDescent="0.25">
      <c r="A289" s="67" t="s">
        <v>505</v>
      </c>
      <c r="B289" s="68" t="s">
        <v>733</v>
      </c>
      <c r="C289" s="68" t="s">
        <v>734</v>
      </c>
      <c r="D289" s="68" t="s">
        <v>727</v>
      </c>
      <c r="E289" s="68" t="s">
        <v>728</v>
      </c>
      <c r="F289" s="68" t="s">
        <v>333</v>
      </c>
      <c r="G289" s="68" t="s">
        <v>334</v>
      </c>
      <c r="H289" s="68" t="s">
        <v>204</v>
      </c>
      <c r="I289" s="68" t="s">
        <v>735</v>
      </c>
      <c r="J289" s="68" t="s">
        <v>549</v>
      </c>
      <c r="K289" s="68" t="s">
        <v>550</v>
      </c>
      <c r="L289" s="68" t="s">
        <v>513</v>
      </c>
      <c r="M289" s="68" t="s">
        <v>562</v>
      </c>
      <c r="N289" s="68" t="s">
        <v>730</v>
      </c>
      <c r="O289" s="68" t="s">
        <v>731</v>
      </c>
      <c r="P289" s="68" t="s">
        <v>732</v>
      </c>
      <c r="Q289" s="75">
        <v>8.7085000000000008</v>
      </c>
      <c r="R289" s="68" t="s">
        <v>199</v>
      </c>
      <c r="S289" s="70">
        <v>312</v>
      </c>
      <c r="T289" s="68" t="s">
        <v>553</v>
      </c>
      <c r="U289" s="68" t="s">
        <v>252</v>
      </c>
      <c r="V289" s="70">
        <v>292734</v>
      </c>
      <c r="W289" s="70">
        <v>0</v>
      </c>
      <c r="X289" s="70">
        <v>292734</v>
      </c>
      <c r="Y289" s="70">
        <v>292734</v>
      </c>
    </row>
    <row r="290" spans="1:25" x14ac:dyDescent="0.25">
      <c r="A290" s="67" t="s">
        <v>505</v>
      </c>
      <c r="B290" s="68" t="s">
        <v>733</v>
      </c>
      <c r="C290" s="68" t="s">
        <v>734</v>
      </c>
      <c r="D290" s="68" t="s">
        <v>727</v>
      </c>
      <c r="E290" s="68" t="s">
        <v>728</v>
      </c>
      <c r="F290" s="68" t="s">
        <v>333</v>
      </c>
      <c r="G290" s="68" t="s">
        <v>334</v>
      </c>
      <c r="H290" s="68" t="s">
        <v>204</v>
      </c>
      <c r="I290" s="68" t="s">
        <v>735</v>
      </c>
      <c r="J290" s="68" t="s">
        <v>549</v>
      </c>
      <c r="K290" s="68" t="s">
        <v>550</v>
      </c>
      <c r="L290" s="68" t="s">
        <v>513</v>
      </c>
      <c r="M290" s="68" t="s">
        <v>562</v>
      </c>
      <c r="N290" s="68" t="s">
        <v>730</v>
      </c>
      <c r="O290" s="68" t="s">
        <v>731</v>
      </c>
      <c r="P290" s="68" t="s">
        <v>732</v>
      </c>
      <c r="Q290" s="75">
        <v>8.7085000000000008</v>
      </c>
      <c r="R290" s="68" t="s">
        <v>199</v>
      </c>
      <c r="S290" s="70">
        <v>168</v>
      </c>
      <c r="T290" s="68" t="s">
        <v>553</v>
      </c>
      <c r="U290" s="68" t="s">
        <v>252</v>
      </c>
      <c r="V290" s="70">
        <v>157625</v>
      </c>
      <c r="W290" s="70">
        <v>0</v>
      </c>
      <c r="X290" s="70">
        <v>157625</v>
      </c>
      <c r="Y290" s="70">
        <v>157625</v>
      </c>
    </row>
    <row r="291" spans="1:25" x14ac:dyDescent="0.25">
      <c r="A291" s="67" t="s">
        <v>505</v>
      </c>
      <c r="B291" s="68" t="s">
        <v>733</v>
      </c>
      <c r="C291" s="68" t="s">
        <v>734</v>
      </c>
      <c r="D291" s="68" t="s">
        <v>727</v>
      </c>
      <c r="E291" s="68" t="s">
        <v>728</v>
      </c>
      <c r="F291" s="68" t="s">
        <v>333</v>
      </c>
      <c r="G291" s="68" t="s">
        <v>334</v>
      </c>
      <c r="H291" s="68" t="s">
        <v>204</v>
      </c>
      <c r="I291" s="68" t="s">
        <v>735</v>
      </c>
      <c r="J291" s="68" t="s">
        <v>549</v>
      </c>
      <c r="K291" s="68" t="s">
        <v>550</v>
      </c>
      <c r="L291" s="68" t="s">
        <v>513</v>
      </c>
      <c r="M291" s="68" t="s">
        <v>562</v>
      </c>
      <c r="N291" s="68" t="s">
        <v>730</v>
      </c>
      <c r="O291" s="68" t="s">
        <v>731</v>
      </c>
      <c r="P291" s="68" t="s">
        <v>732</v>
      </c>
      <c r="Q291" s="75">
        <v>8.7085000000000008</v>
      </c>
      <c r="R291" s="68" t="s">
        <v>199</v>
      </c>
      <c r="S291" s="70">
        <v>48</v>
      </c>
      <c r="T291" s="68" t="s">
        <v>553</v>
      </c>
      <c r="U291" s="68" t="s">
        <v>252</v>
      </c>
      <c r="V291" s="70">
        <v>45035</v>
      </c>
      <c r="W291" s="70">
        <v>0</v>
      </c>
      <c r="X291" s="70">
        <v>45035</v>
      </c>
      <c r="Y291" s="70">
        <v>45035</v>
      </c>
    </row>
    <row r="292" spans="1:25" x14ac:dyDescent="0.25">
      <c r="A292" s="67" t="s">
        <v>505</v>
      </c>
      <c r="B292" s="68" t="s">
        <v>779</v>
      </c>
      <c r="C292" s="68" t="s">
        <v>780</v>
      </c>
      <c r="D292" s="68" t="s">
        <v>727</v>
      </c>
      <c r="E292" s="68" t="s">
        <v>728</v>
      </c>
      <c r="F292" s="68" t="s">
        <v>333</v>
      </c>
      <c r="G292" s="68" t="s">
        <v>334</v>
      </c>
      <c r="H292" s="68" t="s">
        <v>193</v>
      </c>
      <c r="I292" s="68" t="s">
        <v>781</v>
      </c>
      <c r="J292" s="68" t="s">
        <v>549</v>
      </c>
      <c r="K292" s="68" t="s">
        <v>550</v>
      </c>
      <c r="L292" s="68" t="s">
        <v>551</v>
      </c>
      <c r="M292" s="68" t="s">
        <v>552</v>
      </c>
      <c r="N292" s="68" t="s">
        <v>776</v>
      </c>
      <c r="O292" s="68" t="s">
        <v>777</v>
      </c>
      <c r="P292" s="68" t="s">
        <v>778</v>
      </c>
      <c r="Q292" s="75">
        <v>12.757099999999999</v>
      </c>
      <c r="R292" s="68" t="s">
        <v>199</v>
      </c>
      <c r="S292" s="70">
        <v>9</v>
      </c>
      <c r="T292" s="68" t="s">
        <v>553</v>
      </c>
      <c r="U292" s="68" t="s">
        <v>252</v>
      </c>
      <c r="V292" s="70">
        <v>12369</v>
      </c>
      <c r="W292" s="70">
        <v>0</v>
      </c>
      <c r="X292" s="70">
        <v>12369</v>
      </c>
      <c r="Y292" s="70">
        <v>12369</v>
      </c>
    </row>
    <row r="293" spans="1:25" x14ac:dyDescent="0.25">
      <c r="A293" s="67" t="s">
        <v>505</v>
      </c>
      <c r="B293" s="68" t="s">
        <v>779</v>
      </c>
      <c r="C293" s="68" t="s">
        <v>780</v>
      </c>
      <c r="D293" s="68" t="s">
        <v>727</v>
      </c>
      <c r="E293" s="68" t="s">
        <v>728</v>
      </c>
      <c r="F293" s="68" t="s">
        <v>333</v>
      </c>
      <c r="G293" s="68" t="s">
        <v>334</v>
      </c>
      <c r="H293" s="68" t="s">
        <v>193</v>
      </c>
      <c r="I293" s="68" t="s">
        <v>781</v>
      </c>
      <c r="J293" s="68" t="s">
        <v>549</v>
      </c>
      <c r="K293" s="68" t="s">
        <v>550</v>
      </c>
      <c r="L293" s="68" t="s">
        <v>551</v>
      </c>
      <c r="M293" s="68" t="s">
        <v>552</v>
      </c>
      <c r="N293" s="68" t="s">
        <v>776</v>
      </c>
      <c r="O293" s="68" t="s">
        <v>777</v>
      </c>
      <c r="P293" s="68" t="s">
        <v>778</v>
      </c>
      <c r="Q293" s="75">
        <v>12.757099999999999</v>
      </c>
      <c r="R293" s="68" t="s">
        <v>199</v>
      </c>
      <c r="S293" s="70">
        <v>18</v>
      </c>
      <c r="T293" s="68" t="s">
        <v>553</v>
      </c>
      <c r="U293" s="68" t="s">
        <v>252</v>
      </c>
      <c r="V293" s="70">
        <v>24739</v>
      </c>
      <c r="W293" s="70">
        <v>0</v>
      </c>
      <c r="X293" s="70">
        <v>24739</v>
      </c>
      <c r="Y293" s="70">
        <v>24739</v>
      </c>
    </row>
    <row r="294" spans="1:25" x14ac:dyDescent="0.25">
      <c r="A294" s="67" t="s">
        <v>505</v>
      </c>
      <c r="B294" s="68" t="s">
        <v>725</v>
      </c>
      <c r="C294" s="68" t="s">
        <v>726</v>
      </c>
      <c r="D294" s="68" t="s">
        <v>727</v>
      </c>
      <c r="E294" s="68" t="s">
        <v>728</v>
      </c>
      <c r="F294" s="68" t="s">
        <v>333</v>
      </c>
      <c r="G294" s="68" t="s">
        <v>334</v>
      </c>
      <c r="H294" s="68" t="s">
        <v>204</v>
      </c>
      <c r="I294" s="68" t="s">
        <v>729</v>
      </c>
      <c r="J294" s="68" t="s">
        <v>549</v>
      </c>
      <c r="K294" s="68" t="s">
        <v>550</v>
      </c>
      <c r="L294" s="68" t="s">
        <v>513</v>
      </c>
      <c r="M294" s="68" t="s">
        <v>562</v>
      </c>
      <c r="N294" s="68" t="s">
        <v>730</v>
      </c>
      <c r="O294" s="68" t="s">
        <v>731</v>
      </c>
      <c r="P294" s="68" t="s">
        <v>732</v>
      </c>
      <c r="Q294" s="75">
        <v>8.3596000000000004</v>
      </c>
      <c r="R294" s="68" t="s">
        <v>199</v>
      </c>
      <c r="S294" s="70">
        <v>360</v>
      </c>
      <c r="T294" s="68" t="s">
        <v>553</v>
      </c>
      <c r="U294" s="68" t="s">
        <v>252</v>
      </c>
      <c r="V294" s="70">
        <v>324238</v>
      </c>
      <c r="W294" s="70">
        <v>0</v>
      </c>
      <c r="X294" s="70">
        <v>324238</v>
      </c>
      <c r="Y294" s="70">
        <v>324238</v>
      </c>
    </row>
    <row r="295" spans="1:25" x14ac:dyDescent="0.25">
      <c r="A295" s="67" t="s">
        <v>505</v>
      </c>
      <c r="B295" s="68" t="s">
        <v>725</v>
      </c>
      <c r="C295" s="68" t="s">
        <v>726</v>
      </c>
      <c r="D295" s="68" t="s">
        <v>727</v>
      </c>
      <c r="E295" s="68" t="s">
        <v>728</v>
      </c>
      <c r="F295" s="68" t="s">
        <v>333</v>
      </c>
      <c r="G295" s="68" t="s">
        <v>334</v>
      </c>
      <c r="H295" s="68" t="s">
        <v>204</v>
      </c>
      <c r="I295" s="68" t="s">
        <v>729</v>
      </c>
      <c r="J295" s="68" t="s">
        <v>549</v>
      </c>
      <c r="K295" s="68" t="s">
        <v>550</v>
      </c>
      <c r="L295" s="68" t="s">
        <v>513</v>
      </c>
      <c r="M295" s="68" t="s">
        <v>562</v>
      </c>
      <c r="N295" s="68" t="s">
        <v>730</v>
      </c>
      <c r="O295" s="68" t="s">
        <v>731</v>
      </c>
      <c r="P295" s="68" t="s">
        <v>732</v>
      </c>
      <c r="Q295" s="75">
        <v>8.3596000000000004</v>
      </c>
      <c r="R295" s="68" t="s">
        <v>199</v>
      </c>
      <c r="S295" s="70">
        <v>96</v>
      </c>
      <c r="T295" s="68" t="s">
        <v>553</v>
      </c>
      <c r="U295" s="68" t="s">
        <v>252</v>
      </c>
      <c r="V295" s="70">
        <v>86463</v>
      </c>
      <c r="W295" s="70">
        <v>0</v>
      </c>
      <c r="X295" s="70">
        <v>86463</v>
      </c>
      <c r="Y295" s="70">
        <v>86463</v>
      </c>
    </row>
    <row r="296" spans="1:25" x14ac:dyDescent="0.25">
      <c r="A296" s="67" t="s">
        <v>505</v>
      </c>
      <c r="B296" s="68" t="s">
        <v>725</v>
      </c>
      <c r="C296" s="68" t="s">
        <v>726</v>
      </c>
      <c r="D296" s="68" t="s">
        <v>727</v>
      </c>
      <c r="E296" s="68" t="s">
        <v>728</v>
      </c>
      <c r="F296" s="68" t="s">
        <v>333</v>
      </c>
      <c r="G296" s="68" t="s">
        <v>334</v>
      </c>
      <c r="H296" s="68" t="s">
        <v>204</v>
      </c>
      <c r="I296" s="68" t="s">
        <v>729</v>
      </c>
      <c r="J296" s="68" t="s">
        <v>549</v>
      </c>
      <c r="K296" s="68" t="s">
        <v>550</v>
      </c>
      <c r="L296" s="68" t="s">
        <v>513</v>
      </c>
      <c r="M296" s="68" t="s">
        <v>562</v>
      </c>
      <c r="N296" s="68" t="s">
        <v>730</v>
      </c>
      <c r="O296" s="68" t="s">
        <v>731</v>
      </c>
      <c r="P296" s="68" t="s">
        <v>732</v>
      </c>
      <c r="Q296" s="75">
        <v>8.3596000000000004</v>
      </c>
      <c r="R296" s="68" t="s">
        <v>199</v>
      </c>
      <c r="S296" s="70">
        <v>96</v>
      </c>
      <c r="T296" s="68" t="s">
        <v>553</v>
      </c>
      <c r="U296" s="68" t="s">
        <v>252</v>
      </c>
      <c r="V296" s="70">
        <v>86463</v>
      </c>
      <c r="W296" s="70">
        <v>0</v>
      </c>
      <c r="X296" s="70">
        <v>86463</v>
      </c>
      <c r="Y296" s="70">
        <v>86463</v>
      </c>
    </row>
    <row r="297" spans="1:25" x14ac:dyDescent="0.25">
      <c r="A297" s="67" t="s">
        <v>505</v>
      </c>
      <c r="B297" s="68" t="s">
        <v>725</v>
      </c>
      <c r="C297" s="68" t="s">
        <v>726</v>
      </c>
      <c r="D297" s="68" t="s">
        <v>727</v>
      </c>
      <c r="E297" s="68" t="s">
        <v>728</v>
      </c>
      <c r="F297" s="68" t="s">
        <v>333</v>
      </c>
      <c r="G297" s="68" t="s">
        <v>334</v>
      </c>
      <c r="H297" s="68" t="s">
        <v>204</v>
      </c>
      <c r="I297" s="68" t="s">
        <v>729</v>
      </c>
      <c r="J297" s="68" t="s">
        <v>549</v>
      </c>
      <c r="K297" s="68" t="s">
        <v>550</v>
      </c>
      <c r="L297" s="68" t="s">
        <v>513</v>
      </c>
      <c r="M297" s="68" t="s">
        <v>562</v>
      </c>
      <c r="N297" s="68" t="s">
        <v>730</v>
      </c>
      <c r="O297" s="68" t="s">
        <v>731</v>
      </c>
      <c r="P297" s="68" t="s">
        <v>732</v>
      </c>
      <c r="Q297" s="75">
        <v>8.3596000000000004</v>
      </c>
      <c r="R297" s="68" t="s">
        <v>199</v>
      </c>
      <c r="S297" s="70">
        <v>96</v>
      </c>
      <c r="T297" s="68" t="s">
        <v>553</v>
      </c>
      <c r="U297" s="68" t="s">
        <v>252</v>
      </c>
      <c r="V297" s="70">
        <v>86463</v>
      </c>
      <c r="W297" s="70">
        <v>0</v>
      </c>
      <c r="X297" s="70">
        <v>86463</v>
      </c>
      <c r="Y297" s="70">
        <v>86463</v>
      </c>
    </row>
    <row r="298" spans="1:25" x14ac:dyDescent="0.25">
      <c r="A298" s="67" t="s">
        <v>505</v>
      </c>
      <c r="B298" s="68" t="s">
        <v>725</v>
      </c>
      <c r="C298" s="68" t="s">
        <v>726</v>
      </c>
      <c r="D298" s="68" t="s">
        <v>727</v>
      </c>
      <c r="E298" s="68" t="s">
        <v>728</v>
      </c>
      <c r="F298" s="68" t="s">
        <v>333</v>
      </c>
      <c r="G298" s="68" t="s">
        <v>334</v>
      </c>
      <c r="H298" s="68" t="s">
        <v>204</v>
      </c>
      <c r="I298" s="68" t="s">
        <v>729</v>
      </c>
      <c r="J298" s="68" t="s">
        <v>549</v>
      </c>
      <c r="K298" s="68" t="s">
        <v>550</v>
      </c>
      <c r="L298" s="68" t="s">
        <v>513</v>
      </c>
      <c r="M298" s="68" t="s">
        <v>562</v>
      </c>
      <c r="N298" s="68" t="s">
        <v>730</v>
      </c>
      <c r="O298" s="68" t="s">
        <v>731</v>
      </c>
      <c r="P298" s="68" t="s">
        <v>732</v>
      </c>
      <c r="Q298" s="75">
        <v>8.3596000000000004</v>
      </c>
      <c r="R298" s="68" t="s">
        <v>199</v>
      </c>
      <c r="S298" s="70">
        <v>480</v>
      </c>
      <c r="T298" s="68" t="s">
        <v>553</v>
      </c>
      <c r="U298" s="68" t="s">
        <v>252</v>
      </c>
      <c r="V298" s="70">
        <v>432317</v>
      </c>
      <c r="W298" s="70">
        <v>0</v>
      </c>
      <c r="X298" s="70">
        <v>432317</v>
      </c>
      <c r="Y298" s="70">
        <v>432317</v>
      </c>
    </row>
    <row r="299" spans="1:25" x14ac:dyDescent="0.25">
      <c r="A299" s="67" t="s">
        <v>505</v>
      </c>
      <c r="B299" s="68" t="s">
        <v>725</v>
      </c>
      <c r="C299" s="68" t="s">
        <v>726</v>
      </c>
      <c r="D299" s="68" t="s">
        <v>727</v>
      </c>
      <c r="E299" s="68" t="s">
        <v>728</v>
      </c>
      <c r="F299" s="68" t="s">
        <v>333</v>
      </c>
      <c r="G299" s="68" t="s">
        <v>334</v>
      </c>
      <c r="H299" s="68" t="s">
        <v>204</v>
      </c>
      <c r="I299" s="68" t="s">
        <v>729</v>
      </c>
      <c r="J299" s="68" t="s">
        <v>549</v>
      </c>
      <c r="K299" s="68" t="s">
        <v>550</v>
      </c>
      <c r="L299" s="68" t="s">
        <v>659</v>
      </c>
      <c r="M299" s="68" t="s">
        <v>660</v>
      </c>
      <c r="N299" s="68" t="s">
        <v>730</v>
      </c>
      <c r="O299" s="68" t="s">
        <v>731</v>
      </c>
      <c r="P299" s="68" t="s">
        <v>732</v>
      </c>
      <c r="Q299" s="75">
        <v>8.3596000000000004</v>
      </c>
      <c r="R299" s="68" t="s">
        <v>199</v>
      </c>
      <c r="S299" s="70">
        <v>4</v>
      </c>
      <c r="T299" s="68" t="s">
        <v>553</v>
      </c>
      <c r="U299" s="68" t="s">
        <v>252</v>
      </c>
      <c r="V299" s="70">
        <v>3601</v>
      </c>
      <c r="W299" s="70">
        <v>0</v>
      </c>
      <c r="X299" s="70">
        <v>3601</v>
      </c>
      <c r="Y299" s="70">
        <v>3601</v>
      </c>
    </row>
    <row r="300" spans="1:25" x14ac:dyDescent="0.25">
      <c r="A300" s="67" t="s">
        <v>505</v>
      </c>
      <c r="B300" s="68" t="s">
        <v>725</v>
      </c>
      <c r="C300" s="68" t="s">
        <v>726</v>
      </c>
      <c r="D300" s="68" t="s">
        <v>727</v>
      </c>
      <c r="E300" s="68" t="s">
        <v>728</v>
      </c>
      <c r="F300" s="68" t="s">
        <v>333</v>
      </c>
      <c r="G300" s="68" t="s">
        <v>334</v>
      </c>
      <c r="H300" s="68" t="s">
        <v>204</v>
      </c>
      <c r="I300" s="68" t="s">
        <v>729</v>
      </c>
      <c r="J300" s="68" t="s">
        <v>549</v>
      </c>
      <c r="K300" s="68" t="s">
        <v>550</v>
      </c>
      <c r="L300" s="68" t="s">
        <v>659</v>
      </c>
      <c r="M300" s="68" t="s">
        <v>660</v>
      </c>
      <c r="N300" s="68" t="s">
        <v>730</v>
      </c>
      <c r="O300" s="68" t="s">
        <v>731</v>
      </c>
      <c r="P300" s="68" t="s">
        <v>732</v>
      </c>
      <c r="Q300" s="75">
        <v>8.3596000000000004</v>
      </c>
      <c r="R300" s="68" t="s">
        <v>199</v>
      </c>
      <c r="S300" s="70">
        <v>4</v>
      </c>
      <c r="T300" s="68" t="s">
        <v>553</v>
      </c>
      <c r="U300" s="68" t="s">
        <v>252</v>
      </c>
      <c r="V300" s="70">
        <v>3601</v>
      </c>
      <c r="W300" s="70">
        <v>0</v>
      </c>
      <c r="X300" s="70">
        <v>3601</v>
      </c>
      <c r="Y300" s="70">
        <v>3601</v>
      </c>
    </row>
    <row r="301" spans="1:25" x14ac:dyDescent="0.25">
      <c r="A301" s="67" t="s">
        <v>505</v>
      </c>
      <c r="B301" s="68" t="s">
        <v>725</v>
      </c>
      <c r="C301" s="68" t="s">
        <v>726</v>
      </c>
      <c r="D301" s="68" t="s">
        <v>727</v>
      </c>
      <c r="E301" s="68" t="s">
        <v>728</v>
      </c>
      <c r="F301" s="68" t="s">
        <v>333</v>
      </c>
      <c r="G301" s="68" t="s">
        <v>334</v>
      </c>
      <c r="H301" s="68" t="s">
        <v>204</v>
      </c>
      <c r="I301" s="68" t="s">
        <v>729</v>
      </c>
      <c r="J301" s="68" t="s">
        <v>549</v>
      </c>
      <c r="K301" s="68" t="s">
        <v>550</v>
      </c>
      <c r="L301" s="68" t="s">
        <v>659</v>
      </c>
      <c r="M301" s="68" t="s">
        <v>660</v>
      </c>
      <c r="N301" s="68" t="s">
        <v>730</v>
      </c>
      <c r="O301" s="68" t="s">
        <v>731</v>
      </c>
      <c r="P301" s="68" t="s">
        <v>732</v>
      </c>
      <c r="Q301" s="75">
        <v>8.3596000000000004</v>
      </c>
      <c r="R301" s="68" t="s">
        <v>199</v>
      </c>
      <c r="S301" s="70">
        <v>11</v>
      </c>
      <c r="T301" s="68" t="s">
        <v>553</v>
      </c>
      <c r="U301" s="68" t="s">
        <v>252</v>
      </c>
      <c r="V301" s="70">
        <v>9906</v>
      </c>
      <c r="W301" s="70">
        <v>0</v>
      </c>
      <c r="X301" s="70">
        <v>9906</v>
      </c>
      <c r="Y301" s="70">
        <v>9906</v>
      </c>
    </row>
    <row r="302" spans="1:25" x14ac:dyDescent="0.25">
      <c r="A302" s="67" t="s">
        <v>505</v>
      </c>
      <c r="B302" s="68" t="s">
        <v>725</v>
      </c>
      <c r="C302" s="68" t="s">
        <v>726</v>
      </c>
      <c r="D302" s="68" t="s">
        <v>727</v>
      </c>
      <c r="E302" s="68" t="s">
        <v>728</v>
      </c>
      <c r="F302" s="68" t="s">
        <v>333</v>
      </c>
      <c r="G302" s="68" t="s">
        <v>334</v>
      </c>
      <c r="H302" s="68" t="s">
        <v>204</v>
      </c>
      <c r="I302" s="68" t="s">
        <v>729</v>
      </c>
      <c r="J302" s="68" t="s">
        <v>549</v>
      </c>
      <c r="K302" s="68" t="s">
        <v>550</v>
      </c>
      <c r="L302" s="68" t="s">
        <v>723</v>
      </c>
      <c r="M302" s="68" t="s">
        <v>724</v>
      </c>
      <c r="N302" s="68" t="s">
        <v>730</v>
      </c>
      <c r="O302" s="68" t="s">
        <v>731</v>
      </c>
      <c r="P302" s="68" t="s">
        <v>732</v>
      </c>
      <c r="Q302" s="75">
        <v>0</v>
      </c>
      <c r="R302" s="68" t="s">
        <v>199</v>
      </c>
      <c r="S302" s="70">
        <v>30</v>
      </c>
      <c r="T302" s="68" t="s">
        <v>553</v>
      </c>
      <c r="U302" s="68" t="s">
        <v>252</v>
      </c>
      <c r="V302" s="70">
        <v>0</v>
      </c>
      <c r="W302" s="70">
        <v>0</v>
      </c>
      <c r="X302" s="70">
        <v>0</v>
      </c>
      <c r="Y302" s="70">
        <v>0</v>
      </c>
    </row>
    <row r="303" spans="1:25" x14ac:dyDescent="0.25">
      <c r="A303" s="67" t="s">
        <v>505</v>
      </c>
      <c r="B303" s="68" t="s">
        <v>779</v>
      </c>
      <c r="C303" s="68" t="s">
        <v>780</v>
      </c>
      <c r="D303" s="68" t="s">
        <v>727</v>
      </c>
      <c r="E303" s="68" t="s">
        <v>728</v>
      </c>
      <c r="F303" s="68" t="s">
        <v>333</v>
      </c>
      <c r="G303" s="68" t="s">
        <v>334</v>
      </c>
      <c r="H303" s="68" t="s">
        <v>193</v>
      </c>
      <c r="I303" s="68" t="s">
        <v>781</v>
      </c>
      <c r="J303" s="68" t="s">
        <v>549</v>
      </c>
      <c r="K303" s="68" t="s">
        <v>550</v>
      </c>
      <c r="L303" s="68" t="s">
        <v>513</v>
      </c>
      <c r="M303" s="68" t="s">
        <v>562</v>
      </c>
      <c r="N303" s="68" t="s">
        <v>776</v>
      </c>
      <c r="O303" s="68" t="s">
        <v>777</v>
      </c>
      <c r="P303" s="68" t="s">
        <v>778</v>
      </c>
      <c r="Q303" s="75">
        <v>12.757099999999999</v>
      </c>
      <c r="R303" s="68" t="s">
        <v>199</v>
      </c>
      <c r="S303" s="70">
        <v>24</v>
      </c>
      <c r="T303" s="68" t="s">
        <v>553</v>
      </c>
      <c r="U303" s="68" t="s">
        <v>252</v>
      </c>
      <c r="V303" s="70">
        <v>32986</v>
      </c>
      <c r="W303" s="70">
        <v>0</v>
      </c>
      <c r="X303" s="70">
        <v>32986</v>
      </c>
      <c r="Y303" s="70">
        <v>32986</v>
      </c>
    </row>
    <row r="304" spans="1:25" x14ac:dyDescent="0.25">
      <c r="A304" s="67" t="s">
        <v>505</v>
      </c>
      <c r="B304" s="68" t="s">
        <v>779</v>
      </c>
      <c r="C304" s="68" t="s">
        <v>780</v>
      </c>
      <c r="D304" s="68" t="s">
        <v>727</v>
      </c>
      <c r="E304" s="68" t="s">
        <v>728</v>
      </c>
      <c r="F304" s="68" t="s">
        <v>333</v>
      </c>
      <c r="G304" s="68" t="s">
        <v>334</v>
      </c>
      <c r="H304" s="68" t="s">
        <v>193</v>
      </c>
      <c r="I304" s="68" t="s">
        <v>781</v>
      </c>
      <c r="J304" s="68" t="s">
        <v>549</v>
      </c>
      <c r="K304" s="68" t="s">
        <v>550</v>
      </c>
      <c r="L304" s="68" t="s">
        <v>723</v>
      </c>
      <c r="M304" s="68" t="s">
        <v>724</v>
      </c>
      <c r="N304" s="68" t="s">
        <v>776</v>
      </c>
      <c r="O304" s="68" t="s">
        <v>777</v>
      </c>
      <c r="P304" s="68" t="s">
        <v>778</v>
      </c>
      <c r="Q304" s="75">
        <v>0</v>
      </c>
      <c r="R304" s="68" t="s">
        <v>199</v>
      </c>
      <c r="S304" s="70">
        <v>30</v>
      </c>
      <c r="T304" s="68" t="s">
        <v>553</v>
      </c>
      <c r="U304" s="68" t="s">
        <v>252</v>
      </c>
      <c r="V304" s="70">
        <v>0</v>
      </c>
      <c r="W304" s="70">
        <v>0</v>
      </c>
      <c r="X304" s="70">
        <v>0</v>
      </c>
      <c r="Y304" s="70">
        <v>0</v>
      </c>
    </row>
    <row r="305" spans="1:25" x14ac:dyDescent="0.25">
      <c r="A305" s="67" t="s">
        <v>505</v>
      </c>
      <c r="B305" s="68" t="s">
        <v>779</v>
      </c>
      <c r="C305" s="68" t="s">
        <v>780</v>
      </c>
      <c r="D305" s="68" t="s">
        <v>727</v>
      </c>
      <c r="E305" s="68" t="s">
        <v>728</v>
      </c>
      <c r="F305" s="68" t="s">
        <v>333</v>
      </c>
      <c r="G305" s="68" t="s">
        <v>334</v>
      </c>
      <c r="H305" s="68" t="s">
        <v>193</v>
      </c>
      <c r="I305" s="68" t="s">
        <v>781</v>
      </c>
      <c r="J305" s="68" t="s">
        <v>549</v>
      </c>
      <c r="K305" s="68" t="s">
        <v>550</v>
      </c>
      <c r="L305" s="68" t="s">
        <v>551</v>
      </c>
      <c r="M305" s="68" t="s">
        <v>552</v>
      </c>
      <c r="N305" s="68" t="s">
        <v>776</v>
      </c>
      <c r="O305" s="68" t="s">
        <v>777</v>
      </c>
      <c r="P305" s="68" t="s">
        <v>778</v>
      </c>
      <c r="Q305" s="75">
        <v>12.757099999999999</v>
      </c>
      <c r="R305" s="68" t="s">
        <v>199</v>
      </c>
      <c r="S305" s="70">
        <v>5</v>
      </c>
      <c r="T305" s="68" t="s">
        <v>553</v>
      </c>
      <c r="U305" s="68" t="s">
        <v>252</v>
      </c>
      <c r="V305" s="70">
        <v>6871</v>
      </c>
      <c r="W305" s="70">
        <v>0</v>
      </c>
      <c r="X305" s="70">
        <v>6871</v>
      </c>
      <c r="Y305" s="70">
        <v>6871</v>
      </c>
    </row>
    <row r="306" spans="1:25" x14ac:dyDescent="0.25">
      <c r="A306" s="67" t="s">
        <v>505</v>
      </c>
      <c r="B306" s="68" t="s">
        <v>779</v>
      </c>
      <c r="C306" s="68" t="s">
        <v>780</v>
      </c>
      <c r="D306" s="68" t="s">
        <v>727</v>
      </c>
      <c r="E306" s="68" t="s">
        <v>728</v>
      </c>
      <c r="F306" s="68" t="s">
        <v>333</v>
      </c>
      <c r="G306" s="68" t="s">
        <v>334</v>
      </c>
      <c r="H306" s="68" t="s">
        <v>193</v>
      </c>
      <c r="I306" s="68" t="s">
        <v>781</v>
      </c>
      <c r="J306" s="68" t="s">
        <v>549</v>
      </c>
      <c r="K306" s="68" t="s">
        <v>550</v>
      </c>
      <c r="L306" s="68" t="s">
        <v>551</v>
      </c>
      <c r="M306" s="68" t="s">
        <v>552</v>
      </c>
      <c r="N306" s="68" t="s">
        <v>776</v>
      </c>
      <c r="O306" s="68" t="s">
        <v>777</v>
      </c>
      <c r="P306" s="68" t="s">
        <v>778</v>
      </c>
      <c r="Q306" s="75">
        <v>12.757099999999999</v>
      </c>
      <c r="R306" s="68" t="s">
        <v>199</v>
      </c>
      <c r="S306" s="70">
        <v>6</v>
      </c>
      <c r="T306" s="68" t="s">
        <v>553</v>
      </c>
      <c r="U306" s="68" t="s">
        <v>252</v>
      </c>
      <c r="V306" s="70">
        <v>8246</v>
      </c>
      <c r="W306" s="70">
        <v>0</v>
      </c>
      <c r="X306" s="70">
        <v>8246</v>
      </c>
      <c r="Y306" s="70">
        <v>8246</v>
      </c>
    </row>
    <row r="307" spans="1:25" x14ac:dyDescent="0.25">
      <c r="A307" s="67" t="s">
        <v>505</v>
      </c>
      <c r="B307" s="68" t="s">
        <v>779</v>
      </c>
      <c r="C307" s="68" t="s">
        <v>780</v>
      </c>
      <c r="D307" s="68" t="s">
        <v>727</v>
      </c>
      <c r="E307" s="68" t="s">
        <v>728</v>
      </c>
      <c r="F307" s="68" t="s">
        <v>333</v>
      </c>
      <c r="G307" s="68" t="s">
        <v>334</v>
      </c>
      <c r="H307" s="68" t="s">
        <v>193</v>
      </c>
      <c r="I307" s="68" t="s">
        <v>781</v>
      </c>
      <c r="J307" s="68" t="s">
        <v>549</v>
      </c>
      <c r="K307" s="68" t="s">
        <v>550</v>
      </c>
      <c r="L307" s="68" t="s">
        <v>551</v>
      </c>
      <c r="M307" s="68" t="s">
        <v>552</v>
      </c>
      <c r="N307" s="68" t="s">
        <v>776</v>
      </c>
      <c r="O307" s="68" t="s">
        <v>777</v>
      </c>
      <c r="P307" s="68" t="s">
        <v>778</v>
      </c>
      <c r="Q307" s="75">
        <v>12.757099999999999</v>
      </c>
      <c r="R307" s="68" t="s">
        <v>199</v>
      </c>
      <c r="S307" s="70">
        <v>17</v>
      </c>
      <c r="T307" s="68" t="s">
        <v>553</v>
      </c>
      <c r="U307" s="68" t="s">
        <v>252</v>
      </c>
      <c r="V307" s="70">
        <v>23365</v>
      </c>
      <c r="W307" s="70">
        <v>0</v>
      </c>
      <c r="X307" s="70">
        <v>23365</v>
      </c>
      <c r="Y307" s="70">
        <v>23365</v>
      </c>
    </row>
    <row r="308" spans="1:25" x14ac:dyDescent="0.25">
      <c r="A308" s="67" t="s">
        <v>505</v>
      </c>
      <c r="B308" s="68" t="s">
        <v>779</v>
      </c>
      <c r="C308" s="68" t="s">
        <v>780</v>
      </c>
      <c r="D308" s="68" t="s">
        <v>727</v>
      </c>
      <c r="E308" s="68" t="s">
        <v>728</v>
      </c>
      <c r="F308" s="68" t="s">
        <v>333</v>
      </c>
      <c r="G308" s="68" t="s">
        <v>334</v>
      </c>
      <c r="H308" s="68" t="s">
        <v>193</v>
      </c>
      <c r="I308" s="68" t="s">
        <v>781</v>
      </c>
      <c r="J308" s="68" t="s">
        <v>549</v>
      </c>
      <c r="K308" s="68" t="s">
        <v>550</v>
      </c>
      <c r="L308" s="68" t="s">
        <v>551</v>
      </c>
      <c r="M308" s="68" t="s">
        <v>552</v>
      </c>
      <c r="N308" s="68" t="s">
        <v>776</v>
      </c>
      <c r="O308" s="68" t="s">
        <v>777</v>
      </c>
      <c r="P308" s="68" t="s">
        <v>778</v>
      </c>
      <c r="Q308" s="75">
        <v>12.757099999999999</v>
      </c>
      <c r="R308" s="68" t="s">
        <v>199</v>
      </c>
      <c r="S308" s="70">
        <v>12</v>
      </c>
      <c r="T308" s="68" t="s">
        <v>553</v>
      </c>
      <c r="U308" s="68" t="s">
        <v>252</v>
      </c>
      <c r="V308" s="70">
        <v>16492</v>
      </c>
      <c r="W308" s="70">
        <v>0</v>
      </c>
      <c r="X308" s="70">
        <v>16492</v>
      </c>
      <c r="Y308" s="70">
        <v>16492</v>
      </c>
    </row>
    <row r="309" spans="1:25" x14ac:dyDescent="0.25">
      <c r="A309" s="67" t="s">
        <v>505</v>
      </c>
      <c r="B309" s="68" t="s">
        <v>736</v>
      </c>
      <c r="C309" s="68" t="s">
        <v>737</v>
      </c>
      <c r="D309" s="68" t="s">
        <v>727</v>
      </c>
      <c r="E309" s="68" t="s">
        <v>728</v>
      </c>
      <c r="F309" s="68" t="s">
        <v>333</v>
      </c>
      <c r="G309" s="68" t="s">
        <v>334</v>
      </c>
      <c r="H309" s="68" t="s">
        <v>204</v>
      </c>
      <c r="I309" s="68" t="s">
        <v>738</v>
      </c>
      <c r="J309" s="68" t="s">
        <v>549</v>
      </c>
      <c r="K309" s="68" t="s">
        <v>550</v>
      </c>
      <c r="L309" s="68" t="s">
        <v>554</v>
      </c>
      <c r="M309" s="68" t="s">
        <v>555</v>
      </c>
      <c r="N309" s="68" t="s">
        <v>730</v>
      </c>
      <c r="O309" s="68" t="s">
        <v>731</v>
      </c>
      <c r="P309" s="68" t="s">
        <v>732</v>
      </c>
      <c r="Q309" s="75">
        <v>8.7085000000000008</v>
      </c>
      <c r="R309" s="68" t="s">
        <v>199</v>
      </c>
      <c r="S309" s="70">
        <v>96</v>
      </c>
      <c r="T309" s="68" t="s">
        <v>553</v>
      </c>
      <c r="U309" s="68" t="s">
        <v>252</v>
      </c>
      <c r="V309" s="70">
        <v>90071</v>
      </c>
      <c r="W309" s="70">
        <v>0</v>
      </c>
      <c r="X309" s="70">
        <v>90071</v>
      </c>
      <c r="Y309" s="70">
        <v>90071</v>
      </c>
    </row>
    <row r="310" spans="1:25" x14ac:dyDescent="0.25">
      <c r="A310" s="67" t="s">
        <v>505</v>
      </c>
      <c r="B310" s="68" t="s">
        <v>779</v>
      </c>
      <c r="C310" s="68" t="s">
        <v>780</v>
      </c>
      <c r="D310" s="68" t="s">
        <v>727</v>
      </c>
      <c r="E310" s="68" t="s">
        <v>728</v>
      </c>
      <c r="F310" s="68" t="s">
        <v>333</v>
      </c>
      <c r="G310" s="68" t="s">
        <v>334</v>
      </c>
      <c r="H310" s="68" t="s">
        <v>193</v>
      </c>
      <c r="I310" s="68" t="s">
        <v>781</v>
      </c>
      <c r="J310" s="68" t="s">
        <v>549</v>
      </c>
      <c r="K310" s="68" t="s">
        <v>550</v>
      </c>
      <c r="L310" s="68" t="s">
        <v>513</v>
      </c>
      <c r="M310" s="68" t="s">
        <v>562</v>
      </c>
      <c r="N310" s="68" t="s">
        <v>776</v>
      </c>
      <c r="O310" s="68" t="s">
        <v>777</v>
      </c>
      <c r="P310" s="68" t="s">
        <v>778</v>
      </c>
      <c r="Q310" s="75">
        <v>12.757099999999999</v>
      </c>
      <c r="R310" s="68" t="s">
        <v>199</v>
      </c>
      <c r="S310" s="70">
        <v>48</v>
      </c>
      <c r="T310" s="68" t="s">
        <v>553</v>
      </c>
      <c r="U310" s="68" t="s">
        <v>252</v>
      </c>
      <c r="V310" s="70">
        <v>65973</v>
      </c>
      <c r="W310" s="70">
        <v>0</v>
      </c>
      <c r="X310" s="70">
        <v>65973</v>
      </c>
      <c r="Y310" s="70">
        <v>65973</v>
      </c>
    </row>
    <row r="311" spans="1:25" x14ac:dyDescent="0.25">
      <c r="A311" s="67" t="s">
        <v>505</v>
      </c>
      <c r="B311" s="68" t="s">
        <v>779</v>
      </c>
      <c r="C311" s="68" t="s">
        <v>780</v>
      </c>
      <c r="D311" s="68" t="s">
        <v>727</v>
      </c>
      <c r="E311" s="68" t="s">
        <v>728</v>
      </c>
      <c r="F311" s="68" t="s">
        <v>333</v>
      </c>
      <c r="G311" s="68" t="s">
        <v>334</v>
      </c>
      <c r="H311" s="68" t="s">
        <v>193</v>
      </c>
      <c r="I311" s="68" t="s">
        <v>781</v>
      </c>
      <c r="J311" s="68" t="s">
        <v>549</v>
      </c>
      <c r="K311" s="68" t="s">
        <v>550</v>
      </c>
      <c r="L311" s="68" t="s">
        <v>513</v>
      </c>
      <c r="M311" s="68" t="s">
        <v>562</v>
      </c>
      <c r="N311" s="68" t="s">
        <v>776</v>
      </c>
      <c r="O311" s="68" t="s">
        <v>777</v>
      </c>
      <c r="P311" s="68" t="s">
        <v>778</v>
      </c>
      <c r="Q311" s="75">
        <v>12.757099999999999</v>
      </c>
      <c r="R311" s="68" t="s">
        <v>199</v>
      </c>
      <c r="S311" s="70">
        <v>264</v>
      </c>
      <c r="T311" s="68" t="s">
        <v>553</v>
      </c>
      <c r="U311" s="68" t="s">
        <v>252</v>
      </c>
      <c r="V311" s="70">
        <v>362854</v>
      </c>
      <c r="W311" s="70">
        <v>0</v>
      </c>
      <c r="X311" s="70">
        <v>362854</v>
      </c>
      <c r="Y311" s="70">
        <v>362854</v>
      </c>
    </row>
    <row r="312" spans="1:25" x14ac:dyDescent="0.25">
      <c r="A312" s="67" t="s">
        <v>772</v>
      </c>
      <c r="B312" s="68" t="s">
        <v>773</v>
      </c>
      <c r="C312" s="68" t="s">
        <v>774</v>
      </c>
      <c r="D312" s="68" t="s">
        <v>727</v>
      </c>
      <c r="E312" s="68" t="s">
        <v>728</v>
      </c>
      <c r="F312" s="68" t="s">
        <v>333</v>
      </c>
      <c r="G312" s="68" t="s">
        <v>334</v>
      </c>
      <c r="H312" s="68" t="s">
        <v>193</v>
      </c>
      <c r="I312" s="68" t="s">
        <v>775</v>
      </c>
      <c r="J312" s="68" t="s">
        <v>549</v>
      </c>
      <c r="K312" s="68" t="s">
        <v>550</v>
      </c>
      <c r="L312" s="68" t="s">
        <v>513</v>
      </c>
      <c r="M312" s="68" t="s">
        <v>562</v>
      </c>
      <c r="N312" s="68" t="s">
        <v>776</v>
      </c>
      <c r="O312" s="68" t="s">
        <v>777</v>
      </c>
      <c r="P312" s="68" t="s">
        <v>778</v>
      </c>
      <c r="Q312" s="75">
        <v>12.914300000000001</v>
      </c>
      <c r="R312" s="68" t="s">
        <v>199</v>
      </c>
      <c r="S312" s="70">
        <v>2035</v>
      </c>
      <c r="T312" s="68" t="s">
        <v>553</v>
      </c>
      <c r="U312" s="68" t="s">
        <v>252</v>
      </c>
      <c r="V312" s="70">
        <v>2831471</v>
      </c>
      <c r="W312" s="70">
        <v>0</v>
      </c>
      <c r="X312" s="70">
        <v>2831471</v>
      </c>
      <c r="Y312" s="70">
        <v>2831471</v>
      </c>
    </row>
    <row r="313" spans="1:25" x14ac:dyDescent="0.25">
      <c r="A313" s="67" t="s">
        <v>772</v>
      </c>
      <c r="B313" s="68" t="s">
        <v>773</v>
      </c>
      <c r="C313" s="68" t="s">
        <v>774</v>
      </c>
      <c r="D313" s="68" t="s">
        <v>727</v>
      </c>
      <c r="E313" s="68" t="s">
        <v>728</v>
      </c>
      <c r="F313" s="68" t="s">
        <v>333</v>
      </c>
      <c r="G313" s="68" t="s">
        <v>334</v>
      </c>
      <c r="H313" s="68" t="s">
        <v>193</v>
      </c>
      <c r="I313" s="68" t="s">
        <v>775</v>
      </c>
      <c r="J313" s="68" t="s">
        <v>549</v>
      </c>
      <c r="K313" s="68" t="s">
        <v>550</v>
      </c>
      <c r="L313" s="68" t="s">
        <v>551</v>
      </c>
      <c r="M313" s="68" t="s">
        <v>552</v>
      </c>
      <c r="N313" s="68" t="s">
        <v>776</v>
      </c>
      <c r="O313" s="68" t="s">
        <v>777</v>
      </c>
      <c r="P313" s="68" t="s">
        <v>778</v>
      </c>
      <c r="Q313" s="75">
        <v>12.914300000000001</v>
      </c>
      <c r="R313" s="68" t="s">
        <v>199</v>
      </c>
      <c r="S313" s="70">
        <v>29</v>
      </c>
      <c r="T313" s="68" t="s">
        <v>553</v>
      </c>
      <c r="U313" s="68" t="s">
        <v>252</v>
      </c>
      <c r="V313" s="70">
        <v>40349</v>
      </c>
      <c r="W313" s="70">
        <v>0</v>
      </c>
      <c r="X313" s="70">
        <v>40349</v>
      </c>
      <c r="Y313" s="70">
        <v>40349</v>
      </c>
    </row>
    <row r="314" spans="1:25" x14ac:dyDescent="0.25">
      <c r="A314" s="67" t="s">
        <v>772</v>
      </c>
      <c r="B314" s="68" t="s">
        <v>773</v>
      </c>
      <c r="C314" s="68" t="s">
        <v>774</v>
      </c>
      <c r="D314" s="68" t="s">
        <v>727</v>
      </c>
      <c r="E314" s="68" t="s">
        <v>728</v>
      </c>
      <c r="F314" s="68" t="s">
        <v>333</v>
      </c>
      <c r="G314" s="68" t="s">
        <v>334</v>
      </c>
      <c r="H314" s="68" t="s">
        <v>193</v>
      </c>
      <c r="I314" s="68" t="s">
        <v>775</v>
      </c>
      <c r="J314" s="68" t="s">
        <v>549</v>
      </c>
      <c r="K314" s="68" t="s">
        <v>550</v>
      </c>
      <c r="L314" s="68" t="s">
        <v>551</v>
      </c>
      <c r="M314" s="68" t="s">
        <v>552</v>
      </c>
      <c r="N314" s="68" t="s">
        <v>776</v>
      </c>
      <c r="O314" s="68" t="s">
        <v>777</v>
      </c>
      <c r="P314" s="68" t="s">
        <v>778</v>
      </c>
      <c r="Q314" s="75">
        <v>12.914300000000001</v>
      </c>
      <c r="R314" s="68" t="s">
        <v>199</v>
      </c>
      <c r="S314" s="70">
        <v>1</v>
      </c>
      <c r="T314" s="68" t="s">
        <v>553</v>
      </c>
      <c r="U314" s="68" t="s">
        <v>252</v>
      </c>
      <c r="V314" s="70">
        <v>1390</v>
      </c>
      <c r="W314" s="70">
        <v>0</v>
      </c>
      <c r="X314" s="70">
        <v>1390</v>
      </c>
      <c r="Y314" s="70">
        <v>1390</v>
      </c>
    </row>
    <row r="315" spans="1:25" x14ac:dyDescent="0.25">
      <c r="A315" s="67" t="s">
        <v>772</v>
      </c>
      <c r="B315" s="68" t="s">
        <v>773</v>
      </c>
      <c r="C315" s="68" t="s">
        <v>774</v>
      </c>
      <c r="D315" s="68" t="s">
        <v>727</v>
      </c>
      <c r="E315" s="68" t="s">
        <v>728</v>
      </c>
      <c r="F315" s="68" t="s">
        <v>333</v>
      </c>
      <c r="G315" s="68" t="s">
        <v>334</v>
      </c>
      <c r="H315" s="68" t="s">
        <v>193</v>
      </c>
      <c r="I315" s="68" t="s">
        <v>775</v>
      </c>
      <c r="J315" s="68" t="s">
        <v>549</v>
      </c>
      <c r="K315" s="68" t="s">
        <v>550</v>
      </c>
      <c r="L315" s="68" t="s">
        <v>551</v>
      </c>
      <c r="M315" s="68" t="s">
        <v>552</v>
      </c>
      <c r="N315" s="68" t="s">
        <v>776</v>
      </c>
      <c r="O315" s="68" t="s">
        <v>777</v>
      </c>
      <c r="P315" s="68" t="s">
        <v>778</v>
      </c>
      <c r="Q315" s="75">
        <v>12.914300000000001</v>
      </c>
      <c r="R315" s="68" t="s">
        <v>199</v>
      </c>
      <c r="S315" s="70">
        <v>144</v>
      </c>
      <c r="T315" s="68" t="s">
        <v>553</v>
      </c>
      <c r="U315" s="68" t="s">
        <v>252</v>
      </c>
      <c r="V315" s="70">
        <v>200358</v>
      </c>
      <c r="W315" s="70">
        <v>0</v>
      </c>
      <c r="X315" s="70">
        <v>200358</v>
      </c>
      <c r="Y315" s="70">
        <v>200358</v>
      </c>
    </row>
    <row r="316" spans="1:25" x14ac:dyDescent="0.25">
      <c r="A316" s="67" t="s">
        <v>772</v>
      </c>
      <c r="B316" s="68" t="s">
        <v>773</v>
      </c>
      <c r="C316" s="68" t="s">
        <v>774</v>
      </c>
      <c r="D316" s="68" t="s">
        <v>727</v>
      </c>
      <c r="E316" s="68" t="s">
        <v>728</v>
      </c>
      <c r="F316" s="68" t="s">
        <v>333</v>
      </c>
      <c r="G316" s="68" t="s">
        <v>334</v>
      </c>
      <c r="H316" s="68" t="s">
        <v>193</v>
      </c>
      <c r="I316" s="68" t="s">
        <v>775</v>
      </c>
      <c r="J316" s="68" t="s">
        <v>549</v>
      </c>
      <c r="K316" s="68" t="s">
        <v>550</v>
      </c>
      <c r="L316" s="68" t="s">
        <v>723</v>
      </c>
      <c r="M316" s="68" t="s">
        <v>724</v>
      </c>
      <c r="N316" s="68" t="s">
        <v>776</v>
      </c>
      <c r="O316" s="68" t="s">
        <v>777</v>
      </c>
      <c r="P316" s="68" t="s">
        <v>778</v>
      </c>
      <c r="Q316" s="75">
        <v>0</v>
      </c>
      <c r="R316" s="68" t="s">
        <v>199</v>
      </c>
      <c r="S316" s="70">
        <v>30</v>
      </c>
      <c r="T316" s="68" t="s">
        <v>553</v>
      </c>
      <c r="U316" s="68" t="s">
        <v>252</v>
      </c>
      <c r="V316" s="70">
        <v>0</v>
      </c>
      <c r="W316" s="70">
        <v>0</v>
      </c>
      <c r="X316" s="70">
        <v>0</v>
      </c>
      <c r="Y316" s="70">
        <v>0</v>
      </c>
    </row>
    <row r="317" spans="1:25" x14ac:dyDescent="0.25">
      <c r="A317" s="67" t="s">
        <v>788</v>
      </c>
      <c r="B317" s="68" t="s">
        <v>789</v>
      </c>
      <c r="C317" s="68" t="s">
        <v>774</v>
      </c>
      <c r="D317" s="68" t="s">
        <v>727</v>
      </c>
      <c r="E317" s="68" t="s">
        <v>728</v>
      </c>
      <c r="F317" s="68" t="s">
        <v>333</v>
      </c>
      <c r="G317" s="68" t="s">
        <v>334</v>
      </c>
      <c r="H317" s="68" t="s">
        <v>193</v>
      </c>
      <c r="I317" s="68" t="s">
        <v>790</v>
      </c>
      <c r="J317" s="68" t="s">
        <v>549</v>
      </c>
      <c r="K317" s="68" t="s">
        <v>550</v>
      </c>
      <c r="L317" s="68" t="s">
        <v>513</v>
      </c>
      <c r="M317" s="68" t="s">
        <v>562</v>
      </c>
      <c r="N317" s="68" t="s">
        <v>776</v>
      </c>
      <c r="O317" s="68" t="s">
        <v>777</v>
      </c>
      <c r="P317" s="68" t="s">
        <v>778</v>
      </c>
      <c r="Q317" s="75">
        <v>12.914300000000001</v>
      </c>
      <c r="R317" s="68" t="s">
        <v>199</v>
      </c>
      <c r="S317" s="70">
        <v>2400</v>
      </c>
      <c r="T317" s="68" t="s">
        <v>553</v>
      </c>
      <c r="U317" s="68" t="s">
        <v>252</v>
      </c>
      <c r="V317" s="70">
        <v>3339328</v>
      </c>
      <c r="W317" s="70">
        <v>0</v>
      </c>
      <c r="X317" s="70">
        <v>3339328</v>
      </c>
      <c r="Y317" s="70">
        <v>3339328</v>
      </c>
    </row>
    <row r="318" spans="1:25" x14ac:dyDescent="0.25">
      <c r="A318" s="67" t="s">
        <v>505</v>
      </c>
      <c r="B318" s="68" t="s">
        <v>785</v>
      </c>
      <c r="C318" s="68" t="s">
        <v>786</v>
      </c>
      <c r="D318" s="68" t="s">
        <v>727</v>
      </c>
      <c r="E318" s="68" t="s">
        <v>728</v>
      </c>
      <c r="F318" s="68" t="s">
        <v>333</v>
      </c>
      <c r="G318" s="68" t="s">
        <v>334</v>
      </c>
      <c r="H318" s="68" t="s">
        <v>193</v>
      </c>
      <c r="I318" s="68" t="s">
        <v>787</v>
      </c>
      <c r="J318" s="68" t="s">
        <v>549</v>
      </c>
      <c r="K318" s="68" t="s">
        <v>550</v>
      </c>
      <c r="L318" s="68" t="s">
        <v>554</v>
      </c>
      <c r="M318" s="68" t="s">
        <v>555</v>
      </c>
      <c r="N318" s="68" t="s">
        <v>776</v>
      </c>
      <c r="O318" s="68" t="s">
        <v>777</v>
      </c>
      <c r="P318" s="68" t="s">
        <v>778</v>
      </c>
      <c r="Q318" s="75">
        <v>12.914300000000001</v>
      </c>
      <c r="R318" s="68" t="s">
        <v>199</v>
      </c>
      <c r="S318" s="70">
        <v>96</v>
      </c>
      <c r="T318" s="68" t="s">
        <v>553</v>
      </c>
      <c r="U318" s="68" t="s">
        <v>252</v>
      </c>
      <c r="V318" s="70">
        <v>133572</v>
      </c>
      <c r="W318" s="70">
        <v>0</v>
      </c>
      <c r="X318" s="70">
        <v>133572</v>
      </c>
      <c r="Y318" s="70">
        <v>133572</v>
      </c>
    </row>
    <row r="319" spans="1:25" x14ac:dyDescent="0.25">
      <c r="A319" s="67" t="s">
        <v>505</v>
      </c>
      <c r="B319" s="68" t="s">
        <v>782</v>
      </c>
      <c r="C319" s="68" t="s">
        <v>783</v>
      </c>
      <c r="D319" s="68" t="s">
        <v>727</v>
      </c>
      <c r="E319" s="68" t="s">
        <v>728</v>
      </c>
      <c r="F319" s="68" t="s">
        <v>333</v>
      </c>
      <c r="G319" s="68" t="s">
        <v>334</v>
      </c>
      <c r="H319" s="68" t="s">
        <v>193</v>
      </c>
      <c r="I319" s="68" t="s">
        <v>784</v>
      </c>
      <c r="J319" s="68" t="s">
        <v>549</v>
      </c>
      <c r="K319" s="68" t="s">
        <v>550</v>
      </c>
      <c r="L319" s="68" t="s">
        <v>560</v>
      </c>
      <c r="M319" s="68" t="s">
        <v>561</v>
      </c>
      <c r="N319" s="68" t="s">
        <v>776</v>
      </c>
      <c r="O319" s="68" t="s">
        <v>777</v>
      </c>
      <c r="P319" s="68" t="s">
        <v>778</v>
      </c>
      <c r="Q319" s="75">
        <v>12.914300000000001</v>
      </c>
      <c r="R319" s="68" t="s">
        <v>199</v>
      </c>
      <c r="S319" s="70">
        <v>24</v>
      </c>
      <c r="T319" s="68" t="s">
        <v>553</v>
      </c>
      <c r="U319" s="68" t="s">
        <v>252</v>
      </c>
      <c r="V319" s="70">
        <v>33392</v>
      </c>
      <c r="W319" s="70">
        <v>0</v>
      </c>
      <c r="X319" s="70">
        <v>33392</v>
      </c>
      <c r="Y319" s="70">
        <v>33392</v>
      </c>
    </row>
    <row r="320" spans="1:25" x14ac:dyDescent="0.25">
      <c r="A320" s="67" t="s">
        <v>505</v>
      </c>
      <c r="B320" s="68" t="s">
        <v>779</v>
      </c>
      <c r="C320" s="68" t="s">
        <v>780</v>
      </c>
      <c r="D320" s="68" t="s">
        <v>727</v>
      </c>
      <c r="E320" s="68" t="s">
        <v>728</v>
      </c>
      <c r="F320" s="68" t="s">
        <v>333</v>
      </c>
      <c r="G320" s="68" t="s">
        <v>334</v>
      </c>
      <c r="H320" s="68" t="s">
        <v>193</v>
      </c>
      <c r="I320" s="68" t="s">
        <v>781</v>
      </c>
      <c r="J320" s="68" t="s">
        <v>549</v>
      </c>
      <c r="K320" s="68" t="s">
        <v>550</v>
      </c>
      <c r="L320" s="68" t="s">
        <v>513</v>
      </c>
      <c r="M320" s="68" t="s">
        <v>562</v>
      </c>
      <c r="N320" s="68" t="s">
        <v>776</v>
      </c>
      <c r="O320" s="68" t="s">
        <v>777</v>
      </c>
      <c r="P320" s="68" t="s">
        <v>778</v>
      </c>
      <c r="Q320" s="75">
        <v>12.757099999999999</v>
      </c>
      <c r="R320" s="68" t="s">
        <v>199</v>
      </c>
      <c r="S320" s="70">
        <v>504</v>
      </c>
      <c r="T320" s="68" t="s">
        <v>553</v>
      </c>
      <c r="U320" s="68" t="s">
        <v>252</v>
      </c>
      <c r="V320" s="70">
        <v>692721</v>
      </c>
      <c r="W320" s="70">
        <v>0</v>
      </c>
      <c r="X320" s="70">
        <v>692721</v>
      </c>
      <c r="Y320" s="70">
        <v>692721</v>
      </c>
    </row>
    <row r="321" spans="1:25" x14ac:dyDescent="0.25">
      <c r="A321" s="67" t="s">
        <v>505</v>
      </c>
      <c r="B321" s="68" t="s">
        <v>779</v>
      </c>
      <c r="C321" s="68" t="s">
        <v>780</v>
      </c>
      <c r="D321" s="68" t="s">
        <v>727</v>
      </c>
      <c r="E321" s="68" t="s">
        <v>728</v>
      </c>
      <c r="F321" s="68" t="s">
        <v>333</v>
      </c>
      <c r="G321" s="68" t="s">
        <v>334</v>
      </c>
      <c r="H321" s="68" t="s">
        <v>193</v>
      </c>
      <c r="I321" s="68" t="s">
        <v>781</v>
      </c>
      <c r="J321" s="68" t="s">
        <v>549</v>
      </c>
      <c r="K321" s="68" t="s">
        <v>550</v>
      </c>
      <c r="L321" s="68" t="s">
        <v>513</v>
      </c>
      <c r="M321" s="68" t="s">
        <v>562</v>
      </c>
      <c r="N321" s="68" t="s">
        <v>776</v>
      </c>
      <c r="O321" s="68" t="s">
        <v>777</v>
      </c>
      <c r="P321" s="68" t="s">
        <v>778</v>
      </c>
      <c r="Q321" s="75">
        <v>12.757099999999999</v>
      </c>
      <c r="R321" s="68" t="s">
        <v>199</v>
      </c>
      <c r="S321" s="70">
        <v>48</v>
      </c>
      <c r="T321" s="68" t="s">
        <v>553</v>
      </c>
      <c r="U321" s="68" t="s">
        <v>252</v>
      </c>
      <c r="V321" s="70">
        <v>65973</v>
      </c>
      <c r="W321" s="70">
        <v>0</v>
      </c>
      <c r="X321" s="70">
        <v>65973</v>
      </c>
      <c r="Y321" s="70">
        <v>65973</v>
      </c>
    </row>
    <row r="322" spans="1:25" x14ac:dyDescent="0.25">
      <c r="A322" s="67" t="s">
        <v>505</v>
      </c>
      <c r="B322" s="68" t="s">
        <v>779</v>
      </c>
      <c r="C322" s="68" t="s">
        <v>780</v>
      </c>
      <c r="D322" s="68" t="s">
        <v>727</v>
      </c>
      <c r="E322" s="68" t="s">
        <v>728</v>
      </c>
      <c r="F322" s="68" t="s">
        <v>333</v>
      </c>
      <c r="G322" s="68" t="s">
        <v>334</v>
      </c>
      <c r="H322" s="68" t="s">
        <v>193</v>
      </c>
      <c r="I322" s="68" t="s">
        <v>781</v>
      </c>
      <c r="J322" s="68" t="s">
        <v>549</v>
      </c>
      <c r="K322" s="68" t="s">
        <v>550</v>
      </c>
      <c r="L322" s="68" t="s">
        <v>513</v>
      </c>
      <c r="M322" s="68" t="s">
        <v>562</v>
      </c>
      <c r="N322" s="68" t="s">
        <v>776</v>
      </c>
      <c r="O322" s="68" t="s">
        <v>777</v>
      </c>
      <c r="P322" s="68" t="s">
        <v>778</v>
      </c>
      <c r="Q322" s="75">
        <v>12.757099999999999</v>
      </c>
      <c r="R322" s="68" t="s">
        <v>199</v>
      </c>
      <c r="S322" s="70">
        <v>408</v>
      </c>
      <c r="T322" s="68" t="s">
        <v>553</v>
      </c>
      <c r="U322" s="68" t="s">
        <v>252</v>
      </c>
      <c r="V322" s="70">
        <v>560774</v>
      </c>
      <c r="W322" s="70">
        <v>0</v>
      </c>
      <c r="X322" s="70">
        <v>560774</v>
      </c>
      <c r="Y322" s="70">
        <v>560774</v>
      </c>
    </row>
    <row r="323" spans="1:25" x14ac:dyDescent="0.25">
      <c r="A323" s="67" t="s">
        <v>505</v>
      </c>
      <c r="B323" s="68" t="s">
        <v>779</v>
      </c>
      <c r="C323" s="68" t="s">
        <v>780</v>
      </c>
      <c r="D323" s="68" t="s">
        <v>727</v>
      </c>
      <c r="E323" s="68" t="s">
        <v>728</v>
      </c>
      <c r="F323" s="68" t="s">
        <v>333</v>
      </c>
      <c r="G323" s="68" t="s">
        <v>334</v>
      </c>
      <c r="H323" s="68" t="s">
        <v>193</v>
      </c>
      <c r="I323" s="68" t="s">
        <v>781</v>
      </c>
      <c r="J323" s="68" t="s">
        <v>549</v>
      </c>
      <c r="K323" s="68" t="s">
        <v>550</v>
      </c>
      <c r="L323" s="68" t="s">
        <v>513</v>
      </c>
      <c r="M323" s="68" t="s">
        <v>562</v>
      </c>
      <c r="N323" s="68" t="s">
        <v>776</v>
      </c>
      <c r="O323" s="68" t="s">
        <v>777</v>
      </c>
      <c r="P323" s="68" t="s">
        <v>778</v>
      </c>
      <c r="Q323" s="75">
        <v>12.757099999999999</v>
      </c>
      <c r="R323" s="68" t="s">
        <v>199</v>
      </c>
      <c r="S323" s="70">
        <v>912</v>
      </c>
      <c r="T323" s="68" t="s">
        <v>553</v>
      </c>
      <c r="U323" s="68" t="s">
        <v>252</v>
      </c>
      <c r="V323" s="70">
        <v>1253497</v>
      </c>
      <c r="W323" s="70">
        <v>0</v>
      </c>
      <c r="X323" s="70">
        <v>1253497</v>
      </c>
      <c r="Y323" s="70">
        <v>1253497</v>
      </c>
    </row>
    <row r="324" spans="1:25" x14ac:dyDescent="0.25">
      <c r="A324" s="67" t="s">
        <v>505</v>
      </c>
      <c r="B324" s="68" t="s">
        <v>779</v>
      </c>
      <c r="C324" s="68" t="s">
        <v>780</v>
      </c>
      <c r="D324" s="68" t="s">
        <v>727</v>
      </c>
      <c r="E324" s="68" t="s">
        <v>728</v>
      </c>
      <c r="F324" s="68" t="s">
        <v>333</v>
      </c>
      <c r="G324" s="68" t="s">
        <v>334</v>
      </c>
      <c r="H324" s="68" t="s">
        <v>193</v>
      </c>
      <c r="I324" s="68" t="s">
        <v>781</v>
      </c>
      <c r="J324" s="68" t="s">
        <v>549</v>
      </c>
      <c r="K324" s="68" t="s">
        <v>550</v>
      </c>
      <c r="L324" s="68" t="s">
        <v>513</v>
      </c>
      <c r="M324" s="68" t="s">
        <v>562</v>
      </c>
      <c r="N324" s="68" t="s">
        <v>776</v>
      </c>
      <c r="O324" s="68" t="s">
        <v>777</v>
      </c>
      <c r="P324" s="68" t="s">
        <v>778</v>
      </c>
      <c r="Q324" s="75">
        <v>12.757099999999999</v>
      </c>
      <c r="R324" s="68" t="s">
        <v>199</v>
      </c>
      <c r="S324" s="70">
        <v>168</v>
      </c>
      <c r="T324" s="68" t="s">
        <v>553</v>
      </c>
      <c r="U324" s="68" t="s">
        <v>252</v>
      </c>
      <c r="V324" s="70">
        <v>230907</v>
      </c>
      <c r="W324" s="70">
        <v>0</v>
      </c>
      <c r="X324" s="70">
        <v>230907</v>
      </c>
      <c r="Y324" s="70">
        <v>230907</v>
      </c>
    </row>
    <row r="325" spans="1:25" x14ac:dyDescent="0.25">
      <c r="A325" s="67" t="s">
        <v>505</v>
      </c>
      <c r="B325" s="68" t="s">
        <v>779</v>
      </c>
      <c r="C325" s="68" t="s">
        <v>780</v>
      </c>
      <c r="D325" s="68" t="s">
        <v>727</v>
      </c>
      <c r="E325" s="68" t="s">
        <v>728</v>
      </c>
      <c r="F325" s="68" t="s">
        <v>333</v>
      </c>
      <c r="G325" s="68" t="s">
        <v>334</v>
      </c>
      <c r="H325" s="68" t="s">
        <v>193</v>
      </c>
      <c r="I325" s="68" t="s">
        <v>781</v>
      </c>
      <c r="J325" s="68" t="s">
        <v>549</v>
      </c>
      <c r="K325" s="68" t="s">
        <v>550</v>
      </c>
      <c r="L325" s="68" t="s">
        <v>513</v>
      </c>
      <c r="M325" s="68" t="s">
        <v>562</v>
      </c>
      <c r="N325" s="68" t="s">
        <v>776</v>
      </c>
      <c r="O325" s="68" t="s">
        <v>777</v>
      </c>
      <c r="P325" s="68" t="s">
        <v>778</v>
      </c>
      <c r="Q325" s="75">
        <v>12.757099999999999</v>
      </c>
      <c r="R325" s="68" t="s">
        <v>199</v>
      </c>
      <c r="S325" s="70">
        <v>24</v>
      </c>
      <c r="T325" s="68" t="s">
        <v>553</v>
      </c>
      <c r="U325" s="68" t="s">
        <v>252</v>
      </c>
      <c r="V325" s="70">
        <v>32986</v>
      </c>
      <c r="W325" s="70">
        <v>0</v>
      </c>
      <c r="X325" s="70">
        <v>32986</v>
      </c>
      <c r="Y325" s="70">
        <v>32986</v>
      </c>
    </row>
    <row r="326" spans="1:25" x14ac:dyDescent="0.25">
      <c r="A326" s="67" t="s">
        <v>505</v>
      </c>
      <c r="B326" s="68" t="s">
        <v>725</v>
      </c>
      <c r="C326" s="68" t="s">
        <v>726</v>
      </c>
      <c r="D326" s="68" t="s">
        <v>727</v>
      </c>
      <c r="E326" s="68" t="s">
        <v>728</v>
      </c>
      <c r="F326" s="68" t="s">
        <v>333</v>
      </c>
      <c r="G326" s="68" t="s">
        <v>334</v>
      </c>
      <c r="H326" s="68" t="s">
        <v>204</v>
      </c>
      <c r="I326" s="68" t="s">
        <v>729</v>
      </c>
      <c r="J326" s="68" t="s">
        <v>549</v>
      </c>
      <c r="K326" s="68" t="s">
        <v>550</v>
      </c>
      <c r="L326" s="68" t="s">
        <v>513</v>
      </c>
      <c r="M326" s="68" t="s">
        <v>562</v>
      </c>
      <c r="N326" s="68" t="s">
        <v>730</v>
      </c>
      <c r="O326" s="68" t="s">
        <v>731</v>
      </c>
      <c r="P326" s="68" t="s">
        <v>732</v>
      </c>
      <c r="Q326" s="75">
        <v>8.3596000000000004</v>
      </c>
      <c r="R326" s="68" t="s">
        <v>199</v>
      </c>
      <c r="S326" s="70">
        <v>960</v>
      </c>
      <c r="T326" s="68" t="s">
        <v>553</v>
      </c>
      <c r="U326" s="68" t="s">
        <v>252</v>
      </c>
      <c r="V326" s="70">
        <v>864636</v>
      </c>
      <c r="W326" s="70">
        <v>0</v>
      </c>
      <c r="X326" s="70">
        <v>864636</v>
      </c>
      <c r="Y326" s="70">
        <v>864636</v>
      </c>
    </row>
    <row r="327" spans="1:25" x14ac:dyDescent="0.25">
      <c r="A327" s="67" t="s">
        <v>505</v>
      </c>
      <c r="B327" s="68" t="s">
        <v>725</v>
      </c>
      <c r="C327" s="68" t="s">
        <v>726</v>
      </c>
      <c r="D327" s="68" t="s">
        <v>727</v>
      </c>
      <c r="E327" s="68" t="s">
        <v>728</v>
      </c>
      <c r="F327" s="68" t="s">
        <v>333</v>
      </c>
      <c r="G327" s="68" t="s">
        <v>334</v>
      </c>
      <c r="H327" s="68" t="s">
        <v>204</v>
      </c>
      <c r="I327" s="68" t="s">
        <v>729</v>
      </c>
      <c r="J327" s="68" t="s">
        <v>549</v>
      </c>
      <c r="K327" s="68" t="s">
        <v>550</v>
      </c>
      <c r="L327" s="68" t="s">
        <v>513</v>
      </c>
      <c r="M327" s="68" t="s">
        <v>562</v>
      </c>
      <c r="N327" s="68" t="s">
        <v>730</v>
      </c>
      <c r="O327" s="68" t="s">
        <v>731</v>
      </c>
      <c r="P327" s="68" t="s">
        <v>732</v>
      </c>
      <c r="Q327" s="75">
        <v>8.3596000000000004</v>
      </c>
      <c r="R327" s="68" t="s">
        <v>199</v>
      </c>
      <c r="S327" s="70">
        <v>48</v>
      </c>
      <c r="T327" s="68" t="s">
        <v>553</v>
      </c>
      <c r="U327" s="68" t="s">
        <v>252</v>
      </c>
      <c r="V327" s="70">
        <v>43231</v>
      </c>
      <c r="W327" s="70">
        <v>0</v>
      </c>
      <c r="X327" s="70">
        <v>43231</v>
      </c>
      <c r="Y327" s="70">
        <v>43231</v>
      </c>
    </row>
    <row r="328" spans="1:25" x14ac:dyDescent="0.25">
      <c r="A328" s="67" t="s">
        <v>505</v>
      </c>
      <c r="B328" s="68" t="s">
        <v>725</v>
      </c>
      <c r="C328" s="68" t="s">
        <v>726</v>
      </c>
      <c r="D328" s="68" t="s">
        <v>727</v>
      </c>
      <c r="E328" s="68" t="s">
        <v>728</v>
      </c>
      <c r="F328" s="68" t="s">
        <v>333</v>
      </c>
      <c r="G328" s="68" t="s">
        <v>334</v>
      </c>
      <c r="H328" s="68" t="s">
        <v>204</v>
      </c>
      <c r="I328" s="68" t="s">
        <v>729</v>
      </c>
      <c r="J328" s="68" t="s">
        <v>549</v>
      </c>
      <c r="K328" s="68" t="s">
        <v>550</v>
      </c>
      <c r="L328" s="68" t="s">
        <v>513</v>
      </c>
      <c r="M328" s="68" t="s">
        <v>562</v>
      </c>
      <c r="N328" s="68" t="s">
        <v>730</v>
      </c>
      <c r="O328" s="68" t="s">
        <v>731</v>
      </c>
      <c r="P328" s="68" t="s">
        <v>732</v>
      </c>
      <c r="Q328" s="75">
        <v>8.3596000000000004</v>
      </c>
      <c r="R328" s="68" t="s">
        <v>199</v>
      </c>
      <c r="S328" s="70">
        <v>600</v>
      </c>
      <c r="T328" s="68" t="s">
        <v>553</v>
      </c>
      <c r="U328" s="68" t="s">
        <v>252</v>
      </c>
      <c r="V328" s="70">
        <v>540397</v>
      </c>
      <c r="W328" s="70">
        <v>0</v>
      </c>
      <c r="X328" s="70">
        <v>540397</v>
      </c>
      <c r="Y328" s="70">
        <v>540397</v>
      </c>
    </row>
    <row r="329" spans="1:25" x14ac:dyDescent="0.25">
      <c r="A329" s="67" t="s">
        <v>505</v>
      </c>
      <c r="B329" s="68" t="s">
        <v>725</v>
      </c>
      <c r="C329" s="68" t="s">
        <v>726</v>
      </c>
      <c r="D329" s="68" t="s">
        <v>727</v>
      </c>
      <c r="E329" s="68" t="s">
        <v>728</v>
      </c>
      <c r="F329" s="68" t="s">
        <v>333</v>
      </c>
      <c r="G329" s="68" t="s">
        <v>334</v>
      </c>
      <c r="H329" s="68" t="s">
        <v>204</v>
      </c>
      <c r="I329" s="68" t="s">
        <v>729</v>
      </c>
      <c r="J329" s="68" t="s">
        <v>549</v>
      </c>
      <c r="K329" s="68" t="s">
        <v>550</v>
      </c>
      <c r="L329" s="68" t="s">
        <v>513</v>
      </c>
      <c r="M329" s="68" t="s">
        <v>562</v>
      </c>
      <c r="N329" s="68" t="s">
        <v>730</v>
      </c>
      <c r="O329" s="68" t="s">
        <v>731</v>
      </c>
      <c r="P329" s="68" t="s">
        <v>732</v>
      </c>
      <c r="Q329" s="75">
        <v>8.3596000000000004</v>
      </c>
      <c r="R329" s="68" t="s">
        <v>199</v>
      </c>
      <c r="S329" s="70">
        <v>2280</v>
      </c>
      <c r="T329" s="68" t="s">
        <v>553</v>
      </c>
      <c r="U329" s="68" t="s">
        <v>252</v>
      </c>
      <c r="V329" s="70">
        <v>2053511</v>
      </c>
      <c r="W329" s="70">
        <v>0</v>
      </c>
      <c r="X329" s="70">
        <v>2053511</v>
      </c>
      <c r="Y329" s="70">
        <v>2053511</v>
      </c>
    </row>
    <row r="330" spans="1:25" x14ac:dyDescent="0.25">
      <c r="U330" s="71" t="s">
        <v>542</v>
      </c>
      <c r="V330" s="72">
        <v>15090905</v>
      </c>
      <c r="W330" s="72">
        <v>0</v>
      </c>
      <c r="X330" s="72">
        <v>15090905</v>
      </c>
      <c r="Y330" s="72">
        <v>15090905</v>
      </c>
    </row>
    <row r="331" spans="1:25" x14ac:dyDescent="0.25">
      <c r="A331" s="67" t="s">
        <v>505</v>
      </c>
      <c r="B331" s="68" t="s">
        <v>913</v>
      </c>
      <c r="C331" s="68" t="s">
        <v>914</v>
      </c>
      <c r="D331" s="68" t="s">
        <v>727</v>
      </c>
      <c r="E331" s="68" t="s">
        <v>728</v>
      </c>
      <c r="F331" s="68" t="s">
        <v>333</v>
      </c>
      <c r="G331" s="68" t="s">
        <v>334</v>
      </c>
      <c r="H331" s="68" t="s">
        <v>204</v>
      </c>
      <c r="I331" s="68" t="s">
        <v>915</v>
      </c>
      <c r="J331" s="68" t="s">
        <v>836</v>
      </c>
      <c r="K331" s="68" t="s">
        <v>837</v>
      </c>
      <c r="L331" s="68" t="s">
        <v>620</v>
      </c>
      <c r="M331" s="68" t="s">
        <v>193</v>
      </c>
      <c r="N331" s="68" t="s">
        <v>730</v>
      </c>
      <c r="O331" s="68" t="s">
        <v>731</v>
      </c>
      <c r="P331" s="68" t="s">
        <v>732</v>
      </c>
      <c r="Q331" s="75">
        <v>1025.97</v>
      </c>
      <c r="R331" s="68" t="s">
        <v>199</v>
      </c>
      <c r="S331" s="70">
        <v>1</v>
      </c>
      <c r="T331" s="68" t="s">
        <v>553</v>
      </c>
      <c r="U331" s="68" t="s">
        <v>252</v>
      </c>
      <c r="V331" s="70">
        <v>110538</v>
      </c>
      <c r="W331" s="70">
        <v>0</v>
      </c>
      <c r="X331" s="70">
        <v>110538</v>
      </c>
      <c r="Y331" s="70">
        <v>110538</v>
      </c>
    </row>
    <row r="332" spans="1:25" x14ac:dyDescent="0.25">
      <c r="A332" s="67" t="s">
        <v>505</v>
      </c>
      <c r="B332" s="68" t="s">
        <v>916</v>
      </c>
      <c r="C332" s="68" t="s">
        <v>917</v>
      </c>
      <c r="D332" s="68" t="s">
        <v>727</v>
      </c>
      <c r="E332" s="68" t="s">
        <v>728</v>
      </c>
      <c r="F332" s="68" t="s">
        <v>333</v>
      </c>
      <c r="G332" s="68" t="s">
        <v>334</v>
      </c>
      <c r="H332" s="68" t="s">
        <v>193</v>
      </c>
      <c r="I332" s="68" t="s">
        <v>918</v>
      </c>
      <c r="J332" s="68" t="s">
        <v>836</v>
      </c>
      <c r="K332" s="68" t="s">
        <v>837</v>
      </c>
      <c r="L332" s="68" t="s">
        <v>620</v>
      </c>
      <c r="M332" s="68" t="s">
        <v>193</v>
      </c>
      <c r="N332" s="68" t="s">
        <v>776</v>
      </c>
      <c r="O332" s="68" t="s">
        <v>777</v>
      </c>
      <c r="P332" s="68" t="s">
        <v>778</v>
      </c>
      <c r="Q332" s="75">
        <v>2573</v>
      </c>
      <c r="R332" s="68" t="s">
        <v>199</v>
      </c>
      <c r="S332" s="70">
        <v>1</v>
      </c>
      <c r="T332" s="68" t="s">
        <v>553</v>
      </c>
      <c r="U332" s="68" t="s">
        <v>252</v>
      </c>
      <c r="V332" s="70">
        <v>277215</v>
      </c>
      <c r="W332" s="70">
        <v>0</v>
      </c>
      <c r="X332" s="70">
        <v>277215</v>
      </c>
      <c r="Y332" s="70">
        <v>277215</v>
      </c>
    </row>
    <row r="333" spans="1:25" x14ac:dyDescent="0.25">
      <c r="A333" s="67" t="s">
        <v>505</v>
      </c>
      <c r="B333" s="68" t="s">
        <v>916</v>
      </c>
      <c r="C333" s="68" t="s">
        <v>917</v>
      </c>
      <c r="D333" s="68" t="s">
        <v>727</v>
      </c>
      <c r="E333" s="68" t="s">
        <v>728</v>
      </c>
      <c r="F333" s="68" t="s">
        <v>333</v>
      </c>
      <c r="G333" s="68" t="s">
        <v>334</v>
      </c>
      <c r="H333" s="68" t="s">
        <v>193</v>
      </c>
      <c r="I333" s="68" t="s">
        <v>918</v>
      </c>
      <c r="J333" s="68" t="s">
        <v>836</v>
      </c>
      <c r="K333" s="68" t="s">
        <v>837</v>
      </c>
      <c r="L333" s="68" t="s">
        <v>620</v>
      </c>
      <c r="M333" s="68" t="s">
        <v>193</v>
      </c>
      <c r="N333" s="68" t="s">
        <v>776</v>
      </c>
      <c r="O333" s="68" t="s">
        <v>777</v>
      </c>
      <c r="P333" s="68" t="s">
        <v>778</v>
      </c>
      <c r="Q333" s="75">
        <v>1043</v>
      </c>
      <c r="R333" s="68" t="s">
        <v>199</v>
      </c>
      <c r="S333" s="70">
        <v>1</v>
      </c>
      <c r="T333" s="68" t="s">
        <v>553</v>
      </c>
      <c r="U333" s="68" t="s">
        <v>252</v>
      </c>
      <c r="V333" s="70">
        <v>112372</v>
      </c>
      <c r="W333" s="70">
        <v>0</v>
      </c>
      <c r="X333" s="70">
        <v>112372</v>
      </c>
      <c r="Y333" s="70">
        <v>112372</v>
      </c>
    </row>
    <row r="334" spans="1:25" x14ac:dyDescent="0.25">
      <c r="U334" s="71" t="s">
        <v>542</v>
      </c>
      <c r="V334" s="72">
        <v>500125</v>
      </c>
      <c r="W334" s="72">
        <v>0</v>
      </c>
      <c r="X334" s="72">
        <v>500125</v>
      </c>
      <c r="Y334" s="72">
        <v>500125</v>
      </c>
    </row>
    <row r="335" spans="1:25" x14ac:dyDescent="0.25">
      <c r="U335" s="71" t="s">
        <v>957</v>
      </c>
      <c r="V335" s="72">
        <v>15591030</v>
      </c>
      <c r="W335" s="72">
        <v>0</v>
      </c>
      <c r="X335" s="72">
        <v>15591030</v>
      </c>
      <c r="Y335" s="72">
        <v>15591030</v>
      </c>
    </row>
    <row r="336" spans="1:25" x14ac:dyDescent="0.25">
      <c r="A336" s="67" t="s">
        <v>800</v>
      </c>
      <c r="B336" s="68" t="s">
        <v>801</v>
      </c>
      <c r="C336" s="68" t="s">
        <v>802</v>
      </c>
      <c r="D336" s="68" t="s">
        <v>803</v>
      </c>
      <c r="E336" s="68" t="s">
        <v>804</v>
      </c>
      <c r="F336" s="68" t="s">
        <v>191</v>
      </c>
      <c r="G336" s="68" t="s">
        <v>192</v>
      </c>
      <c r="H336" s="68" t="s">
        <v>204</v>
      </c>
      <c r="I336" s="68" t="s">
        <v>805</v>
      </c>
      <c r="J336" s="68" t="s">
        <v>806</v>
      </c>
      <c r="K336" s="68" t="s">
        <v>807</v>
      </c>
      <c r="L336" s="68" t="s">
        <v>808</v>
      </c>
      <c r="M336" s="68" t="s">
        <v>809</v>
      </c>
      <c r="N336" s="68" t="s">
        <v>810</v>
      </c>
      <c r="O336" s="68" t="s">
        <v>811</v>
      </c>
      <c r="P336" s="68" t="s">
        <v>204</v>
      </c>
      <c r="Q336" s="75">
        <v>500000</v>
      </c>
      <c r="R336" s="68" t="s">
        <v>199</v>
      </c>
      <c r="S336" s="70">
        <v>1</v>
      </c>
      <c r="T336" s="68" t="s">
        <v>515</v>
      </c>
      <c r="U336" s="68" t="s">
        <v>198</v>
      </c>
      <c r="V336" s="70">
        <v>500000</v>
      </c>
      <c r="W336" s="70">
        <v>50000</v>
      </c>
      <c r="X336" s="70">
        <v>550000</v>
      </c>
      <c r="Y336" s="70">
        <v>550000</v>
      </c>
    </row>
    <row r="337" spans="1:25" x14ac:dyDescent="0.25">
      <c r="U337" s="71" t="s">
        <v>542</v>
      </c>
      <c r="V337" s="72">
        <v>500000</v>
      </c>
      <c r="W337" s="72">
        <v>50000</v>
      </c>
      <c r="X337" s="72">
        <v>550000</v>
      </c>
      <c r="Y337" s="72">
        <v>550000</v>
      </c>
    </row>
    <row r="338" spans="1:25" x14ac:dyDescent="0.25">
      <c r="U338" s="71" t="s">
        <v>957</v>
      </c>
      <c r="V338" s="72">
        <v>500000</v>
      </c>
      <c r="W338" s="72">
        <v>50000</v>
      </c>
      <c r="X338" s="72">
        <v>550000</v>
      </c>
      <c r="Y338" s="72">
        <v>550000</v>
      </c>
    </row>
    <row r="339" spans="1:25" x14ac:dyDescent="0.25">
      <c r="A339" s="67" t="s">
        <v>505</v>
      </c>
      <c r="B339" s="68" t="s">
        <v>506</v>
      </c>
      <c r="C339" s="68" t="s">
        <v>507</v>
      </c>
      <c r="D339" s="68" t="s">
        <v>508</v>
      </c>
      <c r="E339" s="68" t="s">
        <v>509</v>
      </c>
      <c r="F339" s="68" t="s">
        <v>191</v>
      </c>
      <c r="G339" s="68" t="s">
        <v>192</v>
      </c>
      <c r="H339" s="68" t="s">
        <v>193</v>
      </c>
      <c r="I339" s="68" t="s">
        <v>510</v>
      </c>
      <c r="J339" s="68" t="s">
        <v>511</v>
      </c>
      <c r="K339" s="68" t="s">
        <v>512</v>
      </c>
      <c r="L339" s="68" t="s">
        <v>513</v>
      </c>
      <c r="M339" s="68" t="s">
        <v>514</v>
      </c>
      <c r="N339" s="68" t="s">
        <v>241</v>
      </c>
      <c r="O339" s="68" t="s">
        <v>242</v>
      </c>
      <c r="P339" s="68" t="s">
        <v>243</v>
      </c>
      <c r="Q339" s="75">
        <v>80</v>
      </c>
      <c r="R339" s="68" t="s">
        <v>199</v>
      </c>
      <c r="S339" s="70">
        <v>2000</v>
      </c>
      <c r="T339" s="68" t="s">
        <v>515</v>
      </c>
      <c r="U339" s="68" t="s">
        <v>198</v>
      </c>
      <c r="V339" s="70">
        <v>160000</v>
      </c>
      <c r="W339" s="70">
        <v>16000</v>
      </c>
      <c r="X339" s="70">
        <v>176000</v>
      </c>
      <c r="Y339" s="70">
        <v>176000</v>
      </c>
    </row>
    <row r="340" spans="1:25" x14ac:dyDescent="0.25">
      <c r="U340" s="71" t="s">
        <v>542</v>
      </c>
      <c r="V340" s="72">
        <v>160000</v>
      </c>
      <c r="W340" s="72">
        <v>16000</v>
      </c>
      <c r="X340" s="72">
        <v>176000</v>
      </c>
      <c r="Y340" s="72">
        <v>176000</v>
      </c>
    </row>
    <row r="341" spans="1:25" x14ac:dyDescent="0.25">
      <c r="U341" s="71" t="s">
        <v>957</v>
      </c>
      <c r="V341" s="72">
        <v>160000</v>
      </c>
      <c r="W341" s="72">
        <v>16000</v>
      </c>
      <c r="X341" s="72">
        <v>176000</v>
      </c>
      <c r="Y341" s="72">
        <v>176000</v>
      </c>
    </row>
    <row r="342" spans="1:25" x14ac:dyDescent="0.25">
      <c r="A342" s="67" t="s">
        <v>563</v>
      </c>
      <c r="B342" s="68" t="s">
        <v>585</v>
      </c>
      <c r="C342" s="68" t="s">
        <v>586</v>
      </c>
      <c r="D342" s="68" t="s">
        <v>566</v>
      </c>
      <c r="E342" s="68" t="s">
        <v>567</v>
      </c>
      <c r="F342" s="68" t="s">
        <v>191</v>
      </c>
      <c r="G342" s="68" t="s">
        <v>192</v>
      </c>
      <c r="H342" s="68" t="s">
        <v>193</v>
      </c>
      <c r="I342" s="68" t="s">
        <v>587</v>
      </c>
      <c r="J342" s="68" t="s">
        <v>549</v>
      </c>
      <c r="K342" s="68" t="s">
        <v>550</v>
      </c>
      <c r="L342" s="68" t="s">
        <v>551</v>
      </c>
      <c r="M342" s="68" t="s">
        <v>552</v>
      </c>
      <c r="N342" s="68" t="s">
        <v>195</v>
      </c>
      <c r="O342" s="68" t="s">
        <v>196</v>
      </c>
      <c r="P342" s="68" t="s">
        <v>197</v>
      </c>
      <c r="Q342" s="75">
        <v>2.7</v>
      </c>
      <c r="R342" s="68" t="s">
        <v>199</v>
      </c>
      <c r="S342" s="70">
        <v>30</v>
      </c>
      <c r="T342" s="68" t="s">
        <v>553</v>
      </c>
      <c r="U342" s="68" t="s">
        <v>252</v>
      </c>
      <c r="V342" s="70">
        <v>8726</v>
      </c>
      <c r="W342" s="70">
        <v>0</v>
      </c>
      <c r="X342" s="70">
        <v>8726</v>
      </c>
      <c r="Y342" s="70">
        <v>8726</v>
      </c>
    </row>
    <row r="343" spans="1:25" x14ac:dyDescent="0.25">
      <c r="A343" s="67" t="s">
        <v>563</v>
      </c>
      <c r="B343" s="68" t="s">
        <v>585</v>
      </c>
      <c r="C343" s="68" t="s">
        <v>586</v>
      </c>
      <c r="D343" s="68" t="s">
        <v>566</v>
      </c>
      <c r="E343" s="68" t="s">
        <v>567</v>
      </c>
      <c r="F343" s="68" t="s">
        <v>191</v>
      </c>
      <c r="G343" s="68" t="s">
        <v>192</v>
      </c>
      <c r="H343" s="68" t="s">
        <v>193</v>
      </c>
      <c r="I343" s="68" t="s">
        <v>587</v>
      </c>
      <c r="J343" s="68" t="s">
        <v>549</v>
      </c>
      <c r="K343" s="68" t="s">
        <v>550</v>
      </c>
      <c r="L343" s="68" t="s">
        <v>551</v>
      </c>
      <c r="M343" s="68" t="s">
        <v>552</v>
      </c>
      <c r="N343" s="68" t="s">
        <v>195</v>
      </c>
      <c r="O343" s="68" t="s">
        <v>196</v>
      </c>
      <c r="P343" s="68" t="s">
        <v>197</v>
      </c>
      <c r="Q343" s="75">
        <v>2.7</v>
      </c>
      <c r="R343" s="68" t="s">
        <v>199</v>
      </c>
      <c r="S343" s="70">
        <v>30</v>
      </c>
      <c r="T343" s="68" t="s">
        <v>553</v>
      </c>
      <c r="U343" s="68" t="s">
        <v>252</v>
      </c>
      <c r="V343" s="70">
        <v>8726</v>
      </c>
      <c r="W343" s="70">
        <v>0</v>
      </c>
      <c r="X343" s="70">
        <v>8726</v>
      </c>
      <c r="Y343" s="70">
        <v>8726</v>
      </c>
    </row>
    <row r="344" spans="1:25" x14ac:dyDescent="0.25">
      <c r="A344" s="67" t="s">
        <v>563</v>
      </c>
      <c r="B344" s="68" t="s">
        <v>585</v>
      </c>
      <c r="C344" s="68" t="s">
        <v>586</v>
      </c>
      <c r="D344" s="68" t="s">
        <v>566</v>
      </c>
      <c r="E344" s="68" t="s">
        <v>567</v>
      </c>
      <c r="F344" s="68" t="s">
        <v>191</v>
      </c>
      <c r="G344" s="68" t="s">
        <v>192</v>
      </c>
      <c r="H344" s="68" t="s">
        <v>193</v>
      </c>
      <c r="I344" s="68" t="s">
        <v>587</v>
      </c>
      <c r="J344" s="68" t="s">
        <v>549</v>
      </c>
      <c r="K344" s="68" t="s">
        <v>550</v>
      </c>
      <c r="L344" s="68" t="s">
        <v>551</v>
      </c>
      <c r="M344" s="68" t="s">
        <v>552</v>
      </c>
      <c r="N344" s="68" t="s">
        <v>195</v>
      </c>
      <c r="O344" s="68" t="s">
        <v>196</v>
      </c>
      <c r="P344" s="68" t="s">
        <v>197</v>
      </c>
      <c r="Q344" s="75">
        <v>2.7</v>
      </c>
      <c r="R344" s="68" t="s">
        <v>199</v>
      </c>
      <c r="S344" s="70">
        <v>9</v>
      </c>
      <c r="T344" s="68" t="s">
        <v>553</v>
      </c>
      <c r="U344" s="68" t="s">
        <v>252</v>
      </c>
      <c r="V344" s="70">
        <v>2618</v>
      </c>
      <c r="W344" s="70">
        <v>0</v>
      </c>
      <c r="X344" s="70">
        <v>2618</v>
      </c>
      <c r="Y344" s="70">
        <v>2618</v>
      </c>
    </row>
    <row r="345" spans="1:25" x14ac:dyDescent="0.25">
      <c r="A345" s="67" t="s">
        <v>563</v>
      </c>
      <c r="B345" s="68" t="s">
        <v>585</v>
      </c>
      <c r="C345" s="68" t="s">
        <v>586</v>
      </c>
      <c r="D345" s="68" t="s">
        <v>566</v>
      </c>
      <c r="E345" s="68" t="s">
        <v>567</v>
      </c>
      <c r="F345" s="68" t="s">
        <v>191</v>
      </c>
      <c r="G345" s="68" t="s">
        <v>192</v>
      </c>
      <c r="H345" s="68" t="s">
        <v>193</v>
      </c>
      <c r="I345" s="68" t="s">
        <v>587</v>
      </c>
      <c r="J345" s="68" t="s">
        <v>549</v>
      </c>
      <c r="K345" s="68" t="s">
        <v>550</v>
      </c>
      <c r="L345" s="68" t="s">
        <v>554</v>
      </c>
      <c r="M345" s="68" t="s">
        <v>555</v>
      </c>
      <c r="N345" s="68" t="s">
        <v>195</v>
      </c>
      <c r="O345" s="68" t="s">
        <v>196</v>
      </c>
      <c r="P345" s="68" t="s">
        <v>197</v>
      </c>
      <c r="Q345" s="75">
        <v>2.7</v>
      </c>
      <c r="R345" s="68" t="s">
        <v>199</v>
      </c>
      <c r="S345" s="70">
        <v>240</v>
      </c>
      <c r="T345" s="68" t="s">
        <v>553</v>
      </c>
      <c r="U345" s="68" t="s">
        <v>252</v>
      </c>
      <c r="V345" s="70">
        <v>69815</v>
      </c>
      <c r="W345" s="70">
        <v>0</v>
      </c>
      <c r="X345" s="70">
        <v>69815</v>
      </c>
      <c r="Y345" s="70">
        <v>69815</v>
      </c>
    </row>
    <row r="346" spans="1:25" x14ac:dyDescent="0.25">
      <c r="A346" s="67" t="s">
        <v>563</v>
      </c>
      <c r="B346" s="68" t="s">
        <v>585</v>
      </c>
      <c r="C346" s="68" t="s">
        <v>586</v>
      </c>
      <c r="D346" s="68" t="s">
        <v>566</v>
      </c>
      <c r="E346" s="68" t="s">
        <v>567</v>
      </c>
      <c r="F346" s="68" t="s">
        <v>191</v>
      </c>
      <c r="G346" s="68" t="s">
        <v>192</v>
      </c>
      <c r="H346" s="68" t="s">
        <v>193</v>
      </c>
      <c r="I346" s="68" t="s">
        <v>587</v>
      </c>
      <c r="J346" s="68" t="s">
        <v>549</v>
      </c>
      <c r="K346" s="68" t="s">
        <v>550</v>
      </c>
      <c r="L346" s="68" t="s">
        <v>554</v>
      </c>
      <c r="M346" s="68" t="s">
        <v>555</v>
      </c>
      <c r="N346" s="68" t="s">
        <v>195</v>
      </c>
      <c r="O346" s="68" t="s">
        <v>196</v>
      </c>
      <c r="P346" s="68" t="s">
        <v>197</v>
      </c>
      <c r="Q346" s="75">
        <v>0</v>
      </c>
      <c r="R346" s="68" t="s">
        <v>199</v>
      </c>
      <c r="S346" s="70">
        <v>40</v>
      </c>
      <c r="T346" s="68" t="s">
        <v>553</v>
      </c>
      <c r="U346" s="68" t="s">
        <v>252</v>
      </c>
      <c r="V346" s="70">
        <v>0</v>
      </c>
      <c r="W346" s="70">
        <v>0</v>
      </c>
      <c r="X346" s="70">
        <v>0</v>
      </c>
      <c r="Y346" s="70">
        <v>0</v>
      </c>
    </row>
    <row r="347" spans="1:25" x14ac:dyDescent="0.25">
      <c r="A347" s="67" t="s">
        <v>563</v>
      </c>
      <c r="B347" s="68" t="s">
        <v>585</v>
      </c>
      <c r="C347" s="68" t="s">
        <v>586</v>
      </c>
      <c r="D347" s="68" t="s">
        <v>566</v>
      </c>
      <c r="E347" s="68" t="s">
        <v>567</v>
      </c>
      <c r="F347" s="68" t="s">
        <v>191</v>
      </c>
      <c r="G347" s="68" t="s">
        <v>192</v>
      </c>
      <c r="H347" s="68" t="s">
        <v>193</v>
      </c>
      <c r="I347" s="68" t="s">
        <v>587</v>
      </c>
      <c r="J347" s="68" t="s">
        <v>549</v>
      </c>
      <c r="K347" s="68" t="s">
        <v>550</v>
      </c>
      <c r="L347" s="68" t="s">
        <v>554</v>
      </c>
      <c r="M347" s="68" t="s">
        <v>555</v>
      </c>
      <c r="N347" s="68" t="s">
        <v>195</v>
      </c>
      <c r="O347" s="68" t="s">
        <v>196</v>
      </c>
      <c r="P347" s="68" t="s">
        <v>197</v>
      </c>
      <c r="Q347" s="75">
        <v>0</v>
      </c>
      <c r="R347" s="68" t="s">
        <v>199</v>
      </c>
      <c r="S347" s="70">
        <v>40</v>
      </c>
      <c r="T347" s="68" t="s">
        <v>553</v>
      </c>
      <c r="U347" s="68" t="s">
        <v>252</v>
      </c>
      <c r="V347" s="70">
        <v>0</v>
      </c>
      <c r="W347" s="70">
        <v>0</v>
      </c>
      <c r="X347" s="70">
        <v>0</v>
      </c>
      <c r="Y347" s="70">
        <v>0</v>
      </c>
    </row>
    <row r="348" spans="1:25" x14ac:dyDescent="0.25">
      <c r="A348" s="67" t="s">
        <v>563</v>
      </c>
      <c r="B348" s="68" t="s">
        <v>585</v>
      </c>
      <c r="C348" s="68" t="s">
        <v>586</v>
      </c>
      <c r="D348" s="68" t="s">
        <v>566</v>
      </c>
      <c r="E348" s="68" t="s">
        <v>567</v>
      </c>
      <c r="F348" s="68" t="s">
        <v>191</v>
      </c>
      <c r="G348" s="68" t="s">
        <v>192</v>
      </c>
      <c r="H348" s="68" t="s">
        <v>193</v>
      </c>
      <c r="I348" s="68" t="s">
        <v>587</v>
      </c>
      <c r="J348" s="68" t="s">
        <v>549</v>
      </c>
      <c r="K348" s="68" t="s">
        <v>550</v>
      </c>
      <c r="L348" s="68" t="s">
        <v>554</v>
      </c>
      <c r="M348" s="68" t="s">
        <v>555</v>
      </c>
      <c r="N348" s="68" t="s">
        <v>195</v>
      </c>
      <c r="O348" s="68" t="s">
        <v>196</v>
      </c>
      <c r="P348" s="68" t="s">
        <v>197</v>
      </c>
      <c r="Q348" s="75">
        <v>0</v>
      </c>
      <c r="R348" s="68" t="s">
        <v>199</v>
      </c>
      <c r="S348" s="70">
        <v>40</v>
      </c>
      <c r="T348" s="68" t="s">
        <v>553</v>
      </c>
      <c r="U348" s="68" t="s">
        <v>252</v>
      </c>
      <c r="V348" s="70">
        <v>0</v>
      </c>
      <c r="W348" s="70">
        <v>0</v>
      </c>
      <c r="X348" s="70">
        <v>0</v>
      </c>
      <c r="Y348" s="70">
        <v>0</v>
      </c>
    </row>
    <row r="349" spans="1:25" x14ac:dyDescent="0.25">
      <c r="A349" s="67" t="s">
        <v>563</v>
      </c>
      <c r="B349" s="68" t="s">
        <v>585</v>
      </c>
      <c r="C349" s="68" t="s">
        <v>586</v>
      </c>
      <c r="D349" s="68" t="s">
        <v>566</v>
      </c>
      <c r="E349" s="68" t="s">
        <v>567</v>
      </c>
      <c r="F349" s="68" t="s">
        <v>191</v>
      </c>
      <c r="G349" s="68" t="s">
        <v>192</v>
      </c>
      <c r="H349" s="68" t="s">
        <v>193</v>
      </c>
      <c r="I349" s="68" t="s">
        <v>587</v>
      </c>
      <c r="J349" s="68" t="s">
        <v>549</v>
      </c>
      <c r="K349" s="68" t="s">
        <v>550</v>
      </c>
      <c r="L349" s="68" t="s">
        <v>554</v>
      </c>
      <c r="M349" s="68" t="s">
        <v>555</v>
      </c>
      <c r="N349" s="68" t="s">
        <v>195</v>
      </c>
      <c r="O349" s="68" t="s">
        <v>196</v>
      </c>
      <c r="P349" s="68" t="s">
        <v>197</v>
      </c>
      <c r="Q349" s="75">
        <v>2.7</v>
      </c>
      <c r="R349" s="68" t="s">
        <v>199</v>
      </c>
      <c r="S349" s="70">
        <v>240</v>
      </c>
      <c r="T349" s="68" t="s">
        <v>553</v>
      </c>
      <c r="U349" s="68" t="s">
        <v>252</v>
      </c>
      <c r="V349" s="70">
        <v>69815</v>
      </c>
      <c r="W349" s="70">
        <v>0</v>
      </c>
      <c r="X349" s="70">
        <v>69815</v>
      </c>
      <c r="Y349" s="70">
        <v>69815</v>
      </c>
    </row>
    <row r="350" spans="1:25" x14ac:dyDescent="0.25">
      <c r="A350" s="67" t="s">
        <v>563</v>
      </c>
      <c r="B350" s="68" t="s">
        <v>571</v>
      </c>
      <c r="C350" s="68" t="s">
        <v>572</v>
      </c>
      <c r="D350" s="68" t="s">
        <v>566</v>
      </c>
      <c r="E350" s="68" t="s">
        <v>567</v>
      </c>
      <c r="F350" s="68" t="s">
        <v>191</v>
      </c>
      <c r="G350" s="68" t="s">
        <v>192</v>
      </c>
      <c r="H350" s="68" t="s">
        <v>204</v>
      </c>
      <c r="I350" s="68" t="s">
        <v>573</v>
      </c>
      <c r="J350" s="68" t="s">
        <v>549</v>
      </c>
      <c r="K350" s="68" t="s">
        <v>550</v>
      </c>
      <c r="L350" s="68" t="s">
        <v>554</v>
      </c>
      <c r="M350" s="68" t="s">
        <v>555</v>
      </c>
      <c r="N350" s="68" t="s">
        <v>205</v>
      </c>
      <c r="O350" s="68" t="s">
        <v>206</v>
      </c>
      <c r="P350" s="68" t="s">
        <v>207</v>
      </c>
      <c r="Q350" s="75">
        <v>0</v>
      </c>
      <c r="R350" s="68" t="s">
        <v>199</v>
      </c>
      <c r="S350" s="70">
        <v>40</v>
      </c>
      <c r="T350" s="68" t="s">
        <v>553</v>
      </c>
      <c r="U350" s="68" t="s">
        <v>252</v>
      </c>
      <c r="V350" s="70">
        <v>0</v>
      </c>
      <c r="W350" s="70">
        <v>0</v>
      </c>
      <c r="X350" s="70">
        <v>0</v>
      </c>
      <c r="Y350" s="70">
        <v>0</v>
      </c>
    </row>
    <row r="351" spans="1:25" x14ac:dyDescent="0.25">
      <c r="A351" s="67" t="s">
        <v>563</v>
      </c>
      <c r="B351" s="68" t="s">
        <v>571</v>
      </c>
      <c r="C351" s="68" t="s">
        <v>572</v>
      </c>
      <c r="D351" s="68" t="s">
        <v>566</v>
      </c>
      <c r="E351" s="68" t="s">
        <v>567</v>
      </c>
      <c r="F351" s="68" t="s">
        <v>191</v>
      </c>
      <c r="G351" s="68" t="s">
        <v>192</v>
      </c>
      <c r="H351" s="68" t="s">
        <v>204</v>
      </c>
      <c r="I351" s="68" t="s">
        <v>573</v>
      </c>
      <c r="J351" s="68" t="s">
        <v>549</v>
      </c>
      <c r="K351" s="68" t="s">
        <v>550</v>
      </c>
      <c r="L351" s="68" t="s">
        <v>551</v>
      </c>
      <c r="M351" s="68" t="s">
        <v>552</v>
      </c>
      <c r="N351" s="68" t="s">
        <v>205</v>
      </c>
      <c r="O351" s="68" t="s">
        <v>206</v>
      </c>
      <c r="P351" s="68" t="s">
        <v>207</v>
      </c>
      <c r="Q351" s="75">
        <v>1.008</v>
      </c>
      <c r="R351" s="68" t="s">
        <v>199</v>
      </c>
      <c r="S351" s="70">
        <v>30</v>
      </c>
      <c r="T351" s="68" t="s">
        <v>553</v>
      </c>
      <c r="U351" s="68" t="s">
        <v>252</v>
      </c>
      <c r="V351" s="70">
        <v>3258</v>
      </c>
      <c r="W351" s="70">
        <v>0</v>
      </c>
      <c r="X351" s="70">
        <v>3258</v>
      </c>
      <c r="Y351" s="70">
        <v>3258</v>
      </c>
    </row>
    <row r="352" spans="1:25" x14ac:dyDescent="0.25">
      <c r="A352" s="67" t="s">
        <v>563</v>
      </c>
      <c r="B352" s="68" t="s">
        <v>571</v>
      </c>
      <c r="C352" s="68" t="s">
        <v>572</v>
      </c>
      <c r="D352" s="68" t="s">
        <v>566</v>
      </c>
      <c r="E352" s="68" t="s">
        <v>567</v>
      </c>
      <c r="F352" s="68" t="s">
        <v>191</v>
      </c>
      <c r="G352" s="68" t="s">
        <v>192</v>
      </c>
      <c r="H352" s="68" t="s">
        <v>204</v>
      </c>
      <c r="I352" s="68" t="s">
        <v>573</v>
      </c>
      <c r="J352" s="68" t="s">
        <v>549</v>
      </c>
      <c r="K352" s="68" t="s">
        <v>550</v>
      </c>
      <c r="L352" s="68" t="s">
        <v>554</v>
      </c>
      <c r="M352" s="68" t="s">
        <v>555</v>
      </c>
      <c r="N352" s="68" t="s">
        <v>205</v>
      </c>
      <c r="O352" s="68" t="s">
        <v>206</v>
      </c>
      <c r="P352" s="68" t="s">
        <v>207</v>
      </c>
      <c r="Q352" s="75">
        <v>0</v>
      </c>
      <c r="R352" s="68" t="s">
        <v>199</v>
      </c>
      <c r="S352" s="70">
        <v>20</v>
      </c>
      <c r="T352" s="68" t="s">
        <v>553</v>
      </c>
      <c r="U352" s="68" t="s">
        <v>252</v>
      </c>
      <c r="V352" s="70">
        <v>0</v>
      </c>
      <c r="W352" s="70">
        <v>0</v>
      </c>
      <c r="X352" s="70">
        <v>0</v>
      </c>
      <c r="Y352" s="70">
        <v>0</v>
      </c>
    </row>
    <row r="353" spans="1:25" x14ac:dyDescent="0.25">
      <c r="A353" s="67" t="s">
        <v>563</v>
      </c>
      <c r="B353" s="68" t="s">
        <v>571</v>
      </c>
      <c r="C353" s="68" t="s">
        <v>572</v>
      </c>
      <c r="D353" s="68" t="s">
        <v>566</v>
      </c>
      <c r="E353" s="68" t="s">
        <v>567</v>
      </c>
      <c r="F353" s="68" t="s">
        <v>191</v>
      </c>
      <c r="G353" s="68" t="s">
        <v>192</v>
      </c>
      <c r="H353" s="68" t="s">
        <v>204</v>
      </c>
      <c r="I353" s="68" t="s">
        <v>573</v>
      </c>
      <c r="J353" s="68" t="s">
        <v>549</v>
      </c>
      <c r="K353" s="68" t="s">
        <v>550</v>
      </c>
      <c r="L353" s="68" t="s">
        <v>551</v>
      </c>
      <c r="M353" s="68" t="s">
        <v>552</v>
      </c>
      <c r="N353" s="68" t="s">
        <v>205</v>
      </c>
      <c r="O353" s="68" t="s">
        <v>206</v>
      </c>
      <c r="P353" s="68" t="s">
        <v>207</v>
      </c>
      <c r="Q353" s="75">
        <v>1.008</v>
      </c>
      <c r="R353" s="68" t="s">
        <v>199</v>
      </c>
      <c r="S353" s="70">
        <v>80</v>
      </c>
      <c r="T353" s="68" t="s">
        <v>553</v>
      </c>
      <c r="U353" s="68" t="s">
        <v>252</v>
      </c>
      <c r="V353" s="70">
        <v>8688</v>
      </c>
      <c r="W353" s="70">
        <v>0</v>
      </c>
      <c r="X353" s="70">
        <v>8688</v>
      </c>
      <c r="Y353" s="70">
        <v>8688</v>
      </c>
    </row>
    <row r="354" spans="1:25" x14ac:dyDescent="0.25">
      <c r="A354" s="67" t="s">
        <v>563</v>
      </c>
      <c r="B354" s="68" t="s">
        <v>571</v>
      </c>
      <c r="C354" s="68" t="s">
        <v>572</v>
      </c>
      <c r="D354" s="68" t="s">
        <v>566</v>
      </c>
      <c r="E354" s="68" t="s">
        <v>567</v>
      </c>
      <c r="F354" s="68" t="s">
        <v>191</v>
      </c>
      <c r="G354" s="68" t="s">
        <v>192</v>
      </c>
      <c r="H354" s="68" t="s">
        <v>204</v>
      </c>
      <c r="I354" s="68" t="s">
        <v>573</v>
      </c>
      <c r="J354" s="68" t="s">
        <v>549</v>
      </c>
      <c r="K354" s="68" t="s">
        <v>550</v>
      </c>
      <c r="L354" s="68" t="s">
        <v>513</v>
      </c>
      <c r="M354" s="68" t="s">
        <v>562</v>
      </c>
      <c r="N354" s="68" t="s">
        <v>205</v>
      </c>
      <c r="O354" s="68" t="s">
        <v>206</v>
      </c>
      <c r="P354" s="68" t="s">
        <v>207</v>
      </c>
      <c r="Q354" s="75">
        <v>1.008</v>
      </c>
      <c r="R354" s="68" t="s">
        <v>199</v>
      </c>
      <c r="S354" s="70">
        <v>12200</v>
      </c>
      <c r="T354" s="68" t="s">
        <v>553</v>
      </c>
      <c r="U354" s="68" t="s">
        <v>252</v>
      </c>
      <c r="V354" s="70">
        <v>1324943</v>
      </c>
      <c r="W354" s="70">
        <v>0</v>
      </c>
      <c r="X354" s="70">
        <v>1324943</v>
      </c>
      <c r="Y354" s="70">
        <v>1324943</v>
      </c>
    </row>
    <row r="355" spans="1:25" x14ac:dyDescent="0.25">
      <c r="A355" s="67" t="s">
        <v>563</v>
      </c>
      <c r="B355" s="68" t="s">
        <v>571</v>
      </c>
      <c r="C355" s="68" t="s">
        <v>572</v>
      </c>
      <c r="D355" s="68" t="s">
        <v>566</v>
      </c>
      <c r="E355" s="68" t="s">
        <v>567</v>
      </c>
      <c r="F355" s="68" t="s">
        <v>191</v>
      </c>
      <c r="G355" s="68" t="s">
        <v>192</v>
      </c>
      <c r="H355" s="68" t="s">
        <v>204</v>
      </c>
      <c r="I355" s="68" t="s">
        <v>573</v>
      </c>
      <c r="J355" s="68" t="s">
        <v>549</v>
      </c>
      <c r="K355" s="68" t="s">
        <v>550</v>
      </c>
      <c r="L355" s="68" t="s">
        <v>551</v>
      </c>
      <c r="M355" s="68" t="s">
        <v>552</v>
      </c>
      <c r="N355" s="68" t="s">
        <v>205</v>
      </c>
      <c r="O355" s="68" t="s">
        <v>206</v>
      </c>
      <c r="P355" s="68" t="s">
        <v>207</v>
      </c>
      <c r="Q355" s="75">
        <v>0</v>
      </c>
      <c r="R355" s="68" t="s">
        <v>199</v>
      </c>
      <c r="S355" s="70">
        <v>40</v>
      </c>
      <c r="T355" s="68" t="s">
        <v>553</v>
      </c>
      <c r="U355" s="68" t="s">
        <v>252</v>
      </c>
      <c r="V355" s="70">
        <v>0</v>
      </c>
      <c r="W355" s="70">
        <v>0</v>
      </c>
      <c r="X355" s="70">
        <v>0</v>
      </c>
      <c r="Y355" s="70">
        <v>0</v>
      </c>
    </row>
    <row r="356" spans="1:25" x14ac:dyDescent="0.25">
      <c r="A356" s="67" t="s">
        <v>563</v>
      </c>
      <c r="B356" s="68" t="s">
        <v>585</v>
      </c>
      <c r="C356" s="68" t="s">
        <v>586</v>
      </c>
      <c r="D356" s="68" t="s">
        <v>566</v>
      </c>
      <c r="E356" s="68" t="s">
        <v>567</v>
      </c>
      <c r="F356" s="68" t="s">
        <v>191</v>
      </c>
      <c r="G356" s="68" t="s">
        <v>192</v>
      </c>
      <c r="H356" s="68" t="s">
        <v>193</v>
      </c>
      <c r="I356" s="68" t="s">
        <v>587</v>
      </c>
      <c r="J356" s="68" t="s">
        <v>549</v>
      </c>
      <c r="K356" s="68" t="s">
        <v>550</v>
      </c>
      <c r="L356" s="68" t="s">
        <v>554</v>
      </c>
      <c r="M356" s="68" t="s">
        <v>555</v>
      </c>
      <c r="N356" s="68" t="s">
        <v>195</v>
      </c>
      <c r="O356" s="68" t="s">
        <v>196</v>
      </c>
      <c r="P356" s="68" t="s">
        <v>197</v>
      </c>
      <c r="Q356" s="75">
        <v>0</v>
      </c>
      <c r="R356" s="68" t="s">
        <v>199</v>
      </c>
      <c r="S356" s="70">
        <v>10</v>
      </c>
      <c r="T356" s="68" t="s">
        <v>553</v>
      </c>
      <c r="U356" s="68" t="s">
        <v>252</v>
      </c>
      <c r="V356" s="70">
        <v>0</v>
      </c>
      <c r="W356" s="70">
        <v>0</v>
      </c>
      <c r="X356" s="70">
        <v>0</v>
      </c>
      <c r="Y356" s="70">
        <v>0</v>
      </c>
    </row>
    <row r="357" spans="1:25" x14ac:dyDescent="0.25">
      <c r="A357" s="67" t="s">
        <v>563</v>
      </c>
      <c r="B357" s="68" t="s">
        <v>585</v>
      </c>
      <c r="C357" s="68" t="s">
        <v>586</v>
      </c>
      <c r="D357" s="68" t="s">
        <v>566</v>
      </c>
      <c r="E357" s="68" t="s">
        <v>567</v>
      </c>
      <c r="F357" s="68" t="s">
        <v>191</v>
      </c>
      <c r="G357" s="68" t="s">
        <v>192</v>
      </c>
      <c r="H357" s="68" t="s">
        <v>193</v>
      </c>
      <c r="I357" s="68" t="s">
        <v>587</v>
      </c>
      <c r="J357" s="68" t="s">
        <v>549</v>
      </c>
      <c r="K357" s="68" t="s">
        <v>550</v>
      </c>
      <c r="L357" s="68" t="s">
        <v>551</v>
      </c>
      <c r="M357" s="68" t="s">
        <v>552</v>
      </c>
      <c r="N357" s="68" t="s">
        <v>195</v>
      </c>
      <c r="O357" s="68" t="s">
        <v>196</v>
      </c>
      <c r="P357" s="68" t="s">
        <v>197</v>
      </c>
      <c r="Q357" s="75">
        <v>2.7</v>
      </c>
      <c r="R357" s="68" t="s">
        <v>199</v>
      </c>
      <c r="S357" s="70">
        <v>15</v>
      </c>
      <c r="T357" s="68" t="s">
        <v>553</v>
      </c>
      <c r="U357" s="68" t="s">
        <v>252</v>
      </c>
      <c r="V357" s="70">
        <v>4363</v>
      </c>
      <c r="W357" s="70">
        <v>0</v>
      </c>
      <c r="X357" s="70">
        <v>4363</v>
      </c>
      <c r="Y357" s="70">
        <v>4363</v>
      </c>
    </row>
    <row r="358" spans="1:25" x14ac:dyDescent="0.25">
      <c r="A358" s="67" t="s">
        <v>563</v>
      </c>
      <c r="B358" s="68" t="s">
        <v>585</v>
      </c>
      <c r="C358" s="68" t="s">
        <v>586</v>
      </c>
      <c r="D358" s="68" t="s">
        <v>566</v>
      </c>
      <c r="E358" s="68" t="s">
        <v>567</v>
      </c>
      <c r="F358" s="68" t="s">
        <v>191</v>
      </c>
      <c r="G358" s="68" t="s">
        <v>192</v>
      </c>
      <c r="H358" s="68" t="s">
        <v>193</v>
      </c>
      <c r="I358" s="68" t="s">
        <v>587</v>
      </c>
      <c r="J358" s="68" t="s">
        <v>549</v>
      </c>
      <c r="K358" s="68" t="s">
        <v>550</v>
      </c>
      <c r="L358" s="68" t="s">
        <v>513</v>
      </c>
      <c r="M358" s="68" t="s">
        <v>562</v>
      </c>
      <c r="N358" s="68" t="s">
        <v>195</v>
      </c>
      <c r="O358" s="68" t="s">
        <v>196</v>
      </c>
      <c r="P358" s="68" t="s">
        <v>197</v>
      </c>
      <c r="Q358" s="75">
        <v>2.7</v>
      </c>
      <c r="R358" s="68" t="s">
        <v>199</v>
      </c>
      <c r="S358" s="70">
        <v>9540</v>
      </c>
      <c r="T358" s="68" t="s">
        <v>553</v>
      </c>
      <c r="U358" s="68" t="s">
        <v>252</v>
      </c>
      <c r="V358" s="70">
        <v>2775166</v>
      </c>
      <c r="W358" s="70">
        <v>0</v>
      </c>
      <c r="X358" s="70">
        <v>2775166</v>
      </c>
      <c r="Y358" s="70">
        <v>2775166</v>
      </c>
    </row>
    <row r="359" spans="1:25" x14ac:dyDescent="0.25">
      <c r="A359" s="67" t="s">
        <v>563</v>
      </c>
      <c r="B359" s="68" t="s">
        <v>564</v>
      </c>
      <c r="C359" s="68" t="s">
        <v>565</v>
      </c>
      <c r="D359" s="68" t="s">
        <v>566</v>
      </c>
      <c r="E359" s="68" t="s">
        <v>567</v>
      </c>
      <c r="F359" s="68" t="s">
        <v>191</v>
      </c>
      <c r="G359" s="68" t="s">
        <v>192</v>
      </c>
      <c r="H359" s="68" t="s">
        <v>193</v>
      </c>
      <c r="I359" s="68" t="s">
        <v>568</v>
      </c>
      <c r="J359" s="68" t="s">
        <v>549</v>
      </c>
      <c r="K359" s="68" t="s">
        <v>550</v>
      </c>
      <c r="L359" s="68" t="s">
        <v>551</v>
      </c>
      <c r="M359" s="68" t="s">
        <v>552</v>
      </c>
      <c r="N359" s="68" t="s">
        <v>214</v>
      </c>
      <c r="O359" s="68" t="s">
        <v>215</v>
      </c>
      <c r="P359" s="68" t="s">
        <v>216</v>
      </c>
      <c r="Q359" s="75">
        <v>0.86499999999999999</v>
      </c>
      <c r="R359" s="68" t="s">
        <v>199</v>
      </c>
      <c r="S359" s="70">
        <v>50</v>
      </c>
      <c r="T359" s="68" t="s">
        <v>553</v>
      </c>
      <c r="U359" s="68" t="s">
        <v>252</v>
      </c>
      <c r="V359" s="70">
        <v>4659</v>
      </c>
      <c r="W359" s="70">
        <v>0</v>
      </c>
      <c r="X359" s="70">
        <v>4659</v>
      </c>
      <c r="Y359" s="70">
        <v>4659</v>
      </c>
    </row>
    <row r="360" spans="1:25" x14ac:dyDescent="0.25">
      <c r="A360" s="67" t="s">
        <v>556</v>
      </c>
      <c r="B360" s="68" t="s">
        <v>588</v>
      </c>
      <c r="C360" s="68" t="s">
        <v>589</v>
      </c>
      <c r="D360" s="68" t="s">
        <v>566</v>
      </c>
      <c r="E360" s="68" t="s">
        <v>567</v>
      </c>
      <c r="F360" s="68" t="s">
        <v>191</v>
      </c>
      <c r="G360" s="68" t="s">
        <v>192</v>
      </c>
      <c r="H360" s="68" t="s">
        <v>193</v>
      </c>
      <c r="I360" s="68" t="s">
        <v>590</v>
      </c>
      <c r="J360" s="68" t="s">
        <v>549</v>
      </c>
      <c r="K360" s="68" t="s">
        <v>550</v>
      </c>
      <c r="L360" s="68" t="s">
        <v>560</v>
      </c>
      <c r="M360" s="68" t="s">
        <v>561</v>
      </c>
      <c r="N360" s="68" t="s">
        <v>195</v>
      </c>
      <c r="O360" s="68" t="s">
        <v>196</v>
      </c>
      <c r="P360" s="68" t="s">
        <v>197</v>
      </c>
      <c r="Q360" s="75">
        <v>2.7</v>
      </c>
      <c r="R360" s="68" t="s">
        <v>199</v>
      </c>
      <c r="S360" s="70">
        <v>90</v>
      </c>
      <c r="T360" s="68" t="s">
        <v>553</v>
      </c>
      <c r="U360" s="68" t="s">
        <v>252</v>
      </c>
      <c r="V360" s="70">
        <v>26180</v>
      </c>
      <c r="W360" s="70">
        <v>0</v>
      </c>
      <c r="X360" s="70">
        <v>26180</v>
      </c>
      <c r="Y360" s="70">
        <v>26180</v>
      </c>
    </row>
    <row r="361" spans="1:25" x14ac:dyDescent="0.25">
      <c r="A361" s="67" t="s">
        <v>543</v>
      </c>
      <c r="B361" s="68" t="s">
        <v>569</v>
      </c>
      <c r="C361" s="68" t="s">
        <v>565</v>
      </c>
      <c r="D361" s="68" t="s">
        <v>566</v>
      </c>
      <c r="E361" s="68" t="s">
        <v>567</v>
      </c>
      <c r="F361" s="68" t="s">
        <v>191</v>
      </c>
      <c r="G361" s="68" t="s">
        <v>192</v>
      </c>
      <c r="H361" s="68" t="s">
        <v>193</v>
      </c>
      <c r="I361" s="68" t="s">
        <v>570</v>
      </c>
      <c r="J361" s="68" t="s">
        <v>549</v>
      </c>
      <c r="K361" s="68" t="s">
        <v>550</v>
      </c>
      <c r="L361" s="68" t="s">
        <v>554</v>
      </c>
      <c r="M361" s="68" t="s">
        <v>555</v>
      </c>
      <c r="N361" s="68" t="s">
        <v>214</v>
      </c>
      <c r="O361" s="68" t="s">
        <v>215</v>
      </c>
      <c r="P361" s="68" t="s">
        <v>216</v>
      </c>
      <c r="Q361" s="75">
        <v>0.86499999999999999</v>
      </c>
      <c r="R361" s="68" t="s">
        <v>199</v>
      </c>
      <c r="S361" s="70">
        <v>400</v>
      </c>
      <c r="T361" s="68" t="s">
        <v>553</v>
      </c>
      <c r="U361" s="68" t="s">
        <v>252</v>
      </c>
      <c r="V361" s="70">
        <v>37278</v>
      </c>
      <c r="W361" s="70">
        <v>0</v>
      </c>
      <c r="X361" s="70">
        <v>37278</v>
      </c>
      <c r="Y361" s="70">
        <v>37278</v>
      </c>
    </row>
    <row r="362" spans="1:25" x14ac:dyDescent="0.25">
      <c r="A362" s="67" t="s">
        <v>563</v>
      </c>
      <c r="B362" s="68" t="s">
        <v>564</v>
      </c>
      <c r="C362" s="68" t="s">
        <v>565</v>
      </c>
      <c r="D362" s="68" t="s">
        <v>566</v>
      </c>
      <c r="E362" s="68" t="s">
        <v>567</v>
      </c>
      <c r="F362" s="68" t="s">
        <v>191</v>
      </c>
      <c r="G362" s="68" t="s">
        <v>192</v>
      </c>
      <c r="H362" s="68" t="s">
        <v>193</v>
      </c>
      <c r="I362" s="68" t="s">
        <v>568</v>
      </c>
      <c r="J362" s="68" t="s">
        <v>549</v>
      </c>
      <c r="K362" s="68" t="s">
        <v>550</v>
      </c>
      <c r="L362" s="68" t="s">
        <v>513</v>
      </c>
      <c r="M362" s="68" t="s">
        <v>562</v>
      </c>
      <c r="N362" s="68" t="s">
        <v>214</v>
      </c>
      <c r="O362" s="68" t="s">
        <v>215</v>
      </c>
      <c r="P362" s="68" t="s">
        <v>216</v>
      </c>
      <c r="Q362" s="75">
        <v>0.86499999999999999</v>
      </c>
      <c r="R362" s="68" t="s">
        <v>199</v>
      </c>
      <c r="S362" s="70">
        <v>42840</v>
      </c>
      <c r="T362" s="68" t="s">
        <v>553</v>
      </c>
      <c r="U362" s="68" t="s">
        <v>252</v>
      </c>
      <c r="V362" s="70">
        <v>3992478</v>
      </c>
      <c r="W362" s="70">
        <v>0</v>
      </c>
      <c r="X362" s="70">
        <v>3992478</v>
      </c>
      <c r="Y362" s="70">
        <v>3992478</v>
      </c>
    </row>
    <row r="363" spans="1:25" x14ac:dyDescent="0.25">
      <c r="A363" s="67" t="s">
        <v>563</v>
      </c>
      <c r="B363" s="68" t="s">
        <v>564</v>
      </c>
      <c r="C363" s="68" t="s">
        <v>565</v>
      </c>
      <c r="D363" s="68" t="s">
        <v>566</v>
      </c>
      <c r="E363" s="68" t="s">
        <v>567</v>
      </c>
      <c r="F363" s="68" t="s">
        <v>191</v>
      </c>
      <c r="G363" s="68" t="s">
        <v>192</v>
      </c>
      <c r="H363" s="68" t="s">
        <v>193</v>
      </c>
      <c r="I363" s="68" t="s">
        <v>568</v>
      </c>
      <c r="J363" s="68" t="s">
        <v>549</v>
      </c>
      <c r="K363" s="68" t="s">
        <v>550</v>
      </c>
      <c r="L363" s="68" t="s">
        <v>551</v>
      </c>
      <c r="M363" s="68" t="s">
        <v>552</v>
      </c>
      <c r="N363" s="68" t="s">
        <v>214</v>
      </c>
      <c r="O363" s="68" t="s">
        <v>215</v>
      </c>
      <c r="P363" s="68" t="s">
        <v>216</v>
      </c>
      <c r="Q363" s="75">
        <v>0.86499999999999999</v>
      </c>
      <c r="R363" s="68" t="s">
        <v>199</v>
      </c>
      <c r="S363" s="70">
        <v>255</v>
      </c>
      <c r="T363" s="68" t="s">
        <v>553</v>
      </c>
      <c r="U363" s="68" t="s">
        <v>252</v>
      </c>
      <c r="V363" s="70">
        <v>23764</v>
      </c>
      <c r="W363" s="70">
        <v>0</v>
      </c>
      <c r="X363" s="70">
        <v>23764</v>
      </c>
      <c r="Y363" s="70">
        <v>23764</v>
      </c>
    </row>
    <row r="364" spans="1:25" x14ac:dyDescent="0.25">
      <c r="A364" s="67" t="s">
        <v>563</v>
      </c>
      <c r="B364" s="68" t="s">
        <v>564</v>
      </c>
      <c r="C364" s="68" t="s">
        <v>565</v>
      </c>
      <c r="D364" s="68" t="s">
        <v>566</v>
      </c>
      <c r="E364" s="68" t="s">
        <v>567</v>
      </c>
      <c r="F364" s="68" t="s">
        <v>191</v>
      </c>
      <c r="G364" s="68" t="s">
        <v>192</v>
      </c>
      <c r="H364" s="68" t="s">
        <v>193</v>
      </c>
      <c r="I364" s="68" t="s">
        <v>568</v>
      </c>
      <c r="J364" s="68" t="s">
        <v>549</v>
      </c>
      <c r="K364" s="68" t="s">
        <v>550</v>
      </c>
      <c r="L364" s="68" t="s">
        <v>554</v>
      </c>
      <c r="M364" s="68" t="s">
        <v>555</v>
      </c>
      <c r="N364" s="68" t="s">
        <v>214</v>
      </c>
      <c r="O364" s="68" t="s">
        <v>215</v>
      </c>
      <c r="P364" s="68" t="s">
        <v>216</v>
      </c>
      <c r="Q364" s="75">
        <v>0.86499999999999999</v>
      </c>
      <c r="R364" s="68" t="s">
        <v>199</v>
      </c>
      <c r="S364" s="70">
        <v>400</v>
      </c>
      <c r="T364" s="68" t="s">
        <v>553</v>
      </c>
      <c r="U364" s="68" t="s">
        <v>252</v>
      </c>
      <c r="V364" s="70">
        <v>37278</v>
      </c>
      <c r="W364" s="70">
        <v>0</v>
      </c>
      <c r="X364" s="70">
        <v>37278</v>
      </c>
      <c r="Y364" s="70">
        <v>37278</v>
      </c>
    </row>
    <row r="365" spans="1:25" x14ac:dyDescent="0.25">
      <c r="U365" s="71" t="s">
        <v>542</v>
      </c>
      <c r="V365" s="72">
        <v>8397755</v>
      </c>
      <c r="W365" s="72">
        <v>0</v>
      </c>
      <c r="X365" s="72">
        <v>8397755</v>
      </c>
      <c r="Y365" s="72">
        <v>8397755</v>
      </c>
    </row>
    <row r="366" spans="1:25" x14ac:dyDescent="0.25">
      <c r="A366" s="67" t="s">
        <v>556</v>
      </c>
      <c r="B366" s="68" t="s">
        <v>854</v>
      </c>
      <c r="C366" s="68" t="s">
        <v>855</v>
      </c>
      <c r="D366" s="68" t="s">
        <v>566</v>
      </c>
      <c r="E366" s="68" t="s">
        <v>567</v>
      </c>
      <c r="F366" s="68" t="s">
        <v>191</v>
      </c>
      <c r="G366" s="68" t="s">
        <v>192</v>
      </c>
      <c r="H366" s="68" t="s">
        <v>193</v>
      </c>
      <c r="I366" s="68" t="s">
        <v>856</v>
      </c>
      <c r="J366" s="68" t="s">
        <v>836</v>
      </c>
      <c r="K366" s="68" t="s">
        <v>837</v>
      </c>
      <c r="L366" s="68" t="s">
        <v>620</v>
      </c>
      <c r="M366" s="68" t="s">
        <v>193</v>
      </c>
      <c r="N366" s="68" t="s">
        <v>195</v>
      </c>
      <c r="O366" s="68" t="s">
        <v>196</v>
      </c>
      <c r="P366" s="68" t="s">
        <v>197</v>
      </c>
      <c r="Q366" s="75">
        <v>1349.5</v>
      </c>
      <c r="R366" s="68" t="s">
        <v>199</v>
      </c>
      <c r="S366" s="70">
        <v>1</v>
      </c>
      <c r="T366" s="68" t="s">
        <v>553</v>
      </c>
      <c r="U366" s="68" t="s">
        <v>252</v>
      </c>
      <c r="V366" s="70">
        <v>145395</v>
      </c>
      <c r="W366" s="70">
        <v>0</v>
      </c>
      <c r="X366" s="70">
        <v>145395</v>
      </c>
      <c r="Y366" s="70">
        <v>145395</v>
      </c>
    </row>
    <row r="367" spans="1:25" x14ac:dyDescent="0.25">
      <c r="A367" s="67" t="s">
        <v>543</v>
      </c>
      <c r="B367" s="68" t="s">
        <v>846</v>
      </c>
      <c r="C367" s="68" t="s">
        <v>847</v>
      </c>
      <c r="D367" s="68" t="s">
        <v>566</v>
      </c>
      <c r="E367" s="68" t="s">
        <v>567</v>
      </c>
      <c r="F367" s="68" t="s">
        <v>191</v>
      </c>
      <c r="G367" s="68" t="s">
        <v>192</v>
      </c>
      <c r="H367" s="68" t="s">
        <v>193</v>
      </c>
      <c r="I367" s="68" t="s">
        <v>848</v>
      </c>
      <c r="J367" s="68" t="s">
        <v>836</v>
      </c>
      <c r="K367" s="68" t="s">
        <v>837</v>
      </c>
      <c r="L367" s="68" t="s">
        <v>620</v>
      </c>
      <c r="M367" s="68" t="s">
        <v>193</v>
      </c>
      <c r="N367" s="68" t="s">
        <v>214</v>
      </c>
      <c r="O367" s="68" t="s">
        <v>215</v>
      </c>
      <c r="P367" s="68" t="s">
        <v>216</v>
      </c>
      <c r="Q367" s="75">
        <v>2000</v>
      </c>
      <c r="R367" s="68" t="s">
        <v>199</v>
      </c>
      <c r="S367" s="70">
        <v>1</v>
      </c>
      <c r="T367" s="68" t="s">
        <v>553</v>
      </c>
      <c r="U367" s="68" t="s">
        <v>252</v>
      </c>
      <c r="V367" s="70">
        <v>215480</v>
      </c>
      <c r="W367" s="70">
        <v>0</v>
      </c>
      <c r="X367" s="70">
        <v>215480</v>
      </c>
      <c r="Y367" s="70">
        <v>215480</v>
      </c>
    </row>
    <row r="368" spans="1:25" x14ac:dyDescent="0.25">
      <c r="A368" s="67" t="s">
        <v>543</v>
      </c>
      <c r="B368" s="68" t="s">
        <v>846</v>
      </c>
      <c r="C368" s="68" t="s">
        <v>847</v>
      </c>
      <c r="D368" s="68" t="s">
        <v>566</v>
      </c>
      <c r="E368" s="68" t="s">
        <v>567</v>
      </c>
      <c r="F368" s="68" t="s">
        <v>191</v>
      </c>
      <c r="G368" s="68" t="s">
        <v>192</v>
      </c>
      <c r="H368" s="68" t="s">
        <v>193</v>
      </c>
      <c r="I368" s="68" t="s">
        <v>848</v>
      </c>
      <c r="J368" s="68" t="s">
        <v>836</v>
      </c>
      <c r="K368" s="68" t="s">
        <v>837</v>
      </c>
      <c r="L368" s="68" t="s">
        <v>620</v>
      </c>
      <c r="M368" s="68" t="s">
        <v>193</v>
      </c>
      <c r="N368" s="68" t="s">
        <v>214</v>
      </c>
      <c r="O368" s="68" t="s">
        <v>215</v>
      </c>
      <c r="P368" s="68" t="s">
        <v>216</v>
      </c>
      <c r="Q368" s="75">
        <v>150</v>
      </c>
      <c r="R368" s="68" t="s">
        <v>199</v>
      </c>
      <c r="S368" s="70">
        <v>1</v>
      </c>
      <c r="T368" s="68" t="s">
        <v>553</v>
      </c>
      <c r="U368" s="68" t="s">
        <v>252</v>
      </c>
      <c r="V368" s="70">
        <v>16161</v>
      </c>
      <c r="W368" s="70">
        <v>0</v>
      </c>
      <c r="X368" s="70">
        <v>16161</v>
      </c>
      <c r="Y368" s="70">
        <v>16161</v>
      </c>
    </row>
    <row r="369" spans="1:25" x14ac:dyDescent="0.25">
      <c r="A369" s="67" t="s">
        <v>556</v>
      </c>
      <c r="B369" s="68" t="s">
        <v>854</v>
      </c>
      <c r="C369" s="68" t="s">
        <v>855</v>
      </c>
      <c r="D369" s="68" t="s">
        <v>566</v>
      </c>
      <c r="E369" s="68" t="s">
        <v>567</v>
      </c>
      <c r="F369" s="68" t="s">
        <v>191</v>
      </c>
      <c r="G369" s="68" t="s">
        <v>192</v>
      </c>
      <c r="H369" s="68" t="s">
        <v>193</v>
      </c>
      <c r="I369" s="68" t="s">
        <v>856</v>
      </c>
      <c r="J369" s="68" t="s">
        <v>836</v>
      </c>
      <c r="K369" s="68" t="s">
        <v>837</v>
      </c>
      <c r="L369" s="68" t="s">
        <v>862</v>
      </c>
      <c r="M369" s="68" t="s">
        <v>863</v>
      </c>
      <c r="N369" s="68" t="s">
        <v>195</v>
      </c>
      <c r="O369" s="68" t="s">
        <v>196</v>
      </c>
      <c r="P369" s="68" t="s">
        <v>197</v>
      </c>
      <c r="Q369" s="75">
        <v>150</v>
      </c>
      <c r="R369" s="68" t="s">
        <v>199</v>
      </c>
      <c r="S369" s="70">
        <v>1</v>
      </c>
      <c r="T369" s="68" t="s">
        <v>553</v>
      </c>
      <c r="U369" s="68" t="s">
        <v>252</v>
      </c>
      <c r="V369" s="70">
        <v>16161</v>
      </c>
      <c r="W369" s="70">
        <v>0</v>
      </c>
      <c r="X369" s="70">
        <v>16161</v>
      </c>
      <c r="Y369" s="70">
        <v>16161</v>
      </c>
    </row>
    <row r="370" spans="1:25" x14ac:dyDescent="0.25">
      <c r="A370" s="67" t="s">
        <v>556</v>
      </c>
      <c r="B370" s="68" t="s">
        <v>854</v>
      </c>
      <c r="C370" s="68" t="s">
        <v>855</v>
      </c>
      <c r="D370" s="68" t="s">
        <v>566</v>
      </c>
      <c r="E370" s="68" t="s">
        <v>567</v>
      </c>
      <c r="F370" s="68" t="s">
        <v>191</v>
      </c>
      <c r="G370" s="68" t="s">
        <v>192</v>
      </c>
      <c r="H370" s="68" t="s">
        <v>193</v>
      </c>
      <c r="I370" s="68" t="s">
        <v>856</v>
      </c>
      <c r="J370" s="68" t="s">
        <v>836</v>
      </c>
      <c r="K370" s="68" t="s">
        <v>837</v>
      </c>
      <c r="L370" s="68" t="s">
        <v>808</v>
      </c>
      <c r="M370" s="68" t="s">
        <v>845</v>
      </c>
      <c r="N370" s="68" t="s">
        <v>195</v>
      </c>
      <c r="O370" s="68" t="s">
        <v>196</v>
      </c>
      <c r="P370" s="68" t="s">
        <v>197</v>
      </c>
      <c r="Q370" s="75">
        <v>2490</v>
      </c>
      <c r="R370" s="68" t="s">
        <v>199</v>
      </c>
      <c r="S370" s="70">
        <v>1</v>
      </c>
      <c r="T370" s="68" t="s">
        <v>553</v>
      </c>
      <c r="U370" s="68" t="s">
        <v>252</v>
      </c>
      <c r="V370" s="70">
        <v>268272</v>
      </c>
      <c r="W370" s="70">
        <v>0</v>
      </c>
      <c r="X370" s="70">
        <v>268272</v>
      </c>
      <c r="Y370" s="70">
        <v>268272</v>
      </c>
    </row>
    <row r="371" spans="1:25" x14ac:dyDescent="0.25">
      <c r="A371" s="67" t="s">
        <v>543</v>
      </c>
      <c r="B371" s="68" t="s">
        <v>846</v>
      </c>
      <c r="C371" s="68" t="s">
        <v>847</v>
      </c>
      <c r="D371" s="68" t="s">
        <v>566</v>
      </c>
      <c r="E371" s="68" t="s">
        <v>567</v>
      </c>
      <c r="F371" s="68" t="s">
        <v>191</v>
      </c>
      <c r="G371" s="68" t="s">
        <v>192</v>
      </c>
      <c r="H371" s="68" t="s">
        <v>193</v>
      </c>
      <c r="I371" s="68" t="s">
        <v>848</v>
      </c>
      <c r="J371" s="68" t="s">
        <v>836</v>
      </c>
      <c r="K371" s="68" t="s">
        <v>837</v>
      </c>
      <c r="L371" s="68" t="s">
        <v>620</v>
      </c>
      <c r="M371" s="68" t="s">
        <v>193</v>
      </c>
      <c r="N371" s="68" t="s">
        <v>214</v>
      </c>
      <c r="O371" s="68" t="s">
        <v>215</v>
      </c>
      <c r="P371" s="68" t="s">
        <v>216</v>
      </c>
      <c r="Q371" s="75">
        <v>330</v>
      </c>
      <c r="R371" s="68" t="s">
        <v>199</v>
      </c>
      <c r="S371" s="70">
        <v>1</v>
      </c>
      <c r="T371" s="68" t="s">
        <v>553</v>
      </c>
      <c r="U371" s="68" t="s">
        <v>252</v>
      </c>
      <c r="V371" s="70">
        <v>35554</v>
      </c>
      <c r="W371" s="70">
        <v>0</v>
      </c>
      <c r="X371" s="70">
        <v>35554</v>
      </c>
      <c r="Y371" s="70">
        <v>35554</v>
      </c>
    </row>
    <row r="372" spans="1:25" x14ac:dyDescent="0.25">
      <c r="A372" s="67" t="s">
        <v>543</v>
      </c>
      <c r="B372" s="68" t="s">
        <v>849</v>
      </c>
      <c r="C372" s="68" t="s">
        <v>850</v>
      </c>
      <c r="D372" s="68" t="s">
        <v>566</v>
      </c>
      <c r="E372" s="68" t="s">
        <v>567</v>
      </c>
      <c r="F372" s="68" t="s">
        <v>191</v>
      </c>
      <c r="G372" s="68" t="s">
        <v>192</v>
      </c>
      <c r="H372" s="68" t="s">
        <v>204</v>
      </c>
      <c r="I372" s="68" t="s">
        <v>851</v>
      </c>
      <c r="J372" s="68" t="s">
        <v>836</v>
      </c>
      <c r="K372" s="68" t="s">
        <v>837</v>
      </c>
      <c r="L372" s="68" t="s">
        <v>620</v>
      </c>
      <c r="M372" s="68" t="s">
        <v>193</v>
      </c>
      <c r="N372" s="68" t="s">
        <v>205</v>
      </c>
      <c r="O372" s="68" t="s">
        <v>206</v>
      </c>
      <c r="P372" s="68" t="s">
        <v>207</v>
      </c>
      <c r="Q372" s="75">
        <v>150</v>
      </c>
      <c r="R372" s="68" t="s">
        <v>199</v>
      </c>
      <c r="S372" s="70">
        <v>1</v>
      </c>
      <c r="T372" s="68" t="s">
        <v>553</v>
      </c>
      <c r="U372" s="68" t="s">
        <v>252</v>
      </c>
      <c r="V372" s="70">
        <v>16161</v>
      </c>
      <c r="W372" s="70">
        <v>0</v>
      </c>
      <c r="X372" s="70">
        <v>16161</v>
      </c>
      <c r="Y372" s="70">
        <v>16161</v>
      </c>
    </row>
    <row r="373" spans="1:25" x14ac:dyDescent="0.25">
      <c r="A373" s="67" t="s">
        <v>543</v>
      </c>
      <c r="B373" s="68" t="s">
        <v>846</v>
      </c>
      <c r="C373" s="68" t="s">
        <v>847</v>
      </c>
      <c r="D373" s="68" t="s">
        <v>566</v>
      </c>
      <c r="E373" s="68" t="s">
        <v>567</v>
      </c>
      <c r="F373" s="68" t="s">
        <v>191</v>
      </c>
      <c r="G373" s="68" t="s">
        <v>192</v>
      </c>
      <c r="H373" s="68" t="s">
        <v>193</v>
      </c>
      <c r="I373" s="68" t="s">
        <v>848</v>
      </c>
      <c r="J373" s="68" t="s">
        <v>836</v>
      </c>
      <c r="K373" s="68" t="s">
        <v>837</v>
      </c>
      <c r="L373" s="68" t="s">
        <v>620</v>
      </c>
      <c r="M373" s="68" t="s">
        <v>193</v>
      </c>
      <c r="N373" s="68" t="s">
        <v>214</v>
      </c>
      <c r="O373" s="68" t="s">
        <v>215</v>
      </c>
      <c r="P373" s="68" t="s">
        <v>216</v>
      </c>
      <c r="Q373" s="75">
        <v>644.5</v>
      </c>
      <c r="R373" s="68" t="s">
        <v>199</v>
      </c>
      <c r="S373" s="70">
        <v>1</v>
      </c>
      <c r="T373" s="68" t="s">
        <v>553</v>
      </c>
      <c r="U373" s="68" t="s">
        <v>252</v>
      </c>
      <c r="V373" s="70">
        <v>69438</v>
      </c>
      <c r="W373" s="70">
        <v>0</v>
      </c>
      <c r="X373" s="70">
        <v>69438</v>
      </c>
      <c r="Y373" s="70">
        <v>69438</v>
      </c>
    </row>
    <row r="374" spans="1:25" x14ac:dyDescent="0.25">
      <c r="A374" s="67" t="s">
        <v>556</v>
      </c>
      <c r="B374" s="68" t="s">
        <v>854</v>
      </c>
      <c r="C374" s="68" t="s">
        <v>855</v>
      </c>
      <c r="D374" s="68" t="s">
        <v>566</v>
      </c>
      <c r="E374" s="68" t="s">
        <v>567</v>
      </c>
      <c r="F374" s="68" t="s">
        <v>191</v>
      </c>
      <c r="G374" s="68" t="s">
        <v>192</v>
      </c>
      <c r="H374" s="68" t="s">
        <v>193</v>
      </c>
      <c r="I374" s="68" t="s">
        <v>856</v>
      </c>
      <c r="J374" s="68" t="s">
        <v>836</v>
      </c>
      <c r="K374" s="68" t="s">
        <v>837</v>
      </c>
      <c r="L374" s="68" t="s">
        <v>620</v>
      </c>
      <c r="M374" s="68" t="s">
        <v>193</v>
      </c>
      <c r="N374" s="68" t="s">
        <v>195</v>
      </c>
      <c r="O374" s="68" t="s">
        <v>196</v>
      </c>
      <c r="P374" s="68" t="s">
        <v>197</v>
      </c>
      <c r="Q374" s="75">
        <v>2000</v>
      </c>
      <c r="R374" s="68" t="s">
        <v>199</v>
      </c>
      <c r="S374" s="70">
        <v>1</v>
      </c>
      <c r="T374" s="68" t="s">
        <v>553</v>
      </c>
      <c r="U374" s="68" t="s">
        <v>252</v>
      </c>
      <c r="V374" s="70">
        <v>215480</v>
      </c>
      <c r="W374" s="70">
        <v>0</v>
      </c>
      <c r="X374" s="70">
        <v>215480</v>
      </c>
      <c r="Y374" s="70">
        <v>215480</v>
      </c>
    </row>
    <row r="375" spans="1:25" x14ac:dyDescent="0.25">
      <c r="A375" s="67" t="s">
        <v>543</v>
      </c>
      <c r="B375" s="68" t="s">
        <v>846</v>
      </c>
      <c r="C375" s="68" t="s">
        <v>847</v>
      </c>
      <c r="D375" s="68" t="s">
        <v>566</v>
      </c>
      <c r="E375" s="68" t="s">
        <v>567</v>
      </c>
      <c r="F375" s="68" t="s">
        <v>191</v>
      </c>
      <c r="G375" s="68" t="s">
        <v>192</v>
      </c>
      <c r="H375" s="68" t="s">
        <v>193</v>
      </c>
      <c r="I375" s="68" t="s">
        <v>848</v>
      </c>
      <c r="J375" s="68" t="s">
        <v>836</v>
      </c>
      <c r="K375" s="68" t="s">
        <v>837</v>
      </c>
      <c r="L375" s="68" t="s">
        <v>808</v>
      </c>
      <c r="M375" s="68" t="s">
        <v>845</v>
      </c>
      <c r="N375" s="68" t="s">
        <v>214</v>
      </c>
      <c r="O375" s="68" t="s">
        <v>215</v>
      </c>
      <c r="P375" s="68" t="s">
        <v>216</v>
      </c>
      <c r="Q375" s="75">
        <v>15</v>
      </c>
      <c r="R375" s="68" t="s">
        <v>199</v>
      </c>
      <c r="S375" s="70">
        <v>26</v>
      </c>
      <c r="T375" s="68" t="s">
        <v>553</v>
      </c>
      <c r="U375" s="68" t="s">
        <v>252</v>
      </c>
      <c r="V375" s="70">
        <v>42018</v>
      </c>
      <c r="W375" s="70">
        <v>0</v>
      </c>
      <c r="X375" s="70">
        <v>42018</v>
      </c>
      <c r="Y375" s="70">
        <v>42018</v>
      </c>
    </row>
    <row r="376" spans="1:25" x14ac:dyDescent="0.25">
      <c r="A376" s="67" t="s">
        <v>556</v>
      </c>
      <c r="B376" s="68" t="s">
        <v>854</v>
      </c>
      <c r="C376" s="68" t="s">
        <v>855</v>
      </c>
      <c r="D376" s="68" t="s">
        <v>566</v>
      </c>
      <c r="E376" s="68" t="s">
        <v>567</v>
      </c>
      <c r="F376" s="68" t="s">
        <v>191</v>
      </c>
      <c r="G376" s="68" t="s">
        <v>192</v>
      </c>
      <c r="H376" s="68" t="s">
        <v>193</v>
      </c>
      <c r="I376" s="68" t="s">
        <v>856</v>
      </c>
      <c r="J376" s="68" t="s">
        <v>836</v>
      </c>
      <c r="K376" s="68" t="s">
        <v>837</v>
      </c>
      <c r="L376" s="68" t="s">
        <v>808</v>
      </c>
      <c r="M376" s="68" t="s">
        <v>845</v>
      </c>
      <c r="N376" s="68" t="s">
        <v>195</v>
      </c>
      <c r="O376" s="68" t="s">
        <v>196</v>
      </c>
      <c r="P376" s="68" t="s">
        <v>197</v>
      </c>
      <c r="Q376" s="75">
        <v>690</v>
      </c>
      <c r="R376" s="68" t="s">
        <v>199</v>
      </c>
      <c r="S376" s="70">
        <v>1</v>
      </c>
      <c r="T376" s="68" t="s">
        <v>553</v>
      </c>
      <c r="U376" s="68" t="s">
        <v>252</v>
      </c>
      <c r="V376" s="70">
        <v>74340</v>
      </c>
      <c r="W376" s="70">
        <v>0</v>
      </c>
      <c r="X376" s="70">
        <v>74340</v>
      </c>
      <c r="Y376" s="70">
        <v>74340</v>
      </c>
    </row>
    <row r="377" spans="1:25" x14ac:dyDescent="0.25">
      <c r="A377" s="67" t="s">
        <v>556</v>
      </c>
      <c r="B377" s="68" t="s">
        <v>854</v>
      </c>
      <c r="C377" s="68" t="s">
        <v>855</v>
      </c>
      <c r="D377" s="68" t="s">
        <v>566</v>
      </c>
      <c r="E377" s="68" t="s">
        <v>567</v>
      </c>
      <c r="F377" s="68" t="s">
        <v>191</v>
      </c>
      <c r="G377" s="68" t="s">
        <v>192</v>
      </c>
      <c r="H377" s="68" t="s">
        <v>193</v>
      </c>
      <c r="I377" s="68" t="s">
        <v>856</v>
      </c>
      <c r="J377" s="68" t="s">
        <v>836</v>
      </c>
      <c r="K377" s="68" t="s">
        <v>837</v>
      </c>
      <c r="L377" s="68" t="s">
        <v>620</v>
      </c>
      <c r="M377" s="68" t="s">
        <v>193</v>
      </c>
      <c r="N377" s="68" t="s">
        <v>195</v>
      </c>
      <c r="O377" s="68" t="s">
        <v>196</v>
      </c>
      <c r="P377" s="68" t="s">
        <v>197</v>
      </c>
      <c r="Q377" s="75">
        <v>550</v>
      </c>
      <c r="R377" s="68" t="s">
        <v>199</v>
      </c>
      <c r="S377" s="70">
        <v>1</v>
      </c>
      <c r="T377" s="68" t="s">
        <v>553</v>
      </c>
      <c r="U377" s="68" t="s">
        <v>252</v>
      </c>
      <c r="V377" s="70">
        <v>59257</v>
      </c>
      <c r="W377" s="70">
        <v>0</v>
      </c>
      <c r="X377" s="70">
        <v>59257</v>
      </c>
      <c r="Y377" s="70">
        <v>59257</v>
      </c>
    </row>
    <row r="378" spans="1:25" x14ac:dyDescent="0.25">
      <c r="U378" s="71" t="s">
        <v>542</v>
      </c>
      <c r="V378" s="72">
        <v>1173717</v>
      </c>
      <c r="W378" s="72">
        <v>0</v>
      </c>
      <c r="X378" s="72">
        <v>1173717</v>
      </c>
      <c r="Y378" s="72">
        <v>1173717</v>
      </c>
    </row>
    <row r="379" spans="1:25" x14ac:dyDescent="0.25">
      <c r="U379" s="71" t="s">
        <v>957</v>
      </c>
      <c r="V379" s="72">
        <v>9571472</v>
      </c>
      <c r="W379" s="72">
        <v>0</v>
      </c>
      <c r="X379" s="72">
        <v>9571472</v>
      </c>
      <c r="Y379" s="72">
        <v>9571472</v>
      </c>
    </row>
    <row r="380" spans="1:25" x14ac:dyDescent="0.25">
      <c r="A380" s="67" t="s">
        <v>505</v>
      </c>
      <c r="B380" s="68" t="s">
        <v>812</v>
      </c>
      <c r="C380" s="68" t="s">
        <v>813</v>
      </c>
      <c r="D380" s="68" t="s">
        <v>814</v>
      </c>
      <c r="E380" s="68" t="s">
        <v>815</v>
      </c>
      <c r="F380" s="68" t="s">
        <v>333</v>
      </c>
      <c r="G380" s="68" t="s">
        <v>334</v>
      </c>
      <c r="H380" s="68" t="s">
        <v>193</v>
      </c>
      <c r="I380" s="68" t="s">
        <v>816</v>
      </c>
      <c r="J380" s="68" t="s">
        <v>806</v>
      </c>
      <c r="K380" s="68" t="s">
        <v>807</v>
      </c>
      <c r="L380" s="68" t="s">
        <v>620</v>
      </c>
      <c r="M380" s="68" t="s">
        <v>193</v>
      </c>
      <c r="N380" s="68" t="s">
        <v>335</v>
      </c>
      <c r="O380" s="68" t="s">
        <v>336</v>
      </c>
      <c r="P380" s="68" t="s">
        <v>337</v>
      </c>
      <c r="Q380" s="75">
        <v>300000</v>
      </c>
      <c r="R380" s="68" t="s">
        <v>199</v>
      </c>
      <c r="S380" s="70">
        <v>1</v>
      </c>
      <c r="T380" s="68" t="s">
        <v>515</v>
      </c>
      <c r="U380" s="68" t="s">
        <v>198</v>
      </c>
      <c r="V380" s="70">
        <v>300000</v>
      </c>
      <c r="W380" s="70">
        <v>30000</v>
      </c>
      <c r="X380" s="70">
        <v>330000</v>
      </c>
      <c r="Y380" s="70">
        <v>330000</v>
      </c>
    </row>
    <row r="381" spans="1:25" x14ac:dyDescent="0.25">
      <c r="A381" s="67" t="s">
        <v>505</v>
      </c>
      <c r="B381" s="68" t="s">
        <v>817</v>
      </c>
      <c r="C381" s="68" t="s">
        <v>818</v>
      </c>
      <c r="D381" s="68" t="s">
        <v>814</v>
      </c>
      <c r="E381" s="68" t="s">
        <v>815</v>
      </c>
      <c r="F381" s="68" t="s">
        <v>333</v>
      </c>
      <c r="G381" s="68" t="s">
        <v>334</v>
      </c>
      <c r="H381" s="68" t="s">
        <v>204</v>
      </c>
      <c r="I381" s="68" t="s">
        <v>819</v>
      </c>
      <c r="J381" s="68" t="s">
        <v>806</v>
      </c>
      <c r="K381" s="68" t="s">
        <v>807</v>
      </c>
      <c r="L381" s="68" t="s">
        <v>620</v>
      </c>
      <c r="M381" s="68" t="s">
        <v>193</v>
      </c>
      <c r="N381" s="68" t="s">
        <v>820</v>
      </c>
      <c r="O381" s="68" t="s">
        <v>821</v>
      </c>
      <c r="P381" s="68" t="s">
        <v>204</v>
      </c>
      <c r="Q381" s="75">
        <v>300000</v>
      </c>
      <c r="R381" s="68" t="s">
        <v>199</v>
      </c>
      <c r="S381" s="70">
        <v>1</v>
      </c>
      <c r="T381" s="68" t="s">
        <v>515</v>
      </c>
      <c r="U381" s="68" t="s">
        <v>198</v>
      </c>
      <c r="V381" s="70">
        <v>300000</v>
      </c>
      <c r="W381" s="70">
        <v>30000</v>
      </c>
      <c r="X381" s="70">
        <v>330000</v>
      </c>
      <c r="Y381" s="70">
        <v>330000</v>
      </c>
    </row>
    <row r="382" spans="1:25" x14ac:dyDescent="0.25">
      <c r="U382" s="71" t="s">
        <v>542</v>
      </c>
      <c r="V382" s="72">
        <v>600000</v>
      </c>
      <c r="W382" s="72">
        <v>60000</v>
      </c>
      <c r="X382" s="72">
        <v>660000</v>
      </c>
      <c r="Y382" s="72">
        <v>660000</v>
      </c>
    </row>
    <row r="383" spans="1:25" x14ac:dyDescent="0.25">
      <c r="U383" s="71" t="s">
        <v>957</v>
      </c>
      <c r="V383" s="72">
        <v>600000</v>
      </c>
      <c r="W383" s="72">
        <v>60000</v>
      </c>
      <c r="X383" s="72">
        <v>660000</v>
      </c>
      <c r="Y383" s="72">
        <v>660000</v>
      </c>
    </row>
    <row r="384" spans="1:25" x14ac:dyDescent="0.25">
      <c r="A384" s="67" t="s">
        <v>591</v>
      </c>
      <c r="B384" s="68" t="s">
        <v>592</v>
      </c>
      <c r="C384" s="68" t="s">
        <v>593</v>
      </c>
      <c r="D384" s="68" t="s">
        <v>594</v>
      </c>
      <c r="E384" s="68" t="s">
        <v>595</v>
      </c>
      <c r="F384" s="68" t="s">
        <v>191</v>
      </c>
      <c r="G384" s="68" t="s">
        <v>192</v>
      </c>
      <c r="H384" s="68" t="s">
        <v>193</v>
      </c>
      <c r="I384" s="68" t="s">
        <v>596</v>
      </c>
      <c r="J384" s="68" t="s">
        <v>549</v>
      </c>
      <c r="K384" s="68" t="s">
        <v>550</v>
      </c>
      <c r="L384" s="68" t="s">
        <v>513</v>
      </c>
      <c r="M384" s="68" t="s">
        <v>562</v>
      </c>
      <c r="N384" s="68" t="s">
        <v>597</v>
      </c>
      <c r="O384" s="68" t="s">
        <v>598</v>
      </c>
      <c r="P384" s="68" t="s">
        <v>599</v>
      </c>
      <c r="Q384" s="75">
        <v>20.044799999999999</v>
      </c>
      <c r="R384" s="68" t="s">
        <v>199</v>
      </c>
      <c r="S384" s="70">
        <v>1135</v>
      </c>
      <c r="T384" s="68" t="s">
        <v>553</v>
      </c>
      <c r="U384" s="68" t="s">
        <v>252</v>
      </c>
      <c r="V384" s="70">
        <v>2451175</v>
      </c>
      <c r="W384" s="70">
        <v>0</v>
      </c>
      <c r="X384" s="70">
        <v>2451175</v>
      </c>
      <c r="Y384" s="70">
        <v>2451175</v>
      </c>
    </row>
    <row r="385" spans="1:25" x14ac:dyDescent="0.25">
      <c r="A385" s="67" t="s">
        <v>600</v>
      </c>
      <c r="B385" s="68" t="s">
        <v>601</v>
      </c>
      <c r="C385" s="68" t="s">
        <v>602</v>
      </c>
      <c r="D385" s="68" t="s">
        <v>594</v>
      </c>
      <c r="E385" s="68" t="s">
        <v>595</v>
      </c>
      <c r="F385" s="68" t="s">
        <v>191</v>
      </c>
      <c r="G385" s="68" t="s">
        <v>192</v>
      </c>
      <c r="H385" s="68" t="s">
        <v>193</v>
      </c>
      <c r="I385" s="68" t="s">
        <v>603</v>
      </c>
      <c r="J385" s="68" t="s">
        <v>549</v>
      </c>
      <c r="K385" s="68" t="s">
        <v>550</v>
      </c>
      <c r="L385" s="68" t="s">
        <v>513</v>
      </c>
      <c r="M385" s="68" t="s">
        <v>562</v>
      </c>
      <c r="N385" s="68" t="s">
        <v>597</v>
      </c>
      <c r="O385" s="68" t="s">
        <v>598</v>
      </c>
      <c r="P385" s="68" t="s">
        <v>599</v>
      </c>
      <c r="Q385" s="75">
        <v>48.5</v>
      </c>
      <c r="R385" s="68" t="s">
        <v>199</v>
      </c>
      <c r="S385" s="70">
        <v>149</v>
      </c>
      <c r="T385" s="68" t="s">
        <v>553</v>
      </c>
      <c r="U385" s="68" t="s">
        <v>252</v>
      </c>
      <c r="V385" s="70">
        <v>778583</v>
      </c>
      <c r="W385" s="70">
        <v>0</v>
      </c>
      <c r="X385" s="70">
        <v>778583</v>
      </c>
      <c r="Y385" s="70">
        <v>778583</v>
      </c>
    </row>
    <row r="386" spans="1:25" x14ac:dyDescent="0.25">
      <c r="A386" s="67" t="s">
        <v>600</v>
      </c>
      <c r="B386" s="68" t="s">
        <v>601</v>
      </c>
      <c r="C386" s="68" t="s">
        <v>602</v>
      </c>
      <c r="D386" s="68" t="s">
        <v>594</v>
      </c>
      <c r="E386" s="68" t="s">
        <v>595</v>
      </c>
      <c r="F386" s="68" t="s">
        <v>191</v>
      </c>
      <c r="G386" s="68" t="s">
        <v>192</v>
      </c>
      <c r="H386" s="68" t="s">
        <v>193</v>
      </c>
      <c r="I386" s="68" t="s">
        <v>603</v>
      </c>
      <c r="J386" s="68" t="s">
        <v>549</v>
      </c>
      <c r="K386" s="68" t="s">
        <v>550</v>
      </c>
      <c r="L386" s="68" t="s">
        <v>560</v>
      </c>
      <c r="M386" s="68" t="s">
        <v>561</v>
      </c>
      <c r="N386" s="68" t="s">
        <v>597</v>
      </c>
      <c r="O386" s="68" t="s">
        <v>598</v>
      </c>
      <c r="P386" s="68" t="s">
        <v>599</v>
      </c>
      <c r="Q386" s="75">
        <v>48.5</v>
      </c>
      <c r="R386" s="68" t="s">
        <v>199</v>
      </c>
      <c r="S386" s="70">
        <v>3</v>
      </c>
      <c r="T386" s="68" t="s">
        <v>553</v>
      </c>
      <c r="U386" s="68" t="s">
        <v>252</v>
      </c>
      <c r="V386" s="70">
        <v>15676</v>
      </c>
      <c r="W386" s="70">
        <v>0</v>
      </c>
      <c r="X386" s="70">
        <v>15676</v>
      </c>
      <c r="Y386" s="70">
        <v>15676</v>
      </c>
    </row>
    <row r="387" spans="1:25" x14ac:dyDescent="0.25">
      <c r="A387" s="67" t="s">
        <v>591</v>
      </c>
      <c r="B387" s="68" t="s">
        <v>592</v>
      </c>
      <c r="C387" s="68" t="s">
        <v>593</v>
      </c>
      <c r="D387" s="68" t="s">
        <v>594</v>
      </c>
      <c r="E387" s="68" t="s">
        <v>595</v>
      </c>
      <c r="F387" s="68" t="s">
        <v>191</v>
      </c>
      <c r="G387" s="68" t="s">
        <v>192</v>
      </c>
      <c r="H387" s="68" t="s">
        <v>193</v>
      </c>
      <c r="I387" s="68" t="s">
        <v>596</v>
      </c>
      <c r="J387" s="68" t="s">
        <v>549</v>
      </c>
      <c r="K387" s="68" t="s">
        <v>550</v>
      </c>
      <c r="L387" s="68" t="s">
        <v>551</v>
      </c>
      <c r="M387" s="68" t="s">
        <v>552</v>
      </c>
      <c r="N387" s="68" t="s">
        <v>597</v>
      </c>
      <c r="O387" s="68" t="s">
        <v>598</v>
      </c>
      <c r="P387" s="68" t="s">
        <v>599</v>
      </c>
      <c r="Q387" s="75">
        <v>20.044799999999999</v>
      </c>
      <c r="R387" s="68" t="s">
        <v>199</v>
      </c>
      <c r="S387" s="70">
        <v>21</v>
      </c>
      <c r="T387" s="68" t="s">
        <v>553</v>
      </c>
      <c r="U387" s="68" t="s">
        <v>252</v>
      </c>
      <c r="V387" s="70">
        <v>45352</v>
      </c>
      <c r="W387" s="70">
        <v>0</v>
      </c>
      <c r="X387" s="70">
        <v>45352</v>
      </c>
      <c r="Y387" s="70">
        <v>45352</v>
      </c>
    </row>
    <row r="388" spans="1:25" x14ac:dyDescent="0.25">
      <c r="A388" s="67" t="s">
        <v>591</v>
      </c>
      <c r="B388" s="68" t="s">
        <v>604</v>
      </c>
      <c r="C388" s="68" t="s">
        <v>605</v>
      </c>
      <c r="D388" s="68" t="s">
        <v>594</v>
      </c>
      <c r="E388" s="68" t="s">
        <v>595</v>
      </c>
      <c r="F388" s="68" t="s">
        <v>191</v>
      </c>
      <c r="G388" s="68" t="s">
        <v>192</v>
      </c>
      <c r="H388" s="68" t="s">
        <v>193</v>
      </c>
      <c r="I388" s="68" t="s">
        <v>606</v>
      </c>
      <c r="J388" s="68" t="s">
        <v>549</v>
      </c>
      <c r="K388" s="68" t="s">
        <v>550</v>
      </c>
      <c r="L388" s="68" t="s">
        <v>513</v>
      </c>
      <c r="M388" s="68" t="s">
        <v>562</v>
      </c>
      <c r="N388" s="68" t="s">
        <v>607</v>
      </c>
      <c r="O388" s="68" t="s">
        <v>608</v>
      </c>
      <c r="P388" s="68" t="s">
        <v>609</v>
      </c>
      <c r="Q388" s="75">
        <v>22.1707</v>
      </c>
      <c r="R388" s="68" t="s">
        <v>199</v>
      </c>
      <c r="S388" s="70">
        <v>300</v>
      </c>
      <c r="T388" s="68" t="s">
        <v>553</v>
      </c>
      <c r="U388" s="68" t="s">
        <v>252</v>
      </c>
      <c r="V388" s="70">
        <v>716601</v>
      </c>
      <c r="W388" s="70">
        <v>0</v>
      </c>
      <c r="X388" s="70">
        <v>716601</v>
      </c>
      <c r="Y388" s="70">
        <v>716601</v>
      </c>
    </row>
    <row r="389" spans="1:25" x14ac:dyDescent="0.25">
      <c r="U389" s="71" t="s">
        <v>542</v>
      </c>
      <c r="V389" s="72">
        <v>4007387</v>
      </c>
      <c r="W389" s="72">
        <v>0</v>
      </c>
      <c r="X389" s="72">
        <v>4007387</v>
      </c>
      <c r="Y389" s="72">
        <v>4007387</v>
      </c>
    </row>
    <row r="390" spans="1:25" x14ac:dyDescent="0.25">
      <c r="U390" s="71" t="s">
        <v>957</v>
      </c>
      <c r="V390" s="72">
        <v>4007387</v>
      </c>
      <c r="W390" s="72">
        <v>0</v>
      </c>
      <c r="X390" s="72">
        <v>4007387</v>
      </c>
      <c r="Y390" s="72">
        <v>4007387</v>
      </c>
    </row>
    <row r="391" spans="1:25" x14ac:dyDescent="0.25">
      <c r="U391" s="71" t="s">
        <v>368</v>
      </c>
      <c r="V391" s="72">
        <v>139501920</v>
      </c>
      <c r="W391" s="72">
        <v>258896</v>
      </c>
      <c r="X391" s="72">
        <v>139760816</v>
      </c>
      <c r="Y391" s="72">
        <v>139760816</v>
      </c>
    </row>
  </sheetData>
  <phoneticPr fontId="5"/>
  <printOptions gridLines="1" gridLinesSet="0"/>
  <pageMargins left="1" right="0.5" top="0.5" bottom="0.5" header="0" footer="0.5"/>
  <pageSetup paperSize="8" fitToHeight="0" orientation="landscape"/>
  <headerFooter alignWithMargins="0">
    <oddHeader>&amp;R&amp;P/&amp;N</oddHead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AC0B4-81A3-49FE-A8E6-A267E5D6DC59}">
  <sheetPr>
    <pageSetUpPr fitToPage="1"/>
  </sheetPr>
  <dimension ref="A1:Y439"/>
  <sheetViews>
    <sheetView workbookViewId="0">
      <pane ySplit="4" topLeftCell="A412" activePane="bottomLeft" state="frozenSplit"/>
      <selection pane="bottomLeft" activeCell="K438" sqref="K438"/>
    </sheetView>
  </sheetViews>
  <sheetFormatPr defaultRowHeight="13.2" x14ac:dyDescent="0.25"/>
  <cols>
    <col min="1" max="1" width="10.6640625" style="65" customWidth="1"/>
    <col min="2" max="2" width="8.6640625" style="65" customWidth="1"/>
    <col min="3" max="3" width="10.6640625" style="65" customWidth="1"/>
    <col min="4" max="4" width="4.6640625" style="65" customWidth="1"/>
    <col min="5" max="5" width="20.6640625" style="65" customWidth="1"/>
    <col min="6" max="6" width="3.6640625" style="65" customWidth="1"/>
    <col min="7" max="7" width="9.6640625" style="65" customWidth="1"/>
    <col min="8" max="8" width="8.6640625" style="65" customWidth="1"/>
    <col min="9" max="9" width="11.6640625" style="65" customWidth="1"/>
    <col min="10" max="10" width="4.6640625" style="65" customWidth="1"/>
    <col min="11" max="11" width="8.6640625" style="65" customWidth="1"/>
    <col min="12" max="12" width="3.6640625" style="65" customWidth="1"/>
    <col min="13" max="13" width="9.6640625" style="65" customWidth="1"/>
    <col min="14" max="14" width="4.6640625" style="65" customWidth="1"/>
    <col min="15" max="15" width="16.6640625" style="65" customWidth="1"/>
    <col min="16" max="16" width="7.6640625" style="65" customWidth="1"/>
    <col min="17" max="17" width="15.6640625" style="65" customWidth="1"/>
    <col min="18" max="18" width="3.6640625" style="65" customWidth="1"/>
    <col min="19" max="19" width="10.6640625" style="65" customWidth="1"/>
    <col min="20" max="20" width="6.6640625" style="65" customWidth="1"/>
    <col min="21" max="21" width="7.6640625" style="65" customWidth="1"/>
    <col min="22" max="22" width="13.6640625" style="65" customWidth="1"/>
    <col min="23" max="23" width="11.6640625" style="65" customWidth="1"/>
    <col min="24" max="25" width="13.6640625" style="65" customWidth="1"/>
    <col min="26" max="256" width="8.88671875" style="65"/>
    <col min="257" max="257" width="10.6640625" style="65" customWidth="1"/>
    <col min="258" max="258" width="8.6640625" style="65" customWidth="1"/>
    <col min="259" max="259" width="10.6640625" style="65" customWidth="1"/>
    <col min="260" max="260" width="4.6640625" style="65" customWidth="1"/>
    <col min="261" max="261" width="20.6640625" style="65" customWidth="1"/>
    <col min="262" max="262" width="3.6640625" style="65" customWidth="1"/>
    <col min="263" max="263" width="9.6640625" style="65" customWidth="1"/>
    <col min="264" max="264" width="8.6640625" style="65" customWidth="1"/>
    <col min="265" max="265" width="11.6640625" style="65" customWidth="1"/>
    <col min="266" max="266" width="4.6640625" style="65" customWidth="1"/>
    <col min="267" max="267" width="8.6640625" style="65" customWidth="1"/>
    <col min="268" max="268" width="3.6640625" style="65" customWidth="1"/>
    <col min="269" max="269" width="9.6640625" style="65" customWidth="1"/>
    <col min="270" max="270" width="4.6640625" style="65" customWidth="1"/>
    <col min="271" max="271" width="16.6640625" style="65" customWidth="1"/>
    <col min="272" max="272" width="7.6640625" style="65" customWidth="1"/>
    <col min="273" max="273" width="15.6640625" style="65" customWidth="1"/>
    <col min="274" max="274" width="3.6640625" style="65" customWidth="1"/>
    <col min="275" max="275" width="10.6640625" style="65" customWidth="1"/>
    <col min="276" max="276" width="6.6640625" style="65" customWidth="1"/>
    <col min="277" max="277" width="7.6640625" style="65" customWidth="1"/>
    <col min="278" max="278" width="13.6640625" style="65" customWidth="1"/>
    <col min="279" max="279" width="11.6640625" style="65" customWidth="1"/>
    <col min="280" max="281" width="13.6640625" style="65" customWidth="1"/>
    <col min="282" max="512" width="8.88671875" style="65"/>
    <col min="513" max="513" width="10.6640625" style="65" customWidth="1"/>
    <col min="514" max="514" width="8.6640625" style="65" customWidth="1"/>
    <col min="515" max="515" width="10.6640625" style="65" customWidth="1"/>
    <col min="516" max="516" width="4.6640625" style="65" customWidth="1"/>
    <col min="517" max="517" width="20.6640625" style="65" customWidth="1"/>
    <col min="518" max="518" width="3.6640625" style="65" customWidth="1"/>
    <col min="519" max="519" width="9.6640625" style="65" customWidth="1"/>
    <col min="520" max="520" width="8.6640625" style="65" customWidth="1"/>
    <col min="521" max="521" width="11.6640625" style="65" customWidth="1"/>
    <col min="522" max="522" width="4.6640625" style="65" customWidth="1"/>
    <col min="523" max="523" width="8.6640625" style="65" customWidth="1"/>
    <col min="524" max="524" width="3.6640625" style="65" customWidth="1"/>
    <col min="525" max="525" width="9.6640625" style="65" customWidth="1"/>
    <col min="526" max="526" width="4.6640625" style="65" customWidth="1"/>
    <col min="527" max="527" width="16.6640625" style="65" customWidth="1"/>
    <col min="528" max="528" width="7.6640625" style="65" customWidth="1"/>
    <col min="529" max="529" width="15.6640625" style="65" customWidth="1"/>
    <col min="530" max="530" width="3.6640625" style="65" customWidth="1"/>
    <col min="531" max="531" width="10.6640625" style="65" customWidth="1"/>
    <col min="532" max="532" width="6.6640625" style="65" customWidth="1"/>
    <col min="533" max="533" width="7.6640625" style="65" customWidth="1"/>
    <col min="534" max="534" width="13.6640625" style="65" customWidth="1"/>
    <col min="535" max="535" width="11.6640625" style="65" customWidth="1"/>
    <col min="536" max="537" width="13.6640625" style="65" customWidth="1"/>
    <col min="538" max="768" width="8.88671875" style="65"/>
    <col min="769" max="769" width="10.6640625" style="65" customWidth="1"/>
    <col min="770" max="770" width="8.6640625" style="65" customWidth="1"/>
    <col min="771" max="771" width="10.6640625" style="65" customWidth="1"/>
    <col min="772" max="772" width="4.6640625" style="65" customWidth="1"/>
    <col min="773" max="773" width="20.6640625" style="65" customWidth="1"/>
    <col min="774" max="774" width="3.6640625" style="65" customWidth="1"/>
    <col min="775" max="775" width="9.6640625" style="65" customWidth="1"/>
    <col min="776" max="776" width="8.6640625" style="65" customWidth="1"/>
    <col min="777" max="777" width="11.6640625" style="65" customWidth="1"/>
    <col min="778" max="778" width="4.6640625" style="65" customWidth="1"/>
    <col min="779" max="779" width="8.6640625" style="65" customWidth="1"/>
    <col min="780" max="780" width="3.6640625" style="65" customWidth="1"/>
    <col min="781" max="781" width="9.6640625" style="65" customWidth="1"/>
    <col min="782" max="782" width="4.6640625" style="65" customWidth="1"/>
    <col min="783" max="783" width="16.6640625" style="65" customWidth="1"/>
    <col min="784" max="784" width="7.6640625" style="65" customWidth="1"/>
    <col min="785" max="785" width="15.6640625" style="65" customWidth="1"/>
    <col min="786" max="786" width="3.6640625" style="65" customWidth="1"/>
    <col min="787" max="787" width="10.6640625" style="65" customWidth="1"/>
    <col min="788" max="788" width="6.6640625" style="65" customWidth="1"/>
    <col min="789" max="789" width="7.6640625" style="65" customWidth="1"/>
    <col min="790" max="790" width="13.6640625" style="65" customWidth="1"/>
    <col min="791" max="791" width="11.6640625" style="65" customWidth="1"/>
    <col min="792" max="793" width="13.6640625" style="65" customWidth="1"/>
    <col min="794" max="1024" width="8.88671875" style="65"/>
    <col min="1025" max="1025" width="10.6640625" style="65" customWidth="1"/>
    <col min="1026" max="1026" width="8.6640625" style="65" customWidth="1"/>
    <col min="1027" max="1027" width="10.6640625" style="65" customWidth="1"/>
    <col min="1028" max="1028" width="4.6640625" style="65" customWidth="1"/>
    <col min="1029" max="1029" width="20.6640625" style="65" customWidth="1"/>
    <col min="1030" max="1030" width="3.6640625" style="65" customWidth="1"/>
    <col min="1031" max="1031" width="9.6640625" style="65" customWidth="1"/>
    <col min="1032" max="1032" width="8.6640625" style="65" customWidth="1"/>
    <col min="1033" max="1033" width="11.6640625" style="65" customWidth="1"/>
    <col min="1034" max="1034" width="4.6640625" style="65" customWidth="1"/>
    <col min="1035" max="1035" width="8.6640625" style="65" customWidth="1"/>
    <col min="1036" max="1036" width="3.6640625" style="65" customWidth="1"/>
    <col min="1037" max="1037" width="9.6640625" style="65" customWidth="1"/>
    <col min="1038" max="1038" width="4.6640625" style="65" customWidth="1"/>
    <col min="1039" max="1039" width="16.6640625" style="65" customWidth="1"/>
    <col min="1040" max="1040" width="7.6640625" style="65" customWidth="1"/>
    <col min="1041" max="1041" width="15.6640625" style="65" customWidth="1"/>
    <col min="1042" max="1042" width="3.6640625" style="65" customWidth="1"/>
    <col min="1043" max="1043" width="10.6640625" style="65" customWidth="1"/>
    <col min="1044" max="1044" width="6.6640625" style="65" customWidth="1"/>
    <col min="1045" max="1045" width="7.6640625" style="65" customWidth="1"/>
    <col min="1046" max="1046" width="13.6640625" style="65" customWidth="1"/>
    <col min="1047" max="1047" width="11.6640625" style="65" customWidth="1"/>
    <col min="1048" max="1049" width="13.6640625" style="65" customWidth="1"/>
    <col min="1050" max="1280" width="8.88671875" style="65"/>
    <col min="1281" max="1281" width="10.6640625" style="65" customWidth="1"/>
    <col min="1282" max="1282" width="8.6640625" style="65" customWidth="1"/>
    <col min="1283" max="1283" width="10.6640625" style="65" customWidth="1"/>
    <col min="1284" max="1284" width="4.6640625" style="65" customWidth="1"/>
    <col min="1285" max="1285" width="20.6640625" style="65" customWidth="1"/>
    <col min="1286" max="1286" width="3.6640625" style="65" customWidth="1"/>
    <col min="1287" max="1287" width="9.6640625" style="65" customWidth="1"/>
    <col min="1288" max="1288" width="8.6640625" style="65" customWidth="1"/>
    <col min="1289" max="1289" width="11.6640625" style="65" customWidth="1"/>
    <col min="1290" max="1290" width="4.6640625" style="65" customWidth="1"/>
    <col min="1291" max="1291" width="8.6640625" style="65" customWidth="1"/>
    <col min="1292" max="1292" width="3.6640625" style="65" customWidth="1"/>
    <col min="1293" max="1293" width="9.6640625" style="65" customWidth="1"/>
    <col min="1294" max="1294" width="4.6640625" style="65" customWidth="1"/>
    <col min="1295" max="1295" width="16.6640625" style="65" customWidth="1"/>
    <col min="1296" max="1296" width="7.6640625" style="65" customWidth="1"/>
    <col min="1297" max="1297" width="15.6640625" style="65" customWidth="1"/>
    <col min="1298" max="1298" width="3.6640625" style="65" customWidth="1"/>
    <col min="1299" max="1299" width="10.6640625" style="65" customWidth="1"/>
    <col min="1300" max="1300" width="6.6640625" style="65" customWidth="1"/>
    <col min="1301" max="1301" width="7.6640625" style="65" customWidth="1"/>
    <col min="1302" max="1302" width="13.6640625" style="65" customWidth="1"/>
    <col min="1303" max="1303" width="11.6640625" style="65" customWidth="1"/>
    <col min="1304" max="1305" width="13.6640625" style="65" customWidth="1"/>
    <col min="1306" max="1536" width="8.88671875" style="65"/>
    <col min="1537" max="1537" width="10.6640625" style="65" customWidth="1"/>
    <col min="1538" max="1538" width="8.6640625" style="65" customWidth="1"/>
    <col min="1539" max="1539" width="10.6640625" style="65" customWidth="1"/>
    <col min="1540" max="1540" width="4.6640625" style="65" customWidth="1"/>
    <col min="1541" max="1541" width="20.6640625" style="65" customWidth="1"/>
    <col min="1542" max="1542" width="3.6640625" style="65" customWidth="1"/>
    <col min="1543" max="1543" width="9.6640625" style="65" customWidth="1"/>
    <col min="1544" max="1544" width="8.6640625" style="65" customWidth="1"/>
    <col min="1545" max="1545" width="11.6640625" style="65" customWidth="1"/>
    <col min="1546" max="1546" width="4.6640625" style="65" customWidth="1"/>
    <col min="1547" max="1547" width="8.6640625" style="65" customWidth="1"/>
    <col min="1548" max="1548" width="3.6640625" style="65" customWidth="1"/>
    <col min="1549" max="1549" width="9.6640625" style="65" customWidth="1"/>
    <col min="1550" max="1550" width="4.6640625" style="65" customWidth="1"/>
    <col min="1551" max="1551" width="16.6640625" style="65" customWidth="1"/>
    <col min="1552" max="1552" width="7.6640625" style="65" customWidth="1"/>
    <col min="1553" max="1553" width="15.6640625" style="65" customWidth="1"/>
    <col min="1554" max="1554" width="3.6640625" style="65" customWidth="1"/>
    <col min="1555" max="1555" width="10.6640625" style="65" customWidth="1"/>
    <col min="1556" max="1556" width="6.6640625" style="65" customWidth="1"/>
    <col min="1557" max="1557" width="7.6640625" style="65" customWidth="1"/>
    <col min="1558" max="1558" width="13.6640625" style="65" customWidth="1"/>
    <col min="1559" max="1559" width="11.6640625" style="65" customWidth="1"/>
    <col min="1560" max="1561" width="13.6640625" style="65" customWidth="1"/>
    <col min="1562" max="1792" width="8.88671875" style="65"/>
    <col min="1793" max="1793" width="10.6640625" style="65" customWidth="1"/>
    <col min="1794" max="1794" width="8.6640625" style="65" customWidth="1"/>
    <col min="1795" max="1795" width="10.6640625" style="65" customWidth="1"/>
    <col min="1796" max="1796" width="4.6640625" style="65" customWidth="1"/>
    <col min="1797" max="1797" width="20.6640625" style="65" customWidth="1"/>
    <col min="1798" max="1798" width="3.6640625" style="65" customWidth="1"/>
    <col min="1799" max="1799" width="9.6640625" style="65" customWidth="1"/>
    <col min="1800" max="1800" width="8.6640625" style="65" customWidth="1"/>
    <col min="1801" max="1801" width="11.6640625" style="65" customWidth="1"/>
    <col min="1802" max="1802" width="4.6640625" style="65" customWidth="1"/>
    <col min="1803" max="1803" width="8.6640625" style="65" customWidth="1"/>
    <col min="1804" max="1804" width="3.6640625" style="65" customWidth="1"/>
    <col min="1805" max="1805" width="9.6640625" style="65" customWidth="1"/>
    <col min="1806" max="1806" width="4.6640625" style="65" customWidth="1"/>
    <col min="1807" max="1807" width="16.6640625" style="65" customWidth="1"/>
    <col min="1808" max="1808" width="7.6640625" style="65" customWidth="1"/>
    <col min="1809" max="1809" width="15.6640625" style="65" customWidth="1"/>
    <col min="1810" max="1810" width="3.6640625" style="65" customWidth="1"/>
    <col min="1811" max="1811" width="10.6640625" style="65" customWidth="1"/>
    <col min="1812" max="1812" width="6.6640625" style="65" customWidth="1"/>
    <col min="1813" max="1813" width="7.6640625" style="65" customWidth="1"/>
    <col min="1814" max="1814" width="13.6640625" style="65" customWidth="1"/>
    <col min="1815" max="1815" width="11.6640625" style="65" customWidth="1"/>
    <col min="1816" max="1817" width="13.6640625" style="65" customWidth="1"/>
    <col min="1818" max="2048" width="8.88671875" style="65"/>
    <col min="2049" max="2049" width="10.6640625" style="65" customWidth="1"/>
    <col min="2050" max="2050" width="8.6640625" style="65" customWidth="1"/>
    <col min="2051" max="2051" width="10.6640625" style="65" customWidth="1"/>
    <col min="2052" max="2052" width="4.6640625" style="65" customWidth="1"/>
    <col min="2053" max="2053" width="20.6640625" style="65" customWidth="1"/>
    <col min="2054" max="2054" width="3.6640625" style="65" customWidth="1"/>
    <col min="2055" max="2055" width="9.6640625" style="65" customWidth="1"/>
    <col min="2056" max="2056" width="8.6640625" style="65" customWidth="1"/>
    <col min="2057" max="2057" width="11.6640625" style="65" customWidth="1"/>
    <col min="2058" max="2058" width="4.6640625" style="65" customWidth="1"/>
    <col min="2059" max="2059" width="8.6640625" style="65" customWidth="1"/>
    <col min="2060" max="2060" width="3.6640625" style="65" customWidth="1"/>
    <col min="2061" max="2061" width="9.6640625" style="65" customWidth="1"/>
    <col min="2062" max="2062" width="4.6640625" style="65" customWidth="1"/>
    <col min="2063" max="2063" width="16.6640625" style="65" customWidth="1"/>
    <col min="2064" max="2064" width="7.6640625" style="65" customWidth="1"/>
    <col min="2065" max="2065" width="15.6640625" style="65" customWidth="1"/>
    <col min="2066" max="2066" width="3.6640625" style="65" customWidth="1"/>
    <col min="2067" max="2067" width="10.6640625" style="65" customWidth="1"/>
    <col min="2068" max="2068" width="6.6640625" style="65" customWidth="1"/>
    <col min="2069" max="2069" width="7.6640625" style="65" customWidth="1"/>
    <col min="2070" max="2070" width="13.6640625" style="65" customWidth="1"/>
    <col min="2071" max="2071" width="11.6640625" style="65" customWidth="1"/>
    <col min="2072" max="2073" width="13.6640625" style="65" customWidth="1"/>
    <col min="2074" max="2304" width="8.88671875" style="65"/>
    <col min="2305" max="2305" width="10.6640625" style="65" customWidth="1"/>
    <col min="2306" max="2306" width="8.6640625" style="65" customWidth="1"/>
    <col min="2307" max="2307" width="10.6640625" style="65" customWidth="1"/>
    <col min="2308" max="2308" width="4.6640625" style="65" customWidth="1"/>
    <col min="2309" max="2309" width="20.6640625" style="65" customWidth="1"/>
    <col min="2310" max="2310" width="3.6640625" style="65" customWidth="1"/>
    <col min="2311" max="2311" width="9.6640625" style="65" customWidth="1"/>
    <col min="2312" max="2312" width="8.6640625" style="65" customWidth="1"/>
    <col min="2313" max="2313" width="11.6640625" style="65" customWidth="1"/>
    <col min="2314" max="2314" width="4.6640625" style="65" customWidth="1"/>
    <col min="2315" max="2315" width="8.6640625" style="65" customWidth="1"/>
    <col min="2316" max="2316" width="3.6640625" style="65" customWidth="1"/>
    <col min="2317" max="2317" width="9.6640625" style="65" customWidth="1"/>
    <col min="2318" max="2318" width="4.6640625" style="65" customWidth="1"/>
    <col min="2319" max="2319" width="16.6640625" style="65" customWidth="1"/>
    <col min="2320" max="2320" width="7.6640625" style="65" customWidth="1"/>
    <col min="2321" max="2321" width="15.6640625" style="65" customWidth="1"/>
    <col min="2322" max="2322" width="3.6640625" style="65" customWidth="1"/>
    <col min="2323" max="2323" width="10.6640625" style="65" customWidth="1"/>
    <col min="2324" max="2324" width="6.6640625" style="65" customWidth="1"/>
    <col min="2325" max="2325" width="7.6640625" style="65" customWidth="1"/>
    <col min="2326" max="2326" width="13.6640625" style="65" customWidth="1"/>
    <col min="2327" max="2327" width="11.6640625" style="65" customWidth="1"/>
    <col min="2328" max="2329" width="13.6640625" style="65" customWidth="1"/>
    <col min="2330" max="2560" width="8.88671875" style="65"/>
    <col min="2561" max="2561" width="10.6640625" style="65" customWidth="1"/>
    <col min="2562" max="2562" width="8.6640625" style="65" customWidth="1"/>
    <col min="2563" max="2563" width="10.6640625" style="65" customWidth="1"/>
    <col min="2564" max="2564" width="4.6640625" style="65" customWidth="1"/>
    <col min="2565" max="2565" width="20.6640625" style="65" customWidth="1"/>
    <col min="2566" max="2566" width="3.6640625" style="65" customWidth="1"/>
    <col min="2567" max="2567" width="9.6640625" style="65" customWidth="1"/>
    <col min="2568" max="2568" width="8.6640625" style="65" customWidth="1"/>
    <col min="2569" max="2569" width="11.6640625" style="65" customWidth="1"/>
    <col min="2570" max="2570" width="4.6640625" style="65" customWidth="1"/>
    <col min="2571" max="2571" width="8.6640625" style="65" customWidth="1"/>
    <col min="2572" max="2572" width="3.6640625" style="65" customWidth="1"/>
    <col min="2573" max="2573" width="9.6640625" style="65" customWidth="1"/>
    <col min="2574" max="2574" width="4.6640625" style="65" customWidth="1"/>
    <col min="2575" max="2575" width="16.6640625" style="65" customWidth="1"/>
    <col min="2576" max="2576" width="7.6640625" style="65" customWidth="1"/>
    <col min="2577" max="2577" width="15.6640625" style="65" customWidth="1"/>
    <col min="2578" max="2578" width="3.6640625" style="65" customWidth="1"/>
    <col min="2579" max="2579" width="10.6640625" style="65" customWidth="1"/>
    <col min="2580" max="2580" width="6.6640625" style="65" customWidth="1"/>
    <col min="2581" max="2581" width="7.6640625" style="65" customWidth="1"/>
    <col min="2582" max="2582" width="13.6640625" style="65" customWidth="1"/>
    <col min="2583" max="2583" width="11.6640625" style="65" customWidth="1"/>
    <col min="2584" max="2585" width="13.6640625" style="65" customWidth="1"/>
    <col min="2586" max="2816" width="8.88671875" style="65"/>
    <col min="2817" max="2817" width="10.6640625" style="65" customWidth="1"/>
    <col min="2818" max="2818" width="8.6640625" style="65" customWidth="1"/>
    <col min="2819" max="2819" width="10.6640625" style="65" customWidth="1"/>
    <col min="2820" max="2820" width="4.6640625" style="65" customWidth="1"/>
    <col min="2821" max="2821" width="20.6640625" style="65" customWidth="1"/>
    <col min="2822" max="2822" width="3.6640625" style="65" customWidth="1"/>
    <col min="2823" max="2823" width="9.6640625" style="65" customWidth="1"/>
    <col min="2824" max="2824" width="8.6640625" style="65" customWidth="1"/>
    <col min="2825" max="2825" width="11.6640625" style="65" customWidth="1"/>
    <col min="2826" max="2826" width="4.6640625" style="65" customWidth="1"/>
    <col min="2827" max="2827" width="8.6640625" style="65" customWidth="1"/>
    <col min="2828" max="2828" width="3.6640625" style="65" customWidth="1"/>
    <col min="2829" max="2829" width="9.6640625" style="65" customWidth="1"/>
    <col min="2830" max="2830" width="4.6640625" style="65" customWidth="1"/>
    <col min="2831" max="2831" width="16.6640625" style="65" customWidth="1"/>
    <col min="2832" max="2832" width="7.6640625" style="65" customWidth="1"/>
    <col min="2833" max="2833" width="15.6640625" style="65" customWidth="1"/>
    <col min="2834" max="2834" width="3.6640625" style="65" customWidth="1"/>
    <col min="2835" max="2835" width="10.6640625" style="65" customWidth="1"/>
    <col min="2836" max="2836" width="6.6640625" style="65" customWidth="1"/>
    <col min="2837" max="2837" width="7.6640625" style="65" customWidth="1"/>
    <col min="2838" max="2838" width="13.6640625" style="65" customWidth="1"/>
    <col min="2839" max="2839" width="11.6640625" style="65" customWidth="1"/>
    <col min="2840" max="2841" width="13.6640625" style="65" customWidth="1"/>
    <col min="2842" max="3072" width="8.88671875" style="65"/>
    <col min="3073" max="3073" width="10.6640625" style="65" customWidth="1"/>
    <col min="3074" max="3074" width="8.6640625" style="65" customWidth="1"/>
    <col min="3075" max="3075" width="10.6640625" style="65" customWidth="1"/>
    <col min="3076" max="3076" width="4.6640625" style="65" customWidth="1"/>
    <col min="3077" max="3077" width="20.6640625" style="65" customWidth="1"/>
    <col min="3078" max="3078" width="3.6640625" style="65" customWidth="1"/>
    <col min="3079" max="3079" width="9.6640625" style="65" customWidth="1"/>
    <col min="3080" max="3080" width="8.6640625" style="65" customWidth="1"/>
    <col min="3081" max="3081" width="11.6640625" style="65" customWidth="1"/>
    <col min="3082" max="3082" width="4.6640625" style="65" customWidth="1"/>
    <col min="3083" max="3083" width="8.6640625" style="65" customWidth="1"/>
    <col min="3084" max="3084" width="3.6640625" style="65" customWidth="1"/>
    <col min="3085" max="3085" width="9.6640625" style="65" customWidth="1"/>
    <col min="3086" max="3086" width="4.6640625" style="65" customWidth="1"/>
    <col min="3087" max="3087" width="16.6640625" style="65" customWidth="1"/>
    <col min="3088" max="3088" width="7.6640625" style="65" customWidth="1"/>
    <col min="3089" max="3089" width="15.6640625" style="65" customWidth="1"/>
    <col min="3090" max="3090" width="3.6640625" style="65" customWidth="1"/>
    <col min="3091" max="3091" width="10.6640625" style="65" customWidth="1"/>
    <col min="3092" max="3092" width="6.6640625" style="65" customWidth="1"/>
    <col min="3093" max="3093" width="7.6640625" style="65" customWidth="1"/>
    <col min="3094" max="3094" width="13.6640625" style="65" customWidth="1"/>
    <col min="3095" max="3095" width="11.6640625" style="65" customWidth="1"/>
    <col min="3096" max="3097" width="13.6640625" style="65" customWidth="1"/>
    <col min="3098" max="3328" width="8.88671875" style="65"/>
    <col min="3329" max="3329" width="10.6640625" style="65" customWidth="1"/>
    <col min="3330" max="3330" width="8.6640625" style="65" customWidth="1"/>
    <col min="3331" max="3331" width="10.6640625" style="65" customWidth="1"/>
    <col min="3332" max="3332" width="4.6640625" style="65" customWidth="1"/>
    <col min="3333" max="3333" width="20.6640625" style="65" customWidth="1"/>
    <col min="3334" max="3334" width="3.6640625" style="65" customWidth="1"/>
    <col min="3335" max="3335" width="9.6640625" style="65" customWidth="1"/>
    <col min="3336" max="3336" width="8.6640625" style="65" customWidth="1"/>
    <col min="3337" max="3337" width="11.6640625" style="65" customWidth="1"/>
    <col min="3338" max="3338" width="4.6640625" style="65" customWidth="1"/>
    <col min="3339" max="3339" width="8.6640625" style="65" customWidth="1"/>
    <col min="3340" max="3340" width="3.6640625" style="65" customWidth="1"/>
    <col min="3341" max="3341" width="9.6640625" style="65" customWidth="1"/>
    <col min="3342" max="3342" width="4.6640625" style="65" customWidth="1"/>
    <col min="3343" max="3343" width="16.6640625" style="65" customWidth="1"/>
    <col min="3344" max="3344" width="7.6640625" style="65" customWidth="1"/>
    <col min="3345" max="3345" width="15.6640625" style="65" customWidth="1"/>
    <col min="3346" max="3346" width="3.6640625" style="65" customWidth="1"/>
    <col min="3347" max="3347" width="10.6640625" style="65" customWidth="1"/>
    <col min="3348" max="3348" width="6.6640625" style="65" customWidth="1"/>
    <col min="3349" max="3349" width="7.6640625" style="65" customWidth="1"/>
    <col min="3350" max="3350" width="13.6640625" style="65" customWidth="1"/>
    <col min="3351" max="3351" width="11.6640625" style="65" customWidth="1"/>
    <col min="3352" max="3353" width="13.6640625" style="65" customWidth="1"/>
    <col min="3354" max="3584" width="8.88671875" style="65"/>
    <col min="3585" max="3585" width="10.6640625" style="65" customWidth="1"/>
    <col min="3586" max="3586" width="8.6640625" style="65" customWidth="1"/>
    <col min="3587" max="3587" width="10.6640625" style="65" customWidth="1"/>
    <col min="3588" max="3588" width="4.6640625" style="65" customWidth="1"/>
    <col min="3589" max="3589" width="20.6640625" style="65" customWidth="1"/>
    <col min="3590" max="3590" width="3.6640625" style="65" customWidth="1"/>
    <col min="3591" max="3591" width="9.6640625" style="65" customWidth="1"/>
    <col min="3592" max="3592" width="8.6640625" style="65" customWidth="1"/>
    <col min="3593" max="3593" width="11.6640625" style="65" customWidth="1"/>
    <col min="3594" max="3594" width="4.6640625" style="65" customWidth="1"/>
    <col min="3595" max="3595" width="8.6640625" style="65" customWidth="1"/>
    <col min="3596" max="3596" width="3.6640625" style="65" customWidth="1"/>
    <col min="3597" max="3597" width="9.6640625" style="65" customWidth="1"/>
    <col min="3598" max="3598" width="4.6640625" style="65" customWidth="1"/>
    <col min="3599" max="3599" width="16.6640625" style="65" customWidth="1"/>
    <col min="3600" max="3600" width="7.6640625" style="65" customWidth="1"/>
    <col min="3601" max="3601" width="15.6640625" style="65" customWidth="1"/>
    <col min="3602" max="3602" width="3.6640625" style="65" customWidth="1"/>
    <col min="3603" max="3603" width="10.6640625" style="65" customWidth="1"/>
    <col min="3604" max="3604" width="6.6640625" style="65" customWidth="1"/>
    <col min="3605" max="3605" width="7.6640625" style="65" customWidth="1"/>
    <col min="3606" max="3606" width="13.6640625" style="65" customWidth="1"/>
    <col min="3607" max="3607" width="11.6640625" style="65" customWidth="1"/>
    <col min="3608" max="3609" width="13.6640625" style="65" customWidth="1"/>
    <col min="3610" max="3840" width="8.88671875" style="65"/>
    <col min="3841" max="3841" width="10.6640625" style="65" customWidth="1"/>
    <col min="3842" max="3842" width="8.6640625" style="65" customWidth="1"/>
    <col min="3843" max="3843" width="10.6640625" style="65" customWidth="1"/>
    <col min="3844" max="3844" width="4.6640625" style="65" customWidth="1"/>
    <col min="3845" max="3845" width="20.6640625" style="65" customWidth="1"/>
    <col min="3846" max="3846" width="3.6640625" style="65" customWidth="1"/>
    <col min="3847" max="3847" width="9.6640625" style="65" customWidth="1"/>
    <col min="3848" max="3848" width="8.6640625" style="65" customWidth="1"/>
    <col min="3849" max="3849" width="11.6640625" style="65" customWidth="1"/>
    <col min="3850" max="3850" width="4.6640625" style="65" customWidth="1"/>
    <col min="3851" max="3851" width="8.6640625" style="65" customWidth="1"/>
    <col min="3852" max="3852" width="3.6640625" style="65" customWidth="1"/>
    <col min="3853" max="3853" width="9.6640625" style="65" customWidth="1"/>
    <col min="3854" max="3854" width="4.6640625" style="65" customWidth="1"/>
    <col min="3855" max="3855" width="16.6640625" style="65" customWidth="1"/>
    <col min="3856" max="3856" width="7.6640625" style="65" customWidth="1"/>
    <col min="3857" max="3857" width="15.6640625" style="65" customWidth="1"/>
    <col min="3858" max="3858" width="3.6640625" style="65" customWidth="1"/>
    <col min="3859" max="3859" width="10.6640625" style="65" customWidth="1"/>
    <col min="3860" max="3860" width="6.6640625" style="65" customWidth="1"/>
    <col min="3861" max="3861" width="7.6640625" style="65" customWidth="1"/>
    <col min="3862" max="3862" width="13.6640625" style="65" customWidth="1"/>
    <col min="3863" max="3863" width="11.6640625" style="65" customWidth="1"/>
    <col min="3864" max="3865" width="13.6640625" style="65" customWidth="1"/>
    <col min="3866" max="4096" width="8.88671875" style="65"/>
    <col min="4097" max="4097" width="10.6640625" style="65" customWidth="1"/>
    <col min="4098" max="4098" width="8.6640625" style="65" customWidth="1"/>
    <col min="4099" max="4099" width="10.6640625" style="65" customWidth="1"/>
    <col min="4100" max="4100" width="4.6640625" style="65" customWidth="1"/>
    <col min="4101" max="4101" width="20.6640625" style="65" customWidth="1"/>
    <col min="4102" max="4102" width="3.6640625" style="65" customWidth="1"/>
    <col min="4103" max="4103" width="9.6640625" style="65" customWidth="1"/>
    <col min="4104" max="4104" width="8.6640625" style="65" customWidth="1"/>
    <col min="4105" max="4105" width="11.6640625" style="65" customWidth="1"/>
    <col min="4106" max="4106" width="4.6640625" style="65" customWidth="1"/>
    <col min="4107" max="4107" width="8.6640625" style="65" customWidth="1"/>
    <col min="4108" max="4108" width="3.6640625" style="65" customWidth="1"/>
    <col min="4109" max="4109" width="9.6640625" style="65" customWidth="1"/>
    <col min="4110" max="4110" width="4.6640625" style="65" customWidth="1"/>
    <col min="4111" max="4111" width="16.6640625" style="65" customWidth="1"/>
    <col min="4112" max="4112" width="7.6640625" style="65" customWidth="1"/>
    <col min="4113" max="4113" width="15.6640625" style="65" customWidth="1"/>
    <col min="4114" max="4114" width="3.6640625" style="65" customWidth="1"/>
    <col min="4115" max="4115" width="10.6640625" style="65" customWidth="1"/>
    <col min="4116" max="4116" width="6.6640625" style="65" customWidth="1"/>
    <col min="4117" max="4117" width="7.6640625" style="65" customWidth="1"/>
    <col min="4118" max="4118" width="13.6640625" style="65" customWidth="1"/>
    <col min="4119" max="4119" width="11.6640625" style="65" customWidth="1"/>
    <col min="4120" max="4121" width="13.6640625" style="65" customWidth="1"/>
    <col min="4122" max="4352" width="8.88671875" style="65"/>
    <col min="4353" max="4353" width="10.6640625" style="65" customWidth="1"/>
    <col min="4354" max="4354" width="8.6640625" style="65" customWidth="1"/>
    <col min="4355" max="4355" width="10.6640625" style="65" customWidth="1"/>
    <col min="4356" max="4356" width="4.6640625" style="65" customWidth="1"/>
    <col min="4357" max="4357" width="20.6640625" style="65" customWidth="1"/>
    <col min="4358" max="4358" width="3.6640625" style="65" customWidth="1"/>
    <col min="4359" max="4359" width="9.6640625" style="65" customWidth="1"/>
    <col min="4360" max="4360" width="8.6640625" style="65" customWidth="1"/>
    <col min="4361" max="4361" width="11.6640625" style="65" customWidth="1"/>
    <col min="4362" max="4362" width="4.6640625" style="65" customWidth="1"/>
    <col min="4363" max="4363" width="8.6640625" style="65" customWidth="1"/>
    <col min="4364" max="4364" width="3.6640625" style="65" customWidth="1"/>
    <col min="4365" max="4365" width="9.6640625" style="65" customWidth="1"/>
    <col min="4366" max="4366" width="4.6640625" style="65" customWidth="1"/>
    <col min="4367" max="4367" width="16.6640625" style="65" customWidth="1"/>
    <col min="4368" max="4368" width="7.6640625" style="65" customWidth="1"/>
    <col min="4369" max="4369" width="15.6640625" style="65" customWidth="1"/>
    <col min="4370" max="4370" width="3.6640625" style="65" customWidth="1"/>
    <col min="4371" max="4371" width="10.6640625" style="65" customWidth="1"/>
    <col min="4372" max="4372" width="6.6640625" style="65" customWidth="1"/>
    <col min="4373" max="4373" width="7.6640625" style="65" customWidth="1"/>
    <col min="4374" max="4374" width="13.6640625" style="65" customWidth="1"/>
    <col min="4375" max="4375" width="11.6640625" style="65" customWidth="1"/>
    <col min="4376" max="4377" width="13.6640625" style="65" customWidth="1"/>
    <col min="4378" max="4608" width="8.88671875" style="65"/>
    <col min="4609" max="4609" width="10.6640625" style="65" customWidth="1"/>
    <col min="4610" max="4610" width="8.6640625" style="65" customWidth="1"/>
    <col min="4611" max="4611" width="10.6640625" style="65" customWidth="1"/>
    <col min="4612" max="4612" width="4.6640625" style="65" customWidth="1"/>
    <col min="4613" max="4613" width="20.6640625" style="65" customWidth="1"/>
    <col min="4614" max="4614" width="3.6640625" style="65" customWidth="1"/>
    <col min="4615" max="4615" width="9.6640625" style="65" customWidth="1"/>
    <col min="4616" max="4616" width="8.6640625" style="65" customWidth="1"/>
    <col min="4617" max="4617" width="11.6640625" style="65" customWidth="1"/>
    <col min="4618" max="4618" width="4.6640625" style="65" customWidth="1"/>
    <col min="4619" max="4619" width="8.6640625" style="65" customWidth="1"/>
    <col min="4620" max="4620" width="3.6640625" style="65" customWidth="1"/>
    <col min="4621" max="4621" width="9.6640625" style="65" customWidth="1"/>
    <col min="4622" max="4622" width="4.6640625" style="65" customWidth="1"/>
    <col min="4623" max="4623" width="16.6640625" style="65" customWidth="1"/>
    <col min="4624" max="4624" width="7.6640625" style="65" customWidth="1"/>
    <col min="4625" max="4625" width="15.6640625" style="65" customWidth="1"/>
    <col min="4626" max="4626" width="3.6640625" style="65" customWidth="1"/>
    <col min="4627" max="4627" width="10.6640625" style="65" customWidth="1"/>
    <col min="4628" max="4628" width="6.6640625" style="65" customWidth="1"/>
    <col min="4629" max="4629" width="7.6640625" style="65" customWidth="1"/>
    <col min="4630" max="4630" width="13.6640625" style="65" customWidth="1"/>
    <col min="4631" max="4631" width="11.6640625" style="65" customWidth="1"/>
    <col min="4632" max="4633" width="13.6640625" style="65" customWidth="1"/>
    <col min="4634" max="4864" width="8.88671875" style="65"/>
    <col min="4865" max="4865" width="10.6640625" style="65" customWidth="1"/>
    <col min="4866" max="4866" width="8.6640625" style="65" customWidth="1"/>
    <col min="4867" max="4867" width="10.6640625" style="65" customWidth="1"/>
    <col min="4868" max="4868" width="4.6640625" style="65" customWidth="1"/>
    <col min="4869" max="4869" width="20.6640625" style="65" customWidth="1"/>
    <col min="4870" max="4870" width="3.6640625" style="65" customWidth="1"/>
    <col min="4871" max="4871" width="9.6640625" style="65" customWidth="1"/>
    <col min="4872" max="4872" width="8.6640625" style="65" customWidth="1"/>
    <col min="4873" max="4873" width="11.6640625" style="65" customWidth="1"/>
    <col min="4874" max="4874" width="4.6640625" style="65" customWidth="1"/>
    <col min="4875" max="4875" width="8.6640625" style="65" customWidth="1"/>
    <col min="4876" max="4876" width="3.6640625" style="65" customWidth="1"/>
    <col min="4877" max="4877" width="9.6640625" style="65" customWidth="1"/>
    <col min="4878" max="4878" width="4.6640625" style="65" customWidth="1"/>
    <col min="4879" max="4879" width="16.6640625" style="65" customWidth="1"/>
    <col min="4880" max="4880" width="7.6640625" style="65" customWidth="1"/>
    <col min="4881" max="4881" width="15.6640625" style="65" customWidth="1"/>
    <col min="4882" max="4882" width="3.6640625" style="65" customWidth="1"/>
    <col min="4883" max="4883" width="10.6640625" style="65" customWidth="1"/>
    <col min="4884" max="4884" width="6.6640625" style="65" customWidth="1"/>
    <col min="4885" max="4885" width="7.6640625" style="65" customWidth="1"/>
    <col min="4886" max="4886" width="13.6640625" style="65" customWidth="1"/>
    <col min="4887" max="4887" width="11.6640625" style="65" customWidth="1"/>
    <col min="4888" max="4889" width="13.6640625" style="65" customWidth="1"/>
    <col min="4890" max="5120" width="8.88671875" style="65"/>
    <col min="5121" max="5121" width="10.6640625" style="65" customWidth="1"/>
    <col min="5122" max="5122" width="8.6640625" style="65" customWidth="1"/>
    <col min="5123" max="5123" width="10.6640625" style="65" customWidth="1"/>
    <col min="5124" max="5124" width="4.6640625" style="65" customWidth="1"/>
    <col min="5125" max="5125" width="20.6640625" style="65" customWidth="1"/>
    <col min="5126" max="5126" width="3.6640625" style="65" customWidth="1"/>
    <col min="5127" max="5127" width="9.6640625" style="65" customWidth="1"/>
    <col min="5128" max="5128" width="8.6640625" style="65" customWidth="1"/>
    <col min="5129" max="5129" width="11.6640625" style="65" customWidth="1"/>
    <col min="5130" max="5130" width="4.6640625" style="65" customWidth="1"/>
    <col min="5131" max="5131" width="8.6640625" style="65" customWidth="1"/>
    <col min="5132" max="5132" width="3.6640625" style="65" customWidth="1"/>
    <col min="5133" max="5133" width="9.6640625" style="65" customWidth="1"/>
    <col min="5134" max="5134" width="4.6640625" style="65" customWidth="1"/>
    <col min="5135" max="5135" width="16.6640625" style="65" customWidth="1"/>
    <col min="5136" max="5136" width="7.6640625" style="65" customWidth="1"/>
    <col min="5137" max="5137" width="15.6640625" style="65" customWidth="1"/>
    <col min="5138" max="5138" width="3.6640625" style="65" customWidth="1"/>
    <col min="5139" max="5139" width="10.6640625" style="65" customWidth="1"/>
    <col min="5140" max="5140" width="6.6640625" style="65" customWidth="1"/>
    <col min="5141" max="5141" width="7.6640625" style="65" customWidth="1"/>
    <col min="5142" max="5142" width="13.6640625" style="65" customWidth="1"/>
    <col min="5143" max="5143" width="11.6640625" style="65" customWidth="1"/>
    <col min="5144" max="5145" width="13.6640625" style="65" customWidth="1"/>
    <col min="5146" max="5376" width="8.88671875" style="65"/>
    <col min="5377" max="5377" width="10.6640625" style="65" customWidth="1"/>
    <col min="5378" max="5378" width="8.6640625" style="65" customWidth="1"/>
    <col min="5379" max="5379" width="10.6640625" style="65" customWidth="1"/>
    <col min="5380" max="5380" width="4.6640625" style="65" customWidth="1"/>
    <col min="5381" max="5381" width="20.6640625" style="65" customWidth="1"/>
    <col min="5382" max="5382" width="3.6640625" style="65" customWidth="1"/>
    <col min="5383" max="5383" width="9.6640625" style="65" customWidth="1"/>
    <col min="5384" max="5384" width="8.6640625" style="65" customWidth="1"/>
    <col min="5385" max="5385" width="11.6640625" style="65" customWidth="1"/>
    <col min="5386" max="5386" width="4.6640625" style="65" customWidth="1"/>
    <col min="5387" max="5387" width="8.6640625" style="65" customWidth="1"/>
    <col min="5388" max="5388" width="3.6640625" style="65" customWidth="1"/>
    <col min="5389" max="5389" width="9.6640625" style="65" customWidth="1"/>
    <col min="5390" max="5390" width="4.6640625" style="65" customWidth="1"/>
    <col min="5391" max="5391" width="16.6640625" style="65" customWidth="1"/>
    <col min="5392" max="5392" width="7.6640625" style="65" customWidth="1"/>
    <col min="5393" max="5393" width="15.6640625" style="65" customWidth="1"/>
    <col min="5394" max="5394" width="3.6640625" style="65" customWidth="1"/>
    <col min="5395" max="5395" width="10.6640625" style="65" customWidth="1"/>
    <col min="5396" max="5396" width="6.6640625" style="65" customWidth="1"/>
    <col min="5397" max="5397" width="7.6640625" style="65" customWidth="1"/>
    <col min="5398" max="5398" width="13.6640625" style="65" customWidth="1"/>
    <col min="5399" max="5399" width="11.6640625" style="65" customWidth="1"/>
    <col min="5400" max="5401" width="13.6640625" style="65" customWidth="1"/>
    <col min="5402" max="5632" width="8.88671875" style="65"/>
    <col min="5633" max="5633" width="10.6640625" style="65" customWidth="1"/>
    <col min="5634" max="5634" width="8.6640625" style="65" customWidth="1"/>
    <col min="5635" max="5635" width="10.6640625" style="65" customWidth="1"/>
    <col min="5636" max="5636" width="4.6640625" style="65" customWidth="1"/>
    <col min="5637" max="5637" width="20.6640625" style="65" customWidth="1"/>
    <col min="5638" max="5638" width="3.6640625" style="65" customWidth="1"/>
    <col min="5639" max="5639" width="9.6640625" style="65" customWidth="1"/>
    <col min="5640" max="5640" width="8.6640625" style="65" customWidth="1"/>
    <col min="5641" max="5641" width="11.6640625" style="65" customWidth="1"/>
    <col min="5642" max="5642" width="4.6640625" style="65" customWidth="1"/>
    <col min="5643" max="5643" width="8.6640625" style="65" customWidth="1"/>
    <col min="5644" max="5644" width="3.6640625" style="65" customWidth="1"/>
    <col min="5645" max="5645" width="9.6640625" style="65" customWidth="1"/>
    <col min="5646" max="5646" width="4.6640625" style="65" customWidth="1"/>
    <col min="5647" max="5647" width="16.6640625" style="65" customWidth="1"/>
    <col min="5648" max="5648" width="7.6640625" style="65" customWidth="1"/>
    <col min="5649" max="5649" width="15.6640625" style="65" customWidth="1"/>
    <col min="5650" max="5650" width="3.6640625" style="65" customWidth="1"/>
    <col min="5651" max="5651" width="10.6640625" style="65" customWidth="1"/>
    <col min="5652" max="5652" width="6.6640625" style="65" customWidth="1"/>
    <col min="5653" max="5653" width="7.6640625" style="65" customWidth="1"/>
    <col min="5654" max="5654" width="13.6640625" style="65" customWidth="1"/>
    <col min="5655" max="5655" width="11.6640625" style="65" customWidth="1"/>
    <col min="5656" max="5657" width="13.6640625" style="65" customWidth="1"/>
    <col min="5658" max="5888" width="8.88671875" style="65"/>
    <col min="5889" max="5889" width="10.6640625" style="65" customWidth="1"/>
    <col min="5890" max="5890" width="8.6640625" style="65" customWidth="1"/>
    <col min="5891" max="5891" width="10.6640625" style="65" customWidth="1"/>
    <col min="5892" max="5892" width="4.6640625" style="65" customWidth="1"/>
    <col min="5893" max="5893" width="20.6640625" style="65" customWidth="1"/>
    <col min="5894" max="5894" width="3.6640625" style="65" customWidth="1"/>
    <col min="5895" max="5895" width="9.6640625" style="65" customWidth="1"/>
    <col min="5896" max="5896" width="8.6640625" style="65" customWidth="1"/>
    <col min="5897" max="5897" width="11.6640625" style="65" customWidth="1"/>
    <col min="5898" max="5898" width="4.6640625" style="65" customWidth="1"/>
    <col min="5899" max="5899" width="8.6640625" style="65" customWidth="1"/>
    <col min="5900" max="5900" width="3.6640625" style="65" customWidth="1"/>
    <col min="5901" max="5901" width="9.6640625" style="65" customWidth="1"/>
    <col min="5902" max="5902" width="4.6640625" style="65" customWidth="1"/>
    <col min="5903" max="5903" width="16.6640625" style="65" customWidth="1"/>
    <col min="5904" max="5904" width="7.6640625" style="65" customWidth="1"/>
    <col min="5905" max="5905" width="15.6640625" style="65" customWidth="1"/>
    <col min="5906" max="5906" width="3.6640625" style="65" customWidth="1"/>
    <col min="5907" max="5907" width="10.6640625" style="65" customWidth="1"/>
    <col min="5908" max="5908" width="6.6640625" style="65" customWidth="1"/>
    <col min="5909" max="5909" width="7.6640625" style="65" customWidth="1"/>
    <col min="5910" max="5910" width="13.6640625" style="65" customWidth="1"/>
    <col min="5911" max="5911" width="11.6640625" style="65" customWidth="1"/>
    <col min="5912" max="5913" width="13.6640625" style="65" customWidth="1"/>
    <col min="5914" max="6144" width="8.88671875" style="65"/>
    <col min="6145" max="6145" width="10.6640625" style="65" customWidth="1"/>
    <col min="6146" max="6146" width="8.6640625" style="65" customWidth="1"/>
    <col min="6147" max="6147" width="10.6640625" style="65" customWidth="1"/>
    <col min="6148" max="6148" width="4.6640625" style="65" customWidth="1"/>
    <col min="6149" max="6149" width="20.6640625" style="65" customWidth="1"/>
    <col min="6150" max="6150" width="3.6640625" style="65" customWidth="1"/>
    <col min="6151" max="6151" width="9.6640625" style="65" customWidth="1"/>
    <col min="6152" max="6152" width="8.6640625" style="65" customWidth="1"/>
    <col min="6153" max="6153" width="11.6640625" style="65" customWidth="1"/>
    <col min="6154" max="6154" width="4.6640625" style="65" customWidth="1"/>
    <col min="6155" max="6155" width="8.6640625" style="65" customWidth="1"/>
    <col min="6156" max="6156" width="3.6640625" style="65" customWidth="1"/>
    <col min="6157" max="6157" width="9.6640625" style="65" customWidth="1"/>
    <col min="6158" max="6158" width="4.6640625" style="65" customWidth="1"/>
    <col min="6159" max="6159" width="16.6640625" style="65" customWidth="1"/>
    <col min="6160" max="6160" width="7.6640625" style="65" customWidth="1"/>
    <col min="6161" max="6161" width="15.6640625" style="65" customWidth="1"/>
    <col min="6162" max="6162" width="3.6640625" style="65" customWidth="1"/>
    <col min="6163" max="6163" width="10.6640625" style="65" customWidth="1"/>
    <col min="6164" max="6164" width="6.6640625" style="65" customWidth="1"/>
    <col min="6165" max="6165" width="7.6640625" style="65" customWidth="1"/>
    <col min="6166" max="6166" width="13.6640625" style="65" customWidth="1"/>
    <col min="6167" max="6167" width="11.6640625" style="65" customWidth="1"/>
    <col min="6168" max="6169" width="13.6640625" style="65" customWidth="1"/>
    <col min="6170" max="6400" width="8.88671875" style="65"/>
    <col min="6401" max="6401" width="10.6640625" style="65" customWidth="1"/>
    <col min="6402" max="6402" width="8.6640625" style="65" customWidth="1"/>
    <col min="6403" max="6403" width="10.6640625" style="65" customWidth="1"/>
    <col min="6404" max="6404" width="4.6640625" style="65" customWidth="1"/>
    <col min="6405" max="6405" width="20.6640625" style="65" customWidth="1"/>
    <col min="6406" max="6406" width="3.6640625" style="65" customWidth="1"/>
    <col min="6407" max="6407" width="9.6640625" style="65" customWidth="1"/>
    <col min="6408" max="6408" width="8.6640625" style="65" customWidth="1"/>
    <col min="6409" max="6409" width="11.6640625" style="65" customWidth="1"/>
    <col min="6410" max="6410" width="4.6640625" style="65" customWidth="1"/>
    <col min="6411" max="6411" width="8.6640625" style="65" customWidth="1"/>
    <col min="6412" max="6412" width="3.6640625" style="65" customWidth="1"/>
    <col min="6413" max="6413" width="9.6640625" style="65" customWidth="1"/>
    <col min="6414" max="6414" width="4.6640625" style="65" customWidth="1"/>
    <col min="6415" max="6415" width="16.6640625" style="65" customWidth="1"/>
    <col min="6416" max="6416" width="7.6640625" style="65" customWidth="1"/>
    <col min="6417" max="6417" width="15.6640625" style="65" customWidth="1"/>
    <col min="6418" max="6418" width="3.6640625" style="65" customWidth="1"/>
    <col min="6419" max="6419" width="10.6640625" style="65" customWidth="1"/>
    <col min="6420" max="6420" width="6.6640625" style="65" customWidth="1"/>
    <col min="6421" max="6421" width="7.6640625" style="65" customWidth="1"/>
    <col min="6422" max="6422" width="13.6640625" style="65" customWidth="1"/>
    <col min="6423" max="6423" width="11.6640625" style="65" customWidth="1"/>
    <col min="6424" max="6425" width="13.6640625" style="65" customWidth="1"/>
    <col min="6426" max="6656" width="8.88671875" style="65"/>
    <col min="6657" max="6657" width="10.6640625" style="65" customWidth="1"/>
    <col min="6658" max="6658" width="8.6640625" style="65" customWidth="1"/>
    <col min="6659" max="6659" width="10.6640625" style="65" customWidth="1"/>
    <col min="6660" max="6660" width="4.6640625" style="65" customWidth="1"/>
    <col min="6661" max="6661" width="20.6640625" style="65" customWidth="1"/>
    <col min="6662" max="6662" width="3.6640625" style="65" customWidth="1"/>
    <col min="6663" max="6663" width="9.6640625" style="65" customWidth="1"/>
    <col min="6664" max="6664" width="8.6640625" style="65" customWidth="1"/>
    <col min="6665" max="6665" width="11.6640625" style="65" customWidth="1"/>
    <col min="6666" max="6666" width="4.6640625" style="65" customWidth="1"/>
    <col min="6667" max="6667" width="8.6640625" style="65" customWidth="1"/>
    <col min="6668" max="6668" width="3.6640625" style="65" customWidth="1"/>
    <col min="6669" max="6669" width="9.6640625" style="65" customWidth="1"/>
    <col min="6670" max="6670" width="4.6640625" style="65" customWidth="1"/>
    <col min="6671" max="6671" width="16.6640625" style="65" customWidth="1"/>
    <col min="6672" max="6672" width="7.6640625" style="65" customWidth="1"/>
    <col min="6673" max="6673" width="15.6640625" style="65" customWidth="1"/>
    <col min="6674" max="6674" width="3.6640625" style="65" customWidth="1"/>
    <col min="6675" max="6675" width="10.6640625" style="65" customWidth="1"/>
    <col min="6676" max="6676" width="6.6640625" style="65" customWidth="1"/>
    <col min="6677" max="6677" width="7.6640625" style="65" customWidth="1"/>
    <col min="6678" max="6678" width="13.6640625" style="65" customWidth="1"/>
    <col min="6679" max="6679" width="11.6640625" style="65" customWidth="1"/>
    <col min="6680" max="6681" width="13.6640625" style="65" customWidth="1"/>
    <col min="6682" max="6912" width="8.88671875" style="65"/>
    <col min="6913" max="6913" width="10.6640625" style="65" customWidth="1"/>
    <col min="6914" max="6914" width="8.6640625" style="65" customWidth="1"/>
    <col min="6915" max="6915" width="10.6640625" style="65" customWidth="1"/>
    <col min="6916" max="6916" width="4.6640625" style="65" customWidth="1"/>
    <col min="6917" max="6917" width="20.6640625" style="65" customWidth="1"/>
    <col min="6918" max="6918" width="3.6640625" style="65" customWidth="1"/>
    <col min="6919" max="6919" width="9.6640625" style="65" customWidth="1"/>
    <col min="6920" max="6920" width="8.6640625" style="65" customWidth="1"/>
    <col min="6921" max="6921" width="11.6640625" style="65" customWidth="1"/>
    <col min="6922" max="6922" width="4.6640625" style="65" customWidth="1"/>
    <col min="6923" max="6923" width="8.6640625" style="65" customWidth="1"/>
    <col min="6924" max="6924" width="3.6640625" style="65" customWidth="1"/>
    <col min="6925" max="6925" width="9.6640625" style="65" customWidth="1"/>
    <col min="6926" max="6926" width="4.6640625" style="65" customWidth="1"/>
    <col min="6927" max="6927" width="16.6640625" style="65" customWidth="1"/>
    <col min="6928" max="6928" width="7.6640625" style="65" customWidth="1"/>
    <col min="6929" max="6929" width="15.6640625" style="65" customWidth="1"/>
    <col min="6930" max="6930" width="3.6640625" style="65" customWidth="1"/>
    <col min="6931" max="6931" width="10.6640625" style="65" customWidth="1"/>
    <col min="6932" max="6932" width="6.6640625" style="65" customWidth="1"/>
    <col min="6933" max="6933" width="7.6640625" style="65" customWidth="1"/>
    <col min="6934" max="6934" width="13.6640625" style="65" customWidth="1"/>
    <col min="6935" max="6935" width="11.6640625" style="65" customWidth="1"/>
    <col min="6936" max="6937" width="13.6640625" style="65" customWidth="1"/>
    <col min="6938" max="7168" width="8.88671875" style="65"/>
    <col min="7169" max="7169" width="10.6640625" style="65" customWidth="1"/>
    <col min="7170" max="7170" width="8.6640625" style="65" customWidth="1"/>
    <col min="7171" max="7171" width="10.6640625" style="65" customWidth="1"/>
    <col min="7172" max="7172" width="4.6640625" style="65" customWidth="1"/>
    <col min="7173" max="7173" width="20.6640625" style="65" customWidth="1"/>
    <col min="7174" max="7174" width="3.6640625" style="65" customWidth="1"/>
    <col min="7175" max="7175" width="9.6640625" style="65" customWidth="1"/>
    <col min="7176" max="7176" width="8.6640625" style="65" customWidth="1"/>
    <col min="7177" max="7177" width="11.6640625" style="65" customWidth="1"/>
    <col min="7178" max="7178" width="4.6640625" style="65" customWidth="1"/>
    <col min="7179" max="7179" width="8.6640625" style="65" customWidth="1"/>
    <col min="7180" max="7180" width="3.6640625" style="65" customWidth="1"/>
    <col min="7181" max="7181" width="9.6640625" style="65" customWidth="1"/>
    <col min="7182" max="7182" width="4.6640625" style="65" customWidth="1"/>
    <col min="7183" max="7183" width="16.6640625" style="65" customWidth="1"/>
    <col min="7184" max="7184" width="7.6640625" style="65" customWidth="1"/>
    <col min="7185" max="7185" width="15.6640625" style="65" customWidth="1"/>
    <col min="7186" max="7186" width="3.6640625" style="65" customWidth="1"/>
    <col min="7187" max="7187" width="10.6640625" style="65" customWidth="1"/>
    <col min="7188" max="7188" width="6.6640625" style="65" customWidth="1"/>
    <col min="7189" max="7189" width="7.6640625" style="65" customWidth="1"/>
    <col min="7190" max="7190" width="13.6640625" style="65" customWidth="1"/>
    <col min="7191" max="7191" width="11.6640625" style="65" customWidth="1"/>
    <col min="7192" max="7193" width="13.6640625" style="65" customWidth="1"/>
    <col min="7194" max="7424" width="8.88671875" style="65"/>
    <col min="7425" max="7425" width="10.6640625" style="65" customWidth="1"/>
    <col min="7426" max="7426" width="8.6640625" style="65" customWidth="1"/>
    <col min="7427" max="7427" width="10.6640625" style="65" customWidth="1"/>
    <col min="7428" max="7428" width="4.6640625" style="65" customWidth="1"/>
    <col min="7429" max="7429" width="20.6640625" style="65" customWidth="1"/>
    <col min="7430" max="7430" width="3.6640625" style="65" customWidth="1"/>
    <col min="7431" max="7431" width="9.6640625" style="65" customWidth="1"/>
    <col min="7432" max="7432" width="8.6640625" style="65" customWidth="1"/>
    <col min="7433" max="7433" width="11.6640625" style="65" customWidth="1"/>
    <col min="7434" max="7434" width="4.6640625" style="65" customWidth="1"/>
    <col min="7435" max="7435" width="8.6640625" style="65" customWidth="1"/>
    <col min="7436" max="7436" width="3.6640625" style="65" customWidth="1"/>
    <col min="7437" max="7437" width="9.6640625" style="65" customWidth="1"/>
    <col min="7438" max="7438" width="4.6640625" style="65" customWidth="1"/>
    <col min="7439" max="7439" width="16.6640625" style="65" customWidth="1"/>
    <col min="7440" max="7440" width="7.6640625" style="65" customWidth="1"/>
    <col min="7441" max="7441" width="15.6640625" style="65" customWidth="1"/>
    <col min="7442" max="7442" width="3.6640625" style="65" customWidth="1"/>
    <col min="7443" max="7443" width="10.6640625" style="65" customWidth="1"/>
    <col min="7444" max="7444" width="6.6640625" style="65" customWidth="1"/>
    <col min="7445" max="7445" width="7.6640625" style="65" customWidth="1"/>
    <col min="7446" max="7446" width="13.6640625" style="65" customWidth="1"/>
    <col min="7447" max="7447" width="11.6640625" style="65" customWidth="1"/>
    <col min="7448" max="7449" width="13.6640625" style="65" customWidth="1"/>
    <col min="7450" max="7680" width="8.88671875" style="65"/>
    <col min="7681" max="7681" width="10.6640625" style="65" customWidth="1"/>
    <col min="7682" max="7682" width="8.6640625" style="65" customWidth="1"/>
    <col min="7683" max="7683" width="10.6640625" style="65" customWidth="1"/>
    <col min="7684" max="7684" width="4.6640625" style="65" customWidth="1"/>
    <col min="7685" max="7685" width="20.6640625" style="65" customWidth="1"/>
    <col min="7686" max="7686" width="3.6640625" style="65" customWidth="1"/>
    <col min="7687" max="7687" width="9.6640625" style="65" customWidth="1"/>
    <col min="7688" max="7688" width="8.6640625" style="65" customWidth="1"/>
    <col min="7689" max="7689" width="11.6640625" style="65" customWidth="1"/>
    <col min="7690" max="7690" width="4.6640625" style="65" customWidth="1"/>
    <col min="7691" max="7691" width="8.6640625" style="65" customWidth="1"/>
    <col min="7692" max="7692" width="3.6640625" style="65" customWidth="1"/>
    <col min="7693" max="7693" width="9.6640625" style="65" customWidth="1"/>
    <col min="7694" max="7694" width="4.6640625" style="65" customWidth="1"/>
    <col min="7695" max="7695" width="16.6640625" style="65" customWidth="1"/>
    <col min="7696" max="7696" width="7.6640625" style="65" customWidth="1"/>
    <col min="7697" max="7697" width="15.6640625" style="65" customWidth="1"/>
    <col min="7698" max="7698" width="3.6640625" style="65" customWidth="1"/>
    <col min="7699" max="7699" width="10.6640625" style="65" customWidth="1"/>
    <col min="7700" max="7700" width="6.6640625" style="65" customWidth="1"/>
    <col min="7701" max="7701" width="7.6640625" style="65" customWidth="1"/>
    <col min="7702" max="7702" width="13.6640625" style="65" customWidth="1"/>
    <col min="7703" max="7703" width="11.6640625" style="65" customWidth="1"/>
    <col min="7704" max="7705" width="13.6640625" style="65" customWidth="1"/>
    <col min="7706" max="7936" width="8.88671875" style="65"/>
    <col min="7937" max="7937" width="10.6640625" style="65" customWidth="1"/>
    <col min="7938" max="7938" width="8.6640625" style="65" customWidth="1"/>
    <col min="7939" max="7939" width="10.6640625" style="65" customWidth="1"/>
    <col min="7940" max="7940" width="4.6640625" style="65" customWidth="1"/>
    <col min="7941" max="7941" width="20.6640625" style="65" customWidth="1"/>
    <col min="7942" max="7942" width="3.6640625" style="65" customWidth="1"/>
    <col min="7943" max="7943" width="9.6640625" style="65" customWidth="1"/>
    <col min="7944" max="7944" width="8.6640625" style="65" customWidth="1"/>
    <col min="7945" max="7945" width="11.6640625" style="65" customWidth="1"/>
    <col min="7946" max="7946" width="4.6640625" style="65" customWidth="1"/>
    <col min="7947" max="7947" width="8.6640625" style="65" customWidth="1"/>
    <col min="7948" max="7948" width="3.6640625" style="65" customWidth="1"/>
    <col min="7949" max="7949" width="9.6640625" style="65" customWidth="1"/>
    <col min="7950" max="7950" width="4.6640625" style="65" customWidth="1"/>
    <col min="7951" max="7951" width="16.6640625" style="65" customWidth="1"/>
    <col min="7952" max="7952" width="7.6640625" style="65" customWidth="1"/>
    <col min="7953" max="7953" width="15.6640625" style="65" customWidth="1"/>
    <col min="7954" max="7954" width="3.6640625" style="65" customWidth="1"/>
    <col min="7955" max="7955" width="10.6640625" style="65" customWidth="1"/>
    <col min="7956" max="7956" width="6.6640625" style="65" customWidth="1"/>
    <col min="7957" max="7957" width="7.6640625" style="65" customWidth="1"/>
    <col min="7958" max="7958" width="13.6640625" style="65" customWidth="1"/>
    <col min="7959" max="7959" width="11.6640625" style="65" customWidth="1"/>
    <col min="7960" max="7961" width="13.6640625" style="65" customWidth="1"/>
    <col min="7962" max="8192" width="8.88671875" style="65"/>
    <col min="8193" max="8193" width="10.6640625" style="65" customWidth="1"/>
    <col min="8194" max="8194" width="8.6640625" style="65" customWidth="1"/>
    <col min="8195" max="8195" width="10.6640625" style="65" customWidth="1"/>
    <col min="8196" max="8196" width="4.6640625" style="65" customWidth="1"/>
    <col min="8197" max="8197" width="20.6640625" style="65" customWidth="1"/>
    <col min="8198" max="8198" width="3.6640625" style="65" customWidth="1"/>
    <col min="8199" max="8199" width="9.6640625" style="65" customWidth="1"/>
    <col min="8200" max="8200" width="8.6640625" style="65" customWidth="1"/>
    <col min="8201" max="8201" width="11.6640625" style="65" customWidth="1"/>
    <col min="8202" max="8202" width="4.6640625" style="65" customWidth="1"/>
    <col min="8203" max="8203" width="8.6640625" style="65" customWidth="1"/>
    <col min="8204" max="8204" width="3.6640625" style="65" customWidth="1"/>
    <col min="8205" max="8205" width="9.6640625" style="65" customWidth="1"/>
    <col min="8206" max="8206" width="4.6640625" style="65" customWidth="1"/>
    <col min="8207" max="8207" width="16.6640625" style="65" customWidth="1"/>
    <col min="8208" max="8208" width="7.6640625" style="65" customWidth="1"/>
    <col min="8209" max="8209" width="15.6640625" style="65" customWidth="1"/>
    <col min="8210" max="8210" width="3.6640625" style="65" customWidth="1"/>
    <col min="8211" max="8211" width="10.6640625" style="65" customWidth="1"/>
    <col min="8212" max="8212" width="6.6640625" style="65" customWidth="1"/>
    <col min="8213" max="8213" width="7.6640625" style="65" customWidth="1"/>
    <col min="8214" max="8214" width="13.6640625" style="65" customWidth="1"/>
    <col min="8215" max="8215" width="11.6640625" style="65" customWidth="1"/>
    <col min="8216" max="8217" width="13.6640625" style="65" customWidth="1"/>
    <col min="8218" max="8448" width="8.88671875" style="65"/>
    <col min="8449" max="8449" width="10.6640625" style="65" customWidth="1"/>
    <col min="8450" max="8450" width="8.6640625" style="65" customWidth="1"/>
    <col min="8451" max="8451" width="10.6640625" style="65" customWidth="1"/>
    <col min="8452" max="8452" width="4.6640625" style="65" customWidth="1"/>
    <col min="8453" max="8453" width="20.6640625" style="65" customWidth="1"/>
    <col min="8454" max="8454" width="3.6640625" style="65" customWidth="1"/>
    <col min="8455" max="8455" width="9.6640625" style="65" customWidth="1"/>
    <col min="8456" max="8456" width="8.6640625" style="65" customWidth="1"/>
    <col min="8457" max="8457" width="11.6640625" style="65" customWidth="1"/>
    <col min="8458" max="8458" width="4.6640625" style="65" customWidth="1"/>
    <col min="8459" max="8459" width="8.6640625" style="65" customWidth="1"/>
    <col min="8460" max="8460" width="3.6640625" style="65" customWidth="1"/>
    <col min="8461" max="8461" width="9.6640625" style="65" customWidth="1"/>
    <col min="8462" max="8462" width="4.6640625" style="65" customWidth="1"/>
    <col min="8463" max="8463" width="16.6640625" style="65" customWidth="1"/>
    <col min="8464" max="8464" width="7.6640625" style="65" customWidth="1"/>
    <col min="8465" max="8465" width="15.6640625" style="65" customWidth="1"/>
    <col min="8466" max="8466" width="3.6640625" style="65" customWidth="1"/>
    <col min="8467" max="8467" width="10.6640625" style="65" customWidth="1"/>
    <col min="8468" max="8468" width="6.6640625" style="65" customWidth="1"/>
    <col min="8469" max="8469" width="7.6640625" style="65" customWidth="1"/>
    <col min="8470" max="8470" width="13.6640625" style="65" customWidth="1"/>
    <col min="8471" max="8471" width="11.6640625" style="65" customWidth="1"/>
    <col min="8472" max="8473" width="13.6640625" style="65" customWidth="1"/>
    <col min="8474" max="8704" width="8.88671875" style="65"/>
    <col min="8705" max="8705" width="10.6640625" style="65" customWidth="1"/>
    <col min="8706" max="8706" width="8.6640625" style="65" customWidth="1"/>
    <col min="8707" max="8707" width="10.6640625" style="65" customWidth="1"/>
    <col min="8708" max="8708" width="4.6640625" style="65" customWidth="1"/>
    <col min="8709" max="8709" width="20.6640625" style="65" customWidth="1"/>
    <col min="8710" max="8710" width="3.6640625" style="65" customWidth="1"/>
    <col min="8711" max="8711" width="9.6640625" style="65" customWidth="1"/>
    <col min="8712" max="8712" width="8.6640625" style="65" customWidth="1"/>
    <col min="8713" max="8713" width="11.6640625" style="65" customWidth="1"/>
    <col min="8714" max="8714" width="4.6640625" style="65" customWidth="1"/>
    <col min="8715" max="8715" width="8.6640625" style="65" customWidth="1"/>
    <col min="8716" max="8716" width="3.6640625" style="65" customWidth="1"/>
    <col min="8717" max="8717" width="9.6640625" style="65" customWidth="1"/>
    <col min="8718" max="8718" width="4.6640625" style="65" customWidth="1"/>
    <col min="8719" max="8719" width="16.6640625" style="65" customWidth="1"/>
    <col min="8720" max="8720" width="7.6640625" style="65" customWidth="1"/>
    <col min="8721" max="8721" width="15.6640625" style="65" customWidth="1"/>
    <col min="8722" max="8722" width="3.6640625" style="65" customWidth="1"/>
    <col min="8723" max="8723" width="10.6640625" style="65" customWidth="1"/>
    <col min="8724" max="8724" width="6.6640625" style="65" customWidth="1"/>
    <col min="8725" max="8725" width="7.6640625" style="65" customWidth="1"/>
    <col min="8726" max="8726" width="13.6640625" style="65" customWidth="1"/>
    <col min="8727" max="8727" width="11.6640625" style="65" customWidth="1"/>
    <col min="8728" max="8729" width="13.6640625" style="65" customWidth="1"/>
    <col min="8730" max="8960" width="8.88671875" style="65"/>
    <col min="8961" max="8961" width="10.6640625" style="65" customWidth="1"/>
    <col min="8962" max="8962" width="8.6640625" style="65" customWidth="1"/>
    <col min="8963" max="8963" width="10.6640625" style="65" customWidth="1"/>
    <col min="8964" max="8964" width="4.6640625" style="65" customWidth="1"/>
    <col min="8965" max="8965" width="20.6640625" style="65" customWidth="1"/>
    <col min="8966" max="8966" width="3.6640625" style="65" customWidth="1"/>
    <col min="8967" max="8967" width="9.6640625" style="65" customWidth="1"/>
    <col min="8968" max="8968" width="8.6640625" style="65" customWidth="1"/>
    <col min="8969" max="8969" width="11.6640625" style="65" customWidth="1"/>
    <col min="8970" max="8970" width="4.6640625" style="65" customWidth="1"/>
    <col min="8971" max="8971" width="8.6640625" style="65" customWidth="1"/>
    <col min="8972" max="8972" width="3.6640625" style="65" customWidth="1"/>
    <col min="8973" max="8973" width="9.6640625" style="65" customWidth="1"/>
    <col min="8974" max="8974" width="4.6640625" style="65" customWidth="1"/>
    <col min="8975" max="8975" width="16.6640625" style="65" customWidth="1"/>
    <col min="8976" max="8976" width="7.6640625" style="65" customWidth="1"/>
    <col min="8977" max="8977" width="15.6640625" style="65" customWidth="1"/>
    <col min="8978" max="8978" width="3.6640625" style="65" customWidth="1"/>
    <col min="8979" max="8979" width="10.6640625" style="65" customWidth="1"/>
    <col min="8980" max="8980" width="6.6640625" style="65" customWidth="1"/>
    <col min="8981" max="8981" width="7.6640625" style="65" customWidth="1"/>
    <col min="8982" max="8982" width="13.6640625" style="65" customWidth="1"/>
    <col min="8983" max="8983" width="11.6640625" style="65" customWidth="1"/>
    <col min="8984" max="8985" width="13.6640625" style="65" customWidth="1"/>
    <col min="8986" max="9216" width="8.88671875" style="65"/>
    <col min="9217" max="9217" width="10.6640625" style="65" customWidth="1"/>
    <col min="9218" max="9218" width="8.6640625" style="65" customWidth="1"/>
    <col min="9219" max="9219" width="10.6640625" style="65" customWidth="1"/>
    <col min="9220" max="9220" width="4.6640625" style="65" customWidth="1"/>
    <col min="9221" max="9221" width="20.6640625" style="65" customWidth="1"/>
    <col min="9222" max="9222" width="3.6640625" style="65" customWidth="1"/>
    <col min="9223" max="9223" width="9.6640625" style="65" customWidth="1"/>
    <col min="9224" max="9224" width="8.6640625" style="65" customWidth="1"/>
    <col min="9225" max="9225" width="11.6640625" style="65" customWidth="1"/>
    <col min="9226" max="9226" width="4.6640625" style="65" customWidth="1"/>
    <col min="9227" max="9227" width="8.6640625" style="65" customWidth="1"/>
    <col min="9228" max="9228" width="3.6640625" style="65" customWidth="1"/>
    <col min="9229" max="9229" width="9.6640625" style="65" customWidth="1"/>
    <col min="9230" max="9230" width="4.6640625" style="65" customWidth="1"/>
    <col min="9231" max="9231" width="16.6640625" style="65" customWidth="1"/>
    <col min="9232" max="9232" width="7.6640625" style="65" customWidth="1"/>
    <col min="9233" max="9233" width="15.6640625" style="65" customWidth="1"/>
    <col min="9234" max="9234" width="3.6640625" style="65" customWidth="1"/>
    <col min="9235" max="9235" width="10.6640625" style="65" customWidth="1"/>
    <col min="9236" max="9236" width="6.6640625" style="65" customWidth="1"/>
    <col min="9237" max="9237" width="7.6640625" style="65" customWidth="1"/>
    <col min="9238" max="9238" width="13.6640625" style="65" customWidth="1"/>
    <col min="9239" max="9239" width="11.6640625" style="65" customWidth="1"/>
    <col min="9240" max="9241" width="13.6640625" style="65" customWidth="1"/>
    <col min="9242" max="9472" width="8.88671875" style="65"/>
    <col min="9473" max="9473" width="10.6640625" style="65" customWidth="1"/>
    <col min="9474" max="9474" width="8.6640625" style="65" customWidth="1"/>
    <col min="9475" max="9475" width="10.6640625" style="65" customWidth="1"/>
    <col min="9476" max="9476" width="4.6640625" style="65" customWidth="1"/>
    <col min="9477" max="9477" width="20.6640625" style="65" customWidth="1"/>
    <col min="9478" max="9478" width="3.6640625" style="65" customWidth="1"/>
    <col min="9479" max="9479" width="9.6640625" style="65" customWidth="1"/>
    <col min="9480" max="9480" width="8.6640625" style="65" customWidth="1"/>
    <col min="9481" max="9481" width="11.6640625" style="65" customWidth="1"/>
    <col min="9482" max="9482" width="4.6640625" style="65" customWidth="1"/>
    <col min="9483" max="9483" width="8.6640625" style="65" customWidth="1"/>
    <col min="9484" max="9484" width="3.6640625" style="65" customWidth="1"/>
    <col min="9485" max="9485" width="9.6640625" style="65" customWidth="1"/>
    <col min="9486" max="9486" width="4.6640625" style="65" customWidth="1"/>
    <col min="9487" max="9487" width="16.6640625" style="65" customWidth="1"/>
    <col min="9488" max="9488" width="7.6640625" style="65" customWidth="1"/>
    <col min="9489" max="9489" width="15.6640625" style="65" customWidth="1"/>
    <col min="9490" max="9490" width="3.6640625" style="65" customWidth="1"/>
    <col min="9491" max="9491" width="10.6640625" style="65" customWidth="1"/>
    <col min="9492" max="9492" width="6.6640625" style="65" customWidth="1"/>
    <col min="9493" max="9493" width="7.6640625" style="65" customWidth="1"/>
    <col min="9494" max="9494" width="13.6640625" style="65" customWidth="1"/>
    <col min="9495" max="9495" width="11.6640625" style="65" customWidth="1"/>
    <col min="9496" max="9497" width="13.6640625" style="65" customWidth="1"/>
    <col min="9498" max="9728" width="8.88671875" style="65"/>
    <col min="9729" max="9729" width="10.6640625" style="65" customWidth="1"/>
    <col min="9730" max="9730" width="8.6640625" style="65" customWidth="1"/>
    <col min="9731" max="9731" width="10.6640625" style="65" customWidth="1"/>
    <col min="9732" max="9732" width="4.6640625" style="65" customWidth="1"/>
    <col min="9733" max="9733" width="20.6640625" style="65" customWidth="1"/>
    <col min="9734" max="9734" width="3.6640625" style="65" customWidth="1"/>
    <col min="9735" max="9735" width="9.6640625" style="65" customWidth="1"/>
    <col min="9736" max="9736" width="8.6640625" style="65" customWidth="1"/>
    <col min="9737" max="9737" width="11.6640625" style="65" customWidth="1"/>
    <col min="9738" max="9738" width="4.6640625" style="65" customWidth="1"/>
    <col min="9739" max="9739" width="8.6640625" style="65" customWidth="1"/>
    <col min="9740" max="9740" width="3.6640625" style="65" customWidth="1"/>
    <col min="9741" max="9741" width="9.6640625" style="65" customWidth="1"/>
    <col min="9742" max="9742" width="4.6640625" style="65" customWidth="1"/>
    <col min="9743" max="9743" width="16.6640625" style="65" customWidth="1"/>
    <col min="9744" max="9744" width="7.6640625" style="65" customWidth="1"/>
    <col min="9745" max="9745" width="15.6640625" style="65" customWidth="1"/>
    <col min="9746" max="9746" width="3.6640625" style="65" customWidth="1"/>
    <col min="9747" max="9747" width="10.6640625" style="65" customWidth="1"/>
    <col min="9748" max="9748" width="6.6640625" style="65" customWidth="1"/>
    <col min="9749" max="9749" width="7.6640625" style="65" customWidth="1"/>
    <col min="9750" max="9750" width="13.6640625" style="65" customWidth="1"/>
    <col min="9751" max="9751" width="11.6640625" style="65" customWidth="1"/>
    <col min="9752" max="9753" width="13.6640625" style="65" customWidth="1"/>
    <col min="9754" max="9984" width="8.88671875" style="65"/>
    <col min="9985" max="9985" width="10.6640625" style="65" customWidth="1"/>
    <col min="9986" max="9986" width="8.6640625" style="65" customWidth="1"/>
    <col min="9987" max="9987" width="10.6640625" style="65" customWidth="1"/>
    <col min="9988" max="9988" width="4.6640625" style="65" customWidth="1"/>
    <col min="9989" max="9989" width="20.6640625" style="65" customWidth="1"/>
    <col min="9990" max="9990" width="3.6640625" style="65" customWidth="1"/>
    <col min="9991" max="9991" width="9.6640625" style="65" customWidth="1"/>
    <col min="9992" max="9992" width="8.6640625" style="65" customWidth="1"/>
    <col min="9993" max="9993" width="11.6640625" style="65" customWidth="1"/>
    <col min="9994" max="9994" width="4.6640625" style="65" customWidth="1"/>
    <col min="9995" max="9995" width="8.6640625" style="65" customWidth="1"/>
    <col min="9996" max="9996" width="3.6640625" style="65" customWidth="1"/>
    <col min="9997" max="9997" width="9.6640625" style="65" customWidth="1"/>
    <col min="9998" max="9998" width="4.6640625" style="65" customWidth="1"/>
    <col min="9999" max="9999" width="16.6640625" style="65" customWidth="1"/>
    <col min="10000" max="10000" width="7.6640625" style="65" customWidth="1"/>
    <col min="10001" max="10001" width="15.6640625" style="65" customWidth="1"/>
    <col min="10002" max="10002" width="3.6640625" style="65" customWidth="1"/>
    <col min="10003" max="10003" width="10.6640625" style="65" customWidth="1"/>
    <col min="10004" max="10004" width="6.6640625" style="65" customWidth="1"/>
    <col min="10005" max="10005" width="7.6640625" style="65" customWidth="1"/>
    <col min="10006" max="10006" width="13.6640625" style="65" customWidth="1"/>
    <col min="10007" max="10007" width="11.6640625" style="65" customWidth="1"/>
    <col min="10008" max="10009" width="13.6640625" style="65" customWidth="1"/>
    <col min="10010" max="10240" width="8.88671875" style="65"/>
    <col min="10241" max="10241" width="10.6640625" style="65" customWidth="1"/>
    <col min="10242" max="10242" width="8.6640625" style="65" customWidth="1"/>
    <col min="10243" max="10243" width="10.6640625" style="65" customWidth="1"/>
    <col min="10244" max="10244" width="4.6640625" style="65" customWidth="1"/>
    <col min="10245" max="10245" width="20.6640625" style="65" customWidth="1"/>
    <col min="10246" max="10246" width="3.6640625" style="65" customWidth="1"/>
    <col min="10247" max="10247" width="9.6640625" style="65" customWidth="1"/>
    <col min="10248" max="10248" width="8.6640625" style="65" customWidth="1"/>
    <col min="10249" max="10249" width="11.6640625" style="65" customWidth="1"/>
    <col min="10250" max="10250" width="4.6640625" style="65" customWidth="1"/>
    <col min="10251" max="10251" width="8.6640625" style="65" customWidth="1"/>
    <col min="10252" max="10252" width="3.6640625" style="65" customWidth="1"/>
    <col min="10253" max="10253" width="9.6640625" style="65" customWidth="1"/>
    <col min="10254" max="10254" width="4.6640625" style="65" customWidth="1"/>
    <col min="10255" max="10255" width="16.6640625" style="65" customWidth="1"/>
    <col min="10256" max="10256" width="7.6640625" style="65" customWidth="1"/>
    <col min="10257" max="10257" width="15.6640625" style="65" customWidth="1"/>
    <col min="10258" max="10258" width="3.6640625" style="65" customWidth="1"/>
    <col min="10259" max="10259" width="10.6640625" style="65" customWidth="1"/>
    <col min="10260" max="10260" width="6.6640625" style="65" customWidth="1"/>
    <col min="10261" max="10261" width="7.6640625" style="65" customWidth="1"/>
    <col min="10262" max="10262" width="13.6640625" style="65" customWidth="1"/>
    <col min="10263" max="10263" width="11.6640625" style="65" customWidth="1"/>
    <col min="10264" max="10265" width="13.6640625" style="65" customWidth="1"/>
    <col min="10266" max="10496" width="8.88671875" style="65"/>
    <col min="10497" max="10497" width="10.6640625" style="65" customWidth="1"/>
    <col min="10498" max="10498" width="8.6640625" style="65" customWidth="1"/>
    <col min="10499" max="10499" width="10.6640625" style="65" customWidth="1"/>
    <col min="10500" max="10500" width="4.6640625" style="65" customWidth="1"/>
    <col min="10501" max="10501" width="20.6640625" style="65" customWidth="1"/>
    <col min="10502" max="10502" width="3.6640625" style="65" customWidth="1"/>
    <col min="10503" max="10503" width="9.6640625" style="65" customWidth="1"/>
    <col min="10504" max="10504" width="8.6640625" style="65" customWidth="1"/>
    <col min="10505" max="10505" width="11.6640625" style="65" customWidth="1"/>
    <col min="10506" max="10506" width="4.6640625" style="65" customWidth="1"/>
    <col min="10507" max="10507" width="8.6640625" style="65" customWidth="1"/>
    <col min="10508" max="10508" width="3.6640625" style="65" customWidth="1"/>
    <col min="10509" max="10509" width="9.6640625" style="65" customWidth="1"/>
    <col min="10510" max="10510" width="4.6640625" style="65" customWidth="1"/>
    <col min="10511" max="10511" width="16.6640625" style="65" customWidth="1"/>
    <col min="10512" max="10512" width="7.6640625" style="65" customWidth="1"/>
    <col min="10513" max="10513" width="15.6640625" style="65" customWidth="1"/>
    <col min="10514" max="10514" width="3.6640625" style="65" customWidth="1"/>
    <col min="10515" max="10515" width="10.6640625" style="65" customWidth="1"/>
    <col min="10516" max="10516" width="6.6640625" style="65" customWidth="1"/>
    <col min="10517" max="10517" width="7.6640625" style="65" customWidth="1"/>
    <col min="10518" max="10518" width="13.6640625" style="65" customWidth="1"/>
    <col min="10519" max="10519" width="11.6640625" style="65" customWidth="1"/>
    <col min="10520" max="10521" width="13.6640625" style="65" customWidth="1"/>
    <col min="10522" max="10752" width="8.88671875" style="65"/>
    <col min="10753" max="10753" width="10.6640625" style="65" customWidth="1"/>
    <col min="10754" max="10754" width="8.6640625" style="65" customWidth="1"/>
    <col min="10755" max="10755" width="10.6640625" style="65" customWidth="1"/>
    <col min="10756" max="10756" width="4.6640625" style="65" customWidth="1"/>
    <col min="10757" max="10757" width="20.6640625" style="65" customWidth="1"/>
    <col min="10758" max="10758" width="3.6640625" style="65" customWidth="1"/>
    <col min="10759" max="10759" width="9.6640625" style="65" customWidth="1"/>
    <col min="10760" max="10760" width="8.6640625" style="65" customWidth="1"/>
    <col min="10761" max="10761" width="11.6640625" style="65" customWidth="1"/>
    <col min="10762" max="10762" width="4.6640625" style="65" customWidth="1"/>
    <col min="10763" max="10763" width="8.6640625" style="65" customWidth="1"/>
    <col min="10764" max="10764" width="3.6640625" style="65" customWidth="1"/>
    <col min="10765" max="10765" width="9.6640625" style="65" customWidth="1"/>
    <col min="10766" max="10766" width="4.6640625" style="65" customWidth="1"/>
    <col min="10767" max="10767" width="16.6640625" style="65" customWidth="1"/>
    <col min="10768" max="10768" width="7.6640625" style="65" customWidth="1"/>
    <col min="10769" max="10769" width="15.6640625" style="65" customWidth="1"/>
    <col min="10770" max="10770" width="3.6640625" style="65" customWidth="1"/>
    <col min="10771" max="10771" width="10.6640625" style="65" customWidth="1"/>
    <col min="10772" max="10772" width="6.6640625" style="65" customWidth="1"/>
    <col min="10773" max="10773" width="7.6640625" style="65" customWidth="1"/>
    <col min="10774" max="10774" width="13.6640625" style="65" customWidth="1"/>
    <col min="10775" max="10775" width="11.6640625" style="65" customWidth="1"/>
    <col min="10776" max="10777" width="13.6640625" style="65" customWidth="1"/>
    <col min="10778" max="11008" width="8.88671875" style="65"/>
    <col min="11009" max="11009" width="10.6640625" style="65" customWidth="1"/>
    <col min="11010" max="11010" width="8.6640625" style="65" customWidth="1"/>
    <col min="11011" max="11011" width="10.6640625" style="65" customWidth="1"/>
    <col min="11012" max="11012" width="4.6640625" style="65" customWidth="1"/>
    <col min="11013" max="11013" width="20.6640625" style="65" customWidth="1"/>
    <col min="11014" max="11014" width="3.6640625" style="65" customWidth="1"/>
    <col min="11015" max="11015" width="9.6640625" style="65" customWidth="1"/>
    <col min="11016" max="11016" width="8.6640625" style="65" customWidth="1"/>
    <col min="11017" max="11017" width="11.6640625" style="65" customWidth="1"/>
    <col min="11018" max="11018" width="4.6640625" style="65" customWidth="1"/>
    <col min="11019" max="11019" width="8.6640625" style="65" customWidth="1"/>
    <col min="11020" max="11020" width="3.6640625" style="65" customWidth="1"/>
    <col min="11021" max="11021" width="9.6640625" style="65" customWidth="1"/>
    <col min="11022" max="11022" width="4.6640625" style="65" customWidth="1"/>
    <col min="11023" max="11023" width="16.6640625" style="65" customWidth="1"/>
    <col min="11024" max="11024" width="7.6640625" style="65" customWidth="1"/>
    <col min="11025" max="11025" width="15.6640625" style="65" customWidth="1"/>
    <col min="11026" max="11026" width="3.6640625" style="65" customWidth="1"/>
    <col min="11027" max="11027" width="10.6640625" style="65" customWidth="1"/>
    <col min="11028" max="11028" width="6.6640625" style="65" customWidth="1"/>
    <col min="11029" max="11029" width="7.6640625" style="65" customWidth="1"/>
    <col min="11030" max="11030" width="13.6640625" style="65" customWidth="1"/>
    <col min="11031" max="11031" width="11.6640625" style="65" customWidth="1"/>
    <col min="11032" max="11033" width="13.6640625" style="65" customWidth="1"/>
    <col min="11034" max="11264" width="8.88671875" style="65"/>
    <col min="11265" max="11265" width="10.6640625" style="65" customWidth="1"/>
    <col min="11266" max="11266" width="8.6640625" style="65" customWidth="1"/>
    <col min="11267" max="11267" width="10.6640625" style="65" customWidth="1"/>
    <col min="11268" max="11268" width="4.6640625" style="65" customWidth="1"/>
    <col min="11269" max="11269" width="20.6640625" style="65" customWidth="1"/>
    <col min="11270" max="11270" width="3.6640625" style="65" customWidth="1"/>
    <col min="11271" max="11271" width="9.6640625" style="65" customWidth="1"/>
    <col min="11272" max="11272" width="8.6640625" style="65" customWidth="1"/>
    <col min="11273" max="11273" width="11.6640625" style="65" customWidth="1"/>
    <col min="11274" max="11274" width="4.6640625" style="65" customWidth="1"/>
    <col min="11275" max="11275" width="8.6640625" style="65" customWidth="1"/>
    <col min="11276" max="11276" width="3.6640625" style="65" customWidth="1"/>
    <col min="11277" max="11277" width="9.6640625" style="65" customWidth="1"/>
    <col min="11278" max="11278" width="4.6640625" style="65" customWidth="1"/>
    <col min="11279" max="11279" width="16.6640625" style="65" customWidth="1"/>
    <col min="11280" max="11280" width="7.6640625" style="65" customWidth="1"/>
    <col min="11281" max="11281" width="15.6640625" style="65" customWidth="1"/>
    <col min="11282" max="11282" width="3.6640625" style="65" customWidth="1"/>
    <col min="11283" max="11283" width="10.6640625" style="65" customWidth="1"/>
    <col min="11284" max="11284" width="6.6640625" style="65" customWidth="1"/>
    <col min="11285" max="11285" width="7.6640625" style="65" customWidth="1"/>
    <col min="11286" max="11286" width="13.6640625" style="65" customWidth="1"/>
    <col min="11287" max="11287" width="11.6640625" style="65" customWidth="1"/>
    <col min="11288" max="11289" width="13.6640625" style="65" customWidth="1"/>
    <col min="11290" max="11520" width="8.88671875" style="65"/>
    <col min="11521" max="11521" width="10.6640625" style="65" customWidth="1"/>
    <col min="11522" max="11522" width="8.6640625" style="65" customWidth="1"/>
    <col min="11523" max="11523" width="10.6640625" style="65" customWidth="1"/>
    <col min="11524" max="11524" width="4.6640625" style="65" customWidth="1"/>
    <col min="11525" max="11525" width="20.6640625" style="65" customWidth="1"/>
    <col min="11526" max="11526" width="3.6640625" style="65" customWidth="1"/>
    <col min="11527" max="11527" width="9.6640625" style="65" customWidth="1"/>
    <col min="11528" max="11528" width="8.6640625" style="65" customWidth="1"/>
    <col min="11529" max="11529" width="11.6640625" style="65" customWidth="1"/>
    <col min="11530" max="11530" width="4.6640625" style="65" customWidth="1"/>
    <col min="11531" max="11531" width="8.6640625" style="65" customWidth="1"/>
    <col min="11532" max="11532" width="3.6640625" style="65" customWidth="1"/>
    <col min="11533" max="11533" width="9.6640625" style="65" customWidth="1"/>
    <col min="11534" max="11534" width="4.6640625" style="65" customWidth="1"/>
    <col min="11535" max="11535" width="16.6640625" style="65" customWidth="1"/>
    <col min="11536" max="11536" width="7.6640625" style="65" customWidth="1"/>
    <col min="11537" max="11537" width="15.6640625" style="65" customWidth="1"/>
    <col min="11538" max="11538" width="3.6640625" style="65" customWidth="1"/>
    <col min="11539" max="11539" width="10.6640625" style="65" customWidth="1"/>
    <col min="11540" max="11540" width="6.6640625" style="65" customWidth="1"/>
    <col min="11541" max="11541" width="7.6640625" style="65" customWidth="1"/>
    <col min="11542" max="11542" width="13.6640625" style="65" customWidth="1"/>
    <col min="11543" max="11543" width="11.6640625" style="65" customWidth="1"/>
    <col min="11544" max="11545" width="13.6640625" style="65" customWidth="1"/>
    <col min="11546" max="11776" width="8.88671875" style="65"/>
    <col min="11777" max="11777" width="10.6640625" style="65" customWidth="1"/>
    <col min="11778" max="11778" width="8.6640625" style="65" customWidth="1"/>
    <col min="11779" max="11779" width="10.6640625" style="65" customWidth="1"/>
    <col min="11780" max="11780" width="4.6640625" style="65" customWidth="1"/>
    <col min="11781" max="11781" width="20.6640625" style="65" customWidth="1"/>
    <col min="11782" max="11782" width="3.6640625" style="65" customWidth="1"/>
    <col min="11783" max="11783" width="9.6640625" style="65" customWidth="1"/>
    <col min="11784" max="11784" width="8.6640625" style="65" customWidth="1"/>
    <col min="11785" max="11785" width="11.6640625" style="65" customWidth="1"/>
    <col min="11786" max="11786" width="4.6640625" style="65" customWidth="1"/>
    <col min="11787" max="11787" width="8.6640625" style="65" customWidth="1"/>
    <col min="11788" max="11788" width="3.6640625" style="65" customWidth="1"/>
    <col min="11789" max="11789" width="9.6640625" style="65" customWidth="1"/>
    <col min="11790" max="11790" width="4.6640625" style="65" customWidth="1"/>
    <col min="11791" max="11791" width="16.6640625" style="65" customWidth="1"/>
    <col min="11792" max="11792" width="7.6640625" style="65" customWidth="1"/>
    <col min="11793" max="11793" width="15.6640625" style="65" customWidth="1"/>
    <col min="11794" max="11794" width="3.6640625" style="65" customWidth="1"/>
    <col min="11795" max="11795" width="10.6640625" style="65" customWidth="1"/>
    <col min="11796" max="11796" width="6.6640625" style="65" customWidth="1"/>
    <col min="11797" max="11797" width="7.6640625" style="65" customWidth="1"/>
    <col min="11798" max="11798" width="13.6640625" style="65" customWidth="1"/>
    <col min="11799" max="11799" width="11.6640625" style="65" customWidth="1"/>
    <col min="11800" max="11801" width="13.6640625" style="65" customWidth="1"/>
    <col min="11802" max="12032" width="8.88671875" style="65"/>
    <col min="12033" max="12033" width="10.6640625" style="65" customWidth="1"/>
    <col min="12034" max="12034" width="8.6640625" style="65" customWidth="1"/>
    <col min="12035" max="12035" width="10.6640625" style="65" customWidth="1"/>
    <col min="12036" max="12036" width="4.6640625" style="65" customWidth="1"/>
    <col min="12037" max="12037" width="20.6640625" style="65" customWidth="1"/>
    <col min="12038" max="12038" width="3.6640625" style="65" customWidth="1"/>
    <col min="12039" max="12039" width="9.6640625" style="65" customWidth="1"/>
    <col min="12040" max="12040" width="8.6640625" style="65" customWidth="1"/>
    <col min="12041" max="12041" width="11.6640625" style="65" customWidth="1"/>
    <col min="12042" max="12042" width="4.6640625" style="65" customWidth="1"/>
    <col min="12043" max="12043" width="8.6640625" style="65" customWidth="1"/>
    <col min="12044" max="12044" width="3.6640625" style="65" customWidth="1"/>
    <col min="12045" max="12045" width="9.6640625" style="65" customWidth="1"/>
    <col min="12046" max="12046" width="4.6640625" style="65" customWidth="1"/>
    <col min="12047" max="12047" width="16.6640625" style="65" customWidth="1"/>
    <col min="12048" max="12048" width="7.6640625" style="65" customWidth="1"/>
    <col min="12049" max="12049" width="15.6640625" style="65" customWidth="1"/>
    <col min="12050" max="12050" width="3.6640625" style="65" customWidth="1"/>
    <col min="12051" max="12051" width="10.6640625" style="65" customWidth="1"/>
    <col min="12052" max="12052" width="6.6640625" style="65" customWidth="1"/>
    <col min="12053" max="12053" width="7.6640625" style="65" customWidth="1"/>
    <col min="12054" max="12054" width="13.6640625" style="65" customWidth="1"/>
    <col min="12055" max="12055" width="11.6640625" style="65" customWidth="1"/>
    <col min="12056" max="12057" width="13.6640625" style="65" customWidth="1"/>
    <col min="12058" max="12288" width="8.88671875" style="65"/>
    <col min="12289" max="12289" width="10.6640625" style="65" customWidth="1"/>
    <col min="12290" max="12290" width="8.6640625" style="65" customWidth="1"/>
    <col min="12291" max="12291" width="10.6640625" style="65" customWidth="1"/>
    <col min="12292" max="12292" width="4.6640625" style="65" customWidth="1"/>
    <col min="12293" max="12293" width="20.6640625" style="65" customWidth="1"/>
    <col min="12294" max="12294" width="3.6640625" style="65" customWidth="1"/>
    <col min="12295" max="12295" width="9.6640625" style="65" customWidth="1"/>
    <col min="12296" max="12296" width="8.6640625" style="65" customWidth="1"/>
    <col min="12297" max="12297" width="11.6640625" style="65" customWidth="1"/>
    <col min="12298" max="12298" width="4.6640625" style="65" customWidth="1"/>
    <col min="12299" max="12299" width="8.6640625" style="65" customWidth="1"/>
    <col min="12300" max="12300" width="3.6640625" style="65" customWidth="1"/>
    <col min="12301" max="12301" width="9.6640625" style="65" customWidth="1"/>
    <col min="12302" max="12302" width="4.6640625" style="65" customWidth="1"/>
    <col min="12303" max="12303" width="16.6640625" style="65" customWidth="1"/>
    <col min="12304" max="12304" width="7.6640625" style="65" customWidth="1"/>
    <col min="12305" max="12305" width="15.6640625" style="65" customWidth="1"/>
    <col min="12306" max="12306" width="3.6640625" style="65" customWidth="1"/>
    <col min="12307" max="12307" width="10.6640625" style="65" customWidth="1"/>
    <col min="12308" max="12308" width="6.6640625" style="65" customWidth="1"/>
    <col min="12309" max="12309" width="7.6640625" style="65" customWidth="1"/>
    <col min="12310" max="12310" width="13.6640625" style="65" customWidth="1"/>
    <col min="12311" max="12311" width="11.6640625" style="65" customWidth="1"/>
    <col min="12312" max="12313" width="13.6640625" style="65" customWidth="1"/>
    <col min="12314" max="12544" width="8.88671875" style="65"/>
    <col min="12545" max="12545" width="10.6640625" style="65" customWidth="1"/>
    <col min="12546" max="12546" width="8.6640625" style="65" customWidth="1"/>
    <col min="12547" max="12547" width="10.6640625" style="65" customWidth="1"/>
    <col min="12548" max="12548" width="4.6640625" style="65" customWidth="1"/>
    <col min="12549" max="12549" width="20.6640625" style="65" customWidth="1"/>
    <col min="12550" max="12550" width="3.6640625" style="65" customWidth="1"/>
    <col min="12551" max="12551" width="9.6640625" style="65" customWidth="1"/>
    <col min="12552" max="12552" width="8.6640625" style="65" customWidth="1"/>
    <col min="12553" max="12553" width="11.6640625" style="65" customWidth="1"/>
    <col min="12554" max="12554" width="4.6640625" style="65" customWidth="1"/>
    <col min="12555" max="12555" width="8.6640625" style="65" customWidth="1"/>
    <col min="12556" max="12556" width="3.6640625" style="65" customWidth="1"/>
    <col min="12557" max="12557" width="9.6640625" style="65" customWidth="1"/>
    <col min="12558" max="12558" width="4.6640625" style="65" customWidth="1"/>
    <col min="12559" max="12559" width="16.6640625" style="65" customWidth="1"/>
    <col min="12560" max="12560" width="7.6640625" style="65" customWidth="1"/>
    <col min="12561" max="12561" width="15.6640625" style="65" customWidth="1"/>
    <col min="12562" max="12562" width="3.6640625" style="65" customWidth="1"/>
    <col min="12563" max="12563" width="10.6640625" style="65" customWidth="1"/>
    <col min="12564" max="12564" width="6.6640625" style="65" customWidth="1"/>
    <col min="12565" max="12565" width="7.6640625" style="65" customWidth="1"/>
    <col min="12566" max="12566" width="13.6640625" style="65" customWidth="1"/>
    <col min="12567" max="12567" width="11.6640625" style="65" customWidth="1"/>
    <col min="12568" max="12569" width="13.6640625" style="65" customWidth="1"/>
    <col min="12570" max="12800" width="8.88671875" style="65"/>
    <col min="12801" max="12801" width="10.6640625" style="65" customWidth="1"/>
    <col min="12802" max="12802" width="8.6640625" style="65" customWidth="1"/>
    <col min="12803" max="12803" width="10.6640625" style="65" customWidth="1"/>
    <col min="12804" max="12804" width="4.6640625" style="65" customWidth="1"/>
    <col min="12805" max="12805" width="20.6640625" style="65" customWidth="1"/>
    <col min="12806" max="12806" width="3.6640625" style="65" customWidth="1"/>
    <col min="12807" max="12807" width="9.6640625" style="65" customWidth="1"/>
    <col min="12808" max="12808" width="8.6640625" style="65" customWidth="1"/>
    <col min="12809" max="12809" width="11.6640625" style="65" customWidth="1"/>
    <col min="12810" max="12810" width="4.6640625" style="65" customWidth="1"/>
    <col min="12811" max="12811" width="8.6640625" style="65" customWidth="1"/>
    <col min="12812" max="12812" width="3.6640625" style="65" customWidth="1"/>
    <col min="12813" max="12813" width="9.6640625" style="65" customWidth="1"/>
    <col min="12814" max="12814" width="4.6640625" style="65" customWidth="1"/>
    <col min="12815" max="12815" width="16.6640625" style="65" customWidth="1"/>
    <col min="12816" max="12816" width="7.6640625" style="65" customWidth="1"/>
    <col min="12817" max="12817" width="15.6640625" style="65" customWidth="1"/>
    <col min="12818" max="12818" width="3.6640625" style="65" customWidth="1"/>
    <col min="12819" max="12819" width="10.6640625" style="65" customWidth="1"/>
    <col min="12820" max="12820" width="6.6640625" style="65" customWidth="1"/>
    <col min="12821" max="12821" width="7.6640625" style="65" customWidth="1"/>
    <col min="12822" max="12822" width="13.6640625" style="65" customWidth="1"/>
    <col min="12823" max="12823" width="11.6640625" style="65" customWidth="1"/>
    <col min="12824" max="12825" width="13.6640625" style="65" customWidth="1"/>
    <col min="12826" max="13056" width="8.88671875" style="65"/>
    <col min="13057" max="13057" width="10.6640625" style="65" customWidth="1"/>
    <col min="13058" max="13058" width="8.6640625" style="65" customWidth="1"/>
    <col min="13059" max="13059" width="10.6640625" style="65" customWidth="1"/>
    <col min="13060" max="13060" width="4.6640625" style="65" customWidth="1"/>
    <col min="13061" max="13061" width="20.6640625" style="65" customWidth="1"/>
    <col min="13062" max="13062" width="3.6640625" style="65" customWidth="1"/>
    <col min="13063" max="13063" width="9.6640625" style="65" customWidth="1"/>
    <col min="13064" max="13064" width="8.6640625" style="65" customWidth="1"/>
    <col min="13065" max="13065" width="11.6640625" style="65" customWidth="1"/>
    <col min="13066" max="13066" width="4.6640625" style="65" customWidth="1"/>
    <col min="13067" max="13067" width="8.6640625" style="65" customWidth="1"/>
    <col min="13068" max="13068" width="3.6640625" style="65" customWidth="1"/>
    <col min="13069" max="13069" width="9.6640625" style="65" customWidth="1"/>
    <col min="13070" max="13070" width="4.6640625" style="65" customWidth="1"/>
    <col min="13071" max="13071" width="16.6640625" style="65" customWidth="1"/>
    <col min="13072" max="13072" width="7.6640625" style="65" customWidth="1"/>
    <col min="13073" max="13073" width="15.6640625" style="65" customWidth="1"/>
    <col min="13074" max="13074" width="3.6640625" style="65" customWidth="1"/>
    <col min="13075" max="13075" width="10.6640625" style="65" customWidth="1"/>
    <col min="13076" max="13076" width="6.6640625" style="65" customWidth="1"/>
    <col min="13077" max="13077" width="7.6640625" style="65" customWidth="1"/>
    <col min="13078" max="13078" width="13.6640625" style="65" customWidth="1"/>
    <col min="13079" max="13079" width="11.6640625" style="65" customWidth="1"/>
    <col min="13080" max="13081" width="13.6640625" style="65" customWidth="1"/>
    <col min="13082" max="13312" width="8.88671875" style="65"/>
    <col min="13313" max="13313" width="10.6640625" style="65" customWidth="1"/>
    <col min="13314" max="13314" width="8.6640625" style="65" customWidth="1"/>
    <col min="13315" max="13315" width="10.6640625" style="65" customWidth="1"/>
    <col min="13316" max="13316" width="4.6640625" style="65" customWidth="1"/>
    <col min="13317" max="13317" width="20.6640625" style="65" customWidth="1"/>
    <col min="13318" max="13318" width="3.6640625" style="65" customWidth="1"/>
    <col min="13319" max="13319" width="9.6640625" style="65" customWidth="1"/>
    <col min="13320" max="13320" width="8.6640625" style="65" customWidth="1"/>
    <col min="13321" max="13321" width="11.6640625" style="65" customWidth="1"/>
    <col min="13322" max="13322" width="4.6640625" style="65" customWidth="1"/>
    <col min="13323" max="13323" width="8.6640625" style="65" customWidth="1"/>
    <col min="13324" max="13324" width="3.6640625" style="65" customWidth="1"/>
    <col min="13325" max="13325" width="9.6640625" style="65" customWidth="1"/>
    <col min="13326" max="13326" width="4.6640625" style="65" customWidth="1"/>
    <col min="13327" max="13327" width="16.6640625" style="65" customWidth="1"/>
    <col min="13328" max="13328" width="7.6640625" style="65" customWidth="1"/>
    <col min="13329" max="13329" width="15.6640625" style="65" customWidth="1"/>
    <col min="13330" max="13330" width="3.6640625" style="65" customWidth="1"/>
    <col min="13331" max="13331" width="10.6640625" style="65" customWidth="1"/>
    <col min="13332" max="13332" width="6.6640625" style="65" customWidth="1"/>
    <col min="13333" max="13333" width="7.6640625" style="65" customWidth="1"/>
    <col min="13334" max="13334" width="13.6640625" style="65" customWidth="1"/>
    <col min="13335" max="13335" width="11.6640625" style="65" customWidth="1"/>
    <col min="13336" max="13337" width="13.6640625" style="65" customWidth="1"/>
    <col min="13338" max="13568" width="8.88671875" style="65"/>
    <col min="13569" max="13569" width="10.6640625" style="65" customWidth="1"/>
    <col min="13570" max="13570" width="8.6640625" style="65" customWidth="1"/>
    <col min="13571" max="13571" width="10.6640625" style="65" customWidth="1"/>
    <col min="13572" max="13572" width="4.6640625" style="65" customWidth="1"/>
    <col min="13573" max="13573" width="20.6640625" style="65" customWidth="1"/>
    <col min="13574" max="13574" width="3.6640625" style="65" customWidth="1"/>
    <col min="13575" max="13575" width="9.6640625" style="65" customWidth="1"/>
    <col min="13576" max="13576" width="8.6640625" style="65" customWidth="1"/>
    <col min="13577" max="13577" width="11.6640625" style="65" customWidth="1"/>
    <col min="13578" max="13578" width="4.6640625" style="65" customWidth="1"/>
    <col min="13579" max="13579" width="8.6640625" style="65" customWidth="1"/>
    <col min="13580" max="13580" width="3.6640625" style="65" customWidth="1"/>
    <col min="13581" max="13581" width="9.6640625" style="65" customWidth="1"/>
    <col min="13582" max="13582" width="4.6640625" style="65" customWidth="1"/>
    <col min="13583" max="13583" width="16.6640625" style="65" customWidth="1"/>
    <col min="13584" max="13584" width="7.6640625" style="65" customWidth="1"/>
    <col min="13585" max="13585" width="15.6640625" style="65" customWidth="1"/>
    <col min="13586" max="13586" width="3.6640625" style="65" customWidth="1"/>
    <col min="13587" max="13587" width="10.6640625" style="65" customWidth="1"/>
    <col min="13588" max="13588" width="6.6640625" style="65" customWidth="1"/>
    <col min="13589" max="13589" width="7.6640625" style="65" customWidth="1"/>
    <col min="13590" max="13590" width="13.6640625" style="65" customWidth="1"/>
    <col min="13591" max="13591" width="11.6640625" style="65" customWidth="1"/>
    <col min="13592" max="13593" width="13.6640625" style="65" customWidth="1"/>
    <col min="13594" max="13824" width="8.88671875" style="65"/>
    <col min="13825" max="13825" width="10.6640625" style="65" customWidth="1"/>
    <col min="13826" max="13826" width="8.6640625" style="65" customWidth="1"/>
    <col min="13827" max="13827" width="10.6640625" style="65" customWidth="1"/>
    <col min="13828" max="13828" width="4.6640625" style="65" customWidth="1"/>
    <col min="13829" max="13829" width="20.6640625" style="65" customWidth="1"/>
    <col min="13830" max="13830" width="3.6640625" style="65" customWidth="1"/>
    <col min="13831" max="13831" width="9.6640625" style="65" customWidth="1"/>
    <col min="13832" max="13832" width="8.6640625" style="65" customWidth="1"/>
    <col min="13833" max="13833" width="11.6640625" style="65" customWidth="1"/>
    <col min="13834" max="13834" width="4.6640625" style="65" customWidth="1"/>
    <col min="13835" max="13835" width="8.6640625" style="65" customWidth="1"/>
    <col min="13836" max="13836" width="3.6640625" style="65" customWidth="1"/>
    <col min="13837" max="13837" width="9.6640625" style="65" customWidth="1"/>
    <col min="13838" max="13838" width="4.6640625" style="65" customWidth="1"/>
    <col min="13839" max="13839" width="16.6640625" style="65" customWidth="1"/>
    <col min="13840" max="13840" width="7.6640625" style="65" customWidth="1"/>
    <col min="13841" max="13841" width="15.6640625" style="65" customWidth="1"/>
    <col min="13842" max="13842" width="3.6640625" style="65" customWidth="1"/>
    <col min="13843" max="13843" width="10.6640625" style="65" customWidth="1"/>
    <col min="13844" max="13844" width="6.6640625" style="65" customWidth="1"/>
    <col min="13845" max="13845" width="7.6640625" style="65" customWidth="1"/>
    <col min="13846" max="13846" width="13.6640625" style="65" customWidth="1"/>
    <col min="13847" max="13847" width="11.6640625" style="65" customWidth="1"/>
    <col min="13848" max="13849" width="13.6640625" style="65" customWidth="1"/>
    <col min="13850" max="14080" width="8.88671875" style="65"/>
    <col min="14081" max="14081" width="10.6640625" style="65" customWidth="1"/>
    <col min="14082" max="14082" width="8.6640625" style="65" customWidth="1"/>
    <col min="14083" max="14083" width="10.6640625" style="65" customWidth="1"/>
    <col min="14084" max="14084" width="4.6640625" style="65" customWidth="1"/>
    <col min="14085" max="14085" width="20.6640625" style="65" customWidth="1"/>
    <col min="14086" max="14086" width="3.6640625" style="65" customWidth="1"/>
    <col min="14087" max="14087" width="9.6640625" style="65" customWidth="1"/>
    <col min="14088" max="14088" width="8.6640625" style="65" customWidth="1"/>
    <col min="14089" max="14089" width="11.6640625" style="65" customWidth="1"/>
    <col min="14090" max="14090" width="4.6640625" style="65" customWidth="1"/>
    <col min="14091" max="14091" width="8.6640625" style="65" customWidth="1"/>
    <col min="14092" max="14092" width="3.6640625" style="65" customWidth="1"/>
    <col min="14093" max="14093" width="9.6640625" style="65" customWidth="1"/>
    <col min="14094" max="14094" width="4.6640625" style="65" customWidth="1"/>
    <col min="14095" max="14095" width="16.6640625" style="65" customWidth="1"/>
    <col min="14096" max="14096" width="7.6640625" style="65" customWidth="1"/>
    <col min="14097" max="14097" width="15.6640625" style="65" customWidth="1"/>
    <col min="14098" max="14098" width="3.6640625" style="65" customWidth="1"/>
    <col min="14099" max="14099" width="10.6640625" style="65" customWidth="1"/>
    <col min="14100" max="14100" width="6.6640625" style="65" customWidth="1"/>
    <col min="14101" max="14101" width="7.6640625" style="65" customWidth="1"/>
    <col min="14102" max="14102" width="13.6640625" style="65" customWidth="1"/>
    <col min="14103" max="14103" width="11.6640625" style="65" customWidth="1"/>
    <col min="14104" max="14105" width="13.6640625" style="65" customWidth="1"/>
    <col min="14106" max="14336" width="8.88671875" style="65"/>
    <col min="14337" max="14337" width="10.6640625" style="65" customWidth="1"/>
    <col min="14338" max="14338" width="8.6640625" style="65" customWidth="1"/>
    <col min="14339" max="14339" width="10.6640625" style="65" customWidth="1"/>
    <col min="14340" max="14340" width="4.6640625" style="65" customWidth="1"/>
    <col min="14341" max="14341" width="20.6640625" style="65" customWidth="1"/>
    <col min="14342" max="14342" width="3.6640625" style="65" customWidth="1"/>
    <col min="14343" max="14343" width="9.6640625" style="65" customWidth="1"/>
    <col min="14344" max="14344" width="8.6640625" style="65" customWidth="1"/>
    <col min="14345" max="14345" width="11.6640625" style="65" customWidth="1"/>
    <col min="14346" max="14346" width="4.6640625" style="65" customWidth="1"/>
    <col min="14347" max="14347" width="8.6640625" style="65" customWidth="1"/>
    <col min="14348" max="14348" width="3.6640625" style="65" customWidth="1"/>
    <col min="14349" max="14349" width="9.6640625" style="65" customWidth="1"/>
    <col min="14350" max="14350" width="4.6640625" style="65" customWidth="1"/>
    <col min="14351" max="14351" width="16.6640625" style="65" customWidth="1"/>
    <col min="14352" max="14352" width="7.6640625" style="65" customWidth="1"/>
    <col min="14353" max="14353" width="15.6640625" style="65" customWidth="1"/>
    <col min="14354" max="14354" width="3.6640625" style="65" customWidth="1"/>
    <col min="14355" max="14355" width="10.6640625" style="65" customWidth="1"/>
    <col min="14356" max="14356" width="6.6640625" style="65" customWidth="1"/>
    <col min="14357" max="14357" width="7.6640625" style="65" customWidth="1"/>
    <col min="14358" max="14358" width="13.6640625" style="65" customWidth="1"/>
    <col min="14359" max="14359" width="11.6640625" style="65" customWidth="1"/>
    <col min="14360" max="14361" width="13.6640625" style="65" customWidth="1"/>
    <col min="14362" max="14592" width="8.88671875" style="65"/>
    <col min="14593" max="14593" width="10.6640625" style="65" customWidth="1"/>
    <col min="14594" max="14594" width="8.6640625" style="65" customWidth="1"/>
    <col min="14595" max="14595" width="10.6640625" style="65" customWidth="1"/>
    <col min="14596" max="14596" width="4.6640625" style="65" customWidth="1"/>
    <col min="14597" max="14597" width="20.6640625" style="65" customWidth="1"/>
    <col min="14598" max="14598" width="3.6640625" style="65" customWidth="1"/>
    <col min="14599" max="14599" width="9.6640625" style="65" customWidth="1"/>
    <col min="14600" max="14600" width="8.6640625" style="65" customWidth="1"/>
    <col min="14601" max="14601" width="11.6640625" style="65" customWidth="1"/>
    <col min="14602" max="14602" width="4.6640625" style="65" customWidth="1"/>
    <col min="14603" max="14603" width="8.6640625" style="65" customWidth="1"/>
    <col min="14604" max="14604" width="3.6640625" style="65" customWidth="1"/>
    <col min="14605" max="14605" width="9.6640625" style="65" customWidth="1"/>
    <col min="14606" max="14606" width="4.6640625" style="65" customWidth="1"/>
    <col min="14607" max="14607" width="16.6640625" style="65" customWidth="1"/>
    <col min="14608" max="14608" width="7.6640625" style="65" customWidth="1"/>
    <col min="14609" max="14609" width="15.6640625" style="65" customWidth="1"/>
    <col min="14610" max="14610" width="3.6640625" style="65" customWidth="1"/>
    <col min="14611" max="14611" width="10.6640625" style="65" customWidth="1"/>
    <col min="14612" max="14612" width="6.6640625" style="65" customWidth="1"/>
    <col min="14613" max="14613" width="7.6640625" style="65" customWidth="1"/>
    <col min="14614" max="14614" width="13.6640625" style="65" customWidth="1"/>
    <col min="14615" max="14615" width="11.6640625" style="65" customWidth="1"/>
    <col min="14616" max="14617" width="13.6640625" style="65" customWidth="1"/>
    <col min="14618" max="14848" width="8.88671875" style="65"/>
    <col min="14849" max="14849" width="10.6640625" style="65" customWidth="1"/>
    <col min="14850" max="14850" width="8.6640625" style="65" customWidth="1"/>
    <col min="14851" max="14851" width="10.6640625" style="65" customWidth="1"/>
    <col min="14852" max="14852" width="4.6640625" style="65" customWidth="1"/>
    <col min="14853" max="14853" width="20.6640625" style="65" customWidth="1"/>
    <col min="14854" max="14854" width="3.6640625" style="65" customWidth="1"/>
    <col min="14855" max="14855" width="9.6640625" style="65" customWidth="1"/>
    <col min="14856" max="14856" width="8.6640625" style="65" customWidth="1"/>
    <col min="14857" max="14857" width="11.6640625" style="65" customWidth="1"/>
    <col min="14858" max="14858" width="4.6640625" style="65" customWidth="1"/>
    <col min="14859" max="14859" width="8.6640625" style="65" customWidth="1"/>
    <col min="14860" max="14860" width="3.6640625" style="65" customWidth="1"/>
    <col min="14861" max="14861" width="9.6640625" style="65" customWidth="1"/>
    <col min="14862" max="14862" width="4.6640625" style="65" customWidth="1"/>
    <col min="14863" max="14863" width="16.6640625" style="65" customWidth="1"/>
    <col min="14864" max="14864" width="7.6640625" style="65" customWidth="1"/>
    <col min="14865" max="14865" width="15.6640625" style="65" customWidth="1"/>
    <col min="14866" max="14866" width="3.6640625" style="65" customWidth="1"/>
    <col min="14867" max="14867" width="10.6640625" style="65" customWidth="1"/>
    <col min="14868" max="14868" width="6.6640625" style="65" customWidth="1"/>
    <col min="14869" max="14869" width="7.6640625" style="65" customWidth="1"/>
    <col min="14870" max="14870" width="13.6640625" style="65" customWidth="1"/>
    <col min="14871" max="14871" width="11.6640625" style="65" customWidth="1"/>
    <col min="14872" max="14873" width="13.6640625" style="65" customWidth="1"/>
    <col min="14874" max="15104" width="8.88671875" style="65"/>
    <col min="15105" max="15105" width="10.6640625" style="65" customWidth="1"/>
    <col min="15106" max="15106" width="8.6640625" style="65" customWidth="1"/>
    <col min="15107" max="15107" width="10.6640625" style="65" customWidth="1"/>
    <col min="15108" max="15108" width="4.6640625" style="65" customWidth="1"/>
    <col min="15109" max="15109" width="20.6640625" style="65" customWidth="1"/>
    <col min="15110" max="15110" width="3.6640625" style="65" customWidth="1"/>
    <col min="15111" max="15111" width="9.6640625" style="65" customWidth="1"/>
    <col min="15112" max="15112" width="8.6640625" style="65" customWidth="1"/>
    <col min="15113" max="15113" width="11.6640625" style="65" customWidth="1"/>
    <col min="15114" max="15114" width="4.6640625" style="65" customWidth="1"/>
    <col min="15115" max="15115" width="8.6640625" style="65" customWidth="1"/>
    <col min="15116" max="15116" width="3.6640625" style="65" customWidth="1"/>
    <col min="15117" max="15117" width="9.6640625" style="65" customWidth="1"/>
    <col min="15118" max="15118" width="4.6640625" style="65" customWidth="1"/>
    <col min="15119" max="15119" width="16.6640625" style="65" customWidth="1"/>
    <col min="15120" max="15120" width="7.6640625" style="65" customWidth="1"/>
    <col min="15121" max="15121" width="15.6640625" style="65" customWidth="1"/>
    <col min="15122" max="15122" width="3.6640625" style="65" customWidth="1"/>
    <col min="15123" max="15123" width="10.6640625" style="65" customWidth="1"/>
    <col min="15124" max="15124" width="6.6640625" style="65" customWidth="1"/>
    <col min="15125" max="15125" width="7.6640625" style="65" customWidth="1"/>
    <col min="15126" max="15126" width="13.6640625" style="65" customWidth="1"/>
    <col min="15127" max="15127" width="11.6640625" style="65" customWidth="1"/>
    <col min="15128" max="15129" width="13.6640625" style="65" customWidth="1"/>
    <col min="15130" max="15360" width="8.88671875" style="65"/>
    <col min="15361" max="15361" width="10.6640625" style="65" customWidth="1"/>
    <col min="15362" max="15362" width="8.6640625" style="65" customWidth="1"/>
    <col min="15363" max="15363" width="10.6640625" style="65" customWidth="1"/>
    <col min="15364" max="15364" width="4.6640625" style="65" customWidth="1"/>
    <col min="15365" max="15365" width="20.6640625" style="65" customWidth="1"/>
    <col min="15366" max="15366" width="3.6640625" style="65" customWidth="1"/>
    <col min="15367" max="15367" width="9.6640625" style="65" customWidth="1"/>
    <col min="15368" max="15368" width="8.6640625" style="65" customWidth="1"/>
    <col min="15369" max="15369" width="11.6640625" style="65" customWidth="1"/>
    <col min="15370" max="15370" width="4.6640625" style="65" customWidth="1"/>
    <col min="15371" max="15371" width="8.6640625" style="65" customWidth="1"/>
    <col min="15372" max="15372" width="3.6640625" style="65" customWidth="1"/>
    <col min="15373" max="15373" width="9.6640625" style="65" customWidth="1"/>
    <col min="15374" max="15374" width="4.6640625" style="65" customWidth="1"/>
    <col min="15375" max="15375" width="16.6640625" style="65" customWidth="1"/>
    <col min="15376" max="15376" width="7.6640625" style="65" customWidth="1"/>
    <col min="15377" max="15377" width="15.6640625" style="65" customWidth="1"/>
    <col min="15378" max="15378" width="3.6640625" style="65" customWidth="1"/>
    <col min="15379" max="15379" width="10.6640625" style="65" customWidth="1"/>
    <col min="15380" max="15380" width="6.6640625" style="65" customWidth="1"/>
    <col min="15381" max="15381" width="7.6640625" style="65" customWidth="1"/>
    <col min="15382" max="15382" width="13.6640625" style="65" customWidth="1"/>
    <col min="15383" max="15383" width="11.6640625" style="65" customWidth="1"/>
    <col min="15384" max="15385" width="13.6640625" style="65" customWidth="1"/>
    <col min="15386" max="15616" width="8.88671875" style="65"/>
    <col min="15617" max="15617" width="10.6640625" style="65" customWidth="1"/>
    <col min="15618" max="15618" width="8.6640625" style="65" customWidth="1"/>
    <col min="15619" max="15619" width="10.6640625" style="65" customWidth="1"/>
    <col min="15620" max="15620" width="4.6640625" style="65" customWidth="1"/>
    <col min="15621" max="15621" width="20.6640625" style="65" customWidth="1"/>
    <col min="15622" max="15622" width="3.6640625" style="65" customWidth="1"/>
    <col min="15623" max="15623" width="9.6640625" style="65" customWidth="1"/>
    <col min="15624" max="15624" width="8.6640625" style="65" customWidth="1"/>
    <col min="15625" max="15625" width="11.6640625" style="65" customWidth="1"/>
    <col min="15626" max="15626" width="4.6640625" style="65" customWidth="1"/>
    <col min="15627" max="15627" width="8.6640625" style="65" customWidth="1"/>
    <col min="15628" max="15628" width="3.6640625" style="65" customWidth="1"/>
    <col min="15629" max="15629" width="9.6640625" style="65" customWidth="1"/>
    <col min="15630" max="15630" width="4.6640625" style="65" customWidth="1"/>
    <col min="15631" max="15631" width="16.6640625" style="65" customWidth="1"/>
    <col min="15632" max="15632" width="7.6640625" style="65" customWidth="1"/>
    <col min="15633" max="15633" width="15.6640625" style="65" customWidth="1"/>
    <col min="15634" max="15634" width="3.6640625" style="65" customWidth="1"/>
    <col min="15635" max="15635" width="10.6640625" style="65" customWidth="1"/>
    <col min="15636" max="15636" width="6.6640625" style="65" customWidth="1"/>
    <col min="15637" max="15637" width="7.6640625" style="65" customWidth="1"/>
    <col min="15638" max="15638" width="13.6640625" style="65" customWidth="1"/>
    <col min="15639" max="15639" width="11.6640625" style="65" customWidth="1"/>
    <col min="15640" max="15641" width="13.6640625" style="65" customWidth="1"/>
    <col min="15642" max="15872" width="8.88671875" style="65"/>
    <col min="15873" max="15873" width="10.6640625" style="65" customWidth="1"/>
    <col min="15874" max="15874" width="8.6640625" style="65" customWidth="1"/>
    <col min="15875" max="15875" width="10.6640625" style="65" customWidth="1"/>
    <col min="15876" max="15876" width="4.6640625" style="65" customWidth="1"/>
    <col min="15877" max="15877" width="20.6640625" style="65" customWidth="1"/>
    <col min="15878" max="15878" width="3.6640625" style="65" customWidth="1"/>
    <col min="15879" max="15879" width="9.6640625" style="65" customWidth="1"/>
    <col min="15880" max="15880" width="8.6640625" style="65" customWidth="1"/>
    <col min="15881" max="15881" width="11.6640625" style="65" customWidth="1"/>
    <col min="15882" max="15882" width="4.6640625" style="65" customWidth="1"/>
    <col min="15883" max="15883" width="8.6640625" style="65" customWidth="1"/>
    <col min="15884" max="15884" width="3.6640625" style="65" customWidth="1"/>
    <col min="15885" max="15885" width="9.6640625" style="65" customWidth="1"/>
    <col min="15886" max="15886" width="4.6640625" style="65" customWidth="1"/>
    <col min="15887" max="15887" width="16.6640625" style="65" customWidth="1"/>
    <col min="15888" max="15888" width="7.6640625" style="65" customWidth="1"/>
    <col min="15889" max="15889" width="15.6640625" style="65" customWidth="1"/>
    <col min="15890" max="15890" width="3.6640625" style="65" customWidth="1"/>
    <col min="15891" max="15891" width="10.6640625" style="65" customWidth="1"/>
    <col min="15892" max="15892" width="6.6640625" style="65" customWidth="1"/>
    <col min="15893" max="15893" width="7.6640625" style="65" customWidth="1"/>
    <col min="15894" max="15894" width="13.6640625" style="65" customWidth="1"/>
    <col min="15895" max="15895" width="11.6640625" style="65" customWidth="1"/>
    <col min="15896" max="15897" width="13.6640625" style="65" customWidth="1"/>
    <col min="15898" max="16128" width="8.88671875" style="65"/>
    <col min="16129" max="16129" width="10.6640625" style="65" customWidth="1"/>
    <col min="16130" max="16130" width="8.6640625" style="65" customWidth="1"/>
    <col min="16131" max="16131" width="10.6640625" style="65" customWidth="1"/>
    <col min="16132" max="16132" width="4.6640625" style="65" customWidth="1"/>
    <col min="16133" max="16133" width="20.6640625" style="65" customWidth="1"/>
    <col min="16134" max="16134" width="3.6640625" style="65" customWidth="1"/>
    <col min="16135" max="16135" width="9.6640625" style="65" customWidth="1"/>
    <col min="16136" max="16136" width="8.6640625" style="65" customWidth="1"/>
    <col min="16137" max="16137" width="11.6640625" style="65" customWidth="1"/>
    <col min="16138" max="16138" width="4.6640625" style="65" customWidth="1"/>
    <col min="16139" max="16139" width="8.6640625" style="65" customWidth="1"/>
    <col min="16140" max="16140" width="3.6640625" style="65" customWidth="1"/>
    <col min="16141" max="16141" width="9.6640625" style="65" customWidth="1"/>
    <col min="16142" max="16142" width="4.6640625" style="65" customWidth="1"/>
    <col min="16143" max="16143" width="16.6640625" style="65" customWidth="1"/>
    <col min="16144" max="16144" width="7.6640625" style="65" customWidth="1"/>
    <col min="16145" max="16145" width="15.6640625" style="65" customWidth="1"/>
    <col min="16146" max="16146" width="3.6640625" style="65" customWidth="1"/>
    <col min="16147" max="16147" width="10.6640625" style="65" customWidth="1"/>
    <col min="16148" max="16148" width="6.6640625" style="65" customWidth="1"/>
    <col min="16149" max="16149" width="7.6640625" style="65" customWidth="1"/>
    <col min="16150" max="16150" width="13.6640625" style="65" customWidth="1"/>
    <col min="16151" max="16151" width="11.6640625" style="65" customWidth="1"/>
    <col min="16152" max="16153" width="13.6640625" style="65" customWidth="1"/>
    <col min="16154" max="16384" width="8.88671875" style="65"/>
  </cols>
  <sheetData>
    <row r="1" spans="1:25" x14ac:dyDescent="0.25">
      <c r="A1" s="64" t="s">
        <v>491</v>
      </c>
      <c r="K1" s="64" t="s">
        <v>492</v>
      </c>
    </row>
    <row r="2" spans="1:25" x14ac:dyDescent="0.25">
      <c r="A2" s="64" t="s">
        <v>493</v>
      </c>
    </row>
    <row r="4" spans="1:25" x14ac:dyDescent="0.25">
      <c r="A4" s="66" t="s">
        <v>494</v>
      </c>
      <c r="B4" s="66" t="s">
        <v>495</v>
      </c>
      <c r="C4" s="66" t="s">
        <v>496</v>
      </c>
      <c r="D4" s="66" t="s">
        <v>497</v>
      </c>
      <c r="E4" s="66" t="s">
        <v>498</v>
      </c>
      <c r="F4" s="66" t="s">
        <v>169</v>
      </c>
      <c r="G4" s="66" t="s">
        <v>170</v>
      </c>
      <c r="H4" s="66" t="s">
        <v>171</v>
      </c>
      <c r="I4" s="66" t="s">
        <v>499</v>
      </c>
      <c r="J4" s="66" t="s">
        <v>500</v>
      </c>
      <c r="K4" s="66" t="s">
        <v>501</v>
      </c>
      <c r="L4" s="66" t="s">
        <v>169</v>
      </c>
      <c r="M4" s="66" t="s">
        <v>502</v>
      </c>
      <c r="N4" s="66" t="s">
        <v>174</v>
      </c>
      <c r="O4" s="66" t="s">
        <v>175</v>
      </c>
      <c r="P4" s="66" t="s">
        <v>176</v>
      </c>
      <c r="Q4" s="66" t="s">
        <v>178</v>
      </c>
      <c r="R4" s="66" t="s">
        <v>179</v>
      </c>
      <c r="S4" s="66" t="s">
        <v>180</v>
      </c>
      <c r="T4" s="66" t="s">
        <v>503</v>
      </c>
      <c r="U4" s="66" t="s">
        <v>177</v>
      </c>
      <c r="V4" s="66" t="s">
        <v>181</v>
      </c>
      <c r="W4" s="66" t="s">
        <v>183</v>
      </c>
      <c r="X4" s="66" t="s">
        <v>184</v>
      </c>
      <c r="Y4" s="66" t="s">
        <v>504</v>
      </c>
    </row>
    <row r="5" spans="1:25" x14ac:dyDescent="0.25">
      <c r="A5" s="67" t="s">
        <v>505</v>
      </c>
      <c r="B5" s="68" t="s">
        <v>506</v>
      </c>
      <c r="C5" s="68" t="s">
        <v>507</v>
      </c>
      <c r="D5" s="68" t="s">
        <v>508</v>
      </c>
      <c r="E5" s="68" t="s">
        <v>509</v>
      </c>
      <c r="F5" s="68" t="s">
        <v>191</v>
      </c>
      <c r="G5" s="68" t="s">
        <v>192</v>
      </c>
      <c r="H5" s="68" t="s">
        <v>193</v>
      </c>
      <c r="I5" s="68" t="s">
        <v>510</v>
      </c>
      <c r="J5" s="68" t="s">
        <v>511</v>
      </c>
      <c r="K5" s="68" t="s">
        <v>512</v>
      </c>
      <c r="L5" s="68" t="s">
        <v>513</v>
      </c>
      <c r="M5" s="68" t="s">
        <v>514</v>
      </c>
      <c r="N5" s="68" t="s">
        <v>241</v>
      </c>
      <c r="O5" s="68" t="s">
        <v>242</v>
      </c>
      <c r="P5" s="68" t="s">
        <v>243</v>
      </c>
      <c r="Q5" s="75">
        <v>80</v>
      </c>
      <c r="R5" s="68" t="s">
        <v>199</v>
      </c>
      <c r="S5" s="70">
        <v>2000</v>
      </c>
      <c r="T5" s="68" t="s">
        <v>515</v>
      </c>
      <c r="U5" s="68" t="s">
        <v>198</v>
      </c>
      <c r="V5" s="70">
        <v>160000</v>
      </c>
      <c r="W5" s="70">
        <v>16000</v>
      </c>
      <c r="X5" s="70">
        <v>176000</v>
      </c>
      <c r="Y5" s="70">
        <v>176000</v>
      </c>
    </row>
    <row r="6" spans="1:25" x14ac:dyDescent="0.25">
      <c r="U6" s="71" t="s">
        <v>371</v>
      </c>
      <c r="V6" s="72">
        <v>160000</v>
      </c>
      <c r="W6" s="72">
        <v>16000</v>
      </c>
      <c r="X6" s="72">
        <v>176000</v>
      </c>
      <c r="Y6" s="72">
        <v>176000</v>
      </c>
    </row>
    <row r="7" spans="1:25" x14ac:dyDescent="0.25">
      <c r="U7" s="71" t="s">
        <v>259</v>
      </c>
      <c r="V7" s="72">
        <v>160000</v>
      </c>
      <c r="W7" s="72">
        <v>16000</v>
      </c>
      <c r="X7" s="72">
        <v>176000</v>
      </c>
      <c r="Y7" s="72">
        <v>176000</v>
      </c>
    </row>
    <row r="8" spans="1:25" x14ac:dyDescent="0.25">
      <c r="A8" s="67" t="s">
        <v>516</v>
      </c>
      <c r="B8" s="68" t="s">
        <v>517</v>
      </c>
      <c r="C8" s="68" t="s">
        <v>518</v>
      </c>
      <c r="D8" s="68" t="s">
        <v>519</v>
      </c>
      <c r="E8" s="68" t="s">
        <v>520</v>
      </c>
      <c r="F8" s="68" t="s">
        <v>264</v>
      </c>
      <c r="G8" s="68" t="s">
        <v>265</v>
      </c>
      <c r="H8" s="68" t="s">
        <v>204</v>
      </c>
      <c r="I8" s="68" t="s">
        <v>521</v>
      </c>
      <c r="J8" s="68" t="s">
        <v>511</v>
      </c>
      <c r="K8" s="68" t="s">
        <v>512</v>
      </c>
      <c r="L8" s="68" t="s">
        <v>522</v>
      </c>
      <c r="M8" s="68" t="s">
        <v>523</v>
      </c>
      <c r="N8" s="68" t="s">
        <v>524</v>
      </c>
      <c r="O8" s="68" t="s">
        <v>525</v>
      </c>
      <c r="P8" s="68" t="s">
        <v>204</v>
      </c>
      <c r="Q8" s="75">
        <v>1.9</v>
      </c>
      <c r="R8" s="68" t="s">
        <v>199</v>
      </c>
      <c r="S8" s="70">
        <v>3000</v>
      </c>
      <c r="T8" s="68" t="s">
        <v>515</v>
      </c>
      <c r="U8" s="68" t="s">
        <v>198</v>
      </c>
      <c r="V8" s="70">
        <v>5700</v>
      </c>
      <c r="W8" s="70">
        <v>456</v>
      </c>
      <c r="X8" s="70">
        <v>6156</v>
      </c>
      <c r="Y8" s="70">
        <v>6156</v>
      </c>
    </row>
    <row r="9" spans="1:25" x14ac:dyDescent="0.25">
      <c r="U9" s="71" t="s">
        <v>371</v>
      </c>
      <c r="V9" s="72">
        <v>5700</v>
      </c>
      <c r="W9" s="72">
        <v>456</v>
      </c>
      <c r="X9" s="72">
        <v>6156</v>
      </c>
      <c r="Y9" s="72">
        <v>6156</v>
      </c>
    </row>
    <row r="10" spans="1:25" x14ac:dyDescent="0.25">
      <c r="A10" s="67" t="s">
        <v>526</v>
      </c>
      <c r="B10" s="68" t="s">
        <v>527</v>
      </c>
      <c r="C10" s="68" t="s">
        <v>528</v>
      </c>
      <c r="D10" s="68" t="s">
        <v>519</v>
      </c>
      <c r="E10" s="68" t="s">
        <v>520</v>
      </c>
      <c r="F10" s="68" t="s">
        <v>264</v>
      </c>
      <c r="G10" s="68" t="s">
        <v>265</v>
      </c>
      <c r="H10" s="68" t="s">
        <v>204</v>
      </c>
      <c r="I10" s="68" t="s">
        <v>529</v>
      </c>
      <c r="J10" s="68" t="s">
        <v>511</v>
      </c>
      <c r="K10" s="68" t="s">
        <v>512</v>
      </c>
      <c r="L10" s="68" t="s">
        <v>522</v>
      </c>
      <c r="M10" s="68" t="s">
        <v>523</v>
      </c>
      <c r="N10" s="68" t="s">
        <v>530</v>
      </c>
      <c r="O10" s="68" t="s">
        <v>531</v>
      </c>
      <c r="P10" s="68" t="s">
        <v>204</v>
      </c>
      <c r="Q10" s="75">
        <v>1.9</v>
      </c>
      <c r="R10" s="68" t="s">
        <v>199</v>
      </c>
      <c r="S10" s="70">
        <v>198000</v>
      </c>
      <c r="T10" s="68" t="s">
        <v>515</v>
      </c>
      <c r="U10" s="68" t="s">
        <v>198</v>
      </c>
      <c r="V10" s="70">
        <v>376200</v>
      </c>
      <c r="W10" s="70">
        <v>30096</v>
      </c>
      <c r="X10" s="70">
        <v>406296</v>
      </c>
      <c r="Y10" s="70">
        <v>406296</v>
      </c>
    </row>
    <row r="11" spans="1:25" x14ac:dyDescent="0.25">
      <c r="U11" s="71" t="s">
        <v>371</v>
      </c>
      <c r="V11" s="72">
        <v>376200</v>
      </c>
      <c r="W11" s="72">
        <v>30096</v>
      </c>
      <c r="X11" s="72">
        <v>406296</v>
      </c>
      <c r="Y11" s="72">
        <v>406296</v>
      </c>
    </row>
    <row r="12" spans="1:25" x14ac:dyDescent="0.25">
      <c r="A12" s="67" t="s">
        <v>526</v>
      </c>
      <c r="B12" s="68" t="s">
        <v>532</v>
      </c>
      <c r="C12" s="68" t="s">
        <v>533</v>
      </c>
      <c r="D12" s="68" t="s">
        <v>519</v>
      </c>
      <c r="E12" s="68" t="s">
        <v>520</v>
      </c>
      <c r="F12" s="68" t="s">
        <v>264</v>
      </c>
      <c r="G12" s="68" t="s">
        <v>265</v>
      </c>
      <c r="H12" s="68" t="s">
        <v>204</v>
      </c>
      <c r="I12" s="68" t="s">
        <v>534</v>
      </c>
      <c r="J12" s="68" t="s">
        <v>511</v>
      </c>
      <c r="K12" s="68" t="s">
        <v>512</v>
      </c>
      <c r="L12" s="68" t="s">
        <v>522</v>
      </c>
      <c r="M12" s="68" t="s">
        <v>523</v>
      </c>
      <c r="N12" s="68" t="s">
        <v>535</v>
      </c>
      <c r="O12" s="68" t="s">
        <v>536</v>
      </c>
      <c r="P12" s="68" t="s">
        <v>204</v>
      </c>
      <c r="Q12" s="75">
        <v>1.9</v>
      </c>
      <c r="R12" s="68" t="s">
        <v>199</v>
      </c>
      <c r="S12" s="70">
        <v>138000</v>
      </c>
      <c r="T12" s="68" t="s">
        <v>515</v>
      </c>
      <c r="U12" s="68" t="s">
        <v>198</v>
      </c>
      <c r="V12" s="70">
        <v>262200</v>
      </c>
      <c r="W12" s="70">
        <v>20976</v>
      </c>
      <c r="X12" s="70">
        <v>283176</v>
      </c>
      <c r="Y12" s="70">
        <v>283176</v>
      </c>
    </row>
    <row r="13" spans="1:25" x14ac:dyDescent="0.25">
      <c r="U13" s="71" t="s">
        <v>371</v>
      </c>
      <c r="V13" s="72">
        <v>262200</v>
      </c>
      <c r="W13" s="72">
        <v>20976</v>
      </c>
      <c r="X13" s="72">
        <v>283176</v>
      </c>
      <c r="Y13" s="72">
        <v>283176</v>
      </c>
    </row>
    <row r="14" spans="1:25" x14ac:dyDescent="0.25">
      <c r="A14" s="67" t="s">
        <v>526</v>
      </c>
      <c r="B14" s="68" t="s">
        <v>537</v>
      </c>
      <c r="C14" s="68" t="s">
        <v>538</v>
      </c>
      <c r="D14" s="68" t="s">
        <v>519</v>
      </c>
      <c r="E14" s="68" t="s">
        <v>520</v>
      </c>
      <c r="F14" s="68" t="s">
        <v>264</v>
      </c>
      <c r="G14" s="68" t="s">
        <v>265</v>
      </c>
      <c r="H14" s="68" t="s">
        <v>204</v>
      </c>
      <c r="I14" s="68" t="s">
        <v>539</v>
      </c>
      <c r="J14" s="68" t="s">
        <v>511</v>
      </c>
      <c r="K14" s="68" t="s">
        <v>512</v>
      </c>
      <c r="L14" s="68" t="s">
        <v>522</v>
      </c>
      <c r="M14" s="68" t="s">
        <v>523</v>
      </c>
      <c r="N14" s="68" t="s">
        <v>540</v>
      </c>
      <c r="O14" s="68" t="s">
        <v>541</v>
      </c>
      <c r="P14" s="68" t="s">
        <v>204</v>
      </c>
      <c r="Q14" s="75">
        <v>1.9</v>
      </c>
      <c r="R14" s="68" t="s">
        <v>199</v>
      </c>
      <c r="S14" s="70">
        <v>9000</v>
      </c>
      <c r="T14" s="68" t="s">
        <v>515</v>
      </c>
      <c r="U14" s="68" t="s">
        <v>198</v>
      </c>
      <c r="V14" s="70">
        <v>17100</v>
      </c>
      <c r="W14" s="70">
        <v>1368</v>
      </c>
      <c r="X14" s="70">
        <v>18468</v>
      </c>
      <c r="Y14" s="70">
        <v>18468</v>
      </c>
    </row>
    <row r="15" spans="1:25" x14ac:dyDescent="0.25">
      <c r="U15" s="71" t="s">
        <v>371</v>
      </c>
      <c r="V15" s="72">
        <v>17100</v>
      </c>
      <c r="W15" s="72">
        <v>1368</v>
      </c>
      <c r="X15" s="72">
        <v>18468</v>
      </c>
      <c r="Y15" s="72">
        <v>18468</v>
      </c>
    </row>
    <row r="16" spans="1:25" x14ac:dyDescent="0.25">
      <c r="U16" s="71" t="s">
        <v>259</v>
      </c>
      <c r="V16" s="72">
        <v>661200</v>
      </c>
      <c r="W16" s="72">
        <v>52896</v>
      </c>
      <c r="X16" s="72">
        <v>714096</v>
      </c>
      <c r="Y16" s="72">
        <v>714096</v>
      </c>
    </row>
    <row r="17" spans="1:25" x14ac:dyDescent="0.25">
      <c r="U17" s="71" t="s">
        <v>542</v>
      </c>
      <c r="V17" s="72">
        <v>821200</v>
      </c>
      <c r="W17" s="72">
        <v>68896</v>
      </c>
      <c r="X17" s="72">
        <v>890096</v>
      </c>
      <c r="Y17" s="72">
        <v>890096</v>
      </c>
    </row>
    <row r="18" spans="1:25" x14ac:dyDescent="0.25">
      <c r="A18" s="67" t="s">
        <v>543</v>
      </c>
      <c r="B18" s="68" t="s">
        <v>544</v>
      </c>
      <c r="C18" s="68" t="s">
        <v>545</v>
      </c>
      <c r="D18" s="68" t="s">
        <v>546</v>
      </c>
      <c r="E18" s="68" t="s">
        <v>547</v>
      </c>
      <c r="F18" s="68" t="s">
        <v>191</v>
      </c>
      <c r="G18" s="68" t="s">
        <v>192</v>
      </c>
      <c r="H18" s="68" t="s">
        <v>193</v>
      </c>
      <c r="I18" s="68" t="s">
        <v>548</v>
      </c>
      <c r="J18" s="68" t="s">
        <v>549</v>
      </c>
      <c r="K18" s="68" t="s">
        <v>550</v>
      </c>
      <c r="L18" s="68" t="s">
        <v>551</v>
      </c>
      <c r="M18" s="68" t="s">
        <v>552</v>
      </c>
      <c r="N18" s="68" t="s">
        <v>210</v>
      </c>
      <c r="O18" s="68" t="s">
        <v>211</v>
      </c>
      <c r="P18" s="68" t="s">
        <v>212</v>
      </c>
      <c r="Q18" s="75">
        <v>0.92900000000000005</v>
      </c>
      <c r="R18" s="68" t="s">
        <v>199</v>
      </c>
      <c r="S18" s="70">
        <v>21</v>
      </c>
      <c r="T18" s="68" t="s">
        <v>553</v>
      </c>
      <c r="U18" s="68" t="s">
        <v>252</v>
      </c>
      <c r="V18" s="70">
        <v>2100</v>
      </c>
      <c r="W18" s="70">
        <v>0</v>
      </c>
      <c r="X18" s="70">
        <v>2100</v>
      </c>
      <c r="Y18" s="70">
        <v>2100</v>
      </c>
    </row>
    <row r="19" spans="1:25" x14ac:dyDescent="0.25">
      <c r="A19" s="67" t="s">
        <v>543</v>
      </c>
      <c r="B19" s="68" t="s">
        <v>544</v>
      </c>
      <c r="C19" s="68" t="s">
        <v>545</v>
      </c>
      <c r="D19" s="68" t="s">
        <v>546</v>
      </c>
      <c r="E19" s="68" t="s">
        <v>547</v>
      </c>
      <c r="F19" s="68" t="s">
        <v>191</v>
      </c>
      <c r="G19" s="68" t="s">
        <v>192</v>
      </c>
      <c r="H19" s="68" t="s">
        <v>193</v>
      </c>
      <c r="I19" s="68" t="s">
        <v>548</v>
      </c>
      <c r="J19" s="68" t="s">
        <v>549</v>
      </c>
      <c r="K19" s="68" t="s">
        <v>550</v>
      </c>
      <c r="L19" s="68" t="s">
        <v>554</v>
      </c>
      <c r="M19" s="68" t="s">
        <v>555</v>
      </c>
      <c r="N19" s="68" t="s">
        <v>210</v>
      </c>
      <c r="O19" s="68" t="s">
        <v>211</v>
      </c>
      <c r="P19" s="68" t="s">
        <v>212</v>
      </c>
      <c r="Q19" s="75">
        <v>0.92900000000000005</v>
      </c>
      <c r="R19" s="68" t="s">
        <v>199</v>
      </c>
      <c r="S19" s="70">
        <v>560</v>
      </c>
      <c r="T19" s="68" t="s">
        <v>553</v>
      </c>
      <c r="U19" s="68" t="s">
        <v>252</v>
      </c>
      <c r="V19" s="70">
        <v>56050</v>
      </c>
      <c r="W19" s="70">
        <v>0</v>
      </c>
      <c r="X19" s="70">
        <v>56050</v>
      </c>
      <c r="Y19" s="70">
        <v>56050</v>
      </c>
    </row>
    <row r="20" spans="1:25" x14ac:dyDescent="0.25">
      <c r="A20" s="67" t="s">
        <v>543</v>
      </c>
      <c r="B20" s="68" t="s">
        <v>544</v>
      </c>
      <c r="C20" s="68" t="s">
        <v>545</v>
      </c>
      <c r="D20" s="68" t="s">
        <v>546</v>
      </c>
      <c r="E20" s="68" t="s">
        <v>547</v>
      </c>
      <c r="F20" s="68" t="s">
        <v>191</v>
      </c>
      <c r="G20" s="68" t="s">
        <v>192</v>
      </c>
      <c r="H20" s="68" t="s">
        <v>193</v>
      </c>
      <c r="I20" s="68" t="s">
        <v>548</v>
      </c>
      <c r="J20" s="68" t="s">
        <v>549</v>
      </c>
      <c r="K20" s="68" t="s">
        <v>550</v>
      </c>
      <c r="L20" s="68" t="s">
        <v>554</v>
      </c>
      <c r="M20" s="68" t="s">
        <v>555</v>
      </c>
      <c r="N20" s="68" t="s">
        <v>210</v>
      </c>
      <c r="O20" s="68" t="s">
        <v>211</v>
      </c>
      <c r="P20" s="68" t="s">
        <v>212</v>
      </c>
      <c r="Q20" s="75">
        <v>0.92900000000000005</v>
      </c>
      <c r="R20" s="68" t="s">
        <v>199</v>
      </c>
      <c r="S20" s="70">
        <v>280</v>
      </c>
      <c r="T20" s="68" t="s">
        <v>553</v>
      </c>
      <c r="U20" s="68" t="s">
        <v>252</v>
      </c>
      <c r="V20" s="70">
        <v>28025</v>
      </c>
      <c r="W20" s="70">
        <v>0</v>
      </c>
      <c r="X20" s="70">
        <v>28025</v>
      </c>
      <c r="Y20" s="70">
        <v>28025</v>
      </c>
    </row>
    <row r="21" spans="1:25" x14ac:dyDescent="0.25">
      <c r="A21" s="67" t="s">
        <v>556</v>
      </c>
      <c r="B21" s="68" t="s">
        <v>557</v>
      </c>
      <c r="C21" s="68" t="s">
        <v>558</v>
      </c>
      <c r="D21" s="68" t="s">
        <v>546</v>
      </c>
      <c r="E21" s="68" t="s">
        <v>547</v>
      </c>
      <c r="F21" s="68" t="s">
        <v>191</v>
      </c>
      <c r="G21" s="68" t="s">
        <v>192</v>
      </c>
      <c r="H21" s="68" t="s">
        <v>193</v>
      </c>
      <c r="I21" s="68" t="s">
        <v>559</v>
      </c>
      <c r="J21" s="68" t="s">
        <v>549</v>
      </c>
      <c r="K21" s="68" t="s">
        <v>550</v>
      </c>
      <c r="L21" s="68" t="s">
        <v>560</v>
      </c>
      <c r="M21" s="68" t="s">
        <v>561</v>
      </c>
      <c r="N21" s="68" t="s">
        <v>210</v>
      </c>
      <c r="O21" s="68" t="s">
        <v>211</v>
      </c>
      <c r="P21" s="68" t="s">
        <v>212</v>
      </c>
      <c r="Q21" s="75">
        <v>0.92900000000000005</v>
      </c>
      <c r="R21" s="68" t="s">
        <v>199</v>
      </c>
      <c r="S21" s="70">
        <v>168</v>
      </c>
      <c r="T21" s="68" t="s">
        <v>553</v>
      </c>
      <c r="U21" s="68" t="s">
        <v>252</v>
      </c>
      <c r="V21" s="70">
        <v>16814</v>
      </c>
      <c r="W21" s="70">
        <v>0</v>
      </c>
      <c r="X21" s="70">
        <v>16814</v>
      </c>
      <c r="Y21" s="70">
        <v>16814</v>
      </c>
    </row>
    <row r="22" spans="1:25" x14ac:dyDescent="0.25">
      <c r="A22" s="67" t="s">
        <v>543</v>
      </c>
      <c r="B22" s="68" t="s">
        <v>544</v>
      </c>
      <c r="C22" s="68" t="s">
        <v>545</v>
      </c>
      <c r="D22" s="68" t="s">
        <v>546</v>
      </c>
      <c r="E22" s="68" t="s">
        <v>547</v>
      </c>
      <c r="F22" s="68" t="s">
        <v>191</v>
      </c>
      <c r="G22" s="68" t="s">
        <v>192</v>
      </c>
      <c r="H22" s="68" t="s">
        <v>193</v>
      </c>
      <c r="I22" s="68" t="s">
        <v>548</v>
      </c>
      <c r="J22" s="68" t="s">
        <v>549</v>
      </c>
      <c r="K22" s="68" t="s">
        <v>550</v>
      </c>
      <c r="L22" s="68" t="s">
        <v>513</v>
      </c>
      <c r="M22" s="68" t="s">
        <v>562</v>
      </c>
      <c r="N22" s="68" t="s">
        <v>210</v>
      </c>
      <c r="O22" s="68" t="s">
        <v>211</v>
      </c>
      <c r="P22" s="68" t="s">
        <v>212</v>
      </c>
      <c r="Q22" s="75">
        <v>0.92900000000000005</v>
      </c>
      <c r="R22" s="68" t="s">
        <v>199</v>
      </c>
      <c r="S22" s="70">
        <v>52440</v>
      </c>
      <c r="T22" s="68" t="s">
        <v>553</v>
      </c>
      <c r="U22" s="68" t="s">
        <v>252</v>
      </c>
      <c r="V22" s="70">
        <v>5248743</v>
      </c>
      <c r="W22" s="70">
        <v>0</v>
      </c>
      <c r="X22" s="70">
        <v>5248743</v>
      </c>
      <c r="Y22" s="70">
        <v>5248743</v>
      </c>
    </row>
    <row r="23" spans="1:25" x14ac:dyDescent="0.25">
      <c r="A23" s="67" t="s">
        <v>543</v>
      </c>
      <c r="B23" s="68" t="s">
        <v>544</v>
      </c>
      <c r="C23" s="68" t="s">
        <v>545</v>
      </c>
      <c r="D23" s="68" t="s">
        <v>546</v>
      </c>
      <c r="E23" s="68" t="s">
        <v>547</v>
      </c>
      <c r="F23" s="68" t="s">
        <v>191</v>
      </c>
      <c r="G23" s="68" t="s">
        <v>192</v>
      </c>
      <c r="H23" s="68" t="s">
        <v>193</v>
      </c>
      <c r="I23" s="68" t="s">
        <v>548</v>
      </c>
      <c r="J23" s="68" t="s">
        <v>549</v>
      </c>
      <c r="K23" s="68" t="s">
        <v>550</v>
      </c>
      <c r="L23" s="68" t="s">
        <v>551</v>
      </c>
      <c r="M23" s="68" t="s">
        <v>552</v>
      </c>
      <c r="N23" s="68" t="s">
        <v>210</v>
      </c>
      <c r="O23" s="68" t="s">
        <v>211</v>
      </c>
      <c r="P23" s="68" t="s">
        <v>212</v>
      </c>
      <c r="Q23" s="75">
        <v>0.92900000000000005</v>
      </c>
      <c r="R23" s="68" t="s">
        <v>199</v>
      </c>
      <c r="S23" s="70">
        <v>357</v>
      </c>
      <c r="T23" s="68" t="s">
        <v>553</v>
      </c>
      <c r="U23" s="68" t="s">
        <v>252</v>
      </c>
      <c r="V23" s="70">
        <v>35731</v>
      </c>
      <c r="W23" s="70">
        <v>0</v>
      </c>
      <c r="X23" s="70">
        <v>35731</v>
      </c>
      <c r="Y23" s="70">
        <v>35731</v>
      </c>
    </row>
    <row r="24" spans="1:25" x14ac:dyDescent="0.25">
      <c r="A24" s="67" t="s">
        <v>543</v>
      </c>
      <c r="B24" s="68" t="s">
        <v>544</v>
      </c>
      <c r="C24" s="68" t="s">
        <v>545</v>
      </c>
      <c r="D24" s="68" t="s">
        <v>546</v>
      </c>
      <c r="E24" s="68" t="s">
        <v>547</v>
      </c>
      <c r="F24" s="68" t="s">
        <v>191</v>
      </c>
      <c r="G24" s="68" t="s">
        <v>192</v>
      </c>
      <c r="H24" s="68" t="s">
        <v>193</v>
      </c>
      <c r="I24" s="68" t="s">
        <v>548</v>
      </c>
      <c r="J24" s="68" t="s">
        <v>549</v>
      </c>
      <c r="K24" s="68" t="s">
        <v>550</v>
      </c>
      <c r="L24" s="68" t="s">
        <v>551</v>
      </c>
      <c r="M24" s="68" t="s">
        <v>552</v>
      </c>
      <c r="N24" s="68" t="s">
        <v>210</v>
      </c>
      <c r="O24" s="68" t="s">
        <v>211</v>
      </c>
      <c r="P24" s="68" t="s">
        <v>212</v>
      </c>
      <c r="Q24" s="75">
        <v>0.92900000000000005</v>
      </c>
      <c r="R24" s="68" t="s">
        <v>199</v>
      </c>
      <c r="S24" s="70">
        <v>105</v>
      </c>
      <c r="T24" s="68" t="s">
        <v>553</v>
      </c>
      <c r="U24" s="68" t="s">
        <v>252</v>
      </c>
      <c r="V24" s="70">
        <v>10508</v>
      </c>
      <c r="W24" s="70">
        <v>0</v>
      </c>
      <c r="X24" s="70">
        <v>10508</v>
      </c>
      <c r="Y24" s="70">
        <v>10508</v>
      </c>
    </row>
    <row r="25" spans="1:25" x14ac:dyDescent="0.25">
      <c r="U25" s="71" t="s">
        <v>371</v>
      </c>
      <c r="V25" s="72">
        <v>5397971</v>
      </c>
      <c r="W25" s="72">
        <v>0</v>
      </c>
      <c r="X25" s="72">
        <v>5397971</v>
      </c>
      <c r="Y25" s="72">
        <v>5397971</v>
      </c>
    </row>
    <row r="26" spans="1:25" x14ac:dyDescent="0.25">
      <c r="A26" s="67" t="s">
        <v>563</v>
      </c>
      <c r="B26" s="68" t="s">
        <v>564</v>
      </c>
      <c r="C26" s="68" t="s">
        <v>565</v>
      </c>
      <c r="D26" s="68" t="s">
        <v>566</v>
      </c>
      <c r="E26" s="68" t="s">
        <v>567</v>
      </c>
      <c r="F26" s="68" t="s">
        <v>191</v>
      </c>
      <c r="G26" s="68" t="s">
        <v>192</v>
      </c>
      <c r="H26" s="68" t="s">
        <v>193</v>
      </c>
      <c r="I26" s="68" t="s">
        <v>568</v>
      </c>
      <c r="J26" s="68" t="s">
        <v>549</v>
      </c>
      <c r="K26" s="68" t="s">
        <v>550</v>
      </c>
      <c r="L26" s="68" t="s">
        <v>551</v>
      </c>
      <c r="M26" s="68" t="s">
        <v>552</v>
      </c>
      <c r="N26" s="68" t="s">
        <v>214</v>
      </c>
      <c r="O26" s="68" t="s">
        <v>215</v>
      </c>
      <c r="P26" s="68" t="s">
        <v>216</v>
      </c>
      <c r="Q26" s="75">
        <v>0.86499999999999999</v>
      </c>
      <c r="R26" s="68" t="s">
        <v>199</v>
      </c>
      <c r="S26" s="70">
        <v>50</v>
      </c>
      <c r="T26" s="68" t="s">
        <v>553</v>
      </c>
      <c r="U26" s="68" t="s">
        <v>252</v>
      </c>
      <c r="V26" s="70">
        <v>4659</v>
      </c>
      <c r="W26" s="70">
        <v>0</v>
      </c>
      <c r="X26" s="70">
        <v>4659</v>
      </c>
      <c r="Y26" s="70">
        <v>4659</v>
      </c>
    </row>
    <row r="27" spans="1:25" x14ac:dyDescent="0.25">
      <c r="A27" s="67" t="s">
        <v>543</v>
      </c>
      <c r="B27" s="68" t="s">
        <v>569</v>
      </c>
      <c r="C27" s="68" t="s">
        <v>565</v>
      </c>
      <c r="D27" s="68" t="s">
        <v>566</v>
      </c>
      <c r="E27" s="68" t="s">
        <v>567</v>
      </c>
      <c r="F27" s="68" t="s">
        <v>191</v>
      </c>
      <c r="G27" s="68" t="s">
        <v>192</v>
      </c>
      <c r="H27" s="68" t="s">
        <v>193</v>
      </c>
      <c r="I27" s="68" t="s">
        <v>570</v>
      </c>
      <c r="J27" s="68" t="s">
        <v>549</v>
      </c>
      <c r="K27" s="68" t="s">
        <v>550</v>
      </c>
      <c r="L27" s="68" t="s">
        <v>554</v>
      </c>
      <c r="M27" s="68" t="s">
        <v>555</v>
      </c>
      <c r="N27" s="68" t="s">
        <v>214</v>
      </c>
      <c r="O27" s="68" t="s">
        <v>215</v>
      </c>
      <c r="P27" s="68" t="s">
        <v>216</v>
      </c>
      <c r="Q27" s="75">
        <v>0.86499999999999999</v>
      </c>
      <c r="R27" s="68" t="s">
        <v>199</v>
      </c>
      <c r="S27" s="70">
        <v>400</v>
      </c>
      <c r="T27" s="68" t="s">
        <v>553</v>
      </c>
      <c r="U27" s="68" t="s">
        <v>252</v>
      </c>
      <c r="V27" s="70">
        <v>37278</v>
      </c>
      <c r="W27" s="70">
        <v>0</v>
      </c>
      <c r="X27" s="70">
        <v>37278</v>
      </c>
      <c r="Y27" s="70">
        <v>37278</v>
      </c>
    </row>
    <row r="28" spans="1:25" x14ac:dyDescent="0.25">
      <c r="A28" s="67" t="s">
        <v>563</v>
      </c>
      <c r="B28" s="68" t="s">
        <v>564</v>
      </c>
      <c r="C28" s="68" t="s">
        <v>565</v>
      </c>
      <c r="D28" s="68" t="s">
        <v>566</v>
      </c>
      <c r="E28" s="68" t="s">
        <v>567</v>
      </c>
      <c r="F28" s="68" t="s">
        <v>191</v>
      </c>
      <c r="G28" s="68" t="s">
        <v>192</v>
      </c>
      <c r="H28" s="68" t="s">
        <v>193</v>
      </c>
      <c r="I28" s="68" t="s">
        <v>568</v>
      </c>
      <c r="J28" s="68" t="s">
        <v>549</v>
      </c>
      <c r="K28" s="68" t="s">
        <v>550</v>
      </c>
      <c r="L28" s="68" t="s">
        <v>513</v>
      </c>
      <c r="M28" s="68" t="s">
        <v>562</v>
      </c>
      <c r="N28" s="68" t="s">
        <v>214</v>
      </c>
      <c r="O28" s="68" t="s">
        <v>215</v>
      </c>
      <c r="P28" s="68" t="s">
        <v>216</v>
      </c>
      <c r="Q28" s="75">
        <v>0.86499999999999999</v>
      </c>
      <c r="R28" s="68" t="s">
        <v>199</v>
      </c>
      <c r="S28" s="70">
        <v>42840</v>
      </c>
      <c r="T28" s="68" t="s">
        <v>553</v>
      </c>
      <c r="U28" s="68" t="s">
        <v>252</v>
      </c>
      <c r="V28" s="70">
        <v>3992478</v>
      </c>
      <c r="W28" s="70">
        <v>0</v>
      </c>
      <c r="X28" s="70">
        <v>3992478</v>
      </c>
      <c r="Y28" s="70">
        <v>3992478</v>
      </c>
    </row>
    <row r="29" spans="1:25" x14ac:dyDescent="0.25">
      <c r="A29" s="67" t="s">
        <v>563</v>
      </c>
      <c r="B29" s="68" t="s">
        <v>564</v>
      </c>
      <c r="C29" s="68" t="s">
        <v>565</v>
      </c>
      <c r="D29" s="68" t="s">
        <v>566</v>
      </c>
      <c r="E29" s="68" t="s">
        <v>567</v>
      </c>
      <c r="F29" s="68" t="s">
        <v>191</v>
      </c>
      <c r="G29" s="68" t="s">
        <v>192</v>
      </c>
      <c r="H29" s="68" t="s">
        <v>193</v>
      </c>
      <c r="I29" s="68" t="s">
        <v>568</v>
      </c>
      <c r="J29" s="68" t="s">
        <v>549</v>
      </c>
      <c r="K29" s="68" t="s">
        <v>550</v>
      </c>
      <c r="L29" s="68" t="s">
        <v>554</v>
      </c>
      <c r="M29" s="68" t="s">
        <v>555</v>
      </c>
      <c r="N29" s="68" t="s">
        <v>214</v>
      </c>
      <c r="O29" s="68" t="s">
        <v>215</v>
      </c>
      <c r="P29" s="68" t="s">
        <v>216</v>
      </c>
      <c r="Q29" s="75">
        <v>0.86499999999999999</v>
      </c>
      <c r="R29" s="68" t="s">
        <v>199</v>
      </c>
      <c r="S29" s="70">
        <v>400</v>
      </c>
      <c r="T29" s="68" t="s">
        <v>553</v>
      </c>
      <c r="U29" s="68" t="s">
        <v>252</v>
      </c>
      <c r="V29" s="70">
        <v>37278</v>
      </c>
      <c r="W29" s="70">
        <v>0</v>
      </c>
      <c r="X29" s="70">
        <v>37278</v>
      </c>
      <c r="Y29" s="70">
        <v>37278</v>
      </c>
    </row>
    <row r="30" spans="1:25" x14ac:dyDescent="0.25">
      <c r="A30" s="67" t="s">
        <v>563</v>
      </c>
      <c r="B30" s="68" t="s">
        <v>564</v>
      </c>
      <c r="C30" s="68" t="s">
        <v>565</v>
      </c>
      <c r="D30" s="68" t="s">
        <v>566</v>
      </c>
      <c r="E30" s="68" t="s">
        <v>567</v>
      </c>
      <c r="F30" s="68" t="s">
        <v>191</v>
      </c>
      <c r="G30" s="68" t="s">
        <v>192</v>
      </c>
      <c r="H30" s="68" t="s">
        <v>193</v>
      </c>
      <c r="I30" s="68" t="s">
        <v>568</v>
      </c>
      <c r="J30" s="68" t="s">
        <v>549</v>
      </c>
      <c r="K30" s="68" t="s">
        <v>550</v>
      </c>
      <c r="L30" s="68" t="s">
        <v>551</v>
      </c>
      <c r="M30" s="68" t="s">
        <v>552</v>
      </c>
      <c r="N30" s="68" t="s">
        <v>214</v>
      </c>
      <c r="O30" s="68" t="s">
        <v>215</v>
      </c>
      <c r="P30" s="68" t="s">
        <v>216</v>
      </c>
      <c r="Q30" s="75">
        <v>0.86499999999999999</v>
      </c>
      <c r="R30" s="68" t="s">
        <v>199</v>
      </c>
      <c r="S30" s="70">
        <v>255</v>
      </c>
      <c r="T30" s="68" t="s">
        <v>553</v>
      </c>
      <c r="U30" s="68" t="s">
        <v>252</v>
      </c>
      <c r="V30" s="70">
        <v>23764</v>
      </c>
      <c r="W30" s="70">
        <v>0</v>
      </c>
      <c r="X30" s="70">
        <v>23764</v>
      </c>
      <c r="Y30" s="70">
        <v>23764</v>
      </c>
    </row>
    <row r="31" spans="1:25" x14ac:dyDescent="0.25">
      <c r="U31" s="71" t="s">
        <v>371</v>
      </c>
      <c r="V31" s="72">
        <v>4095457</v>
      </c>
      <c r="W31" s="72">
        <v>0</v>
      </c>
      <c r="X31" s="72">
        <v>4095457</v>
      </c>
      <c r="Y31" s="72">
        <v>4095457</v>
      </c>
    </row>
    <row r="32" spans="1:25" x14ac:dyDescent="0.25">
      <c r="A32" s="67" t="s">
        <v>563</v>
      </c>
      <c r="B32" s="68" t="s">
        <v>571</v>
      </c>
      <c r="C32" s="68" t="s">
        <v>572</v>
      </c>
      <c r="D32" s="68" t="s">
        <v>566</v>
      </c>
      <c r="E32" s="68" t="s">
        <v>567</v>
      </c>
      <c r="F32" s="68" t="s">
        <v>191</v>
      </c>
      <c r="G32" s="68" t="s">
        <v>192</v>
      </c>
      <c r="H32" s="68" t="s">
        <v>204</v>
      </c>
      <c r="I32" s="68" t="s">
        <v>573</v>
      </c>
      <c r="J32" s="68" t="s">
        <v>549</v>
      </c>
      <c r="K32" s="68" t="s">
        <v>550</v>
      </c>
      <c r="L32" s="68" t="s">
        <v>551</v>
      </c>
      <c r="M32" s="68" t="s">
        <v>552</v>
      </c>
      <c r="N32" s="68" t="s">
        <v>205</v>
      </c>
      <c r="O32" s="68" t="s">
        <v>206</v>
      </c>
      <c r="P32" s="68" t="s">
        <v>207</v>
      </c>
      <c r="Q32" s="75">
        <v>1.008</v>
      </c>
      <c r="R32" s="68" t="s">
        <v>199</v>
      </c>
      <c r="S32" s="70">
        <v>80</v>
      </c>
      <c r="T32" s="68" t="s">
        <v>553</v>
      </c>
      <c r="U32" s="68" t="s">
        <v>252</v>
      </c>
      <c r="V32" s="70">
        <v>8688</v>
      </c>
      <c r="W32" s="70">
        <v>0</v>
      </c>
      <c r="X32" s="70">
        <v>8688</v>
      </c>
      <c r="Y32" s="70">
        <v>8688</v>
      </c>
    </row>
    <row r="33" spans="1:25" x14ac:dyDescent="0.25">
      <c r="A33" s="67" t="s">
        <v>563</v>
      </c>
      <c r="B33" s="68" t="s">
        <v>571</v>
      </c>
      <c r="C33" s="68" t="s">
        <v>572</v>
      </c>
      <c r="D33" s="68" t="s">
        <v>566</v>
      </c>
      <c r="E33" s="68" t="s">
        <v>567</v>
      </c>
      <c r="F33" s="68" t="s">
        <v>191</v>
      </c>
      <c r="G33" s="68" t="s">
        <v>192</v>
      </c>
      <c r="H33" s="68" t="s">
        <v>204</v>
      </c>
      <c r="I33" s="68" t="s">
        <v>573</v>
      </c>
      <c r="J33" s="68" t="s">
        <v>549</v>
      </c>
      <c r="K33" s="68" t="s">
        <v>550</v>
      </c>
      <c r="L33" s="68" t="s">
        <v>551</v>
      </c>
      <c r="M33" s="68" t="s">
        <v>552</v>
      </c>
      <c r="N33" s="68" t="s">
        <v>205</v>
      </c>
      <c r="O33" s="68" t="s">
        <v>206</v>
      </c>
      <c r="P33" s="68" t="s">
        <v>207</v>
      </c>
      <c r="Q33" s="75">
        <v>0</v>
      </c>
      <c r="R33" s="68" t="s">
        <v>199</v>
      </c>
      <c r="S33" s="70">
        <v>40</v>
      </c>
      <c r="T33" s="68" t="s">
        <v>553</v>
      </c>
      <c r="U33" s="68" t="s">
        <v>252</v>
      </c>
      <c r="V33" s="70">
        <v>0</v>
      </c>
      <c r="W33" s="70">
        <v>0</v>
      </c>
      <c r="X33" s="70">
        <v>0</v>
      </c>
      <c r="Y33" s="70">
        <v>0</v>
      </c>
    </row>
    <row r="34" spans="1:25" x14ac:dyDescent="0.25">
      <c r="A34" s="67" t="s">
        <v>563</v>
      </c>
      <c r="B34" s="68" t="s">
        <v>571</v>
      </c>
      <c r="C34" s="68" t="s">
        <v>572</v>
      </c>
      <c r="D34" s="68" t="s">
        <v>566</v>
      </c>
      <c r="E34" s="68" t="s">
        <v>567</v>
      </c>
      <c r="F34" s="68" t="s">
        <v>191</v>
      </c>
      <c r="G34" s="68" t="s">
        <v>192</v>
      </c>
      <c r="H34" s="68" t="s">
        <v>204</v>
      </c>
      <c r="I34" s="68" t="s">
        <v>573</v>
      </c>
      <c r="J34" s="68" t="s">
        <v>549</v>
      </c>
      <c r="K34" s="68" t="s">
        <v>550</v>
      </c>
      <c r="L34" s="68" t="s">
        <v>554</v>
      </c>
      <c r="M34" s="68" t="s">
        <v>555</v>
      </c>
      <c r="N34" s="68" t="s">
        <v>205</v>
      </c>
      <c r="O34" s="68" t="s">
        <v>206</v>
      </c>
      <c r="P34" s="68" t="s">
        <v>207</v>
      </c>
      <c r="Q34" s="75">
        <v>0</v>
      </c>
      <c r="R34" s="68" t="s">
        <v>199</v>
      </c>
      <c r="S34" s="70">
        <v>20</v>
      </c>
      <c r="T34" s="68" t="s">
        <v>553</v>
      </c>
      <c r="U34" s="68" t="s">
        <v>252</v>
      </c>
      <c r="V34" s="70">
        <v>0</v>
      </c>
      <c r="W34" s="70">
        <v>0</v>
      </c>
      <c r="X34" s="70">
        <v>0</v>
      </c>
      <c r="Y34" s="70">
        <v>0</v>
      </c>
    </row>
    <row r="35" spans="1:25" x14ac:dyDescent="0.25">
      <c r="A35" s="67" t="s">
        <v>563</v>
      </c>
      <c r="B35" s="68" t="s">
        <v>571</v>
      </c>
      <c r="C35" s="68" t="s">
        <v>572</v>
      </c>
      <c r="D35" s="68" t="s">
        <v>566</v>
      </c>
      <c r="E35" s="68" t="s">
        <v>567</v>
      </c>
      <c r="F35" s="68" t="s">
        <v>191</v>
      </c>
      <c r="G35" s="68" t="s">
        <v>192</v>
      </c>
      <c r="H35" s="68" t="s">
        <v>204</v>
      </c>
      <c r="I35" s="68" t="s">
        <v>573</v>
      </c>
      <c r="J35" s="68" t="s">
        <v>549</v>
      </c>
      <c r="K35" s="68" t="s">
        <v>550</v>
      </c>
      <c r="L35" s="68" t="s">
        <v>554</v>
      </c>
      <c r="M35" s="68" t="s">
        <v>555</v>
      </c>
      <c r="N35" s="68" t="s">
        <v>205</v>
      </c>
      <c r="O35" s="68" t="s">
        <v>206</v>
      </c>
      <c r="P35" s="68" t="s">
        <v>207</v>
      </c>
      <c r="Q35" s="75">
        <v>0</v>
      </c>
      <c r="R35" s="68" t="s">
        <v>199</v>
      </c>
      <c r="S35" s="70">
        <v>40</v>
      </c>
      <c r="T35" s="68" t="s">
        <v>553</v>
      </c>
      <c r="U35" s="68" t="s">
        <v>252</v>
      </c>
      <c r="V35" s="70">
        <v>0</v>
      </c>
      <c r="W35" s="70">
        <v>0</v>
      </c>
      <c r="X35" s="70">
        <v>0</v>
      </c>
      <c r="Y35" s="70">
        <v>0</v>
      </c>
    </row>
    <row r="36" spans="1:25" x14ac:dyDescent="0.25">
      <c r="A36" s="67" t="s">
        <v>563</v>
      </c>
      <c r="B36" s="68" t="s">
        <v>571</v>
      </c>
      <c r="C36" s="68" t="s">
        <v>572</v>
      </c>
      <c r="D36" s="68" t="s">
        <v>566</v>
      </c>
      <c r="E36" s="68" t="s">
        <v>567</v>
      </c>
      <c r="F36" s="68" t="s">
        <v>191</v>
      </c>
      <c r="G36" s="68" t="s">
        <v>192</v>
      </c>
      <c r="H36" s="68" t="s">
        <v>204</v>
      </c>
      <c r="I36" s="68" t="s">
        <v>573</v>
      </c>
      <c r="J36" s="68" t="s">
        <v>549</v>
      </c>
      <c r="K36" s="68" t="s">
        <v>550</v>
      </c>
      <c r="L36" s="68" t="s">
        <v>551</v>
      </c>
      <c r="M36" s="68" t="s">
        <v>552</v>
      </c>
      <c r="N36" s="68" t="s">
        <v>205</v>
      </c>
      <c r="O36" s="68" t="s">
        <v>206</v>
      </c>
      <c r="P36" s="68" t="s">
        <v>207</v>
      </c>
      <c r="Q36" s="75">
        <v>1.008</v>
      </c>
      <c r="R36" s="68" t="s">
        <v>199</v>
      </c>
      <c r="S36" s="70">
        <v>30</v>
      </c>
      <c r="T36" s="68" t="s">
        <v>553</v>
      </c>
      <c r="U36" s="68" t="s">
        <v>252</v>
      </c>
      <c r="V36" s="70">
        <v>3258</v>
      </c>
      <c r="W36" s="70">
        <v>0</v>
      </c>
      <c r="X36" s="70">
        <v>3258</v>
      </c>
      <c r="Y36" s="70">
        <v>3258</v>
      </c>
    </row>
    <row r="37" spans="1:25" x14ac:dyDescent="0.25">
      <c r="A37" s="67" t="s">
        <v>563</v>
      </c>
      <c r="B37" s="68" t="s">
        <v>571</v>
      </c>
      <c r="C37" s="68" t="s">
        <v>572</v>
      </c>
      <c r="D37" s="68" t="s">
        <v>566</v>
      </c>
      <c r="E37" s="68" t="s">
        <v>567</v>
      </c>
      <c r="F37" s="68" t="s">
        <v>191</v>
      </c>
      <c r="G37" s="68" t="s">
        <v>192</v>
      </c>
      <c r="H37" s="68" t="s">
        <v>204</v>
      </c>
      <c r="I37" s="68" t="s">
        <v>573</v>
      </c>
      <c r="J37" s="68" t="s">
        <v>549</v>
      </c>
      <c r="K37" s="68" t="s">
        <v>550</v>
      </c>
      <c r="L37" s="68" t="s">
        <v>513</v>
      </c>
      <c r="M37" s="68" t="s">
        <v>562</v>
      </c>
      <c r="N37" s="68" t="s">
        <v>205</v>
      </c>
      <c r="O37" s="68" t="s">
        <v>206</v>
      </c>
      <c r="P37" s="68" t="s">
        <v>207</v>
      </c>
      <c r="Q37" s="75">
        <v>1.008</v>
      </c>
      <c r="R37" s="68" t="s">
        <v>199</v>
      </c>
      <c r="S37" s="70">
        <v>12200</v>
      </c>
      <c r="T37" s="68" t="s">
        <v>553</v>
      </c>
      <c r="U37" s="68" t="s">
        <v>252</v>
      </c>
      <c r="V37" s="70">
        <v>1324943</v>
      </c>
      <c r="W37" s="70">
        <v>0</v>
      </c>
      <c r="X37" s="70">
        <v>1324943</v>
      </c>
      <c r="Y37" s="70">
        <v>1324943</v>
      </c>
    </row>
    <row r="38" spans="1:25" x14ac:dyDescent="0.25">
      <c r="U38" s="71" t="s">
        <v>371</v>
      </c>
      <c r="V38" s="72">
        <v>1336889</v>
      </c>
      <c r="W38" s="72">
        <v>0</v>
      </c>
      <c r="X38" s="72">
        <v>1336889</v>
      </c>
      <c r="Y38" s="72">
        <v>1336889</v>
      </c>
    </row>
    <row r="39" spans="1:25" x14ac:dyDescent="0.25">
      <c r="A39" s="67" t="s">
        <v>574</v>
      </c>
      <c r="B39" s="68" t="s">
        <v>575</v>
      </c>
      <c r="C39" s="68" t="s">
        <v>576</v>
      </c>
      <c r="D39" s="68" t="s">
        <v>546</v>
      </c>
      <c r="E39" s="68" t="s">
        <v>547</v>
      </c>
      <c r="F39" s="68" t="s">
        <v>191</v>
      </c>
      <c r="G39" s="68" t="s">
        <v>192</v>
      </c>
      <c r="H39" s="68" t="s">
        <v>193</v>
      </c>
      <c r="I39" s="68" t="s">
        <v>577</v>
      </c>
      <c r="J39" s="68" t="s">
        <v>549</v>
      </c>
      <c r="K39" s="68" t="s">
        <v>550</v>
      </c>
      <c r="L39" s="68" t="s">
        <v>554</v>
      </c>
      <c r="M39" s="68" t="s">
        <v>555</v>
      </c>
      <c r="N39" s="68" t="s">
        <v>235</v>
      </c>
      <c r="O39" s="68" t="s">
        <v>236</v>
      </c>
      <c r="P39" s="68" t="s">
        <v>237</v>
      </c>
      <c r="Q39" s="75">
        <v>1.18</v>
      </c>
      <c r="R39" s="68" t="s">
        <v>199</v>
      </c>
      <c r="S39" s="70">
        <v>320</v>
      </c>
      <c r="T39" s="68" t="s">
        <v>553</v>
      </c>
      <c r="U39" s="68" t="s">
        <v>252</v>
      </c>
      <c r="V39" s="70">
        <v>40682</v>
      </c>
      <c r="W39" s="70">
        <v>0</v>
      </c>
      <c r="X39" s="70">
        <v>40682</v>
      </c>
      <c r="Y39" s="70">
        <v>40682</v>
      </c>
    </row>
    <row r="40" spans="1:25" x14ac:dyDescent="0.25">
      <c r="A40" s="67" t="s">
        <v>574</v>
      </c>
      <c r="B40" s="68" t="s">
        <v>575</v>
      </c>
      <c r="C40" s="68" t="s">
        <v>576</v>
      </c>
      <c r="D40" s="68" t="s">
        <v>546</v>
      </c>
      <c r="E40" s="68" t="s">
        <v>547</v>
      </c>
      <c r="F40" s="68" t="s">
        <v>191</v>
      </c>
      <c r="G40" s="68" t="s">
        <v>192</v>
      </c>
      <c r="H40" s="68" t="s">
        <v>193</v>
      </c>
      <c r="I40" s="68" t="s">
        <v>577</v>
      </c>
      <c r="J40" s="68" t="s">
        <v>549</v>
      </c>
      <c r="K40" s="68" t="s">
        <v>550</v>
      </c>
      <c r="L40" s="68" t="s">
        <v>560</v>
      </c>
      <c r="M40" s="68" t="s">
        <v>561</v>
      </c>
      <c r="N40" s="68" t="s">
        <v>235</v>
      </c>
      <c r="O40" s="68" t="s">
        <v>236</v>
      </c>
      <c r="P40" s="68" t="s">
        <v>237</v>
      </c>
      <c r="Q40" s="75">
        <v>0</v>
      </c>
      <c r="R40" s="68" t="s">
        <v>199</v>
      </c>
      <c r="S40" s="70">
        <v>40</v>
      </c>
      <c r="T40" s="68" t="s">
        <v>553</v>
      </c>
      <c r="U40" s="68" t="s">
        <v>252</v>
      </c>
      <c r="V40" s="70">
        <v>0</v>
      </c>
      <c r="W40" s="70">
        <v>0</v>
      </c>
      <c r="X40" s="70">
        <v>0</v>
      </c>
      <c r="Y40" s="70">
        <v>0</v>
      </c>
    </row>
    <row r="41" spans="1:25" x14ac:dyDescent="0.25">
      <c r="A41" s="67" t="s">
        <v>574</v>
      </c>
      <c r="B41" s="68" t="s">
        <v>575</v>
      </c>
      <c r="C41" s="68" t="s">
        <v>576</v>
      </c>
      <c r="D41" s="68" t="s">
        <v>546</v>
      </c>
      <c r="E41" s="68" t="s">
        <v>547</v>
      </c>
      <c r="F41" s="68" t="s">
        <v>191</v>
      </c>
      <c r="G41" s="68" t="s">
        <v>192</v>
      </c>
      <c r="H41" s="68" t="s">
        <v>193</v>
      </c>
      <c r="I41" s="68" t="s">
        <v>577</v>
      </c>
      <c r="J41" s="68" t="s">
        <v>549</v>
      </c>
      <c r="K41" s="68" t="s">
        <v>550</v>
      </c>
      <c r="L41" s="68" t="s">
        <v>560</v>
      </c>
      <c r="M41" s="68" t="s">
        <v>561</v>
      </c>
      <c r="N41" s="68" t="s">
        <v>235</v>
      </c>
      <c r="O41" s="68" t="s">
        <v>236</v>
      </c>
      <c r="P41" s="68" t="s">
        <v>237</v>
      </c>
      <c r="Q41" s="75">
        <v>0</v>
      </c>
      <c r="R41" s="68" t="s">
        <v>199</v>
      </c>
      <c r="S41" s="70">
        <v>32</v>
      </c>
      <c r="T41" s="68" t="s">
        <v>553</v>
      </c>
      <c r="U41" s="68" t="s">
        <v>252</v>
      </c>
      <c r="V41" s="70">
        <v>0</v>
      </c>
      <c r="W41" s="70">
        <v>0</v>
      </c>
      <c r="X41" s="70">
        <v>0</v>
      </c>
      <c r="Y41" s="70">
        <v>0</v>
      </c>
    </row>
    <row r="42" spans="1:25" x14ac:dyDescent="0.25">
      <c r="A42" s="67" t="s">
        <v>574</v>
      </c>
      <c r="B42" s="68" t="s">
        <v>575</v>
      </c>
      <c r="C42" s="68" t="s">
        <v>576</v>
      </c>
      <c r="D42" s="68" t="s">
        <v>546</v>
      </c>
      <c r="E42" s="68" t="s">
        <v>547</v>
      </c>
      <c r="F42" s="68" t="s">
        <v>191</v>
      </c>
      <c r="G42" s="68" t="s">
        <v>192</v>
      </c>
      <c r="H42" s="68" t="s">
        <v>193</v>
      </c>
      <c r="I42" s="68" t="s">
        <v>577</v>
      </c>
      <c r="J42" s="68" t="s">
        <v>549</v>
      </c>
      <c r="K42" s="68" t="s">
        <v>550</v>
      </c>
      <c r="L42" s="68" t="s">
        <v>560</v>
      </c>
      <c r="M42" s="68" t="s">
        <v>561</v>
      </c>
      <c r="N42" s="68" t="s">
        <v>235</v>
      </c>
      <c r="O42" s="68" t="s">
        <v>236</v>
      </c>
      <c r="P42" s="68" t="s">
        <v>237</v>
      </c>
      <c r="Q42" s="75">
        <v>0</v>
      </c>
      <c r="R42" s="68" t="s">
        <v>199</v>
      </c>
      <c r="S42" s="70">
        <v>96</v>
      </c>
      <c r="T42" s="68" t="s">
        <v>553</v>
      </c>
      <c r="U42" s="68" t="s">
        <v>252</v>
      </c>
      <c r="V42" s="70">
        <v>0</v>
      </c>
      <c r="W42" s="70">
        <v>0</v>
      </c>
      <c r="X42" s="70">
        <v>0</v>
      </c>
      <c r="Y42" s="70">
        <v>0</v>
      </c>
    </row>
    <row r="43" spans="1:25" x14ac:dyDescent="0.25">
      <c r="A43" s="67" t="s">
        <v>574</v>
      </c>
      <c r="B43" s="68" t="s">
        <v>575</v>
      </c>
      <c r="C43" s="68" t="s">
        <v>576</v>
      </c>
      <c r="D43" s="68" t="s">
        <v>546</v>
      </c>
      <c r="E43" s="68" t="s">
        <v>547</v>
      </c>
      <c r="F43" s="68" t="s">
        <v>191</v>
      </c>
      <c r="G43" s="68" t="s">
        <v>192</v>
      </c>
      <c r="H43" s="68" t="s">
        <v>193</v>
      </c>
      <c r="I43" s="68" t="s">
        <v>577</v>
      </c>
      <c r="J43" s="68" t="s">
        <v>549</v>
      </c>
      <c r="K43" s="68" t="s">
        <v>550</v>
      </c>
      <c r="L43" s="68" t="s">
        <v>560</v>
      </c>
      <c r="M43" s="68" t="s">
        <v>561</v>
      </c>
      <c r="N43" s="68" t="s">
        <v>235</v>
      </c>
      <c r="O43" s="68" t="s">
        <v>236</v>
      </c>
      <c r="P43" s="68" t="s">
        <v>237</v>
      </c>
      <c r="Q43" s="75">
        <v>0</v>
      </c>
      <c r="R43" s="68" t="s">
        <v>199</v>
      </c>
      <c r="S43" s="70">
        <v>48</v>
      </c>
      <c r="T43" s="68" t="s">
        <v>553</v>
      </c>
      <c r="U43" s="68" t="s">
        <v>252</v>
      </c>
      <c r="V43" s="70">
        <v>0</v>
      </c>
      <c r="W43" s="70">
        <v>0</v>
      </c>
      <c r="X43" s="70">
        <v>0</v>
      </c>
      <c r="Y43" s="70">
        <v>0</v>
      </c>
    </row>
    <row r="44" spans="1:25" x14ac:dyDescent="0.25">
      <c r="A44" s="67" t="s">
        <v>578</v>
      </c>
      <c r="B44" s="68" t="s">
        <v>579</v>
      </c>
      <c r="C44" s="68" t="s">
        <v>576</v>
      </c>
      <c r="D44" s="68" t="s">
        <v>546</v>
      </c>
      <c r="E44" s="68" t="s">
        <v>547</v>
      </c>
      <c r="F44" s="68" t="s">
        <v>191</v>
      </c>
      <c r="G44" s="68" t="s">
        <v>192</v>
      </c>
      <c r="H44" s="68" t="s">
        <v>193</v>
      </c>
      <c r="I44" s="68" t="s">
        <v>580</v>
      </c>
      <c r="J44" s="68" t="s">
        <v>549</v>
      </c>
      <c r="K44" s="68" t="s">
        <v>550</v>
      </c>
      <c r="L44" s="68" t="s">
        <v>554</v>
      </c>
      <c r="M44" s="68" t="s">
        <v>555</v>
      </c>
      <c r="N44" s="68" t="s">
        <v>235</v>
      </c>
      <c r="O44" s="68" t="s">
        <v>236</v>
      </c>
      <c r="P44" s="68" t="s">
        <v>237</v>
      </c>
      <c r="Q44" s="75">
        <v>1.18</v>
      </c>
      <c r="R44" s="68" t="s">
        <v>199</v>
      </c>
      <c r="S44" s="70">
        <v>320</v>
      </c>
      <c r="T44" s="68" t="s">
        <v>553</v>
      </c>
      <c r="U44" s="68" t="s">
        <v>252</v>
      </c>
      <c r="V44" s="70">
        <v>40682</v>
      </c>
      <c r="W44" s="70">
        <v>0</v>
      </c>
      <c r="X44" s="70">
        <v>40682</v>
      </c>
      <c r="Y44" s="70">
        <v>40682</v>
      </c>
    </row>
    <row r="45" spans="1:25" x14ac:dyDescent="0.25">
      <c r="A45" s="67" t="s">
        <v>578</v>
      </c>
      <c r="B45" s="68" t="s">
        <v>579</v>
      </c>
      <c r="C45" s="68" t="s">
        <v>576</v>
      </c>
      <c r="D45" s="68" t="s">
        <v>546</v>
      </c>
      <c r="E45" s="68" t="s">
        <v>547</v>
      </c>
      <c r="F45" s="68" t="s">
        <v>191</v>
      </c>
      <c r="G45" s="68" t="s">
        <v>192</v>
      </c>
      <c r="H45" s="68" t="s">
        <v>193</v>
      </c>
      <c r="I45" s="68" t="s">
        <v>580</v>
      </c>
      <c r="J45" s="68" t="s">
        <v>549</v>
      </c>
      <c r="K45" s="68" t="s">
        <v>550</v>
      </c>
      <c r="L45" s="68" t="s">
        <v>551</v>
      </c>
      <c r="M45" s="68" t="s">
        <v>552</v>
      </c>
      <c r="N45" s="68" t="s">
        <v>235</v>
      </c>
      <c r="O45" s="68" t="s">
        <v>236</v>
      </c>
      <c r="P45" s="68" t="s">
        <v>237</v>
      </c>
      <c r="Q45" s="75">
        <v>1.18</v>
      </c>
      <c r="R45" s="68" t="s">
        <v>199</v>
      </c>
      <c r="S45" s="70">
        <v>32</v>
      </c>
      <c r="T45" s="68" t="s">
        <v>553</v>
      </c>
      <c r="U45" s="68" t="s">
        <v>252</v>
      </c>
      <c r="V45" s="70">
        <v>4068</v>
      </c>
      <c r="W45" s="70">
        <v>0</v>
      </c>
      <c r="X45" s="70">
        <v>4068</v>
      </c>
      <c r="Y45" s="70">
        <v>4068</v>
      </c>
    </row>
    <row r="46" spans="1:25" x14ac:dyDescent="0.25">
      <c r="A46" s="67" t="s">
        <v>578</v>
      </c>
      <c r="B46" s="68" t="s">
        <v>579</v>
      </c>
      <c r="C46" s="68" t="s">
        <v>576</v>
      </c>
      <c r="D46" s="68" t="s">
        <v>546</v>
      </c>
      <c r="E46" s="68" t="s">
        <v>547</v>
      </c>
      <c r="F46" s="68" t="s">
        <v>191</v>
      </c>
      <c r="G46" s="68" t="s">
        <v>192</v>
      </c>
      <c r="H46" s="68" t="s">
        <v>193</v>
      </c>
      <c r="I46" s="68" t="s">
        <v>580</v>
      </c>
      <c r="J46" s="68" t="s">
        <v>549</v>
      </c>
      <c r="K46" s="68" t="s">
        <v>550</v>
      </c>
      <c r="L46" s="68" t="s">
        <v>513</v>
      </c>
      <c r="M46" s="68" t="s">
        <v>562</v>
      </c>
      <c r="N46" s="68" t="s">
        <v>235</v>
      </c>
      <c r="O46" s="68" t="s">
        <v>236</v>
      </c>
      <c r="P46" s="68" t="s">
        <v>237</v>
      </c>
      <c r="Q46" s="75">
        <v>1.18</v>
      </c>
      <c r="R46" s="68" t="s">
        <v>199</v>
      </c>
      <c r="S46" s="70">
        <v>10080</v>
      </c>
      <c r="T46" s="68" t="s">
        <v>553</v>
      </c>
      <c r="U46" s="68" t="s">
        <v>252</v>
      </c>
      <c r="V46" s="70">
        <v>1281502</v>
      </c>
      <c r="W46" s="70">
        <v>0</v>
      </c>
      <c r="X46" s="70">
        <v>1281502</v>
      </c>
      <c r="Y46" s="70">
        <v>1281502</v>
      </c>
    </row>
    <row r="47" spans="1:25" x14ac:dyDescent="0.25">
      <c r="A47" s="67" t="s">
        <v>574</v>
      </c>
      <c r="B47" s="68" t="s">
        <v>575</v>
      </c>
      <c r="C47" s="68" t="s">
        <v>576</v>
      </c>
      <c r="D47" s="68" t="s">
        <v>546</v>
      </c>
      <c r="E47" s="68" t="s">
        <v>547</v>
      </c>
      <c r="F47" s="68" t="s">
        <v>191</v>
      </c>
      <c r="G47" s="68" t="s">
        <v>192</v>
      </c>
      <c r="H47" s="68" t="s">
        <v>193</v>
      </c>
      <c r="I47" s="68" t="s">
        <v>577</v>
      </c>
      <c r="J47" s="68" t="s">
        <v>549</v>
      </c>
      <c r="K47" s="68" t="s">
        <v>550</v>
      </c>
      <c r="L47" s="68" t="s">
        <v>560</v>
      </c>
      <c r="M47" s="68" t="s">
        <v>561</v>
      </c>
      <c r="N47" s="68" t="s">
        <v>235</v>
      </c>
      <c r="O47" s="68" t="s">
        <v>236</v>
      </c>
      <c r="P47" s="68" t="s">
        <v>237</v>
      </c>
      <c r="Q47" s="75">
        <v>1.18</v>
      </c>
      <c r="R47" s="68" t="s">
        <v>199</v>
      </c>
      <c r="S47" s="70">
        <v>120</v>
      </c>
      <c r="T47" s="68" t="s">
        <v>553</v>
      </c>
      <c r="U47" s="68" t="s">
        <v>252</v>
      </c>
      <c r="V47" s="70">
        <v>15255</v>
      </c>
      <c r="W47" s="70">
        <v>0</v>
      </c>
      <c r="X47" s="70">
        <v>15255</v>
      </c>
      <c r="Y47" s="70">
        <v>15255</v>
      </c>
    </row>
    <row r="48" spans="1:25" x14ac:dyDescent="0.25">
      <c r="U48" s="71" t="s">
        <v>371</v>
      </c>
      <c r="V48" s="72">
        <v>1382189</v>
      </c>
      <c r="W48" s="72">
        <v>0</v>
      </c>
      <c r="X48" s="72">
        <v>1382189</v>
      </c>
      <c r="Y48" s="72">
        <v>1382189</v>
      </c>
    </row>
    <row r="49" spans="1:25" x14ac:dyDescent="0.25">
      <c r="A49" s="67" t="s">
        <v>581</v>
      </c>
      <c r="B49" s="68" t="s">
        <v>582</v>
      </c>
      <c r="C49" s="68" t="s">
        <v>583</v>
      </c>
      <c r="D49" s="68" t="s">
        <v>546</v>
      </c>
      <c r="E49" s="68" t="s">
        <v>547</v>
      </c>
      <c r="F49" s="68" t="s">
        <v>191</v>
      </c>
      <c r="G49" s="68" t="s">
        <v>192</v>
      </c>
      <c r="H49" s="68" t="s">
        <v>193</v>
      </c>
      <c r="I49" s="68" t="s">
        <v>584</v>
      </c>
      <c r="J49" s="68" t="s">
        <v>549</v>
      </c>
      <c r="K49" s="68" t="s">
        <v>550</v>
      </c>
      <c r="L49" s="68" t="s">
        <v>560</v>
      </c>
      <c r="M49" s="68" t="s">
        <v>561</v>
      </c>
      <c r="N49" s="68" t="s">
        <v>241</v>
      </c>
      <c r="O49" s="68" t="s">
        <v>242</v>
      </c>
      <c r="P49" s="68" t="s">
        <v>243</v>
      </c>
      <c r="Q49" s="75">
        <v>4.3</v>
      </c>
      <c r="R49" s="68" t="s">
        <v>199</v>
      </c>
      <c r="S49" s="70">
        <v>25</v>
      </c>
      <c r="T49" s="68" t="s">
        <v>553</v>
      </c>
      <c r="U49" s="68" t="s">
        <v>252</v>
      </c>
      <c r="V49" s="70">
        <v>11582</v>
      </c>
      <c r="W49" s="70">
        <v>0</v>
      </c>
      <c r="X49" s="70">
        <v>11582</v>
      </c>
      <c r="Y49" s="70">
        <v>11582</v>
      </c>
    </row>
    <row r="50" spans="1:25" x14ac:dyDescent="0.25">
      <c r="U50" s="71" t="s">
        <v>371</v>
      </c>
      <c r="V50" s="72">
        <v>11582</v>
      </c>
      <c r="W50" s="72">
        <v>0</v>
      </c>
      <c r="X50" s="72">
        <v>11582</v>
      </c>
      <c r="Y50" s="72">
        <v>11582</v>
      </c>
    </row>
    <row r="51" spans="1:25" x14ac:dyDescent="0.25">
      <c r="A51" s="67" t="s">
        <v>563</v>
      </c>
      <c r="B51" s="68" t="s">
        <v>585</v>
      </c>
      <c r="C51" s="68" t="s">
        <v>586</v>
      </c>
      <c r="D51" s="68" t="s">
        <v>566</v>
      </c>
      <c r="E51" s="68" t="s">
        <v>567</v>
      </c>
      <c r="F51" s="68" t="s">
        <v>191</v>
      </c>
      <c r="G51" s="68" t="s">
        <v>192</v>
      </c>
      <c r="H51" s="68" t="s">
        <v>193</v>
      </c>
      <c r="I51" s="68" t="s">
        <v>587</v>
      </c>
      <c r="J51" s="68" t="s">
        <v>549</v>
      </c>
      <c r="K51" s="68" t="s">
        <v>550</v>
      </c>
      <c r="L51" s="68" t="s">
        <v>513</v>
      </c>
      <c r="M51" s="68" t="s">
        <v>562</v>
      </c>
      <c r="N51" s="68" t="s">
        <v>195</v>
      </c>
      <c r="O51" s="68" t="s">
        <v>196</v>
      </c>
      <c r="P51" s="68" t="s">
        <v>197</v>
      </c>
      <c r="Q51" s="75">
        <v>2.7</v>
      </c>
      <c r="R51" s="68" t="s">
        <v>199</v>
      </c>
      <c r="S51" s="70">
        <v>9540</v>
      </c>
      <c r="T51" s="68" t="s">
        <v>553</v>
      </c>
      <c r="U51" s="68" t="s">
        <v>252</v>
      </c>
      <c r="V51" s="70">
        <v>2775166</v>
      </c>
      <c r="W51" s="70">
        <v>0</v>
      </c>
      <c r="X51" s="70">
        <v>2775166</v>
      </c>
      <c r="Y51" s="70">
        <v>2775166</v>
      </c>
    </row>
    <row r="52" spans="1:25" x14ac:dyDescent="0.25">
      <c r="A52" s="67" t="s">
        <v>563</v>
      </c>
      <c r="B52" s="68" t="s">
        <v>585</v>
      </c>
      <c r="C52" s="68" t="s">
        <v>586</v>
      </c>
      <c r="D52" s="68" t="s">
        <v>566</v>
      </c>
      <c r="E52" s="68" t="s">
        <v>567</v>
      </c>
      <c r="F52" s="68" t="s">
        <v>191</v>
      </c>
      <c r="G52" s="68" t="s">
        <v>192</v>
      </c>
      <c r="H52" s="68" t="s">
        <v>193</v>
      </c>
      <c r="I52" s="68" t="s">
        <v>587</v>
      </c>
      <c r="J52" s="68" t="s">
        <v>549</v>
      </c>
      <c r="K52" s="68" t="s">
        <v>550</v>
      </c>
      <c r="L52" s="68" t="s">
        <v>554</v>
      </c>
      <c r="M52" s="68" t="s">
        <v>555</v>
      </c>
      <c r="N52" s="68" t="s">
        <v>195</v>
      </c>
      <c r="O52" s="68" t="s">
        <v>196</v>
      </c>
      <c r="P52" s="68" t="s">
        <v>197</v>
      </c>
      <c r="Q52" s="75">
        <v>2.7</v>
      </c>
      <c r="R52" s="68" t="s">
        <v>199</v>
      </c>
      <c r="S52" s="70">
        <v>240</v>
      </c>
      <c r="T52" s="68" t="s">
        <v>553</v>
      </c>
      <c r="U52" s="68" t="s">
        <v>252</v>
      </c>
      <c r="V52" s="70">
        <v>69815</v>
      </c>
      <c r="W52" s="70">
        <v>0</v>
      </c>
      <c r="X52" s="70">
        <v>69815</v>
      </c>
      <c r="Y52" s="70">
        <v>69815</v>
      </c>
    </row>
    <row r="53" spans="1:25" x14ac:dyDescent="0.25">
      <c r="A53" s="67" t="s">
        <v>563</v>
      </c>
      <c r="B53" s="68" t="s">
        <v>585</v>
      </c>
      <c r="C53" s="68" t="s">
        <v>586</v>
      </c>
      <c r="D53" s="68" t="s">
        <v>566</v>
      </c>
      <c r="E53" s="68" t="s">
        <v>567</v>
      </c>
      <c r="F53" s="68" t="s">
        <v>191</v>
      </c>
      <c r="G53" s="68" t="s">
        <v>192</v>
      </c>
      <c r="H53" s="68" t="s">
        <v>193</v>
      </c>
      <c r="I53" s="68" t="s">
        <v>587</v>
      </c>
      <c r="J53" s="68" t="s">
        <v>549</v>
      </c>
      <c r="K53" s="68" t="s">
        <v>550</v>
      </c>
      <c r="L53" s="68" t="s">
        <v>551</v>
      </c>
      <c r="M53" s="68" t="s">
        <v>552</v>
      </c>
      <c r="N53" s="68" t="s">
        <v>195</v>
      </c>
      <c r="O53" s="68" t="s">
        <v>196</v>
      </c>
      <c r="P53" s="68" t="s">
        <v>197</v>
      </c>
      <c r="Q53" s="75">
        <v>2.7</v>
      </c>
      <c r="R53" s="68" t="s">
        <v>199</v>
      </c>
      <c r="S53" s="70">
        <v>15</v>
      </c>
      <c r="T53" s="68" t="s">
        <v>553</v>
      </c>
      <c r="U53" s="68" t="s">
        <v>252</v>
      </c>
      <c r="V53" s="70">
        <v>4363</v>
      </c>
      <c r="W53" s="70">
        <v>0</v>
      </c>
      <c r="X53" s="70">
        <v>4363</v>
      </c>
      <c r="Y53" s="70">
        <v>4363</v>
      </c>
    </row>
    <row r="54" spans="1:25" x14ac:dyDescent="0.25">
      <c r="A54" s="67" t="s">
        <v>563</v>
      </c>
      <c r="B54" s="68" t="s">
        <v>585</v>
      </c>
      <c r="C54" s="68" t="s">
        <v>586</v>
      </c>
      <c r="D54" s="68" t="s">
        <v>566</v>
      </c>
      <c r="E54" s="68" t="s">
        <v>567</v>
      </c>
      <c r="F54" s="68" t="s">
        <v>191</v>
      </c>
      <c r="G54" s="68" t="s">
        <v>192</v>
      </c>
      <c r="H54" s="68" t="s">
        <v>193</v>
      </c>
      <c r="I54" s="68" t="s">
        <v>587</v>
      </c>
      <c r="J54" s="68" t="s">
        <v>549</v>
      </c>
      <c r="K54" s="68" t="s">
        <v>550</v>
      </c>
      <c r="L54" s="68" t="s">
        <v>554</v>
      </c>
      <c r="M54" s="68" t="s">
        <v>555</v>
      </c>
      <c r="N54" s="68" t="s">
        <v>195</v>
      </c>
      <c r="O54" s="68" t="s">
        <v>196</v>
      </c>
      <c r="P54" s="68" t="s">
        <v>197</v>
      </c>
      <c r="Q54" s="75">
        <v>0</v>
      </c>
      <c r="R54" s="68" t="s">
        <v>199</v>
      </c>
      <c r="S54" s="70">
        <v>40</v>
      </c>
      <c r="T54" s="68" t="s">
        <v>553</v>
      </c>
      <c r="U54" s="68" t="s">
        <v>252</v>
      </c>
      <c r="V54" s="70">
        <v>0</v>
      </c>
      <c r="W54" s="70">
        <v>0</v>
      </c>
      <c r="X54" s="70">
        <v>0</v>
      </c>
      <c r="Y54" s="70">
        <v>0</v>
      </c>
    </row>
    <row r="55" spans="1:25" x14ac:dyDescent="0.25">
      <c r="A55" s="67" t="s">
        <v>563</v>
      </c>
      <c r="B55" s="68" t="s">
        <v>585</v>
      </c>
      <c r="C55" s="68" t="s">
        <v>586</v>
      </c>
      <c r="D55" s="68" t="s">
        <v>566</v>
      </c>
      <c r="E55" s="68" t="s">
        <v>567</v>
      </c>
      <c r="F55" s="68" t="s">
        <v>191</v>
      </c>
      <c r="G55" s="68" t="s">
        <v>192</v>
      </c>
      <c r="H55" s="68" t="s">
        <v>193</v>
      </c>
      <c r="I55" s="68" t="s">
        <v>587</v>
      </c>
      <c r="J55" s="68" t="s">
        <v>549</v>
      </c>
      <c r="K55" s="68" t="s">
        <v>550</v>
      </c>
      <c r="L55" s="68" t="s">
        <v>554</v>
      </c>
      <c r="M55" s="68" t="s">
        <v>555</v>
      </c>
      <c r="N55" s="68" t="s">
        <v>195</v>
      </c>
      <c r="O55" s="68" t="s">
        <v>196</v>
      </c>
      <c r="P55" s="68" t="s">
        <v>197</v>
      </c>
      <c r="Q55" s="75">
        <v>0</v>
      </c>
      <c r="R55" s="68" t="s">
        <v>199</v>
      </c>
      <c r="S55" s="70">
        <v>40</v>
      </c>
      <c r="T55" s="68" t="s">
        <v>553</v>
      </c>
      <c r="U55" s="68" t="s">
        <v>252</v>
      </c>
      <c r="V55" s="70">
        <v>0</v>
      </c>
      <c r="W55" s="70">
        <v>0</v>
      </c>
      <c r="X55" s="70">
        <v>0</v>
      </c>
      <c r="Y55" s="70">
        <v>0</v>
      </c>
    </row>
    <row r="56" spans="1:25" x14ac:dyDescent="0.25">
      <c r="A56" s="67" t="s">
        <v>563</v>
      </c>
      <c r="B56" s="68" t="s">
        <v>585</v>
      </c>
      <c r="C56" s="68" t="s">
        <v>586</v>
      </c>
      <c r="D56" s="68" t="s">
        <v>566</v>
      </c>
      <c r="E56" s="68" t="s">
        <v>567</v>
      </c>
      <c r="F56" s="68" t="s">
        <v>191</v>
      </c>
      <c r="G56" s="68" t="s">
        <v>192</v>
      </c>
      <c r="H56" s="68" t="s">
        <v>193</v>
      </c>
      <c r="I56" s="68" t="s">
        <v>587</v>
      </c>
      <c r="J56" s="68" t="s">
        <v>549</v>
      </c>
      <c r="K56" s="68" t="s">
        <v>550</v>
      </c>
      <c r="L56" s="68" t="s">
        <v>554</v>
      </c>
      <c r="M56" s="68" t="s">
        <v>555</v>
      </c>
      <c r="N56" s="68" t="s">
        <v>195</v>
      </c>
      <c r="O56" s="68" t="s">
        <v>196</v>
      </c>
      <c r="P56" s="68" t="s">
        <v>197</v>
      </c>
      <c r="Q56" s="75">
        <v>0</v>
      </c>
      <c r="R56" s="68" t="s">
        <v>199</v>
      </c>
      <c r="S56" s="70">
        <v>40</v>
      </c>
      <c r="T56" s="68" t="s">
        <v>553</v>
      </c>
      <c r="U56" s="68" t="s">
        <v>252</v>
      </c>
      <c r="V56" s="70">
        <v>0</v>
      </c>
      <c r="W56" s="70">
        <v>0</v>
      </c>
      <c r="X56" s="70">
        <v>0</v>
      </c>
      <c r="Y56" s="70">
        <v>0</v>
      </c>
    </row>
    <row r="57" spans="1:25" x14ac:dyDescent="0.25">
      <c r="A57" s="67" t="s">
        <v>563</v>
      </c>
      <c r="B57" s="68" t="s">
        <v>585</v>
      </c>
      <c r="C57" s="68" t="s">
        <v>586</v>
      </c>
      <c r="D57" s="68" t="s">
        <v>566</v>
      </c>
      <c r="E57" s="68" t="s">
        <v>567</v>
      </c>
      <c r="F57" s="68" t="s">
        <v>191</v>
      </c>
      <c r="G57" s="68" t="s">
        <v>192</v>
      </c>
      <c r="H57" s="68" t="s">
        <v>193</v>
      </c>
      <c r="I57" s="68" t="s">
        <v>587</v>
      </c>
      <c r="J57" s="68" t="s">
        <v>549</v>
      </c>
      <c r="K57" s="68" t="s">
        <v>550</v>
      </c>
      <c r="L57" s="68" t="s">
        <v>554</v>
      </c>
      <c r="M57" s="68" t="s">
        <v>555</v>
      </c>
      <c r="N57" s="68" t="s">
        <v>195</v>
      </c>
      <c r="O57" s="68" t="s">
        <v>196</v>
      </c>
      <c r="P57" s="68" t="s">
        <v>197</v>
      </c>
      <c r="Q57" s="75">
        <v>2.7</v>
      </c>
      <c r="R57" s="68" t="s">
        <v>199</v>
      </c>
      <c r="S57" s="70">
        <v>240</v>
      </c>
      <c r="T57" s="68" t="s">
        <v>553</v>
      </c>
      <c r="U57" s="68" t="s">
        <v>252</v>
      </c>
      <c r="V57" s="70">
        <v>69815</v>
      </c>
      <c r="W57" s="70">
        <v>0</v>
      </c>
      <c r="X57" s="70">
        <v>69815</v>
      </c>
      <c r="Y57" s="70">
        <v>69815</v>
      </c>
    </row>
    <row r="58" spans="1:25" x14ac:dyDescent="0.25">
      <c r="A58" s="67" t="s">
        <v>563</v>
      </c>
      <c r="B58" s="68" t="s">
        <v>585</v>
      </c>
      <c r="C58" s="68" t="s">
        <v>586</v>
      </c>
      <c r="D58" s="68" t="s">
        <v>566</v>
      </c>
      <c r="E58" s="68" t="s">
        <v>567</v>
      </c>
      <c r="F58" s="68" t="s">
        <v>191</v>
      </c>
      <c r="G58" s="68" t="s">
        <v>192</v>
      </c>
      <c r="H58" s="68" t="s">
        <v>193</v>
      </c>
      <c r="I58" s="68" t="s">
        <v>587</v>
      </c>
      <c r="J58" s="68" t="s">
        <v>549</v>
      </c>
      <c r="K58" s="68" t="s">
        <v>550</v>
      </c>
      <c r="L58" s="68" t="s">
        <v>551</v>
      </c>
      <c r="M58" s="68" t="s">
        <v>552</v>
      </c>
      <c r="N58" s="68" t="s">
        <v>195</v>
      </c>
      <c r="O58" s="68" t="s">
        <v>196</v>
      </c>
      <c r="P58" s="68" t="s">
        <v>197</v>
      </c>
      <c r="Q58" s="75">
        <v>2.7</v>
      </c>
      <c r="R58" s="68" t="s">
        <v>199</v>
      </c>
      <c r="S58" s="70">
        <v>9</v>
      </c>
      <c r="T58" s="68" t="s">
        <v>553</v>
      </c>
      <c r="U58" s="68" t="s">
        <v>252</v>
      </c>
      <c r="V58" s="70">
        <v>2618</v>
      </c>
      <c r="W58" s="70">
        <v>0</v>
      </c>
      <c r="X58" s="70">
        <v>2618</v>
      </c>
      <c r="Y58" s="70">
        <v>2618</v>
      </c>
    </row>
    <row r="59" spans="1:25" x14ac:dyDescent="0.25">
      <c r="A59" s="67" t="s">
        <v>563</v>
      </c>
      <c r="B59" s="68" t="s">
        <v>585</v>
      </c>
      <c r="C59" s="68" t="s">
        <v>586</v>
      </c>
      <c r="D59" s="68" t="s">
        <v>566</v>
      </c>
      <c r="E59" s="68" t="s">
        <v>567</v>
      </c>
      <c r="F59" s="68" t="s">
        <v>191</v>
      </c>
      <c r="G59" s="68" t="s">
        <v>192</v>
      </c>
      <c r="H59" s="68" t="s">
        <v>193</v>
      </c>
      <c r="I59" s="68" t="s">
        <v>587</v>
      </c>
      <c r="J59" s="68" t="s">
        <v>549</v>
      </c>
      <c r="K59" s="68" t="s">
        <v>550</v>
      </c>
      <c r="L59" s="68" t="s">
        <v>551</v>
      </c>
      <c r="M59" s="68" t="s">
        <v>552</v>
      </c>
      <c r="N59" s="68" t="s">
        <v>195</v>
      </c>
      <c r="O59" s="68" t="s">
        <v>196</v>
      </c>
      <c r="P59" s="68" t="s">
        <v>197</v>
      </c>
      <c r="Q59" s="75">
        <v>2.7</v>
      </c>
      <c r="R59" s="68" t="s">
        <v>199</v>
      </c>
      <c r="S59" s="70">
        <v>30</v>
      </c>
      <c r="T59" s="68" t="s">
        <v>553</v>
      </c>
      <c r="U59" s="68" t="s">
        <v>252</v>
      </c>
      <c r="V59" s="70">
        <v>8726</v>
      </c>
      <c r="W59" s="70">
        <v>0</v>
      </c>
      <c r="X59" s="70">
        <v>8726</v>
      </c>
      <c r="Y59" s="70">
        <v>8726</v>
      </c>
    </row>
    <row r="60" spans="1:25" x14ac:dyDescent="0.25">
      <c r="A60" s="67" t="s">
        <v>556</v>
      </c>
      <c r="B60" s="68" t="s">
        <v>588</v>
      </c>
      <c r="C60" s="68" t="s">
        <v>589</v>
      </c>
      <c r="D60" s="68" t="s">
        <v>566</v>
      </c>
      <c r="E60" s="68" t="s">
        <v>567</v>
      </c>
      <c r="F60" s="68" t="s">
        <v>191</v>
      </c>
      <c r="G60" s="68" t="s">
        <v>192</v>
      </c>
      <c r="H60" s="68" t="s">
        <v>193</v>
      </c>
      <c r="I60" s="68" t="s">
        <v>590</v>
      </c>
      <c r="J60" s="68" t="s">
        <v>549</v>
      </c>
      <c r="K60" s="68" t="s">
        <v>550</v>
      </c>
      <c r="L60" s="68" t="s">
        <v>560</v>
      </c>
      <c r="M60" s="68" t="s">
        <v>561</v>
      </c>
      <c r="N60" s="68" t="s">
        <v>195</v>
      </c>
      <c r="O60" s="68" t="s">
        <v>196</v>
      </c>
      <c r="P60" s="68" t="s">
        <v>197</v>
      </c>
      <c r="Q60" s="75">
        <v>2.7</v>
      </c>
      <c r="R60" s="68" t="s">
        <v>199</v>
      </c>
      <c r="S60" s="70">
        <v>90</v>
      </c>
      <c r="T60" s="68" t="s">
        <v>553</v>
      </c>
      <c r="U60" s="68" t="s">
        <v>252</v>
      </c>
      <c r="V60" s="70">
        <v>26180</v>
      </c>
      <c r="W60" s="70">
        <v>0</v>
      </c>
      <c r="X60" s="70">
        <v>26180</v>
      </c>
      <c r="Y60" s="70">
        <v>26180</v>
      </c>
    </row>
    <row r="61" spans="1:25" x14ac:dyDescent="0.25">
      <c r="A61" s="67" t="s">
        <v>563</v>
      </c>
      <c r="B61" s="68" t="s">
        <v>585</v>
      </c>
      <c r="C61" s="68" t="s">
        <v>586</v>
      </c>
      <c r="D61" s="68" t="s">
        <v>566</v>
      </c>
      <c r="E61" s="68" t="s">
        <v>567</v>
      </c>
      <c r="F61" s="68" t="s">
        <v>191</v>
      </c>
      <c r="G61" s="68" t="s">
        <v>192</v>
      </c>
      <c r="H61" s="68" t="s">
        <v>193</v>
      </c>
      <c r="I61" s="68" t="s">
        <v>587</v>
      </c>
      <c r="J61" s="68" t="s">
        <v>549</v>
      </c>
      <c r="K61" s="68" t="s">
        <v>550</v>
      </c>
      <c r="L61" s="68" t="s">
        <v>551</v>
      </c>
      <c r="M61" s="68" t="s">
        <v>552</v>
      </c>
      <c r="N61" s="68" t="s">
        <v>195</v>
      </c>
      <c r="O61" s="68" t="s">
        <v>196</v>
      </c>
      <c r="P61" s="68" t="s">
        <v>197</v>
      </c>
      <c r="Q61" s="75">
        <v>2.7</v>
      </c>
      <c r="R61" s="68" t="s">
        <v>199</v>
      </c>
      <c r="S61" s="70">
        <v>30</v>
      </c>
      <c r="T61" s="68" t="s">
        <v>553</v>
      </c>
      <c r="U61" s="68" t="s">
        <v>252</v>
      </c>
      <c r="V61" s="70">
        <v>8726</v>
      </c>
      <c r="W61" s="70">
        <v>0</v>
      </c>
      <c r="X61" s="70">
        <v>8726</v>
      </c>
      <c r="Y61" s="70">
        <v>8726</v>
      </c>
    </row>
    <row r="62" spans="1:25" x14ac:dyDescent="0.25">
      <c r="A62" s="67" t="s">
        <v>563</v>
      </c>
      <c r="B62" s="68" t="s">
        <v>585</v>
      </c>
      <c r="C62" s="68" t="s">
        <v>586</v>
      </c>
      <c r="D62" s="68" t="s">
        <v>566</v>
      </c>
      <c r="E62" s="68" t="s">
        <v>567</v>
      </c>
      <c r="F62" s="68" t="s">
        <v>191</v>
      </c>
      <c r="G62" s="68" t="s">
        <v>192</v>
      </c>
      <c r="H62" s="68" t="s">
        <v>193</v>
      </c>
      <c r="I62" s="68" t="s">
        <v>587</v>
      </c>
      <c r="J62" s="68" t="s">
        <v>549</v>
      </c>
      <c r="K62" s="68" t="s">
        <v>550</v>
      </c>
      <c r="L62" s="68" t="s">
        <v>554</v>
      </c>
      <c r="M62" s="68" t="s">
        <v>555</v>
      </c>
      <c r="N62" s="68" t="s">
        <v>195</v>
      </c>
      <c r="O62" s="68" t="s">
        <v>196</v>
      </c>
      <c r="P62" s="68" t="s">
        <v>197</v>
      </c>
      <c r="Q62" s="75">
        <v>0</v>
      </c>
      <c r="R62" s="68" t="s">
        <v>199</v>
      </c>
      <c r="S62" s="70">
        <v>10</v>
      </c>
      <c r="T62" s="68" t="s">
        <v>553</v>
      </c>
      <c r="U62" s="68" t="s">
        <v>252</v>
      </c>
      <c r="V62" s="70">
        <v>0</v>
      </c>
      <c r="W62" s="70">
        <v>0</v>
      </c>
      <c r="X62" s="70">
        <v>0</v>
      </c>
      <c r="Y62" s="70">
        <v>0</v>
      </c>
    </row>
    <row r="63" spans="1:25" x14ac:dyDescent="0.25">
      <c r="U63" s="71" t="s">
        <v>371</v>
      </c>
      <c r="V63" s="72">
        <v>2965409</v>
      </c>
      <c r="W63" s="72">
        <v>0</v>
      </c>
      <c r="X63" s="72">
        <v>2965409</v>
      </c>
      <c r="Y63" s="72">
        <v>2965409</v>
      </c>
    </row>
    <row r="64" spans="1:25" x14ac:dyDescent="0.25">
      <c r="A64" s="67" t="s">
        <v>591</v>
      </c>
      <c r="B64" s="68" t="s">
        <v>592</v>
      </c>
      <c r="C64" s="68" t="s">
        <v>593</v>
      </c>
      <c r="D64" s="68" t="s">
        <v>594</v>
      </c>
      <c r="E64" s="68" t="s">
        <v>595</v>
      </c>
      <c r="F64" s="68" t="s">
        <v>191</v>
      </c>
      <c r="G64" s="68" t="s">
        <v>192</v>
      </c>
      <c r="H64" s="68" t="s">
        <v>193</v>
      </c>
      <c r="I64" s="68" t="s">
        <v>596</v>
      </c>
      <c r="J64" s="68" t="s">
        <v>549</v>
      </c>
      <c r="K64" s="68" t="s">
        <v>550</v>
      </c>
      <c r="L64" s="68" t="s">
        <v>551</v>
      </c>
      <c r="M64" s="68" t="s">
        <v>552</v>
      </c>
      <c r="N64" s="68" t="s">
        <v>597</v>
      </c>
      <c r="O64" s="68" t="s">
        <v>598</v>
      </c>
      <c r="P64" s="68" t="s">
        <v>599</v>
      </c>
      <c r="Q64" s="75">
        <v>20.044799999999999</v>
      </c>
      <c r="R64" s="68" t="s">
        <v>199</v>
      </c>
      <c r="S64" s="70">
        <v>21</v>
      </c>
      <c r="T64" s="68" t="s">
        <v>553</v>
      </c>
      <c r="U64" s="68" t="s">
        <v>252</v>
      </c>
      <c r="V64" s="70">
        <v>45352</v>
      </c>
      <c r="W64" s="70">
        <v>0</v>
      </c>
      <c r="X64" s="70">
        <v>45352</v>
      </c>
      <c r="Y64" s="70">
        <v>45352</v>
      </c>
    </row>
    <row r="65" spans="1:25" x14ac:dyDescent="0.25">
      <c r="A65" s="67" t="s">
        <v>600</v>
      </c>
      <c r="B65" s="68" t="s">
        <v>601</v>
      </c>
      <c r="C65" s="68" t="s">
        <v>602</v>
      </c>
      <c r="D65" s="68" t="s">
        <v>594</v>
      </c>
      <c r="E65" s="68" t="s">
        <v>595</v>
      </c>
      <c r="F65" s="68" t="s">
        <v>191</v>
      </c>
      <c r="G65" s="68" t="s">
        <v>192</v>
      </c>
      <c r="H65" s="68" t="s">
        <v>193</v>
      </c>
      <c r="I65" s="68" t="s">
        <v>603</v>
      </c>
      <c r="J65" s="68" t="s">
        <v>549</v>
      </c>
      <c r="K65" s="68" t="s">
        <v>550</v>
      </c>
      <c r="L65" s="68" t="s">
        <v>560</v>
      </c>
      <c r="M65" s="68" t="s">
        <v>561</v>
      </c>
      <c r="N65" s="68" t="s">
        <v>597</v>
      </c>
      <c r="O65" s="68" t="s">
        <v>598</v>
      </c>
      <c r="P65" s="68" t="s">
        <v>599</v>
      </c>
      <c r="Q65" s="75">
        <v>48.5</v>
      </c>
      <c r="R65" s="68" t="s">
        <v>199</v>
      </c>
      <c r="S65" s="70">
        <v>3</v>
      </c>
      <c r="T65" s="68" t="s">
        <v>553</v>
      </c>
      <c r="U65" s="68" t="s">
        <v>252</v>
      </c>
      <c r="V65" s="70">
        <v>15676</v>
      </c>
      <c r="W65" s="70">
        <v>0</v>
      </c>
      <c r="X65" s="70">
        <v>15676</v>
      </c>
      <c r="Y65" s="70">
        <v>15676</v>
      </c>
    </row>
    <row r="66" spans="1:25" x14ac:dyDescent="0.25">
      <c r="A66" s="67" t="s">
        <v>591</v>
      </c>
      <c r="B66" s="68" t="s">
        <v>592</v>
      </c>
      <c r="C66" s="68" t="s">
        <v>593</v>
      </c>
      <c r="D66" s="68" t="s">
        <v>594</v>
      </c>
      <c r="E66" s="68" t="s">
        <v>595</v>
      </c>
      <c r="F66" s="68" t="s">
        <v>191</v>
      </c>
      <c r="G66" s="68" t="s">
        <v>192</v>
      </c>
      <c r="H66" s="68" t="s">
        <v>193</v>
      </c>
      <c r="I66" s="68" t="s">
        <v>596</v>
      </c>
      <c r="J66" s="68" t="s">
        <v>549</v>
      </c>
      <c r="K66" s="68" t="s">
        <v>550</v>
      </c>
      <c r="L66" s="68" t="s">
        <v>513</v>
      </c>
      <c r="M66" s="68" t="s">
        <v>562</v>
      </c>
      <c r="N66" s="68" t="s">
        <v>597</v>
      </c>
      <c r="O66" s="68" t="s">
        <v>598</v>
      </c>
      <c r="P66" s="68" t="s">
        <v>599</v>
      </c>
      <c r="Q66" s="75">
        <v>20.044799999999999</v>
      </c>
      <c r="R66" s="68" t="s">
        <v>199</v>
      </c>
      <c r="S66" s="70">
        <v>1135</v>
      </c>
      <c r="T66" s="68" t="s">
        <v>553</v>
      </c>
      <c r="U66" s="68" t="s">
        <v>252</v>
      </c>
      <c r="V66" s="70">
        <v>2451175</v>
      </c>
      <c r="W66" s="70">
        <v>0</v>
      </c>
      <c r="X66" s="70">
        <v>2451175</v>
      </c>
      <c r="Y66" s="70">
        <v>2451175</v>
      </c>
    </row>
    <row r="67" spans="1:25" x14ac:dyDescent="0.25">
      <c r="A67" s="67" t="s">
        <v>600</v>
      </c>
      <c r="B67" s="68" t="s">
        <v>601</v>
      </c>
      <c r="C67" s="68" t="s">
        <v>602</v>
      </c>
      <c r="D67" s="68" t="s">
        <v>594</v>
      </c>
      <c r="E67" s="68" t="s">
        <v>595</v>
      </c>
      <c r="F67" s="68" t="s">
        <v>191</v>
      </c>
      <c r="G67" s="68" t="s">
        <v>192</v>
      </c>
      <c r="H67" s="68" t="s">
        <v>193</v>
      </c>
      <c r="I67" s="68" t="s">
        <v>603</v>
      </c>
      <c r="J67" s="68" t="s">
        <v>549</v>
      </c>
      <c r="K67" s="68" t="s">
        <v>550</v>
      </c>
      <c r="L67" s="68" t="s">
        <v>513</v>
      </c>
      <c r="M67" s="68" t="s">
        <v>562</v>
      </c>
      <c r="N67" s="68" t="s">
        <v>597</v>
      </c>
      <c r="O67" s="68" t="s">
        <v>598</v>
      </c>
      <c r="P67" s="68" t="s">
        <v>599</v>
      </c>
      <c r="Q67" s="75">
        <v>48.5</v>
      </c>
      <c r="R67" s="68" t="s">
        <v>199</v>
      </c>
      <c r="S67" s="70">
        <v>149</v>
      </c>
      <c r="T67" s="68" t="s">
        <v>553</v>
      </c>
      <c r="U67" s="68" t="s">
        <v>252</v>
      </c>
      <c r="V67" s="70">
        <v>778583</v>
      </c>
      <c r="W67" s="70">
        <v>0</v>
      </c>
      <c r="X67" s="70">
        <v>778583</v>
      </c>
      <c r="Y67" s="70">
        <v>778583</v>
      </c>
    </row>
    <row r="68" spans="1:25" x14ac:dyDescent="0.25">
      <c r="U68" s="71" t="s">
        <v>371</v>
      </c>
      <c r="V68" s="72">
        <v>3290786</v>
      </c>
      <c r="W68" s="72">
        <v>0</v>
      </c>
      <c r="X68" s="72">
        <v>3290786</v>
      </c>
      <c r="Y68" s="72">
        <v>3290786</v>
      </c>
    </row>
    <row r="69" spans="1:25" x14ac:dyDescent="0.25">
      <c r="A69" s="67" t="s">
        <v>591</v>
      </c>
      <c r="B69" s="68" t="s">
        <v>604</v>
      </c>
      <c r="C69" s="68" t="s">
        <v>605</v>
      </c>
      <c r="D69" s="68" t="s">
        <v>594</v>
      </c>
      <c r="E69" s="68" t="s">
        <v>595</v>
      </c>
      <c r="F69" s="68" t="s">
        <v>191</v>
      </c>
      <c r="G69" s="68" t="s">
        <v>192</v>
      </c>
      <c r="H69" s="68" t="s">
        <v>193</v>
      </c>
      <c r="I69" s="68" t="s">
        <v>606</v>
      </c>
      <c r="J69" s="68" t="s">
        <v>549</v>
      </c>
      <c r="K69" s="68" t="s">
        <v>550</v>
      </c>
      <c r="L69" s="68" t="s">
        <v>513</v>
      </c>
      <c r="M69" s="68" t="s">
        <v>562</v>
      </c>
      <c r="N69" s="68" t="s">
        <v>607</v>
      </c>
      <c r="O69" s="68" t="s">
        <v>608</v>
      </c>
      <c r="P69" s="68" t="s">
        <v>609</v>
      </c>
      <c r="Q69" s="75">
        <v>22.1707</v>
      </c>
      <c r="R69" s="68" t="s">
        <v>199</v>
      </c>
      <c r="S69" s="70">
        <v>300</v>
      </c>
      <c r="T69" s="68" t="s">
        <v>553</v>
      </c>
      <c r="U69" s="68" t="s">
        <v>252</v>
      </c>
      <c r="V69" s="70">
        <v>716601</v>
      </c>
      <c r="W69" s="70">
        <v>0</v>
      </c>
      <c r="X69" s="70">
        <v>716601</v>
      </c>
      <c r="Y69" s="70">
        <v>716601</v>
      </c>
    </row>
    <row r="70" spans="1:25" x14ac:dyDescent="0.25">
      <c r="U70" s="71" t="s">
        <v>371</v>
      </c>
      <c r="V70" s="72">
        <v>716601</v>
      </c>
      <c r="W70" s="72">
        <v>0</v>
      </c>
      <c r="X70" s="72">
        <v>716601</v>
      </c>
      <c r="Y70" s="72">
        <v>716601</v>
      </c>
    </row>
    <row r="71" spans="1:25" x14ac:dyDescent="0.25">
      <c r="A71" s="67" t="s">
        <v>574</v>
      </c>
      <c r="B71" s="68" t="s">
        <v>610</v>
      </c>
      <c r="C71" s="68" t="s">
        <v>611</v>
      </c>
      <c r="D71" s="68" t="s">
        <v>546</v>
      </c>
      <c r="E71" s="68" t="s">
        <v>547</v>
      </c>
      <c r="F71" s="68" t="s">
        <v>191</v>
      </c>
      <c r="G71" s="68" t="s">
        <v>192</v>
      </c>
      <c r="H71" s="68" t="s">
        <v>204</v>
      </c>
      <c r="I71" s="68" t="s">
        <v>612</v>
      </c>
      <c r="J71" s="68" t="s">
        <v>549</v>
      </c>
      <c r="K71" s="68" t="s">
        <v>550</v>
      </c>
      <c r="L71" s="68" t="s">
        <v>560</v>
      </c>
      <c r="M71" s="68" t="s">
        <v>561</v>
      </c>
      <c r="N71" s="68" t="s">
        <v>232</v>
      </c>
      <c r="O71" s="68" t="s">
        <v>233</v>
      </c>
      <c r="P71" s="68" t="s">
        <v>234</v>
      </c>
      <c r="Q71" s="75">
        <v>0</v>
      </c>
      <c r="R71" s="68" t="s">
        <v>199</v>
      </c>
      <c r="S71" s="70">
        <v>48</v>
      </c>
      <c r="T71" s="68" t="s">
        <v>553</v>
      </c>
      <c r="U71" s="68" t="s">
        <v>252</v>
      </c>
      <c r="V71" s="70">
        <v>0</v>
      </c>
      <c r="W71" s="70">
        <v>0</v>
      </c>
      <c r="X71" s="70">
        <v>0</v>
      </c>
      <c r="Y71" s="70">
        <v>0</v>
      </c>
    </row>
    <row r="72" spans="1:25" x14ac:dyDescent="0.25">
      <c r="A72" s="67" t="s">
        <v>574</v>
      </c>
      <c r="B72" s="68" t="s">
        <v>610</v>
      </c>
      <c r="C72" s="68" t="s">
        <v>611</v>
      </c>
      <c r="D72" s="68" t="s">
        <v>546</v>
      </c>
      <c r="E72" s="68" t="s">
        <v>547</v>
      </c>
      <c r="F72" s="68" t="s">
        <v>191</v>
      </c>
      <c r="G72" s="68" t="s">
        <v>192</v>
      </c>
      <c r="H72" s="68" t="s">
        <v>204</v>
      </c>
      <c r="I72" s="68" t="s">
        <v>612</v>
      </c>
      <c r="J72" s="68" t="s">
        <v>549</v>
      </c>
      <c r="K72" s="68" t="s">
        <v>550</v>
      </c>
      <c r="L72" s="68" t="s">
        <v>560</v>
      </c>
      <c r="M72" s="68" t="s">
        <v>561</v>
      </c>
      <c r="N72" s="68" t="s">
        <v>232</v>
      </c>
      <c r="O72" s="68" t="s">
        <v>233</v>
      </c>
      <c r="P72" s="68" t="s">
        <v>234</v>
      </c>
      <c r="Q72" s="75">
        <v>0</v>
      </c>
      <c r="R72" s="68" t="s">
        <v>199</v>
      </c>
      <c r="S72" s="70">
        <v>20</v>
      </c>
      <c r="T72" s="68" t="s">
        <v>553</v>
      </c>
      <c r="U72" s="68" t="s">
        <v>252</v>
      </c>
      <c r="V72" s="70">
        <v>0</v>
      </c>
      <c r="W72" s="70">
        <v>0</v>
      </c>
      <c r="X72" s="70">
        <v>0</v>
      </c>
      <c r="Y72" s="70">
        <v>0</v>
      </c>
    </row>
    <row r="73" spans="1:25" x14ac:dyDescent="0.25">
      <c r="A73" s="67" t="s">
        <v>578</v>
      </c>
      <c r="B73" s="68" t="s">
        <v>613</v>
      </c>
      <c r="C73" s="68" t="s">
        <v>611</v>
      </c>
      <c r="D73" s="68" t="s">
        <v>546</v>
      </c>
      <c r="E73" s="68" t="s">
        <v>547</v>
      </c>
      <c r="F73" s="68" t="s">
        <v>191</v>
      </c>
      <c r="G73" s="68" t="s">
        <v>192</v>
      </c>
      <c r="H73" s="68" t="s">
        <v>204</v>
      </c>
      <c r="I73" s="68" t="s">
        <v>580</v>
      </c>
      <c r="J73" s="68" t="s">
        <v>549</v>
      </c>
      <c r="K73" s="68" t="s">
        <v>550</v>
      </c>
      <c r="L73" s="68" t="s">
        <v>513</v>
      </c>
      <c r="M73" s="68" t="s">
        <v>562</v>
      </c>
      <c r="N73" s="68" t="s">
        <v>232</v>
      </c>
      <c r="O73" s="68" t="s">
        <v>233</v>
      </c>
      <c r="P73" s="68" t="s">
        <v>234</v>
      </c>
      <c r="Q73" s="75">
        <v>1.383</v>
      </c>
      <c r="R73" s="68" t="s">
        <v>199</v>
      </c>
      <c r="S73" s="70">
        <v>10080</v>
      </c>
      <c r="T73" s="68" t="s">
        <v>553</v>
      </c>
      <c r="U73" s="68" t="s">
        <v>252</v>
      </c>
      <c r="V73" s="70">
        <v>1501964</v>
      </c>
      <c r="W73" s="70">
        <v>0</v>
      </c>
      <c r="X73" s="70">
        <v>1501964</v>
      </c>
      <c r="Y73" s="70">
        <v>1501964</v>
      </c>
    </row>
    <row r="74" spans="1:25" x14ac:dyDescent="0.25">
      <c r="A74" s="67" t="s">
        <v>574</v>
      </c>
      <c r="B74" s="68" t="s">
        <v>610</v>
      </c>
      <c r="C74" s="68" t="s">
        <v>611</v>
      </c>
      <c r="D74" s="68" t="s">
        <v>546</v>
      </c>
      <c r="E74" s="68" t="s">
        <v>547</v>
      </c>
      <c r="F74" s="68" t="s">
        <v>191</v>
      </c>
      <c r="G74" s="68" t="s">
        <v>192</v>
      </c>
      <c r="H74" s="68" t="s">
        <v>204</v>
      </c>
      <c r="I74" s="68" t="s">
        <v>612</v>
      </c>
      <c r="J74" s="68" t="s">
        <v>549</v>
      </c>
      <c r="K74" s="68" t="s">
        <v>550</v>
      </c>
      <c r="L74" s="68" t="s">
        <v>560</v>
      </c>
      <c r="M74" s="68" t="s">
        <v>561</v>
      </c>
      <c r="N74" s="68" t="s">
        <v>232</v>
      </c>
      <c r="O74" s="68" t="s">
        <v>233</v>
      </c>
      <c r="P74" s="68" t="s">
        <v>234</v>
      </c>
      <c r="Q74" s="75">
        <v>1.383</v>
      </c>
      <c r="R74" s="68" t="s">
        <v>199</v>
      </c>
      <c r="S74" s="70">
        <v>60</v>
      </c>
      <c r="T74" s="68" t="s">
        <v>553</v>
      </c>
      <c r="U74" s="68" t="s">
        <v>252</v>
      </c>
      <c r="V74" s="70">
        <v>8940</v>
      </c>
      <c r="W74" s="70">
        <v>0</v>
      </c>
      <c r="X74" s="70">
        <v>8940</v>
      </c>
      <c r="Y74" s="70">
        <v>8940</v>
      </c>
    </row>
    <row r="75" spans="1:25" x14ac:dyDescent="0.25">
      <c r="A75" s="67" t="s">
        <v>574</v>
      </c>
      <c r="B75" s="68" t="s">
        <v>610</v>
      </c>
      <c r="C75" s="68" t="s">
        <v>611</v>
      </c>
      <c r="D75" s="68" t="s">
        <v>546</v>
      </c>
      <c r="E75" s="68" t="s">
        <v>547</v>
      </c>
      <c r="F75" s="68" t="s">
        <v>191</v>
      </c>
      <c r="G75" s="68" t="s">
        <v>192</v>
      </c>
      <c r="H75" s="68" t="s">
        <v>204</v>
      </c>
      <c r="I75" s="68" t="s">
        <v>612</v>
      </c>
      <c r="J75" s="68" t="s">
        <v>549</v>
      </c>
      <c r="K75" s="68" t="s">
        <v>550</v>
      </c>
      <c r="L75" s="68" t="s">
        <v>554</v>
      </c>
      <c r="M75" s="68" t="s">
        <v>555</v>
      </c>
      <c r="N75" s="68" t="s">
        <v>232</v>
      </c>
      <c r="O75" s="68" t="s">
        <v>233</v>
      </c>
      <c r="P75" s="68" t="s">
        <v>234</v>
      </c>
      <c r="Q75" s="75">
        <v>1.383</v>
      </c>
      <c r="R75" s="68" t="s">
        <v>199</v>
      </c>
      <c r="S75" s="70">
        <v>160</v>
      </c>
      <c r="T75" s="68" t="s">
        <v>553</v>
      </c>
      <c r="U75" s="68" t="s">
        <v>252</v>
      </c>
      <c r="V75" s="70">
        <v>23840</v>
      </c>
      <c r="W75" s="70">
        <v>0</v>
      </c>
      <c r="X75" s="70">
        <v>23840</v>
      </c>
      <c r="Y75" s="70">
        <v>23840</v>
      </c>
    </row>
    <row r="76" spans="1:25" x14ac:dyDescent="0.25">
      <c r="A76" s="67" t="s">
        <v>578</v>
      </c>
      <c r="B76" s="68" t="s">
        <v>613</v>
      </c>
      <c r="C76" s="68" t="s">
        <v>611</v>
      </c>
      <c r="D76" s="68" t="s">
        <v>546</v>
      </c>
      <c r="E76" s="68" t="s">
        <v>547</v>
      </c>
      <c r="F76" s="68" t="s">
        <v>191</v>
      </c>
      <c r="G76" s="68" t="s">
        <v>192</v>
      </c>
      <c r="H76" s="68" t="s">
        <v>204</v>
      </c>
      <c r="I76" s="68" t="s">
        <v>580</v>
      </c>
      <c r="J76" s="68" t="s">
        <v>549</v>
      </c>
      <c r="K76" s="68" t="s">
        <v>550</v>
      </c>
      <c r="L76" s="68" t="s">
        <v>551</v>
      </c>
      <c r="M76" s="68" t="s">
        <v>552</v>
      </c>
      <c r="N76" s="68" t="s">
        <v>232</v>
      </c>
      <c r="O76" s="68" t="s">
        <v>233</v>
      </c>
      <c r="P76" s="68" t="s">
        <v>234</v>
      </c>
      <c r="Q76" s="75">
        <v>1.383</v>
      </c>
      <c r="R76" s="68" t="s">
        <v>199</v>
      </c>
      <c r="S76" s="70">
        <v>16</v>
      </c>
      <c r="T76" s="68" t="s">
        <v>553</v>
      </c>
      <c r="U76" s="68" t="s">
        <v>252</v>
      </c>
      <c r="V76" s="70">
        <v>2383</v>
      </c>
      <c r="W76" s="70">
        <v>0</v>
      </c>
      <c r="X76" s="70">
        <v>2383</v>
      </c>
      <c r="Y76" s="70">
        <v>2383</v>
      </c>
    </row>
    <row r="77" spans="1:25" x14ac:dyDescent="0.25">
      <c r="A77" s="67" t="s">
        <v>578</v>
      </c>
      <c r="B77" s="68" t="s">
        <v>613</v>
      </c>
      <c r="C77" s="68" t="s">
        <v>611</v>
      </c>
      <c r="D77" s="68" t="s">
        <v>546</v>
      </c>
      <c r="E77" s="68" t="s">
        <v>547</v>
      </c>
      <c r="F77" s="68" t="s">
        <v>191</v>
      </c>
      <c r="G77" s="68" t="s">
        <v>192</v>
      </c>
      <c r="H77" s="68" t="s">
        <v>204</v>
      </c>
      <c r="I77" s="68" t="s">
        <v>580</v>
      </c>
      <c r="J77" s="68" t="s">
        <v>549</v>
      </c>
      <c r="K77" s="68" t="s">
        <v>550</v>
      </c>
      <c r="L77" s="68" t="s">
        <v>554</v>
      </c>
      <c r="M77" s="68" t="s">
        <v>555</v>
      </c>
      <c r="N77" s="68" t="s">
        <v>232</v>
      </c>
      <c r="O77" s="68" t="s">
        <v>233</v>
      </c>
      <c r="P77" s="68" t="s">
        <v>234</v>
      </c>
      <c r="Q77" s="75">
        <v>1.383</v>
      </c>
      <c r="R77" s="68" t="s">
        <v>199</v>
      </c>
      <c r="S77" s="70">
        <v>160</v>
      </c>
      <c r="T77" s="68" t="s">
        <v>553</v>
      </c>
      <c r="U77" s="68" t="s">
        <v>252</v>
      </c>
      <c r="V77" s="70">
        <v>23840</v>
      </c>
      <c r="W77" s="70">
        <v>0</v>
      </c>
      <c r="X77" s="70">
        <v>23840</v>
      </c>
      <c r="Y77" s="70">
        <v>23840</v>
      </c>
    </row>
    <row r="78" spans="1:25" x14ac:dyDescent="0.25">
      <c r="A78" s="67" t="s">
        <v>574</v>
      </c>
      <c r="B78" s="68" t="s">
        <v>610</v>
      </c>
      <c r="C78" s="68" t="s">
        <v>611</v>
      </c>
      <c r="D78" s="68" t="s">
        <v>546</v>
      </c>
      <c r="E78" s="68" t="s">
        <v>547</v>
      </c>
      <c r="F78" s="68" t="s">
        <v>191</v>
      </c>
      <c r="G78" s="68" t="s">
        <v>192</v>
      </c>
      <c r="H78" s="68" t="s">
        <v>204</v>
      </c>
      <c r="I78" s="68" t="s">
        <v>612</v>
      </c>
      <c r="J78" s="68" t="s">
        <v>549</v>
      </c>
      <c r="K78" s="68" t="s">
        <v>550</v>
      </c>
      <c r="L78" s="68" t="s">
        <v>560</v>
      </c>
      <c r="M78" s="68" t="s">
        <v>561</v>
      </c>
      <c r="N78" s="68" t="s">
        <v>232</v>
      </c>
      <c r="O78" s="68" t="s">
        <v>233</v>
      </c>
      <c r="P78" s="68" t="s">
        <v>234</v>
      </c>
      <c r="Q78" s="75">
        <v>0</v>
      </c>
      <c r="R78" s="68" t="s">
        <v>199</v>
      </c>
      <c r="S78" s="70">
        <v>24</v>
      </c>
      <c r="T78" s="68" t="s">
        <v>553</v>
      </c>
      <c r="U78" s="68" t="s">
        <v>252</v>
      </c>
      <c r="V78" s="70">
        <v>0</v>
      </c>
      <c r="W78" s="70">
        <v>0</v>
      </c>
      <c r="X78" s="70">
        <v>0</v>
      </c>
      <c r="Y78" s="70">
        <v>0</v>
      </c>
    </row>
    <row r="79" spans="1:25" x14ac:dyDescent="0.25">
      <c r="A79" s="67" t="s">
        <v>574</v>
      </c>
      <c r="B79" s="68" t="s">
        <v>610</v>
      </c>
      <c r="C79" s="68" t="s">
        <v>611</v>
      </c>
      <c r="D79" s="68" t="s">
        <v>546</v>
      </c>
      <c r="E79" s="68" t="s">
        <v>547</v>
      </c>
      <c r="F79" s="68" t="s">
        <v>191</v>
      </c>
      <c r="G79" s="68" t="s">
        <v>192</v>
      </c>
      <c r="H79" s="68" t="s">
        <v>204</v>
      </c>
      <c r="I79" s="68" t="s">
        <v>612</v>
      </c>
      <c r="J79" s="68" t="s">
        <v>549</v>
      </c>
      <c r="K79" s="68" t="s">
        <v>550</v>
      </c>
      <c r="L79" s="68" t="s">
        <v>560</v>
      </c>
      <c r="M79" s="68" t="s">
        <v>561</v>
      </c>
      <c r="N79" s="68" t="s">
        <v>232</v>
      </c>
      <c r="O79" s="68" t="s">
        <v>233</v>
      </c>
      <c r="P79" s="68" t="s">
        <v>234</v>
      </c>
      <c r="Q79" s="75">
        <v>0</v>
      </c>
      <c r="R79" s="68" t="s">
        <v>199</v>
      </c>
      <c r="S79" s="70">
        <v>16</v>
      </c>
      <c r="T79" s="68" t="s">
        <v>553</v>
      </c>
      <c r="U79" s="68" t="s">
        <v>252</v>
      </c>
      <c r="V79" s="70">
        <v>0</v>
      </c>
      <c r="W79" s="70">
        <v>0</v>
      </c>
      <c r="X79" s="70">
        <v>0</v>
      </c>
      <c r="Y79" s="70">
        <v>0</v>
      </c>
    </row>
    <row r="80" spans="1:25" x14ac:dyDescent="0.25">
      <c r="U80" s="71" t="s">
        <v>371</v>
      </c>
      <c r="V80" s="72">
        <v>1560967</v>
      </c>
      <c r="W80" s="72">
        <v>0</v>
      </c>
      <c r="X80" s="72">
        <v>1560967</v>
      </c>
      <c r="Y80" s="72">
        <v>1560967</v>
      </c>
    </row>
    <row r="81" spans="1:25" x14ac:dyDescent="0.25">
      <c r="U81" s="71" t="s">
        <v>259</v>
      </c>
      <c r="V81" s="72">
        <v>20757851</v>
      </c>
      <c r="W81" s="72">
        <v>0</v>
      </c>
      <c r="X81" s="72">
        <v>20757851</v>
      </c>
      <c r="Y81" s="72">
        <v>20757851</v>
      </c>
    </row>
    <row r="82" spans="1:25" x14ac:dyDescent="0.25">
      <c r="A82" s="67" t="s">
        <v>614</v>
      </c>
      <c r="B82" s="68" t="s">
        <v>615</v>
      </c>
      <c r="C82" s="68" t="s">
        <v>616</v>
      </c>
      <c r="D82" s="68" t="s">
        <v>617</v>
      </c>
      <c r="E82" s="68" t="s">
        <v>618</v>
      </c>
      <c r="F82" s="68" t="s">
        <v>264</v>
      </c>
      <c r="G82" s="68" t="s">
        <v>265</v>
      </c>
      <c r="H82" s="68" t="s">
        <v>193</v>
      </c>
      <c r="I82" s="68" t="s">
        <v>619</v>
      </c>
      <c r="J82" s="68" t="s">
        <v>549</v>
      </c>
      <c r="K82" s="68" t="s">
        <v>550</v>
      </c>
      <c r="L82" s="68" t="s">
        <v>620</v>
      </c>
      <c r="M82" s="68" t="s">
        <v>193</v>
      </c>
      <c r="N82" s="68" t="s">
        <v>621</v>
      </c>
      <c r="O82" s="68" t="s">
        <v>622</v>
      </c>
      <c r="P82" s="68" t="s">
        <v>623</v>
      </c>
      <c r="Q82" s="75">
        <v>550</v>
      </c>
      <c r="R82" s="68" t="s">
        <v>199</v>
      </c>
      <c r="S82" s="70">
        <v>1</v>
      </c>
      <c r="T82" s="68" t="s">
        <v>553</v>
      </c>
      <c r="U82" s="68" t="s">
        <v>252</v>
      </c>
      <c r="V82" s="70">
        <v>59257</v>
      </c>
      <c r="W82" s="70">
        <v>0</v>
      </c>
      <c r="X82" s="70">
        <v>59257</v>
      </c>
      <c r="Y82" s="70">
        <v>59257</v>
      </c>
    </row>
    <row r="83" spans="1:25" x14ac:dyDescent="0.25">
      <c r="A83" s="67" t="s">
        <v>614</v>
      </c>
      <c r="B83" s="68" t="s">
        <v>615</v>
      </c>
      <c r="C83" s="68" t="s">
        <v>616</v>
      </c>
      <c r="D83" s="68" t="s">
        <v>617</v>
      </c>
      <c r="E83" s="68" t="s">
        <v>618</v>
      </c>
      <c r="F83" s="68" t="s">
        <v>264</v>
      </c>
      <c r="G83" s="68" t="s">
        <v>265</v>
      </c>
      <c r="H83" s="68" t="s">
        <v>193</v>
      </c>
      <c r="I83" s="68" t="s">
        <v>619</v>
      </c>
      <c r="J83" s="68" t="s">
        <v>549</v>
      </c>
      <c r="K83" s="68" t="s">
        <v>550</v>
      </c>
      <c r="L83" s="68" t="s">
        <v>513</v>
      </c>
      <c r="M83" s="68" t="s">
        <v>562</v>
      </c>
      <c r="N83" s="68" t="s">
        <v>621</v>
      </c>
      <c r="O83" s="68" t="s">
        <v>622</v>
      </c>
      <c r="P83" s="68" t="s">
        <v>623</v>
      </c>
      <c r="Q83" s="75">
        <v>8.36</v>
      </c>
      <c r="R83" s="68" t="s">
        <v>199</v>
      </c>
      <c r="S83" s="70">
        <v>672</v>
      </c>
      <c r="T83" s="68" t="s">
        <v>553</v>
      </c>
      <c r="U83" s="68" t="s">
        <v>252</v>
      </c>
      <c r="V83" s="70">
        <v>605274</v>
      </c>
      <c r="W83" s="70">
        <v>0</v>
      </c>
      <c r="X83" s="70">
        <v>605274</v>
      </c>
      <c r="Y83" s="70">
        <v>605274</v>
      </c>
    </row>
    <row r="84" spans="1:25" x14ac:dyDescent="0.25">
      <c r="U84" s="71" t="s">
        <v>371</v>
      </c>
      <c r="V84" s="72">
        <v>664531</v>
      </c>
      <c r="W84" s="72">
        <v>0</v>
      </c>
      <c r="X84" s="72">
        <v>664531</v>
      </c>
      <c r="Y84" s="72">
        <v>664531</v>
      </c>
    </row>
    <row r="85" spans="1:25" x14ac:dyDescent="0.25">
      <c r="A85" s="67" t="s">
        <v>624</v>
      </c>
      <c r="B85" s="68" t="s">
        <v>625</v>
      </c>
      <c r="C85" s="68" t="s">
        <v>626</v>
      </c>
      <c r="D85" s="68" t="s">
        <v>617</v>
      </c>
      <c r="E85" s="68" t="s">
        <v>618</v>
      </c>
      <c r="F85" s="68" t="s">
        <v>264</v>
      </c>
      <c r="G85" s="68" t="s">
        <v>265</v>
      </c>
      <c r="H85" s="68" t="s">
        <v>204</v>
      </c>
      <c r="I85" s="68" t="s">
        <v>627</v>
      </c>
      <c r="J85" s="68" t="s">
        <v>549</v>
      </c>
      <c r="K85" s="68" t="s">
        <v>550</v>
      </c>
      <c r="L85" s="68" t="s">
        <v>551</v>
      </c>
      <c r="M85" s="68" t="s">
        <v>552</v>
      </c>
      <c r="N85" s="68" t="s">
        <v>267</v>
      </c>
      <c r="O85" s="68" t="s">
        <v>268</v>
      </c>
      <c r="P85" s="68" t="s">
        <v>269</v>
      </c>
      <c r="Q85" s="75">
        <v>4.2</v>
      </c>
      <c r="R85" s="68" t="s">
        <v>199</v>
      </c>
      <c r="S85" s="70">
        <v>12</v>
      </c>
      <c r="T85" s="68" t="s">
        <v>553</v>
      </c>
      <c r="U85" s="68" t="s">
        <v>252</v>
      </c>
      <c r="V85" s="70">
        <v>5430</v>
      </c>
      <c r="W85" s="70">
        <v>0</v>
      </c>
      <c r="X85" s="70">
        <v>5430</v>
      </c>
      <c r="Y85" s="70">
        <v>5430</v>
      </c>
    </row>
    <row r="86" spans="1:25" x14ac:dyDescent="0.25">
      <c r="A86" s="67" t="s">
        <v>628</v>
      </c>
      <c r="B86" s="68" t="s">
        <v>629</v>
      </c>
      <c r="C86" s="68" t="s">
        <v>630</v>
      </c>
      <c r="D86" s="68" t="s">
        <v>617</v>
      </c>
      <c r="E86" s="68" t="s">
        <v>618</v>
      </c>
      <c r="F86" s="68" t="s">
        <v>264</v>
      </c>
      <c r="G86" s="68" t="s">
        <v>265</v>
      </c>
      <c r="H86" s="68" t="s">
        <v>204</v>
      </c>
      <c r="I86" s="68" t="s">
        <v>631</v>
      </c>
      <c r="J86" s="68" t="s">
        <v>549</v>
      </c>
      <c r="K86" s="68" t="s">
        <v>550</v>
      </c>
      <c r="L86" s="68" t="s">
        <v>551</v>
      </c>
      <c r="M86" s="68" t="s">
        <v>552</v>
      </c>
      <c r="N86" s="68" t="s">
        <v>267</v>
      </c>
      <c r="O86" s="68" t="s">
        <v>268</v>
      </c>
      <c r="P86" s="68" t="s">
        <v>269</v>
      </c>
      <c r="Q86" s="75">
        <v>4.2</v>
      </c>
      <c r="R86" s="68" t="s">
        <v>199</v>
      </c>
      <c r="S86" s="70">
        <v>12</v>
      </c>
      <c r="T86" s="68" t="s">
        <v>553</v>
      </c>
      <c r="U86" s="68" t="s">
        <v>252</v>
      </c>
      <c r="V86" s="70">
        <v>5430</v>
      </c>
      <c r="W86" s="70">
        <v>0</v>
      </c>
      <c r="X86" s="70">
        <v>5430</v>
      </c>
      <c r="Y86" s="70">
        <v>5430</v>
      </c>
    </row>
    <row r="87" spans="1:25" x14ac:dyDescent="0.25">
      <c r="A87" s="67" t="s">
        <v>628</v>
      </c>
      <c r="B87" s="68" t="s">
        <v>629</v>
      </c>
      <c r="C87" s="68" t="s">
        <v>630</v>
      </c>
      <c r="D87" s="68" t="s">
        <v>617</v>
      </c>
      <c r="E87" s="68" t="s">
        <v>618</v>
      </c>
      <c r="F87" s="68" t="s">
        <v>264</v>
      </c>
      <c r="G87" s="68" t="s">
        <v>265</v>
      </c>
      <c r="H87" s="68" t="s">
        <v>204</v>
      </c>
      <c r="I87" s="68" t="s">
        <v>631</v>
      </c>
      <c r="J87" s="68" t="s">
        <v>549</v>
      </c>
      <c r="K87" s="68" t="s">
        <v>550</v>
      </c>
      <c r="L87" s="68" t="s">
        <v>551</v>
      </c>
      <c r="M87" s="68" t="s">
        <v>552</v>
      </c>
      <c r="N87" s="68" t="s">
        <v>267</v>
      </c>
      <c r="O87" s="68" t="s">
        <v>268</v>
      </c>
      <c r="P87" s="68" t="s">
        <v>269</v>
      </c>
      <c r="Q87" s="75">
        <v>4.2</v>
      </c>
      <c r="R87" s="68" t="s">
        <v>199</v>
      </c>
      <c r="S87" s="70">
        <v>24</v>
      </c>
      <c r="T87" s="68" t="s">
        <v>553</v>
      </c>
      <c r="U87" s="68" t="s">
        <v>252</v>
      </c>
      <c r="V87" s="70">
        <v>10860</v>
      </c>
      <c r="W87" s="70">
        <v>0</v>
      </c>
      <c r="X87" s="70">
        <v>10860</v>
      </c>
      <c r="Y87" s="70">
        <v>10860</v>
      </c>
    </row>
    <row r="88" spans="1:25" x14ac:dyDescent="0.25">
      <c r="A88" s="67" t="s">
        <v>628</v>
      </c>
      <c r="B88" s="68" t="s">
        <v>629</v>
      </c>
      <c r="C88" s="68" t="s">
        <v>630</v>
      </c>
      <c r="D88" s="68" t="s">
        <v>617</v>
      </c>
      <c r="E88" s="68" t="s">
        <v>618</v>
      </c>
      <c r="F88" s="68" t="s">
        <v>264</v>
      </c>
      <c r="G88" s="68" t="s">
        <v>265</v>
      </c>
      <c r="H88" s="68" t="s">
        <v>204</v>
      </c>
      <c r="I88" s="68" t="s">
        <v>631</v>
      </c>
      <c r="J88" s="68" t="s">
        <v>549</v>
      </c>
      <c r="K88" s="68" t="s">
        <v>550</v>
      </c>
      <c r="L88" s="68" t="s">
        <v>513</v>
      </c>
      <c r="M88" s="68" t="s">
        <v>562</v>
      </c>
      <c r="N88" s="68" t="s">
        <v>267</v>
      </c>
      <c r="O88" s="68" t="s">
        <v>268</v>
      </c>
      <c r="P88" s="68" t="s">
        <v>269</v>
      </c>
      <c r="Q88" s="75">
        <v>4.2</v>
      </c>
      <c r="R88" s="68" t="s">
        <v>199</v>
      </c>
      <c r="S88" s="70">
        <v>10560</v>
      </c>
      <c r="T88" s="68" t="s">
        <v>553</v>
      </c>
      <c r="U88" s="68" t="s">
        <v>252</v>
      </c>
      <c r="V88" s="70">
        <v>4778484</v>
      </c>
      <c r="W88" s="70">
        <v>0</v>
      </c>
      <c r="X88" s="70">
        <v>4778484</v>
      </c>
      <c r="Y88" s="70">
        <v>4778484</v>
      </c>
    </row>
    <row r="89" spans="1:25" x14ac:dyDescent="0.25">
      <c r="A89" s="67" t="s">
        <v>624</v>
      </c>
      <c r="B89" s="68" t="s">
        <v>625</v>
      </c>
      <c r="C89" s="68" t="s">
        <v>626</v>
      </c>
      <c r="D89" s="68" t="s">
        <v>617</v>
      </c>
      <c r="E89" s="68" t="s">
        <v>618</v>
      </c>
      <c r="F89" s="68" t="s">
        <v>264</v>
      </c>
      <c r="G89" s="68" t="s">
        <v>265</v>
      </c>
      <c r="H89" s="68" t="s">
        <v>204</v>
      </c>
      <c r="I89" s="68" t="s">
        <v>627</v>
      </c>
      <c r="J89" s="68" t="s">
        <v>549</v>
      </c>
      <c r="K89" s="68" t="s">
        <v>550</v>
      </c>
      <c r="L89" s="68" t="s">
        <v>551</v>
      </c>
      <c r="M89" s="68" t="s">
        <v>552</v>
      </c>
      <c r="N89" s="68" t="s">
        <v>267</v>
      </c>
      <c r="O89" s="68" t="s">
        <v>268</v>
      </c>
      <c r="P89" s="68" t="s">
        <v>269</v>
      </c>
      <c r="Q89" s="75">
        <v>4.2</v>
      </c>
      <c r="R89" s="68" t="s">
        <v>199</v>
      </c>
      <c r="S89" s="70">
        <v>3</v>
      </c>
      <c r="T89" s="68" t="s">
        <v>553</v>
      </c>
      <c r="U89" s="68" t="s">
        <v>252</v>
      </c>
      <c r="V89" s="70">
        <v>1357</v>
      </c>
      <c r="W89" s="70">
        <v>0</v>
      </c>
      <c r="X89" s="70">
        <v>1357</v>
      </c>
      <c r="Y89" s="70">
        <v>1357</v>
      </c>
    </row>
    <row r="90" spans="1:25" x14ac:dyDescent="0.25">
      <c r="U90" s="71" t="s">
        <v>371</v>
      </c>
      <c r="V90" s="72">
        <v>4801561</v>
      </c>
      <c r="W90" s="72">
        <v>0</v>
      </c>
      <c r="X90" s="72">
        <v>4801561</v>
      </c>
      <c r="Y90" s="72">
        <v>4801561</v>
      </c>
    </row>
    <row r="91" spans="1:25" x14ac:dyDescent="0.25">
      <c r="A91" s="67" t="s">
        <v>624</v>
      </c>
      <c r="B91" s="68" t="s">
        <v>632</v>
      </c>
      <c r="C91" s="68" t="s">
        <v>633</v>
      </c>
      <c r="D91" s="68" t="s">
        <v>617</v>
      </c>
      <c r="E91" s="68" t="s">
        <v>618</v>
      </c>
      <c r="F91" s="68" t="s">
        <v>264</v>
      </c>
      <c r="G91" s="68" t="s">
        <v>265</v>
      </c>
      <c r="H91" s="68" t="s">
        <v>204</v>
      </c>
      <c r="I91" s="68" t="s">
        <v>627</v>
      </c>
      <c r="J91" s="68" t="s">
        <v>549</v>
      </c>
      <c r="K91" s="68" t="s">
        <v>550</v>
      </c>
      <c r="L91" s="68" t="s">
        <v>551</v>
      </c>
      <c r="M91" s="68" t="s">
        <v>552</v>
      </c>
      <c r="N91" s="68" t="s">
        <v>272</v>
      </c>
      <c r="O91" s="68" t="s">
        <v>273</v>
      </c>
      <c r="P91" s="68" t="s">
        <v>274</v>
      </c>
      <c r="Q91" s="75">
        <v>10.6</v>
      </c>
      <c r="R91" s="68" t="s">
        <v>199</v>
      </c>
      <c r="S91" s="70">
        <v>3</v>
      </c>
      <c r="T91" s="68" t="s">
        <v>553</v>
      </c>
      <c r="U91" s="68" t="s">
        <v>252</v>
      </c>
      <c r="V91" s="70">
        <v>3426</v>
      </c>
      <c r="W91" s="70">
        <v>0</v>
      </c>
      <c r="X91" s="70">
        <v>3426</v>
      </c>
      <c r="Y91" s="70">
        <v>3426</v>
      </c>
    </row>
    <row r="92" spans="1:25" x14ac:dyDescent="0.25">
      <c r="A92" s="67" t="s">
        <v>628</v>
      </c>
      <c r="B92" s="68" t="s">
        <v>634</v>
      </c>
      <c r="C92" s="68" t="s">
        <v>635</v>
      </c>
      <c r="D92" s="68" t="s">
        <v>617</v>
      </c>
      <c r="E92" s="68" t="s">
        <v>618</v>
      </c>
      <c r="F92" s="68" t="s">
        <v>264</v>
      </c>
      <c r="G92" s="68" t="s">
        <v>265</v>
      </c>
      <c r="H92" s="68" t="s">
        <v>204</v>
      </c>
      <c r="I92" s="68" t="s">
        <v>631</v>
      </c>
      <c r="J92" s="68" t="s">
        <v>549</v>
      </c>
      <c r="K92" s="68" t="s">
        <v>550</v>
      </c>
      <c r="L92" s="68" t="s">
        <v>551</v>
      </c>
      <c r="M92" s="68" t="s">
        <v>552</v>
      </c>
      <c r="N92" s="68" t="s">
        <v>272</v>
      </c>
      <c r="O92" s="68" t="s">
        <v>273</v>
      </c>
      <c r="P92" s="68" t="s">
        <v>274</v>
      </c>
      <c r="Q92" s="75">
        <v>10.6</v>
      </c>
      <c r="R92" s="68" t="s">
        <v>199</v>
      </c>
      <c r="S92" s="70">
        <v>24</v>
      </c>
      <c r="T92" s="68" t="s">
        <v>553</v>
      </c>
      <c r="U92" s="68" t="s">
        <v>252</v>
      </c>
      <c r="V92" s="70">
        <v>27409</v>
      </c>
      <c r="W92" s="70">
        <v>0</v>
      </c>
      <c r="X92" s="70">
        <v>27409</v>
      </c>
      <c r="Y92" s="70">
        <v>27409</v>
      </c>
    </row>
    <row r="93" spans="1:25" x14ac:dyDescent="0.25">
      <c r="A93" s="67" t="s">
        <v>628</v>
      </c>
      <c r="B93" s="68" t="s">
        <v>634</v>
      </c>
      <c r="C93" s="68" t="s">
        <v>635</v>
      </c>
      <c r="D93" s="68" t="s">
        <v>617</v>
      </c>
      <c r="E93" s="68" t="s">
        <v>618</v>
      </c>
      <c r="F93" s="68" t="s">
        <v>264</v>
      </c>
      <c r="G93" s="68" t="s">
        <v>265</v>
      </c>
      <c r="H93" s="68" t="s">
        <v>204</v>
      </c>
      <c r="I93" s="68" t="s">
        <v>631</v>
      </c>
      <c r="J93" s="68" t="s">
        <v>549</v>
      </c>
      <c r="K93" s="68" t="s">
        <v>550</v>
      </c>
      <c r="L93" s="68" t="s">
        <v>551</v>
      </c>
      <c r="M93" s="68" t="s">
        <v>552</v>
      </c>
      <c r="N93" s="68" t="s">
        <v>272</v>
      </c>
      <c r="O93" s="68" t="s">
        <v>273</v>
      </c>
      <c r="P93" s="68" t="s">
        <v>274</v>
      </c>
      <c r="Q93" s="75">
        <v>10.6</v>
      </c>
      <c r="R93" s="68" t="s">
        <v>199</v>
      </c>
      <c r="S93" s="70">
        <v>12</v>
      </c>
      <c r="T93" s="68" t="s">
        <v>553</v>
      </c>
      <c r="U93" s="68" t="s">
        <v>252</v>
      </c>
      <c r="V93" s="70">
        <v>13704</v>
      </c>
      <c r="W93" s="70">
        <v>0</v>
      </c>
      <c r="X93" s="70">
        <v>13704</v>
      </c>
      <c r="Y93" s="70">
        <v>13704</v>
      </c>
    </row>
    <row r="94" spans="1:25" x14ac:dyDescent="0.25">
      <c r="A94" s="67" t="s">
        <v>624</v>
      </c>
      <c r="B94" s="68" t="s">
        <v>632</v>
      </c>
      <c r="C94" s="68" t="s">
        <v>633</v>
      </c>
      <c r="D94" s="68" t="s">
        <v>617</v>
      </c>
      <c r="E94" s="68" t="s">
        <v>618</v>
      </c>
      <c r="F94" s="68" t="s">
        <v>264</v>
      </c>
      <c r="G94" s="68" t="s">
        <v>265</v>
      </c>
      <c r="H94" s="68" t="s">
        <v>204</v>
      </c>
      <c r="I94" s="68" t="s">
        <v>627</v>
      </c>
      <c r="J94" s="68" t="s">
        <v>549</v>
      </c>
      <c r="K94" s="68" t="s">
        <v>550</v>
      </c>
      <c r="L94" s="68" t="s">
        <v>551</v>
      </c>
      <c r="M94" s="68" t="s">
        <v>552</v>
      </c>
      <c r="N94" s="68" t="s">
        <v>272</v>
      </c>
      <c r="O94" s="68" t="s">
        <v>273</v>
      </c>
      <c r="P94" s="68" t="s">
        <v>274</v>
      </c>
      <c r="Q94" s="75">
        <v>10.6</v>
      </c>
      <c r="R94" s="68" t="s">
        <v>199</v>
      </c>
      <c r="S94" s="70">
        <v>12</v>
      </c>
      <c r="T94" s="68" t="s">
        <v>553</v>
      </c>
      <c r="U94" s="68" t="s">
        <v>252</v>
      </c>
      <c r="V94" s="70">
        <v>13704</v>
      </c>
      <c r="W94" s="70">
        <v>0</v>
      </c>
      <c r="X94" s="70">
        <v>13704</v>
      </c>
      <c r="Y94" s="70">
        <v>13704</v>
      </c>
    </row>
    <row r="95" spans="1:25" x14ac:dyDescent="0.25">
      <c r="A95" s="67" t="s">
        <v>628</v>
      </c>
      <c r="B95" s="68" t="s">
        <v>634</v>
      </c>
      <c r="C95" s="68" t="s">
        <v>635</v>
      </c>
      <c r="D95" s="68" t="s">
        <v>617</v>
      </c>
      <c r="E95" s="68" t="s">
        <v>618</v>
      </c>
      <c r="F95" s="68" t="s">
        <v>264</v>
      </c>
      <c r="G95" s="68" t="s">
        <v>265</v>
      </c>
      <c r="H95" s="68" t="s">
        <v>204</v>
      </c>
      <c r="I95" s="68" t="s">
        <v>631</v>
      </c>
      <c r="J95" s="68" t="s">
        <v>549</v>
      </c>
      <c r="K95" s="68" t="s">
        <v>550</v>
      </c>
      <c r="L95" s="68" t="s">
        <v>513</v>
      </c>
      <c r="M95" s="68" t="s">
        <v>562</v>
      </c>
      <c r="N95" s="68" t="s">
        <v>272</v>
      </c>
      <c r="O95" s="68" t="s">
        <v>273</v>
      </c>
      <c r="P95" s="68" t="s">
        <v>274</v>
      </c>
      <c r="Q95" s="75">
        <v>10.6</v>
      </c>
      <c r="R95" s="68" t="s">
        <v>199</v>
      </c>
      <c r="S95" s="70">
        <v>8976</v>
      </c>
      <c r="T95" s="68" t="s">
        <v>553</v>
      </c>
      <c r="U95" s="68" t="s">
        <v>252</v>
      </c>
      <c r="V95" s="70">
        <v>10250986</v>
      </c>
      <c r="W95" s="70">
        <v>0</v>
      </c>
      <c r="X95" s="70">
        <v>10250986</v>
      </c>
      <c r="Y95" s="70">
        <v>10250986</v>
      </c>
    </row>
    <row r="96" spans="1:25" x14ac:dyDescent="0.25">
      <c r="U96" s="71" t="s">
        <v>371</v>
      </c>
      <c r="V96" s="72">
        <v>10309229</v>
      </c>
      <c r="W96" s="72">
        <v>0</v>
      </c>
      <c r="X96" s="72">
        <v>10309229</v>
      </c>
      <c r="Y96" s="72">
        <v>10309229</v>
      </c>
    </row>
    <row r="97" spans="1:25" x14ac:dyDescent="0.25">
      <c r="A97" s="67" t="s">
        <v>628</v>
      </c>
      <c r="B97" s="68" t="s">
        <v>636</v>
      </c>
      <c r="C97" s="68" t="s">
        <v>637</v>
      </c>
      <c r="D97" s="68" t="s">
        <v>617</v>
      </c>
      <c r="E97" s="68" t="s">
        <v>618</v>
      </c>
      <c r="F97" s="68" t="s">
        <v>264</v>
      </c>
      <c r="G97" s="68" t="s">
        <v>265</v>
      </c>
      <c r="H97" s="68" t="s">
        <v>204</v>
      </c>
      <c r="I97" s="68" t="s">
        <v>638</v>
      </c>
      <c r="J97" s="68" t="s">
        <v>549</v>
      </c>
      <c r="K97" s="68" t="s">
        <v>550</v>
      </c>
      <c r="L97" s="68" t="s">
        <v>560</v>
      </c>
      <c r="M97" s="68" t="s">
        <v>561</v>
      </c>
      <c r="N97" s="68" t="s">
        <v>535</v>
      </c>
      <c r="O97" s="68" t="s">
        <v>536</v>
      </c>
      <c r="P97" s="68" t="s">
        <v>204</v>
      </c>
      <c r="Q97" s="75">
        <v>0</v>
      </c>
      <c r="R97" s="68" t="s">
        <v>199</v>
      </c>
      <c r="S97" s="70">
        <v>144</v>
      </c>
      <c r="T97" s="68" t="s">
        <v>553</v>
      </c>
      <c r="U97" s="68" t="s">
        <v>252</v>
      </c>
      <c r="V97" s="70">
        <v>0</v>
      </c>
      <c r="W97" s="70">
        <v>0</v>
      </c>
      <c r="X97" s="70">
        <v>0</v>
      </c>
      <c r="Y97" s="70">
        <v>0</v>
      </c>
    </row>
    <row r="98" spans="1:25" x14ac:dyDescent="0.25">
      <c r="A98" s="67" t="s">
        <v>628</v>
      </c>
      <c r="B98" s="68" t="s">
        <v>636</v>
      </c>
      <c r="C98" s="68" t="s">
        <v>637</v>
      </c>
      <c r="D98" s="68" t="s">
        <v>617</v>
      </c>
      <c r="E98" s="68" t="s">
        <v>618</v>
      </c>
      <c r="F98" s="68" t="s">
        <v>264</v>
      </c>
      <c r="G98" s="68" t="s">
        <v>265</v>
      </c>
      <c r="H98" s="68" t="s">
        <v>204</v>
      </c>
      <c r="I98" s="68" t="s">
        <v>638</v>
      </c>
      <c r="J98" s="68" t="s">
        <v>549</v>
      </c>
      <c r="K98" s="68" t="s">
        <v>550</v>
      </c>
      <c r="L98" s="68" t="s">
        <v>560</v>
      </c>
      <c r="M98" s="68" t="s">
        <v>561</v>
      </c>
      <c r="N98" s="68" t="s">
        <v>535</v>
      </c>
      <c r="O98" s="68" t="s">
        <v>536</v>
      </c>
      <c r="P98" s="68" t="s">
        <v>204</v>
      </c>
      <c r="Q98" s="75">
        <v>1.4</v>
      </c>
      <c r="R98" s="68" t="s">
        <v>199</v>
      </c>
      <c r="S98" s="70">
        <v>144</v>
      </c>
      <c r="T98" s="68" t="s">
        <v>553</v>
      </c>
      <c r="U98" s="68" t="s">
        <v>252</v>
      </c>
      <c r="V98" s="70">
        <v>21720</v>
      </c>
      <c r="W98" s="70">
        <v>0</v>
      </c>
      <c r="X98" s="70">
        <v>21720</v>
      </c>
      <c r="Y98" s="70">
        <v>21720</v>
      </c>
    </row>
    <row r="99" spans="1:25" x14ac:dyDescent="0.25">
      <c r="U99" s="71" t="s">
        <v>371</v>
      </c>
      <c r="V99" s="72">
        <v>21720</v>
      </c>
      <c r="W99" s="72">
        <v>0</v>
      </c>
      <c r="X99" s="72">
        <v>21720</v>
      </c>
      <c r="Y99" s="72">
        <v>21720</v>
      </c>
    </row>
    <row r="100" spans="1:25" x14ac:dyDescent="0.25">
      <c r="U100" s="71" t="s">
        <v>259</v>
      </c>
      <c r="V100" s="72">
        <v>15797041</v>
      </c>
      <c r="W100" s="72">
        <v>0</v>
      </c>
      <c r="X100" s="72">
        <v>15797041</v>
      </c>
      <c r="Y100" s="72">
        <v>15797041</v>
      </c>
    </row>
    <row r="101" spans="1:25" x14ac:dyDescent="0.25">
      <c r="A101" s="67" t="s">
        <v>563</v>
      </c>
      <c r="B101" s="68" t="s">
        <v>639</v>
      </c>
      <c r="C101" s="68" t="s">
        <v>640</v>
      </c>
      <c r="D101" s="68" t="s">
        <v>617</v>
      </c>
      <c r="E101" s="68" t="s">
        <v>618</v>
      </c>
      <c r="F101" s="68" t="s">
        <v>292</v>
      </c>
      <c r="G101" s="68" t="s">
        <v>293</v>
      </c>
      <c r="H101" s="68" t="s">
        <v>204</v>
      </c>
      <c r="I101" s="68" t="s">
        <v>641</v>
      </c>
      <c r="J101" s="68" t="s">
        <v>549</v>
      </c>
      <c r="K101" s="68" t="s">
        <v>550</v>
      </c>
      <c r="L101" s="68" t="s">
        <v>513</v>
      </c>
      <c r="M101" s="68" t="s">
        <v>562</v>
      </c>
      <c r="N101" s="68" t="s">
        <v>642</v>
      </c>
      <c r="O101" s="68" t="s">
        <v>643</v>
      </c>
      <c r="P101" s="68" t="s">
        <v>644</v>
      </c>
      <c r="Q101" s="75">
        <v>1.22</v>
      </c>
      <c r="R101" s="68" t="s">
        <v>199</v>
      </c>
      <c r="S101" s="70">
        <v>6000</v>
      </c>
      <c r="T101" s="68" t="s">
        <v>553</v>
      </c>
      <c r="U101" s="68" t="s">
        <v>252</v>
      </c>
      <c r="V101" s="70">
        <v>788656</v>
      </c>
      <c r="W101" s="70">
        <v>0</v>
      </c>
      <c r="X101" s="70">
        <v>788656</v>
      </c>
      <c r="Y101" s="70">
        <v>788656</v>
      </c>
    </row>
    <row r="102" spans="1:25" x14ac:dyDescent="0.25">
      <c r="U102" s="71" t="s">
        <v>371</v>
      </c>
      <c r="V102" s="72">
        <v>788656</v>
      </c>
      <c r="W102" s="72">
        <v>0</v>
      </c>
      <c r="X102" s="72">
        <v>788656</v>
      </c>
      <c r="Y102" s="72">
        <v>788656</v>
      </c>
    </row>
    <row r="103" spans="1:25" x14ac:dyDescent="0.25">
      <c r="A103" s="67" t="s">
        <v>563</v>
      </c>
      <c r="B103" s="68" t="s">
        <v>645</v>
      </c>
      <c r="C103" s="68" t="s">
        <v>646</v>
      </c>
      <c r="D103" s="68" t="s">
        <v>617</v>
      </c>
      <c r="E103" s="68" t="s">
        <v>618</v>
      </c>
      <c r="F103" s="68" t="s">
        <v>292</v>
      </c>
      <c r="G103" s="68" t="s">
        <v>293</v>
      </c>
      <c r="H103" s="68" t="s">
        <v>204</v>
      </c>
      <c r="I103" s="68" t="s">
        <v>641</v>
      </c>
      <c r="J103" s="68" t="s">
        <v>549</v>
      </c>
      <c r="K103" s="68" t="s">
        <v>550</v>
      </c>
      <c r="L103" s="68" t="s">
        <v>513</v>
      </c>
      <c r="M103" s="68" t="s">
        <v>562</v>
      </c>
      <c r="N103" s="68" t="s">
        <v>647</v>
      </c>
      <c r="O103" s="68" t="s">
        <v>648</v>
      </c>
      <c r="P103" s="68" t="s">
        <v>649</v>
      </c>
      <c r="Q103" s="75">
        <v>1.2649999999999999</v>
      </c>
      <c r="R103" s="68" t="s">
        <v>199</v>
      </c>
      <c r="S103" s="70">
        <v>6000</v>
      </c>
      <c r="T103" s="68" t="s">
        <v>553</v>
      </c>
      <c r="U103" s="68" t="s">
        <v>252</v>
      </c>
      <c r="V103" s="70">
        <v>817746</v>
      </c>
      <c r="W103" s="70">
        <v>0</v>
      </c>
      <c r="X103" s="70">
        <v>817746</v>
      </c>
      <c r="Y103" s="70">
        <v>817746</v>
      </c>
    </row>
    <row r="104" spans="1:25" x14ac:dyDescent="0.25">
      <c r="U104" s="71" t="s">
        <v>371</v>
      </c>
      <c r="V104" s="72">
        <v>817746</v>
      </c>
      <c r="W104" s="72">
        <v>0</v>
      </c>
      <c r="X104" s="72">
        <v>817746</v>
      </c>
      <c r="Y104" s="72">
        <v>817746</v>
      </c>
    </row>
    <row r="105" spans="1:25" x14ac:dyDescent="0.25">
      <c r="A105" s="67" t="s">
        <v>591</v>
      </c>
      <c r="B105" s="68" t="s">
        <v>650</v>
      </c>
      <c r="C105" s="68" t="s">
        <v>651</v>
      </c>
      <c r="D105" s="68" t="s">
        <v>617</v>
      </c>
      <c r="E105" s="68" t="s">
        <v>618</v>
      </c>
      <c r="F105" s="68" t="s">
        <v>292</v>
      </c>
      <c r="G105" s="68" t="s">
        <v>293</v>
      </c>
      <c r="H105" s="68" t="s">
        <v>193</v>
      </c>
      <c r="I105" s="68" t="s">
        <v>652</v>
      </c>
      <c r="J105" s="68" t="s">
        <v>549</v>
      </c>
      <c r="K105" s="68" t="s">
        <v>550</v>
      </c>
      <c r="L105" s="68" t="s">
        <v>554</v>
      </c>
      <c r="M105" s="68" t="s">
        <v>555</v>
      </c>
      <c r="N105" s="68" t="s">
        <v>653</v>
      </c>
      <c r="O105" s="68" t="s">
        <v>654</v>
      </c>
      <c r="P105" s="68" t="s">
        <v>655</v>
      </c>
      <c r="Q105" s="75">
        <v>1.2</v>
      </c>
      <c r="R105" s="68" t="s">
        <v>199</v>
      </c>
      <c r="S105" s="70">
        <v>96</v>
      </c>
      <c r="T105" s="68" t="s">
        <v>553</v>
      </c>
      <c r="U105" s="68" t="s">
        <v>252</v>
      </c>
      <c r="V105" s="70">
        <v>12411</v>
      </c>
      <c r="W105" s="70">
        <v>0</v>
      </c>
      <c r="X105" s="70">
        <v>12411</v>
      </c>
      <c r="Y105" s="70">
        <v>12411</v>
      </c>
    </row>
    <row r="106" spans="1:25" x14ac:dyDescent="0.25">
      <c r="A106" s="67" t="s">
        <v>591</v>
      </c>
      <c r="B106" s="68" t="s">
        <v>656</v>
      </c>
      <c r="C106" s="68" t="s">
        <v>657</v>
      </c>
      <c r="D106" s="68" t="s">
        <v>617</v>
      </c>
      <c r="E106" s="68" t="s">
        <v>618</v>
      </c>
      <c r="F106" s="68" t="s">
        <v>292</v>
      </c>
      <c r="G106" s="68" t="s">
        <v>293</v>
      </c>
      <c r="H106" s="68" t="s">
        <v>193</v>
      </c>
      <c r="I106" s="68" t="s">
        <v>658</v>
      </c>
      <c r="J106" s="68" t="s">
        <v>549</v>
      </c>
      <c r="K106" s="68" t="s">
        <v>550</v>
      </c>
      <c r="L106" s="68" t="s">
        <v>513</v>
      </c>
      <c r="M106" s="68" t="s">
        <v>562</v>
      </c>
      <c r="N106" s="68" t="s">
        <v>653</v>
      </c>
      <c r="O106" s="68" t="s">
        <v>654</v>
      </c>
      <c r="P106" s="68" t="s">
        <v>655</v>
      </c>
      <c r="Q106" s="75">
        <v>1.2</v>
      </c>
      <c r="R106" s="68" t="s">
        <v>199</v>
      </c>
      <c r="S106" s="70">
        <v>9024</v>
      </c>
      <c r="T106" s="68" t="s">
        <v>553</v>
      </c>
      <c r="U106" s="68" t="s">
        <v>252</v>
      </c>
      <c r="V106" s="70">
        <v>1166694</v>
      </c>
      <c r="W106" s="70">
        <v>0</v>
      </c>
      <c r="X106" s="70">
        <v>1166694</v>
      </c>
      <c r="Y106" s="70">
        <v>1166694</v>
      </c>
    </row>
    <row r="107" spans="1:25" x14ac:dyDescent="0.25">
      <c r="A107" s="67" t="s">
        <v>591</v>
      </c>
      <c r="B107" s="68" t="s">
        <v>656</v>
      </c>
      <c r="C107" s="68" t="s">
        <v>657</v>
      </c>
      <c r="D107" s="68" t="s">
        <v>617</v>
      </c>
      <c r="E107" s="68" t="s">
        <v>618</v>
      </c>
      <c r="F107" s="68" t="s">
        <v>292</v>
      </c>
      <c r="G107" s="68" t="s">
        <v>293</v>
      </c>
      <c r="H107" s="68" t="s">
        <v>193</v>
      </c>
      <c r="I107" s="68" t="s">
        <v>658</v>
      </c>
      <c r="J107" s="68" t="s">
        <v>549</v>
      </c>
      <c r="K107" s="68" t="s">
        <v>550</v>
      </c>
      <c r="L107" s="68" t="s">
        <v>659</v>
      </c>
      <c r="M107" s="68" t="s">
        <v>660</v>
      </c>
      <c r="N107" s="68" t="s">
        <v>653</v>
      </c>
      <c r="O107" s="68" t="s">
        <v>654</v>
      </c>
      <c r="P107" s="68" t="s">
        <v>655</v>
      </c>
      <c r="Q107" s="75">
        <v>1.2</v>
      </c>
      <c r="R107" s="68" t="s">
        <v>199</v>
      </c>
      <c r="S107" s="70">
        <v>60</v>
      </c>
      <c r="T107" s="68" t="s">
        <v>553</v>
      </c>
      <c r="U107" s="68" t="s">
        <v>252</v>
      </c>
      <c r="V107" s="70">
        <v>7757</v>
      </c>
      <c r="W107" s="70">
        <v>0</v>
      </c>
      <c r="X107" s="70">
        <v>7757</v>
      </c>
      <c r="Y107" s="70">
        <v>7757</v>
      </c>
    </row>
    <row r="108" spans="1:25" x14ac:dyDescent="0.25">
      <c r="A108" s="67" t="s">
        <v>591</v>
      </c>
      <c r="B108" s="68" t="s">
        <v>656</v>
      </c>
      <c r="C108" s="68" t="s">
        <v>657</v>
      </c>
      <c r="D108" s="68" t="s">
        <v>617</v>
      </c>
      <c r="E108" s="68" t="s">
        <v>618</v>
      </c>
      <c r="F108" s="68" t="s">
        <v>292</v>
      </c>
      <c r="G108" s="68" t="s">
        <v>293</v>
      </c>
      <c r="H108" s="68" t="s">
        <v>193</v>
      </c>
      <c r="I108" s="68" t="s">
        <v>658</v>
      </c>
      <c r="J108" s="68" t="s">
        <v>549</v>
      </c>
      <c r="K108" s="68" t="s">
        <v>550</v>
      </c>
      <c r="L108" s="68" t="s">
        <v>659</v>
      </c>
      <c r="M108" s="68" t="s">
        <v>660</v>
      </c>
      <c r="N108" s="68" t="s">
        <v>653</v>
      </c>
      <c r="O108" s="68" t="s">
        <v>654</v>
      </c>
      <c r="P108" s="68" t="s">
        <v>655</v>
      </c>
      <c r="Q108" s="75">
        <v>1.2</v>
      </c>
      <c r="R108" s="68" t="s">
        <v>199</v>
      </c>
      <c r="S108" s="70">
        <v>60</v>
      </c>
      <c r="T108" s="68" t="s">
        <v>553</v>
      </c>
      <c r="U108" s="68" t="s">
        <v>252</v>
      </c>
      <c r="V108" s="70">
        <v>7757</v>
      </c>
      <c r="W108" s="70">
        <v>0</v>
      </c>
      <c r="X108" s="70">
        <v>7757</v>
      </c>
      <c r="Y108" s="70">
        <v>7757</v>
      </c>
    </row>
    <row r="109" spans="1:25" x14ac:dyDescent="0.25">
      <c r="A109" s="67" t="s">
        <v>591</v>
      </c>
      <c r="B109" s="68" t="s">
        <v>656</v>
      </c>
      <c r="C109" s="68" t="s">
        <v>657</v>
      </c>
      <c r="D109" s="68" t="s">
        <v>617</v>
      </c>
      <c r="E109" s="68" t="s">
        <v>618</v>
      </c>
      <c r="F109" s="68" t="s">
        <v>292</v>
      </c>
      <c r="G109" s="68" t="s">
        <v>293</v>
      </c>
      <c r="H109" s="68" t="s">
        <v>193</v>
      </c>
      <c r="I109" s="68" t="s">
        <v>658</v>
      </c>
      <c r="J109" s="68" t="s">
        <v>549</v>
      </c>
      <c r="K109" s="68" t="s">
        <v>550</v>
      </c>
      <c r="L109" s="68" t="s">
        <v>659</v>
      </c>
      <c r="M109" s="68" t="s">
        <v>660</v>
      </c>
      <c r="N109" s="68" t="s">
        <v>653</v>
      </c>
      <c r="O109" s="68" t="s">
        <v>654</v>
      </c>
      <c r="P109" s="68" t="s">
        <v>655</v>
      </c>
      <c r="Q109" s="75">
        <v>1.2</v>
      </c>
      <c r="R109" s="68" t="s">
        <v>199</v>
      </c>
      <c r="S109" s="70">
        <v>4</v>
      </c>
      <c r="T109" s="68" t="s">
        <v>553</v>
      </c>
      <c r="U109" s="68" t="s">
        <v>252</v>
      </c>
      <c r="V109" s="70">
        <v>517</v>
      </c>
      <c r="W109" s="70">
        <v>0</v>
      </c>
      <c r="X109" s="70">
        <v>517</v>
      </c>
      <c r="Y109" s="70">
        <v>517</v>
      </c>
    </row>
    <row r="110" spans="1:25" x14ac:dyDescent="0.25">
      <c r="A110" s="67" t="s">
        <v>516</v>
      </c>
      <c r="B110" s="68" t="s">
        <v>661</v>
      </c>
      <c r="C110" s="68" t="s">
        <v>662</v>
      </c>
      <c r="D110" s="68" t="s">
        <v>617</v>
      </c>
      <c r="E110" s="68" t="s">
        <v>618</v>
      </c>
      <c r="F110" s="68" t="s">
        <v>292</v>
      </c>
      <c r="G110" s="68" t="s">
        <v>293</v>
      </c>
      <c r="H110" s="68" t="s">
        <v>193</v>
      </c>
      <c r="I110" s="68" t="s">
        <v>663</v>
      </c>
      <c r="J110" s="68" t="s">
        <v>549</v>
      </c>
      <c r="K110" s="68" t="s">
        <v>550</v>
      </c>
      <c r="L110" s="68" t="s">
        <v>513</v>
      </c>
      <c r="M110" s="68" t="s">
        <v>562</v>
      </c>
      <c r="N110" s="68" t="s">
        <v>653</v>
      </c>
      <c r="O110" s="68" t="s">
        <v>654</v>
      </c>
      <c r="P110" s="68" t="s">
        <v>655</v>
      </c>
      <c r="Q110" s="75">
        <v>1.2</v>
      </c>
      <c r="R110" s="68" t="s">
        <v>199</v>
      </c>
      <c r="S110" s="70">
        <v>960</v>
      </c>
      <c r="T110" s="68" t="s">
        <v>553</v>
      </c>
      <c r="U110" s="68" t="s">
        <v>252</v>
      </c>
      <c r="V110" s="70">
        <v>124116</v>
      </c>
      <c r="W110" s="70">
        <v>0</v>
      </c>
      <c r="X110" s="70">
        <v>124116</v>
      </c>
      <c r="Y110" s="70">
        <v>124116</v>
      </c>
    </row>
    <row r="111" spans="1:25" x14ac:dyDescent="0.25">
      <c r="A111" s="67" t="s">
        <v>516</v>
      </c>
      <c r="B111" s="68" t="s">
        <v>661</v>
      </c>
      <c r="C111" s="68" t="s">
        <v>662</v>
      </c>
      <c r="D111" s="68" t="s">
        <v>617</v>
      </c>
      <c r="E111" s="68" t="s">
        <v>618</v>
      </c>
      <c r="F111" s="68" t="s">
        <v>292</v>
      </c>
      <c r="G111" s="68" t="s">
        <v>293</v>
      </c>
      <c r="H111" s="68" t="s">
        <v>193</v>
      </c>
      <c r="I111" s="68" t="s">
        <v>663</v>
      </c>
      <c r="J111" s="68" t="s">
        <v>549</v>
      </c>
      <c r="K111" s="68" t="s">
        <v>550</v>
      </c>
      <c r="L111" s="68" t="s">
        <v>659</v>
      </c>
      <c r="M111" s="68" t="s">
        <v>660</v>
      </c>
      <c r="N111" s="68" t="s">
        <v>653</v>
      </c>
      <c r="O111" s="68" t="s">
        <v>654</v>
      </c>
      <c r="P111" s="68" t="s">
        <v>655</v>
      </c>
      <c r="Q111" s="75">
        <v>1.2</v>
      </c>
      <c r="R111" s="68" t="s">
        <v>199</v>
      </c>
      <c r="S111" s="70">
        <v>5</v>
      </c>
      <c r="T111" s="68" t="s">
        <v>553</v>
      </c>
      <c r="U111" s="68" t="s">
        <v>252</v>
      </c>
      <c r="V111" s="70">
        <v>646</v>
      </c>
      <c r="W111" s="70">
        <v>0</v>
      </c>
      <c r="X111" s="70">
        <v>646</v>
      </c>
      <c r="Y111" s="70">
        <v>646</v>
      </c>
    </row>
    <row r="112" spans="1:25" x14ac:dyDescent="0.25">
      <c r="U112" s="71" t="s">
        <v>371</v>
      </c>
      <c r="V112" s="65">
        <v>1319898</v>
      </c>
      <c r="W112" s="65">
        <v>0</v>
      </c>
      <c r="X112" s="65">
        <v>1319898</v>
      </c>
      <c r="Y112" s="65">
        <v>1319898</v>
      </c>
    </row>
    <row r="113" spans="1:25" x14ac:dyDescent="0.25">
      <c r="A113" s="67" t="s">
        <v>591</v>
      </c>
      <c r="B113" s="68" t="s">
        <v>664</v>
      </c>
      <c r="C113" s="68" t="s">
        <v>665</v>
      </c>
      <c r="D113" s="68" t="s">
        <v>617</v>
      </c>
      <c r="E113" s="68" t="s">
        <v>618</v>
      </c>
      <c r="F113" s="68" t="s">
        <v>292</v>
      </c>
      <c r="G113" s="68" t="s">
        <v>293</v>
      </c>
      <c r="H113" s="68" t="s">
        <v>193</v>
      </c>
      <c r="I113" s="68" t="s">
        <v>652</v>
      </c>
      <c r="J113" s="68" t="s">
        <v>549</v>
      </c>
      <c r="K113" s="68" t="s">
        <v>550</v>
      </c>
      <c r="L113" s="68" t="s">
        <v>554</v>
      </c>
      <c r="M113" s="68" t="s">
        <v>555</v>
      </c>
      <c r="N113" s="68" t="s">
        <v>666</v>
      </c>
      <c r="O113" s="68" t="s">
        <v>667</v>
      </c>
      <c r="P113" s="68" t="s">
        <v>668</v>
      </c>
      <c r="Q113" s="75">
        <v>1.2450000000000001</v>
      </c>
      <c r="R113" s="68" t="s">
        <v>199</v>
      </c>
      <c r="S113" s="70">
        <v>96</v>
      </c>
      <c r="T113" s="68" t="s">
        <v>553</v>
      </c>
      <c r="U113" s="68" t="s">
        <v>252</v>
      </c>
      <c r="V113" s="70">
        <v>12877</v>
      </c>
      <c r="W113" s="70">
        <v>0</v>
      </c>
      <c r="X113" s="70">
        <v>12877</v>
      </c>
      <c r="Y113" s="70">
        <v>12877</v>
      </c>
    </row>
    <row r="114" spans="1:25" x14ac:dyDescent="0.25">
      <c r="A114" s="67" t="s">
        <v>591</v>
      </c>
      <c r="B114" s="68" t="s">
        <v>669</v>
      </c>
      <c r="C114" s="68" t="s">
        <v>670</v>
      </c>
      <c r="D114" s="68" t="s">
        <v>617</v>
      </c>
      <c r="E114" s="68" t="s">
        <v>618</v>
      </c>
      <c r="F114" s="68" t="s">
        <v>292</v>
      </c>
      <c r="G114" s="68" t="s">
        <v>293</v>
      </c>
      <c r="H114" s="68" t="s">
        <v>193</v>
      </c>
      <c r="I114" s="68" t="s">
        <v>671</v>
      </c>
      <c r="J114" s="68" t="s">
        <v>549</v>
      </c>
      <c r="K114" s="68" t="s">
        <v>550</v>
      </c>
      <c r="L114" s="68" t="s">
        <v>513</v>
      </c>
      <c r="M114" s="68" t="s">
        <v>562</v>
      </c>
      <c r="N114" s="68" t="s">
        <v>666</v>
      </c>
      <c r="O114" s="68" t="s">
        <v>667</v>
      </c>
      <c r="P114" s="68" t="s">
        <v>668</v>
      </c>
      <c r="Q114" s="75">
        <v>1.2450000000000001</v>
      </c>
      <c r="R114" s="68" t="s">
        <v>199</v>
      </c>
      <c r="S114" s="70">
        <v>9024</v>
      </c>
      <c r="T114" s="68" t="s">
        <v>553</v>
      </c>
      <c r="U114" s="68" t="s">
        <v>252</v>
      </c>
      <c r="V114" s="70">
        <v>1210445</v>
      </c>
      <c r="W114" s="70">
        <v>0</v>
      </c>
      <c r="X114" s="70">
        <v>1210445</v>
      </c>
      <c r="Y114" s="70">
        <v>1210445</v>
      </c>
    </row>
    <row r="115" spans="1:25" x14ac:dyDescent="0.25">
      <c r="A115" s="67" t="s">
        <v>591</v>
      </c>
      <c r="B115" s="68" t="s">
        <v>669</v>
      </c>
      <c r="C115" s="68" t="s">
        <v>670</v>
      </c>
      <c r="D115" s="68" t="s">
        <v>617</v>
      </c>
      <c r="E115" s="68" t="s">
        <v>618</v>
      </c>
      <c r="F115" s="68" t="s">
        <v>292</v>
      </c>
      <c r="G115" s="68" t="s">
        <v>293</v>
      </c>
      <c r="H115" s="68" t="s">
        <v>193</v>
      </c>
      <c r="I115" s="68" t="s">
        <v>671</v>
      </c>
      <c r="J115" s="68" t="s">
        <v>549</v>
      </c>
      <c r="K115" s="68" t="s">
        <v>550</v>
      </c>
      <c r="L115" s="68" t="s">
        <v>659</v>
      </c>
      <c r="M115" s="68" t="s">
        <v>660</v>
      </c>
      <c r="N115" s="68" t="s">
        <v>666</v>
      </c>
      <c r="O115" s="68" t="s">
        <v>667</v>
      </c>
      <c r="P115" s="68" t="s">
        <v>668</v>
      </c>
      <c r="Q115" s="75">
        <v>1.2450000000000001</v>
      </c>
      <c r="R115" s="68" t="s">
        <v>199</v>
      </c>
      <c r="S115" s="70">
        <v>60</v>
      </c>
      <c r="T115" s="68" t="s">
        <v>553</v>
      </c>
      <c r="U115" s="68" t="s">
        <v>252</v>
      </c>
      <c r="V115" s="70">
        <v>8048</v>
      </c>
      <c r="W115" s="70">
        <v>0</v>
      </c>
      <c r="X115" s="70">
        <v>8048</v>
      </c>
      <c r="Y115" s="70">
        <v>8048</v>
      </c>
    </row>
    <row r="116" spans="1:25" x14ac:dyDescent="0.25">
      <c r="A116" s="67" t="s">
        <v>591</v>
      </c>
      <c r="B116" s="68" t="s">
        <v>669</v>
      </c>
      <c r="C116" s="68" t="s">
        <v>670</v>
      </c>
      <c r="D116" s="68" t="s">
        <v>617</v>
      </c>
      <c r="E116" s="68" t="s">
        <v>618</v>
      </c>
      <c r="F116" s="68" t="s">
        <v>292</v>
      </c>
      <c r="G116" s="68" t="s">
        <v>293</v>
      </c>
      <c r="H116" s="68" t="s">
        <v>193</v>
      </c>
      <c r="I116" s="68" t="s">
        <v>671</v>
      </c>
      <c r="J116" s="68" t="s">
        <v>549</v>
      </c>
      <c r="K116" s="68" t="s">
        <v>550</v>
      </c>
      <c r="L116" s="68" t="s">
        <v>659</v>
      </c>
      <c r="M116" s="68" t="s">
        <v>660</v>
      </c>
      <c r="N116" s="68" t="s">
        <v>666</v>
      </c>
      <c r="O116" s="68" t="s">
        <v>667</v>
      </c>
      <c r="P116" s="68" t="s">
        <v>668</v>
      </c>
      <c r="Q116" s="75">
        <v>1.2450000000000001</v>
      </c>
      <c r="R116" s="68" t="s">
        <v>199</v>
      </c>
      <c r="S116" s="70">
        <v>60</v>
      </c>
      <c r="T116" s="68" t="s">
        <v>553</v>
      </c>
      <c r="U116" s="68" t="s">
        <v>252</v>
      </c>
      <c r="V116" s="70">
        <v>8048</v>
      </c>
      <c r="W116" s="70">
        <v>0</v>
      </c>
      <c r="X116" s="70">
        <v>8048</v>
      </c>
      <c r="Y116" s="70">
        <v>8048</v>
      </c>
    </row>
    <row r="117" spans="1:25" x14ac:dyDescent="0.25">
      <c r="A117" s="67" t="s">
        <v>591</v>
      </c>
      <c r="B117" s="68" t="s">
        <v>669</v>
      </c>
      <c r="C117" s="68" t="s">
        <v>670</v>
      </c>
      <c r="D117" s="68" t="s">
        <v>617</v>
      </c>
      <c r="E117" s="68" t="s">
        <v>618</v>
      </c>
      <c r="F117" s="68" t="s">
        <v>292</v>
      </c>
      <c r="G117" s="68" t="s">
        <v>293</v>
      </c>
      <c r="H117" s="68" t="s">
        <v>193</v>
      </c>
      <c r="I117" s="68" t="s">
        <v>671</v>
      </c>
      <c r="J117" s="68" t="s">
        <v>549</v>
      </c>
      <c r="K117" s="68" t="s">
        <v>550</v>
      </c>
      <c r="L117" s="68" t="s">
        <v>659</v>
      </c>
      <c r="M117" s="68" t="s">
        <v>660</v>
      </c>
      <c r="N117" s="68" t="s">
        <v>666</v>
      </c>
      <c r="O117" s="68" t="s">
        <v>667</v>
      </c>
      <c r="P117" s="68" t="s">
        <v>668</v>
      </c>
      <c r="Q117" s="75">
        <v>1.2450000000000001</v>
      </c>
      <c r="R117" s="68" t="s">
        <v>199</v>
      </c>
      <c r="S117" s="70">
        <v>4</v>
      </c>
      <c r="T117" s="68" t="s">
        <v>553</v>
      </c>
      <c r="U117" s="68" t="s">
        <v>252</v>
      </c>
      <c r="V117" s="70">
        <v>536</v>
      </c>
      <c r="W117" s="70">
        <v>0</v>
      </c>
      <c r="X117" s="70">
        <v>536</v>
      </c>
      <c r="Y117" s="70">
        <v>536</v>
      </c>
    </row>
    <row r="118" spans="1:25" x14ac:dyDescent="0.25">
      <c r="A118" s="67" t="s">
        <v>516</v>
      </c>
      <c r="B118" s="68" t="s">
        <v>672</v>
      </c>
      <c r="C118" s="68" t="s">
        <v>673</v>
      </c>
      <c r="D118" s="68" t="s">
        <v>617</v>
      </c>
      <c r="E118" s="68" t="s">
        <v>618</v>
      </c>
      <c r="F118" s="68" t="s">
        <v>292</v>
      </c>
      <c r="G118" s="68" t="s">
        <v>293</v>
      </c>
      <c r="H118" s="68" t="s">
        <v>193</v>
      </c>
      <c r="I118" s="68" t="s">
        <v>663</v>
      </c>
      <c r="J118" s="68" t="s">
        <v>549</v>
      </c>
      <c r="K118" s="68" t="s">
        <v>550</v>
      </c>
      <c r="L118" s="68" t="s">
        <v>513</v>
      </c>
      <c r="M118" s="68" t="s">
        <v>562</v>
      </c>
      <c r="N118" s="68" t="s">
        <v>666</v>
      </c>
      <c r="O118" s="68" t="s">
        <v>667</v>
      </c>
      <c r="P118" s="68" t="s">
        <v>668</v>
      </c>
      <c r="Q118" s="75">
        <v>1.2450000000000001</v>
      </c>
      <c r="R118" s="68" t="s">
        <v>199</v>
      </c>
      <c r="S118" s="70">
        <v>960</v>
      </c>
      <c r="T118" s="68" t="s">
        <v>553</v>
      </c>
      <c r="U118" s="68" t="s">
        <v>252</v>
      </c>
      <c r="V118" s="70">
        <v>128770</v>
      </c>
      <c r="W118" s="70">
        <v>0</v>
      </c>
      <c r="X118" s="70">
        <v>128770</v>
      </c>
      <c r="Y118" s="70">
        <v>128770</v>
      </c>
    </row>
    <row r="119" spans="1:25" x14ac:dyDescent="0.25">
      <c r="A119" s="67" t="s">
        <v>516</v>
      </c>
      <c r="B119" s="68" t="s">
        <v>672</v>
      </c>
      <c r="C119" s="68" t="s">
        <v>673</v>
      </c>
      <c r="D119" s="68" t="s">
        <v>617</v>
      </c>
      <c r="E119" s="68" t="s">
        <v>618</v>
      </c>
      <c r="F119" s="68" t="s">
        <v>292</v>
      </c>
      <c r="G119" s="68" t="s">
        <v>293</v>
      </c>
      <c r="H119" s="68" t="s">
        <v>193</v>
      </c>
      <c r="I119" s="68" t="s">
        <v>663</v>
      </c>
      <c r="J119" s="68" t="s">
        <v>549</v>
      </c>
      <c r="K119" s="68" t="s">
        <v>550</v>
      </c>
      <c r="L119" s="68" t="s">
        <v>659</v>
      </c>
      <c r="M119" s="68" t="s">
        <v>660</v>
      </c>
      <c r="N119" s="68" t="s">
        <v>666</v>
      </c>
      <c r="O119" s="68" t="s">
        <v>667</v>
      </c>
      <c r="P119" s="68" t="s">
        <v>668</v>
      </c>
      <c r="Q119" s="75">
        <v>1.2450000000000001</v>
      </c>
      <c r="R119" s="68" t="s">
        <v>199</v>
      </c>
      <c r="S119" s="70">
        <v>5</v>
      </c>
      <c r="T119" s="68" t="s">
        <v>553</v>
      </c>
      <c r="U119" s="68" t="s">
        <v>252</v>
      </c>
      <c r="V119" s="70">
        <v>670</v>
      </c>
      <c r="W119" s="70">
        <v>0</v>
      </c>
      <c r="X119" s="70">
        <v>670</v>
      </c>
      <c r="Y119" s="70">
        <v>670</v>
      </c>
    </row>
    <row r="120" spans="1:25" x14ac:dyDescent="0.25">
      <c r="U120" s="65" t="s">
        <v>371</v>
      </c>
      <c r="V120" s="65">
        <v>1369394</v>
      </c>
      <c r="W120" s="65">
        <v>0</v>
      </c>
      <c r="X120" s="65">
        <v>1369394</v>
      </c>
      <c r="Y120" s="65">
        <v>1369394</v>
      </c>
    </row>
    <row r="121" spans="1:25" x14ac:dyDescent="0.25">
      <c r="A121" s="67" t="s">
        <v>591</v>
      </c>
      <c r="B121" s="68" t="s">
        <v>674</v>
      </c>
      <c r="C121" s="68" t="s">
        <v>675</v>
      </c>
      <c r="D121" s="68" t="s">
        <v>617</v>
      </c>
      <c r="E121" s="68" t="s">
        <v>618</v>
      </c>
      <c r="F121" s="68" t="s">
        <v>292</v>
      </c>
      <c r="G121" s="68" t="s">
        <v>293</v>
      </c>
      <c r="H121" s="68" t="s">
        <v>193</v>
      </c>
      <c r="I121" s="68" t="s">
        <v>676</v>
      </c>
      <c r="J121" s="68" t="s">
        <v>549</v>
      </c>
      <c r="K121" s="68" t="s">
        <v>550</v>
      </c>
      <c r="L121" s="68" t="s">
        <v>659</v>
      </c>
      <c r="M121" s="68" t="s">
        <v>660</v>
      </c>
      <c r="N121" s="68" t="s">
        <v>677</v>
      </c>
      <c r="O121" s="68" t="s">
        <v>678</v>
      </c>
      <c r="P121" s="68" t="s">
        <v>679</v>
      </c>
      <c r="Q121" s="75">
        <v>1.1850000000000001</v>
      </c>
      <c r="R121" s="68" t="s">
        <v>199</v>
      </c>
      <c r="S121" s="70">
        <v>60</v>
      </c>
      <c r="T121" s="68" t="s">
        <v>553</v>
      </c>
      <c r="U121" s="68" t="s">
        <v>252</v>
      </c>
      <c r="V121" s="70">
        <v>7660</v>
      </c>
      <c r="W121" s="70">
        <v>0</v>
      </c>
      <c r="X121" s="70">
        <v>7660</v>
      </c>
      <c r="Y121" s="70">
        <v>7660</v>
      </c>
    </row>
    <row r="122" spans="1:25" x14ac:dyDescent="0.25">
      <c r="A122" s="67" t="s">
        <v>591</v>
      </c>
      <c r="B122" s="68" t="s">
        <v>674</v>
      </c>
      <c r="C122" s="68" t="s">
        <v>675</v>
      </c>
      <c r="D122" s="68" t="s">
        <v>617</v>
      </c>
      <c r="E122" s="68" t="s">
        <v>618</v>
      </c>
      <c r="F122" s="68" t="s">
        <v>292</v>
      </c>
      <c r="G122" s="68" t="s">
        <v>293</v>
      </c>
      <c r="H122" s="68" t="s">
        <v>193</v>
      </c>
      <c r="I122" s="68" t="s">
        <v>676</v>
      </c>
      <c r="J122" s="68" t="s">
        <v>549</v>
      </c>
      <c r="K122" s="68" t="s">
        <v>550</v>
      </c>
      <c r="L122" s="68" t="s">
        <v>659</v>
      </c>
      <c r="M122" s="68" t="s">
        <v>660</v>
      </c>
      <c r="N122" s="68" t="s">
        <v>677</v>
      </c>
      <c r="O122" s="68" t="s">
        <v>678</v>
      </c>
      <c r="P122" s="68" t="s">
        <v>679</v>
      </c>
      <c r="Q122" s="75">
        <v>1.1850000000000001</v>
      </c>
      <c r="R122" s="68" t="s">
        <v>199</v>
      </c>
      <c r="S122" s="70">
        <v>60</v>
      </c>
      <c r="T122" s="68" t="s">
        <v>553</v>
      </c>
      <c r="U122" s="68" t="s">
        <v>252</v>
      </c>
      <c r="V122" s="70">
        <v>7660</v>
      </c>
      <c r="W122" s="70">
        <v>0</v>
      </c>
      <c r="X122" s="70">
        <v>7660</v>
      </c>
      <c r="Y122" s="70">
        <v>7660</v>
      </c>
    </row>
    <row r="123" spans="1:25" x14ac:dyDescent="0.25">
      <c r="A123" s="67" t="s">
        <v>591</v>
      </c>
      <c r="B123" s="68" t="s">
        <v>674</v>
      </c>
      <c r="C123" s="68" t="s">
        <v>675</v>
      </c>
      <c r="D123" s="68" t="s">
        <v>617</v>
      </c>
      <c r="E123" s="68" t="s">
        <v>618</v>
      </c>
      <c r="F123" s="68" t="s">
        <v>292</v>
      </c>
      <c r="G123" s="68" t="s">
        <v>293</v>
      </c>
      <c r="H123" s="68" t="s">
        <v>193</v>
      </c>
      <c r="I123" s="68" t="s">
        <v>676</v>
      </c>
      <c r="J123" s="68" t="s">
        <v>549</v>
      </c>
      <c r="K123" s="68" t="s">
        <v>550</v>
      </c>
      <c r="L123" s="68" t="s">
        <v>513</v>
      </c>
      <c r="M123" s="68" t="s">
        <v>562</v>
      </c>
      <c r="N123" s="68" t="s">
        <v>677</v>
      </c>
      <c r="O123" s="68" t="s">
        <v>678</v>
      </c>
      <c r="P123" s="68" t="s">
        <v>679</v>
      </c>
      <c r="Q123" s="75">
        <v>1.1850000000000001</v>
      </c>
      <c r="R123" s="68" t="s">
        <v>199</v>
      </c>
      <c r="S123" s="70">
        <v>9024</v>
      </c>
      <c r="T123" s="68" t="s">
        <v>553</v>
      </c>
      <c r="U123" s="68" t="s">
        <v>252</v>
      </c>
      <c r="V123" s="70">
        <v>1152111</v>
      </c>
      <c r="W123" s="70">
        <v>0</v>
      </c>
      <c r="X123" s="70">
        <v>1152111</v>
      </c>
      <c r="Y123" s="70">
        <v>1152111</v>
      </c>
    </row>
    <row r="124" spans="1:25" x14ac:dyDescent="0.25">
      <c r="A124" s="67" t="s">
        <v>591</v>
      </c>
      <c r="B124" s="68" t="s">
        <v>680</v>
      </c>
      <c r="C124" s="68" t="s">
        <v>681</v>
      </c>
      <c r="D124" s="68" t="s">
        <v>617</v>
      </c>
      <c r="E124" s="68" t="s">
        <v>618</v>
      </c>
      <c r="F124" s="68" t="s">
        <v>292</v>
      </c>
      <c r="G124" s="68" t="s">
        <v>293</v>
      </c>
      <c r="H124" s="68" t="s">
        <v>193</v>
      </c>
      <c r="I124" s="68" t="s">
        <v>652</v>
      </c>
      <c r="J124" s="68" t="s">
        <v>549</v>
      </c>
      <c r="K124" s="68" t="s">
        <v>550</v>
      </c>
      <c r="L124" s="68" t="s">
        <v>554</v>
      </c>
      <c r="M124" s="68" t="s">
        <v>555</v>
      </c>
      <c r="N124" s="68" t="s">
        <v>677</v>
      </c>
      <c r="O124" s="68" t="s">
        <v>678</v>
      </c>
      <c r="P124" s="68" t="s">
        <v>679</v>
      </c>
      <c r="Q124" s="75">
        <v>1.1850000000000001</v>
      </c>
      <c r="R124" s="68" t="s">
        <v>199</v>
      </c>
      <c r="S124" s="70">
        <v>96</v>
      </c>
      <c r="T124" s="68" t="s">
        <v>553</v>
      </c>
      <c r="U124" s="68" t="s">
        <v>252</v>
      </c>
      <c r="V124" s="70">
        <v>12256</v>
      </c>
      <c r="W124" s="70">
        <v>0</v>
      </c>
      <c r="X124" s="70">
        <v>12256</v>
      </c>
      <c r="Y124" s="70">
        <v>12256</v>
      </c>
    </row>
    <row r="125" spans="1:25" x14ac:dyDescent="0.25">
      <c r="A125" s="67" t="s">
        <v>516</v>
      </c>
      <c r="B125" s="68" t="s">
        <v>682</v>
      </c>
      <c r="C125" s="68" t="s">
        <v>683</v>
      </c>
      <c r="D125" s="68" t="s">
        <v>617</v>
      </c>
      <c r="E125" s="68" t="s">
        <v>618</v>
      </c>
      <c r="F125" s="68" t="s">
        <v>292</v>
      </c>
      <c r="G125" s="68" t="s">
        <v>293</v>
      </c>
      <c r="H125" s="68" t="s">
        <v>193</v>
      </c>
      <c r="I125" s="68" t="s">
        <v>663</v>
      </c>
      <c r="J125" s="68" t="s">
        <v>549</v>
      </c>
      <c r="K125" s="68" t="s">
        <v>550</v>
      </c>
      <c r="L125" s="68" t="s">
        <v>659</v>
      </c>
      <c r="M125" s="68" t="s">
        <v>660</v>
      </c>
      <c r="N125" s="68" t="s">
        <v>677</v>
      </c>
      <c r="O125" s="68" t="s">
        <v>678</v>
      </c>
      <c r="P125" s="68" t="s">
        <v>679</v>
      </c>
      <c r="Q125" s="75">
        <v>1.1850000000000001</v>
      </c>
      <c r="R125" s="68" t="s">
        <v>199</v>
      </c>
      <c r="S125" s="70">
        <v>5</v>
      </c>
      <c r="T125" s="68" t="s">
        <v>553</v>
      </c>
      <c r="U125" s="68" t="s">
        <v>252</v>
      </c>
      <c r="V125" s="70">
        <v>637</v>
      </c>
      <c r="W125" s="70">
        <v>0</v>
      </c>
      <c r="X125" s="70">
        <v>637</v>
      </c>
      <c r="Y125" s="70">
        <v>637</v>
      </c>
    </row>
    <row r="126" spans="1:25" x14ac:dyDescent="0.25">
      <c r="A126" s="67" t="s">
        <v>516</v>
      </c>
      <c r="B126" s="68" t="s">
        <v>682</v>
      </c>
      <c r="C126" s="68" t="s">
        <v>683</v>
      </c>
      <c r="D126" s="68" t="s">
        <v>617</v>
      </c>
      <c r="E126" s="68" t="s">
        <v>618</v>
      </c>
      <c r="F126" s="68" t="s">
        <v>292</v>
      </c>
      <c r="G126" s="68" t="s">
        <v>293</v>
      </c>
      <c r="H126" s="68" t="s">
        <v>193</v>
      </c>
      <c r="I126" s="68" t="s">
        <v>663</v>
      </c>
      <c r="J126" s="68" t="s">
        <v>549</v>
      </c>
      <c r="K126" s="68" t="s">
        <v>550</v>
      </c>
      <c r="L126" s="68" t="s">
        <v>513</v>
      </c>
      <c r="M126" s="68" t="s">
        <v>562</v>
      </c>
      <c r="N126" s="68" t="s">
        <v>677</v>
      </c>
      <c r="O126" s="68" t="s">
        <v>678</v>
      </c>
      <c r="P126" s="68" t="s">
        <v>679</v>
      </c>
      <c r="Q126" s="75">
        <v>1.1850000000000001</v>
      </c>
      <c r="R126" s="68" t="s">
        <v>199</v>
      </c>
      <c r="S126" s="70">
        <v>960</v>
      </c>
      <c r="T126" s="68" t="s">
        <v>553</v>
      </c>
      <c r="U126" s="68" t="s">
        <v>252</v>
      </c>
      <c r="V126" s="70">
        <v>122565</v>
      </c>
      <c r="W126" s="70">
        <v>0</v>
      </c>
      <c r="X126" s="70">
        <v>122565</v>
      </c>
      <c r="Y126" s="70">
        <v>122565</v>
      </c>
    </row>
    <row r="127" spans="1:25" x14ac:dyDescent="0.25">
      <c r="A127" s="67" t="s">
        <v>591</v>
      </c>
      <c r="B127" s="68" t="s">
        <v>674</v>
      </c>
      <c r="C127" s="68" t="s">
        <v>675</v>
      </c>
      <c r="D127" s="68" t="s">
        <v>617</v>
      </c>
      <c r="E127" s="68" t="s">
        <v>618</v>
      </c>
      <c r="F127" s="68" t="s">
        <v>292</v>
      </c>
      <c r="G127" s="68" t="s">
        <v>293</v>
      </c>
      <c r="H127" s="68" t="s">
        <v>193</v>
      </c>
      <c r="I127" s="68" t="s">
        <v>676</v>
      </c>
      <c r="J127" s="68" t="s">
        <v>549</v>
      </c>
      <c r="K127" s="68" t="s">
        <v>550</v>
      </c>
      <c r="L127" s="68" t="s">
        <v>659</v>
      </c>
      <c r="M127" s="68" t="s">
        <v>660</v>
      </c>
      <c r="N127" s="68" t="s">
        <v>677</v>
      </c>
      <c r="O127" s="68" t="s">
        <v>678</v>
      </c>
      <c r="P127" s="68" t="s">
        <v>679</v>
      </c>
      <c r="Q127" s="75">
        <v>1.1850000000000001</v>
      </c>
      <c r="R127" s="68" t="s">
        <v>199</v>
      </c>
      <c r="S127" s="70">
        <v>4</v>
      </c>
      <c r="T127" s="68" t="s">
        <v>553</v>
      </c>
      <c r="U127" s="68" t="s">
        <v>252</v>
      </c>
      <c r="V127" s="70">
        <v>510</v>
      </c>
      <c r="W127" s="70">
        <v>0</v>
      </c>
      <c r="X127" s="70">
        <v>510</v>
      </c>
      <c r="Y127" s="70">
        <v>510</v>
      </c>
    </row>
    <row r="128" spans="1:25" x14ac:dyDescent="0.25">
      <c r="U128" s="65" t="s">
        <v>371</v>
      </c>
      <c r="V128" s="65">
        <v>1303399</v>
      </c>
      <c r="W128" s="65">
        <v>0</v>
      </c>
      <c r="X128" s="65">
        <v>1303399</v>
      </c>
      <c r="Y128" s="65">
        <v>1303399</v>
      </c>
    </row>
    <row r="129" spans="1:25" x14ac:dyDescent="0.25">
      <c r="A129" s="67" t="s">
        <v>516</v>
      </c>
      <c r="B129" s="68" t="s">
        <v>684</v>
      </c>
      <c r="C129" s="68" t="s">
        <v>685</v>
      </c>
      <c r="D129" s="68" t="s">
        <v>617</v>
      </c>
      <c r="E129" s="68" t="s">
        <v>618</v>
      </c>
      <c r="F129" s="68" t="s">
        <v>292</v>
      </c>
      <c r="G129" s="68" t="s">
        <v>293</v>
      </c>
      <c r="H129" s="68" t="s">
        <v>193</v>
      </c>
      <c r="I129" s="68" t="s">
        <v>663</v>
      </c>
      <c r="J129" s="68" t="s">
        <v>549</v>
      </c>
      <c r="K129" s="68" t="s">
        <v>550</v>
      </c>
      <c r="L129" s="68" t="s">
        <v>513</v>
      </c>
      <c r="M129" s="68" t="s">
        <v>562</v>
      </c>
      <c r="N129" s="68" t="s">
        <v>686</v>
      </c>
      <c r="O129" s="68" t="s">
        <v>687</v>
      </c>
      <c r="P129" s="68" t="s">
        <v>688</v>
      </c>
      <c r="Q129" s="75">
        <v>1.2</v>
      </c>
      <c r="R129" s="68" t="s">
        <v>199</v>
      </c>
      <c r="S129" s="70">
        <v>960</v>
      </c>
      <c r="T129" s="68" t="s">
        <v>553</v>
      </c>
      <c r="U129" s="68" t="s">
        <v>252</v>
      </c>
      <c r="V129" s="70">
        <v>124116</v>
      </c>
      <c r="W129" s="70">
        <v>0</v>
      </c>
      <c r="X129" s="70">
        <v>124116</v>
      </c>
      <c r="Y129" s="70">
        <v>124116</v>
      </c>
    </row>
    <row r="130" spans="1:25" x14ac:dyDescent="0.25">
      <c r="A130" s="67" t="s">
        <v>591</v>
      </c>
      <c r="B130" s="68" t="s">
        <v>689</v>
      </c>
      <c r="C130" s="68" t="s">
        <v>690</v>
      </c>
      <c r="D130" s="68" t="s">
        <v>617</v>
      </c>
      <c r="E130" s="68" t="s">
        <v>618</v>
      </c>
      <c r="F130" s="68" t="s">
        <v>292</v>
      </c>
      <c r="G130" s="68" t="s">
        <v>293</v>
      </c>
      <c r="H130" s="68" t="s">
        <v>193</v>
      </c>
      <c r="I130" s="68" t="s">
        <v>652</v>
      </c>
      <c r="J130" s="68" t="s">
        <v>549</v>
      </c>
      <c r="K130" s="68" t="s">
        <v>550</v>
      </c>
      <c r="L130" s="68" t="s">
        <v>554</v>
      </c>
      <c r="M130" s="68" t="s">
        <v>555</v>
      </c>
      <c r="N130" s="68" t="s">
        <v>686</v>
      </c>
      <c r="O130" s="68" t="s">
        <v>687</v>
      </c>
      <c r="P130" s="68" t="s">
        <v>688</v>
      </c>
      <c r="Q130" s="75">
        <v>1.2</v>
      </c>
      <c r="R130" s="68" t="s">
        <v>199</v>
      </c>
      <c r="S130" s="70">
        <v>96</v>
      </c>
      <c r="T130" s="68" t="s">
        <v>553</v>
      </c>
      <c r="U130" s="68" t="s">
        <v>252</v>
      </c>
      <c r="V130" s="70">
        <v>12411</v>
      </c>
      <c r="W130" s="70">
        <v>0</v>
      </c>
      <c r="X130" s="70">
        <v>12411</v>
      </c>
      <c r="Y130" s="70">
        <v>12411</v>
      </c>
    </row>
    <row r="131" spans="1:25" x14ac:dyDescent="0.25">
      <c r="A131" s="67" t="s">
        <v>591</v>
      </c>
      <c r="B131" s="68" t="s">
        <v>691</v>
      </c>
      <c r="C131" s="68" t="s">
        <v>692</v>
      </c>
      <c r="D131" s="68" t="s">
        <v>617</v>
      </c>
      <c r="E131" s="68" t="s">
        <v>618</v>
      </c>
      <c r="F131" s="68" t="s">
        <v>292</v>
      </c>
      <c r="G131" s="68" t="s">
        <v>293</v>
      </c>
      <c r="H131" s="68" t="s">
        <v>193</v>
      </c>
      <c r="I131" s="68" t="s">
        <v>693</v>
      </c>
      <c r="J131" s="68" t="s">
        <v>549</v>
      </c>
      <c r="K131" s="68" t="s">
        <v>550</v>
      </c>
      <c r="L131" s="68" t="s">
        <v>659</v>
      </c>
      <c r="M131" s="68" t="s">
        <v>660</v>
      </c>
      <c r="N131" s="68" t="s">
        <v>686</v>
      </c>
      <c r="O131" s="68" t="s">
        <v>687</v>
      </c>
      <c r="P131" s="68" t="s">
        <v>688</v>
      </c>
      <c r="Q131" s="75">
        <v>1.2</v>
      </c>
      <c r="R131" s="68" t="s">
        <v>199</v>
      </c>
      <c r="S131" s="70">
        <v>4</v>
      </c>
      <c r="T131" s="68" t="s">
        <v>553</v>
      </c>
      <c r="U131" s="68" t="s">
        <v>252</v>
      </c>
      <c r="V131" s="70">
        <v>517</v>
      </c>
      <c r="W131" s="70">
        <v>0</v>
      </c>
      <c r="X131" s="70">
        <v>517</v>
      </c>
      <c r="Y131" s="70">
        <v>517</v>
      </c>
    </row>
    <row r="132" spans="1:25" x14ac:dyDescent="0.25">
      <c r="A132" s="67" t="s">
        <v>591</v>
      </c>
      <c r="B132" s="68" t="s">
        <v>691</v>
      </c>
      <c r="C132" s="68" t="s">
        <v>692</v>
      </c>
      <c r="D132" s="68" t="s">
        <v>617</v>
      </c>
      <c r="E132" s="68" t="s">
        <v>618</v>
      </c>
      <c r="F132" s="68" t="s">
        <v>292</v>
      </c>
      <c r="G132" s="68" t="s">
        <v>293</v>
      </c>
      <c r="H132" s="68" t="s">
        <v>193</v>
      </c>
      <c r="I132" s="68" t="s">
        <v>693</v>
      </c>
      <c r="J132" s="68" t="s">
        <v>549</v>
      </c>
      <c r="K132" s="68" t="s">
        <v>550</v>
      </c>
      <c r="L132" s="68" t="s">
        <v>659</v>
      </c>
      <c r="M132" s="68" t="s">
        <v>660</v>
      </c>
      <c r="N132" s="68" t="s">
        <v>686</v>
      </c>
      <c r="O132" s="68" t="s">
        <v>687</v>
      </c>
      <c r="P132" s="68" t="s">
        <v>688</v>
      </c>
      <c r="Q132" s="75">
        <v>1.2</v>
      </c>
      <c r="R132" s="68" t="s">
        <v>199</v>
      </c>
      <c r="S132" s="70">
        <v>60</v>
      </c>
      <c r="T132" s="68" t="s">
        <v>553</v>
      </c>
      <c r="U132" s="68" t="s">
        <v>252</v>
      </c>
      <c r="V132" s="70">
        <v>7757</v>
      </c>
      <c r="W132" s="70">
        <v>0</v>
      </c>
      <c r="X132" s="70">
        <v>7757</v>
      </c>
      <c r="Y132" s="70">
        <v>7757</v>
      </c>
    </row>
    <row r="133" spans="1:25" x14ac:dyDescent="0.25">
      <c r="A133" s="67" t="s">
        <v>591</v>
      </c>
      <c r="B133" s="68" t="s">
        <v>691</v>
      </c>
      <c r="C133" s="68" t="s">
        <v>692</v>
      </c>
      <c r="D133" s="68" t="s">
        <v>617</v>
      </c>
      <c r="E133" s="68" t="s">
        <v>618</v>
      </c>
      <c r="F133" s="68" t="s">
        <v>292</v>
      </c>
      <c r="G133" s="68" t="s">
        <v>293</v>
      </c>
      <c r="H133" s="68" t="s">
        <v>193</v>
      </c>
      <c r="I133" s="68" t="s">
        <v>693</v>
      </c>
      <c r="J133" s="68" t="s">
        <v>549</v>
      </c>
      <c r="K133" s="68" t="s">
        <v>550</v>
      </c>
      <c r="L133" s="68" t="s">
        <v>659</v>
      </c>
      <c r="M133" s="68" t="s">
        <v>660</v>
      </c>
      <c r="N133" s="68" t="s">
        <v>686</v>
      </c>
      <c r="O133" s="68" t="s">
        <v>687</v>
      </c>
      <c r="P133" s="68" t="s">
        <v>688</v>
      </c>
      <c r="Q133" s="75">
        <v>1.2</v>
      </c>
      <c r="R133" s="68" t="s">
        <v>199</v>
      </c>
      <c r="S133" s="70">
        <v>60</v>
      </c>
      <c r="T133" s="68" t="s">
        <v>553</v>
      </c>
      <c r="U133" s="68" t="s">
        <v>252</v>
      </c>
      <c r="V133" s="70">
        <v>7757</v>
      </c>
      <c r="W133" s="70">
        <v>0</v>
      </c>
      <c r="X133" s="70">
        <v>7757</v>
      </c>
      <c r="Y133" s="70">
        <v>7757</v>
      </c>
    </row>
    <row r="134" spans="1:25" x14ac:dyDescent="0.25">
      <c r="A134" s="67" t="s">
        <v>516</v>
      </c>
      <c r="B134" s="68" t="s">
        <v>684</v>
      </c>
      <c r="C134" s="68" t="s">
        <v>685</v>
      </c>
      <c r="D134" s="68" t="s">
        <v>617</v>
      </c>
      <c r="E134" s="68" t="s">
        <v>618</v>
      </c>
      <c r="F134" s="68" t="s">
        <v>292</v>
      </c>
      <c r="G134" s="68" t="s">
        <v>293</v>
      </c>
      <c r="H134" s="68" t="s">
        <v>193</v>
      </c>
      <c r="I134" s="68" t="s">
        <v>663</v>
      </c>
      <c r="J134" s="68" t="s">
        <v>549</v>
      </c>
      <c r="K134" s="68" t="s">
        <v>550</v>
      </c>
      <c r="L134" s="68" t="s">
        <v>659</v>
      </c>
      <c r="M134" s="68" t="s">
        <v>660</v>
      </c>
      <c r="N134" s="68" t="s">
        <v>686</v>
      </c>
      <c r="O134" s="68" t="s">
        <v>687</v>
      </c>
      <c r="P134" s="68" t="s">
        <v>688</v>
      </c>
      <c r="Q134" s="75">
        <v>1.2</v>
      </c>
      <c r="R134" s="68" t="s">
        <v>199</v>
      </c>
      <c r="S134" s="70">
        <v>5</v>
      </c>
      <c r="T134" s="68" t="s">
        <v>553</v>
      </c>
      <c r="U134" s="68" t="s">
        <v>252</v>
      </c>
      <c r="V134" s="70">
        <v>646</v>
      </c>
      <c r="W134" s="70">
        <v>0</v>
      </c>
      <c r="X134" s="70">
        <v>646</v>
      </c>
      <c r="Y134" s="70">
        <v>646</v>
      </c>
    </row>
    <row r="135" spans="1:25" x14ac:dyDescent="0.25">
      <c r="A135" s="67" t="s">
        <v>591</v>
      </c>
      <c r="B135" s="68" t="s">
        <v>691</v>
      </c>
      <c r="C135" s="68" t="s">
        <v>692</v>
      </c>
      <c r="D135" s="68" t="s">
        <v>617</v>
      </c>
      <c r="E135" s="68" t="s">
        <v>618</v>
      </c>
      <c r="F135" s="68" t="s">
        <v>292</v>
      </c>
      <c r="G135" s="68" t="s">
        <v>293</v>
      </c>
      <c r="H135" s="68" t="s">
        <v>193</v>
      </c>
      <c r="I135" s="68" t="s">
        <v>693</v>
      </c>
      <c r="J135" s="68" t="s">
        <v>549</v>
      </c>
      <c r="K135" s="68" t="s">
        <v>550</v>
      </c>
      <c r="L135" s="68" t="s">
        <v>513</v>
      </c>
      <c r="M135" s="68" t="s">
        <v>562</v>
      </c>
      <c r="N135" s="68" t="s">
        <v>686</v>
      </c>
      <c r="O135" s="68" t="s">
        <v>687</v>
      </c>
      <c r="P135" s="68" t="s">
        <v>688</v>
      </c>
      <c r="Q135" s="75">
        <v>1.2</v>
      </c>
      <c r="R135" s="68" t="s">
        <v>199</v>
      </c>
      <c r="S135" s="70">
        <v>9024</v>
      </c>
      <c r="T135" s="68" t="s">
        <v>553</v>
      </c>
      <c r="U135" s="68" t="s">
        <v>252</v>
      </c>
      <c r="V135" s="70">
        <v>1166694</v>
      </c>
      <c r="W135" s="70">
        <v>0</v>
      </c>
      <c r="X135" s="70">
        <v>1166694</v>
      </c>
      <c r="Y135" s="70">
        <v>1166694</v>
      </c>
    </row>
    <row r="136" spans="1:25" x14ac:dyDescent="0.25">
      <c r="U136" s="65" t="s">
        <v>371</v>
      </c>
      <c r="V136" s="65">
        <v>1319898</v>
      </c>
      <c r="W136" s="65">
        <v>0</v>
      </c>
      <c r="X136" s="65">
        <v>1319898</v>
      </c>
      <c r="Y136" s="65">
        <v>1319898</v>
      </c>
    </row>
    <row r="137" spans="1:25" x14ac:dyDescent="0.25">
      <c r="A137" s="67" t="s">
        <v>591</v>
      </c>
      <c r="B137" s="68" t="s">
        <v>694</v>
      </c>
      <c r="C137" s="68" t="s">
        <v>695</v>
      </c>
      <c r="D137" s="68" t="s">
        <v>617</v>
      </c>
      <c r="E137" s="68" t="s">
        <v>618</v>
      </c>
      <c r="F137" s="68" t="s">
        <v>292</v>
      </c>
      <c r="G137" s="68" t="s">
        <v>293</v>
      </c>
      <c r="H137" s="68" t="s">
        <v>193</v>
      </c>
      <c r="I137" s="68" t="s">
        <v>652</v>
      </c>
      <c r="J137" s="68" t="s">
        <v>549</v>
      </c>
      <c r="K137" s="68" t="s">
        <v>550</v>
      </c>
      <c r="L137" s="68" t="s">
        <v>554</v>
      </c>
      <c r="M137" s="68" t="s">
        <v>555</v>
      </c>
      <c r="N137" s="68" t="s">
        <v>696</v>
      </c>
      <c r="O137" s="68" t="s">
        <v>697</v>
      </c>
      <c r="P137" s="68" t="s">
        <v>698</v>
      </c>
      <c r="Q137" s="75">
        <v>1.23</v>
      </c>
      <c r="R137" s="68" t="s">
        <v>199</v>
      </c>
      <c r="S137" s="70">
        <v>96</v>
      </c>
      <c r="T137" s="68" t="s">
        <v>553</v>
      </c>
      <c r="U137" s="68" t="s">
        <v>252</v>
      </c>
      <c r="V137" s="70">
        <v>12721</v>
      </c>
      <c r="W137" s="70">
        <v>0</v>
      </c>
      <c r="X137" s="70">
        <v>12721</v>
      </c>
      <c r="Y137" s="70">
        <v>12721</v>
      </c>
    </row>
    <row r="138" spans="1:25" x14ac:dyDescent="0.25">
      <c r="A138" s="67" t="s">
        <v>516</v>
      </c>
      <c r="B138" s="68" t="s">
        <v>699</v>
      </c>
      <c r="C138" s="68" t="s">
        <v>700</v>
      </c>
      <c r="D138" s="68" t="s">
        <v>617</v>
      </c>
      <c r="E138" s="68" t="s">
        <v>618</v>
      </c>
      <c r="F138" s="68" t="s">
        <v>292</v>
      </c>
      <c r="G138" s="68" t="s">
        <v>293</v>
      </c>
      <c r="H138" s="68" t="s">
        <v>193</v>
      </c>
      <c r="I138" s="68" t="s">
        <v>663</v>
      </c>
      <c r="J138" s="68" t="s">
        <v>549</v>
      </c>
      <c r="K138" s="68" t="s">
        <v>550</v>
      </c>
      <c r="L138" s="68" t="s">
        <v>513</v>
      </c>
      <c r="M138" s="68" t="s">
        <v>562</v>
      </c>
      <c r="N138" s="68" t="s">
        <v>696</v>
      </c>
      <c r="O138" s="68" t="s">
        <v>697</v>
      </c>
      <c r="P138" s="68" t="s">
        <v>698</v>
      </c>
      <c r="Q138" s="75">
        <v>1.23</v>
      </c>
      <c r="R138" s="68" t="s">
        <v>199</v>
      </c>
      <c r="S138" s="70">
        <v>960</v>
      </c>
      <c r="T138" s="68" t="s">
        <v>553</v>
      </c>
      <c r="U138" s="68" t="s">
        <v>252</v>
      </c>
      <c r="V138" s="70">
        <v>127219</v>
      </c>
      <c r="W138" s="70">
        <v>0</v>
      </c>
      <c r="X138" s="70">
        <v>127219</v>
      </c>
      <c r="Y138" s="70">
        <v>127219</v>
      </c>
    </row>
    <row r="139" spans="1:25" x14ac:dyDescent="0.25">
      <c r="A139" s="67" t="s">
        <v>516</v>
      </c>
      <c r="B139" s="68" t="s">
        <v>699</v>
      </c>
      <c r="C139" s="68" t="s">
        <v>700</v>
      </c>
      <c r="D139" s="68" t="s">
        <v>617</v>
      </c>
      <c r="E139" s="68" t="s">
        <v>618</v>
      </c>
      <c r="F139" s="68" t="s">
        <v>292</v>
      </c>
      <c r="G139" s="68" t="s">
        <v>293</v>
      </c>
      <c r="H139" s="68" t="s">
        <v>193</v>
      </c>
      <c r="I139" s="68" t="s">
        <v>663</v>
      </c>
      <c r="J139" s="68" t="s">
        <v>549</v>
      </c>
      <c r="K139" s="68" t="s">
        <v>550</v>
      </c>
      <c r="L139" s="68" t="s">
        <v>659</v>
      </c>
      <c r="M139" s="68" t="s">
        <v>660</v>
      </c>
      <c r="N139" s="68" t="s">
        <v>696</v>
      </c>
      <c r="O139" s="68" t="s">
        <v>697</v>
      </c>
      <c r="P139" s="68" t="s">
        <v>698</v>
      </c>
      <c r="Q139" s="75">
        <v>1.23</v>
      </c>
      <c r="R139" s="68" t="s">
        <v>199</v>
      </c>
      <c r="S139" s="70">
        <v>5</v>
      </c>
      <c r="T139" s="68" t="s">
        <v>553</v>
      </c>
      <c r="U139" s="68" t="s">
        <v>252</v>
      </c>
      <c r="V139" s="70">
        <v>662</v>
      </c>
      <c r="W139" s="70">
        <v>0</v>
      </c>
      <c r="X139" s="70">
        <v>662</v>
      </c>
      <c r="Y139" s="70">
        <v>662</v>
      </c>
    </row>
    <row r="140" spans="1:25" x14ac:dyDescent="0.25">
      <c r="A140" s="67" t="s">
        <v>591</v>
      </c>
      <c r="B140" s="68" t="s">
        <v>701</v>
      </c>
      <c r="C140" s="68" t="s">
        <v>702</v>
      </c>
      <c r="D140" s="68" t="s">
        <v>617</v>
      </c>
      <c r="E140" s="68" t="s">
        <v>618</v>
      </c>
      <c r="F140" s="68" t="s">
        <v>292</v>
      </c>
      <c r="G140" s="68" t="s">
        <v>293</v>
      </c>
      <c r="H140" s="68" t="s">
        <v>193</v>
      </c>
      <c r="I140" s="68" t="s">
        <v>703</v>
      </c>
      <c r="J140" s="68" t="s">
        <v>549</v>
      </c>
      <c r="K140" s="68" t="s">
        <v>550</v>
      </c>
      <c r="L140" s="68" t="s">
        <v>513</v>
      </c>
      <c r="M140" s="68" t="s">
        <v>562</v>
      </c>
      <c r="N140" s="68" t="s">
        <v>696</v>
      </c>
      <c r="O140" s="68" t="s">
        <v>697</v>
      </c>
      <c r="P140" s="68" t="s">
        <v>698</v>
      </c>
      <c r="Q140" s="75">
        <v>1.23</v>
      </c>
      <c r="R140" s="68" t="s">
        <v>199</v>
      </c>
      <c r="S140" s="70">
        <v>9024</v>
      </c>
      <c r="T140" s="68" t="s">
        <v>553</v>
      </c>
      <c r="U140" s="68" t="s">
        <v>252</v>
      </c>
      <c r="V140" s="70">
        <v>1195862</v>
      </c>
      <c r="W140" s="70">
        <v>0</v>
      </c>
      <c r="X140" s="70">
        <v>1195862</v>
      </c>
      <c r="Y140" s="70">
        <v>1195862</v>
      </c>
    </row>
    <row r="141" spans="1:25" x14ac:dyDescent="0.25">
      <c r="A141" s="67" t="s">
        <v>591</v>
      </c>
      <c r="B141" s="68" t="s">
        <v>701</v>
      </c>
      <c r="C141" s="68" t="s">
        <v>702</v>
      </c>
      <c r="D141" s="68" t="s">
        <v>617</v>
      </c>
      <c r="E141" s="68" t="s">
        <v>618</v>
      </c>
      <c r="F141" s="68" t="s">
        <v>292</v>
      </c>
      <c r="G141" s="68" t="s">
        <v>293</v>
      </c>
      <c r="H141" s="68" t="s">
        <v>193</v>
      </c>
      <c r="I141" s="68" t="s">
        <v>703</v>
      </c>
      <c r="J141" s="68" t="s">
        <v>549</v>
      </c>
      <c r="K141" s="68" t="s">
        <v>550</v>
      </c>
      <c r="L141" s="68" t="s">
        <v>659</v>
      </c>
      <c r="M141" s="68" t="s">
        <v>660</v>
      </c>
      <c r="N141" s="68" t="s">
        <v>696</v>
      </c>
      <c r="O141" s="68" t="s">
        <v>697</v>
      </c>
      <c r="P141" s="68" t="s">
        <v>698</v>
      </c>
      <c r="Q141" s="75">
        <v>1.23</v>
      </c>
      <c r="R141" s="68" t="s">
        <v>199</v>
      </c>
      <c r="S141" s="70">
        <v>60</v>
      </c>
      <c r="T141" s="68" t="s">
        <v>553</v>
      </c>
      <c r="U141" s="68" t="s">
        <v>252</v>
      </c>
      <c r="V141" s="70">
        <v>7951</v>
      </c>
      <c r="W141" s="70">
        <v>0</v>
      </c>
      <c r="X141" s="70">
        <v>7951</v>
      </c>
      <c r="Y141" s="70">
        <v>7951</v>
      </c>
    </row>
    <row r="142" spans="1:25" x14ac:dyDescent="0.25">
      <c r="A142" s="67" t="s">
        <v>591</v>
      </c>
      <c r="B142" s="68" t="s">
        <v>701</v>
      </c>
      <c r="C142" s="68" t="s">
        <v>702</v>
      </c>
      <c r="D142" s="68" t="s">
        <v>617</v>
      </c>
      <c r="E142" s="68" t="s">
        <v>618</v>
      </c>
      <c r="F142" s="68" t="s">
        <v>292</v>
      </c>
      <c r="G142" s="68" t="s">
        <v>293</v>
      </c>
      <c r="H142" s="68" t="s">
        <v>193</v>
      </c>
      <c r="I142" s="68" t="s">
        <v>703</v>
      </c>
      <c r="J142" s="68" t="s">
        <v>549</v>
      </c>
      <c r="K142" s="68" t="s">
        <v>550</v>
      </c>
      <c r="L142" s="68" t="s">
        <v>659</v>
      </c>
      <c r="M142" s="68" t="s">
        <v>660</v>
      </c>
      <c r="N142" s="68" t="s">
        <v>696</v>
      </c>
      <c r="O142" s="68" t="s">
        <v>697</v>
      </c>
      <c r="P142" s="68" t="s">
        <v>698</v>
      </c>
      <c r="Q142" s="75">
        <v>1.23</v>
      </c>
      <c r="R142" s="68" t="s">
        <v>199</v>
      </c>
      <c r="S142" s="70">
        <v>60</v>
      </c>
      <c r="T142" s="68" t="s">
        <v>553</v>
      </c>
      <c r="U142" s="68" t="s">
        <v>252</v>
      </c>
      <c r="V142" s="70">
        <v>7951</v>
      </c>
      <c r="W142" s="70">
        <v>0</v>
      </c>
      <c r="X142" s="70">
        <v>7951</v>
      </c>
      <c r="Y142" s="70">
        <v>7951</v>
      </c>
    </row>
    <row r="143" spans="1:25" x14ac:dyDescent="0.25">
      <c r="A143" s="67" t="s">
        <v>591</v>
      </c>
      <c r="B143" s="68" t="s">
        <v>701</v>
      </c>
      <c r="C143" s="68" t="s">
        <v>702</v>
      </c>
      <c r="D143" s="68" t="s">
        <v>617</v>
      </c>
      <c r="E143" s="68" t="s">
        <v>618</v>
      </c>
      <c r="F143" s="68" t="s">
        <v>292</v>
      </c>
      <c r="G143" s="68" t="s">
        <v>293</v>
      </c>
      <c r="H143" s="68" t="s">
        <v>193</v>
      </c>
      <c r="I143" s="68" t="s">
        <v>703</v>
      </c>
      <c r="J143" s="68" t="s">
        <v>549</v>
      </c>
      <c r="K143" s="68" t="s">
        <v>550</v>
      </c>
      <c r="L143" s="68" t="s">
        <v>659</v>
      </c>
      <c r="M143" s="68" t="s">
        <v>660</v>
      </c>
      <c r="N143" s="68" t="s">
        <v>696</v>
      </c>
      <c r="O143" s="68" t="s">
        <v>697</v>
      </c>
      <c r="P143" s="68" t="s">
        <v>698</v>
      </c>
      <c r="Q143" s="75">
        <v>1.23</v>
      </c>
      <c r="R143" s="68" t="s">
        <v>199</v>
      </c>
      <c r="S143" s="70">
        <v>4</v>
      </c>
      <c r="T143" s="68" t="s">
        <v>553</v>
      </c>
      <c r="U143" s="68" t="s">
        <v>252</v>
      </c>
      <c r="V143" s="70">
        <v>530</v>
      </c>
      <c r="W143" s="70">
        <v>0</v>
      </c>
      <c r="X143" s="70">
        <v>530</v>
      </c>
      <c r="Y143" s="70">
        <v>530</v>
      </c>
    </row>
    <row r="144" spans="1:25" x14ac:dyDescent="0.25">
      <c r="U144" s="65" t="s">
        <v>371</v>
      </c>
      <c r="V144" s="65">
        <v>1352896</v>
      </c>
      <c r="W144" s="65">
        <v>0</v>
      </c>
      <c r="X144" s="65">
        <v>1352896</v>
      </c>
      <c r="Y144" s="65">
        <v>1352896</v>
      </c>
    </row>
    <row r="145" spans="1:25" x14ac:dyDescent="0.25">
      <c r="A145" s="67" t="s">
        <v>543</v>
      </c>
      <c r="B145" s="68" t="s">
        <v>704</v>
      </c>
      <c r="C145" s="68" t="s">
        <v>705</v>
      </c>
      <c r="D145" s="68" t="s">
        <v>617</v>
      </c>
      <c r="E145" s="68" t="s">
        <v>618</v>
      </c>
      <c r="F145" s="68" t="s">
        <v>292</v>
      </c>
      <c r="G145" s="68" t="s">
        <v>293</v>
      </c>
      <c r="H145" s="68" t="s">
        <v>204</v>
      </c>
      <c r="I145" s="68" t="s">
        <v>706</v>
      </c>
      <c r="J145" s="68" t="s">
        <v>549</v>
      </c>
      <c r="K145" s="68" t="s">
        <v>550</v>
      </c>
      <c r="L145" s="68" t="s">
        <v>551</v>
      </c>
      <c r="M145" s="68" t="s">
        <v>552</v>
      </c>
      <c r="N145" s="68" t="s">
        <v>294</v>
      </c>
      <c r="O145" s="68" t="s">
        <v>295</v>
      </c>
      <c r="P145" s="68" t="s">
        <v>296</v>
      </c>
      <c r="Q145" s="75">
        <v>1.34</v>
      </c>
      <c r="R145" s="68" t="s">
        <v>199</v>
      </c>
      <c r="S145" s="70">
        <v>120</v>
      </c>
      <c r="T145" s="68" t="s">
        <v>553</v>
      </c>
      <c r="U145" s="68" t="s">
        <v>252</v>
      </c>
      <c r="V145" s="70">
        <v>17324</v>
      </c>
      <c r="W145" s="70">
        <v>0</v>
      </c>
      <c r="X145" s="70">
        <v>17324</v>
      </c>
      <c r="Y145" s="70">
        <v>17324</v>
      </c>
    </row>
    <row r="146" spans="1:25" x14ac:dyDescent="0.25">
      <c r="A146" s="67" t="s">
        <v>543</v>
      </c>
      <c r="B146" s="68" t="s">
        <v>704</v>
      </c>
      <c r="C146" s="68" t="s">
        <v>705</v>
      </c>
      <c r="D146" s="68" t="s">
        <v>617</v>
      </c>
      <c r="E146" s="68" t="s">
        <v>618</v>
      </c>
      <c r="F146" s="68" t="s">
        <v>292</v>
      </c>
      <c r="G146" s="68" t="s">
        <v>293</v>
      </c>
      <c r="H146" s="68" t="s">
        <v>204</v>
      </c>
      <c r="I146" s="68" t="s">
        <v>706</v>
      </c>
      <c r="J146" s="68" t="s">
        <v>549</v>
      </c>
      <c r="K146" s="68" t="s">
        <v>550</v>
      </c>
      <c r="L146" s="68" t="s">
        <v>551</v>
      </c>
      <c r="M146" s="68" t="s">
        <v>552</v>
      </c>
      <c r="N146" s="68" t="s">
        <v>294</v>
      </c>
      <c r="O146" s="68" t="s">
        <v>295</v>
      </c>
      <c r="P146" s="68" t="s">
        <v>296</v>
      </c>
      <c r="Q146" s="75">
        <v>1.34</v>
      </c>
      <c r="R146" s="68" t="s">
        <v>199</v>
      </c>
      <c r="S146" s="70">
        <v>7</v>
      </c>
      <c r="T146" s="68" t="s">
        <v>553</v>
      </c>
      <c r="U146" s="68" t="s">
        <v>252</v>
      </c>
      <c r="V146" s="70">
        <v>1010</v>
      </c>
      <c r="W146" s="70">
        <v>0</v>
      </c>
      <c r="X146" s="70">
        <v>1010</v>
      </c>
      <c r="Y146" s="70">
        <v>1010</v>
      </c>
    </row>
    <row r="147" spans="1:25" x14ac:dyDescent="0.25">
      <c r="A147" s="67" t="s">
        <v>543</v>
      </c>
      <c r="B147" s="68" t="s">
        <v>704</v>
      </c>
      <c r="C147" s="68" t="s">
        <v>705</v>
      </c>
      <c r="D147" s="68" t="s">
        <v>617</v>
      </c>
      <c r="E147" s="68" t="s">
        <v>618</v>
      </c>
      <c r="F147" s="68" t="s">
        <v>292</v>
      </c>
      <c r="G147" s="68" t="s">
        <v>293</v>
      </c>
      <c r="H147" s="68" t="s">
        <v>204</v>
      </c>
      <c r="I147" s="68" t="s">
        <v>706</v>
      </c>
      <c r="J147" s="68" t="s">
        <v>549</v>
      </c>
      <c r="K147" s="68" t="s">
        <v>550</v>
      </c>
      <c r="L147" s="68" t="s">
        <v>551</v>
      </c>
      <c r="M147" s="68" t="s">
        <v>552</v>
      </c>
      <c r="N147" s="68" t="s">
        <v>294</v>
      </c>
      <c r="O147" s="68" t="s">
        <v>295</v>
      </c>
      <c r="P147" s="68" t="s">
        <v>296</v>
      </c>
      <c r="Q147" s="75">
        <v>1.34</v>
      </c>
      <c r="R147" s="68" t="s">
        <v>199</v>
      </c>
      <c r="S147" s="70">
        <v>60</v>
      </c>
      <c r="T147" s="68" t="s">
        <v>553</v>
      </c>
      <c r="U147" s="68" t="s">
        <v>252</v>
      </c>
      <c r="V147" s="70">
        <v>8662</v>
      </c>
      <c r="W147" s="70">
        <v>0</v>
      </c>
      <c r="X147" s="70">
        <v>8662</v>
      </c>
      <c r="Y147" s="70">
        <v>8662</v>
      </c>
    </row>
    <row r="148" spans="1:25" x14ac:dyDescent="0.25">
      <c r="A148" s="67" t="s">
        <v>543</v>
      </c>
      <c r="B148" s="68" t="s">
        <v>704</v>
      </c>
      <c r="C148" s="68" t="s">
        <v>705</v>
      </c>
      <c r="D148" s="68" t="s">
        <v>617</v>
      </c>
      <c r="E148" s="68" t="s">
        <v>618</v>
      </c>
      <c r="F148" s="68" t="s">
        <v>292</v>
      </c>
      <c r="G148" s="68" t="s">
        <v>293</v>
      </c>
      <c r="H148" s="68" t="s">
        <v>204</v>
      </c>
      <c r="I148" s="68" t="s">
        <v>706</v>
      </c>
      <c r="J148" s="68" t="s">
        <v>549</v>
      </c>
      <c r="K148" s="68" t="s">
        <v>550</v>
      </c>
      <c r="L148" s="68" t="s">
        <v>513</v>
      </c>
      <c r="M148" s="68" t="s">
        <v>562</v>
      </c>
      <c r="N148" s="68" t="s">
        <v>294</v>
      </c>
      <c r="O148" s="68" t="s">
        <v>295</v>
      </c>
      <c r="P148" s="68" t="s">
        <v>296</v>
      </c>
      <c r="Q148" s="75">
        <v>1.34</v>
      </c>
      <c r="R148" s="68" t="s">
        <v>199</v>
      </c>
      <c r="S148" s="70">
        <v>27024</v>
      </c>
      <c r="T148" s="68" t="s">
        <v>553</v>
      </c>
      <c r="U148" s="68" t="s">
        <v>252</v>
      </c>
      <c r="V148" s="70">
        <v>3901498</v>
      </c>
      <c r="W148" s="70">
        <v>0</v>
      </c>
      <c r="X148" s="70">
        <v>3901498</v>
      </c>
      <c r="Y148" s="70">
        <v>3901498</v>
      </c>
    </row>
    <row r="149" spans="1:25" x14ac:dyDescent="0.25">
      <c r="A149" s="67" t="s">
        <v>707</v>
      </c>
      <c r="B149" s="68" t="s">
        <v>708</v>
      </c>
      <c r="C149" s="68" t="s">
        <v>709</v>
      </c>
      <c r="D149" s="68" t="s">
        <v>617</v>
      </c>
      <c r="E149" s="68" t="s">
        <v>618</v>
      </c>
      <c r="F149" s="68" t="s">
        <v>292</v>
      </c>
      <c r="G149" s="68" t="s">
        <v>293</v>
      </c>
      <c r="H149" s="68" t="s">
        <v>204</v>
      </c>
      <c r="I149" s="68" t="s">
        <v>710</v>
      </c>
      <c r="J149" s="68" t="s">
        <v>549</v>
      </c>
      <c r="K149" s="68" t="s">
        <v>550</v>
      </c>
      <c r="L149" s="68" t="s">
        <v>554</v>
      </c>
      <c r="M149" s="68" t="s">
        <v>555</v>
      </c>
      <c r="N149" s="68" t="s">
        <v>294</v>
      </c>
      <c r="O149" s="68" t="s">
        <v>295</v>
      </c>
      <c r="P149" s="68" t="s">
        <v>296</v>
      </c>
      <c r="Q149" s="75">
        <v>1.34</v>
      </c>
      <c r="R149" s="68" t="s">
        <v>199</v>
      </c>
      <c r="S149" s="70">
        <v>96</v>
      </c>
      <c r="T149" s="68" t="s">
        <v>553</v>
      </c>
      <c r="U149" s="68" t="s">
        <v>252</v>
      </c>
      <c r="V149" s="70">
        <v>13859</v>
      </c>
      <c r="W149" s="70">
        <v>0</v>
      </c>
      <c r="X149" s="70">
        <v>13859</v>
      </c>
      <c r="Y149" s="70">
        <v>13859</v>
      </c>
    </row>
    <row r="150" spans="1:25" x14ac:dyDescent="0.25">
      <c r="U150" s="65" t="s">
        <v>371</v>
      </c>
      <c r="V150" s="65">
        <v>3942353</v>
      </c>
      <c r="W150" s="65">
        <v>0</v>
      </c>
      <c r="X150" s="65">
        <v>3942353</v>
      </c>
      <c r="Y150" s="65">
        <v>3942353</v>
      </c>
    </row>
    <row r="151" spans="1:25" x14ac:dyDescent="0.25">
      <c r="U151" s="65" t="s">
        <v>259</v>
      </c>
      <c r="V151" s="65">
        <v>12214240</v>
      </c>
      <c r="W151" s="65">
        <v>0</v>
      </c>
      <c r="X151" s="65">
        <v>12214240</v>
      </c>
      <c r="Y151" s="65">
        <v>12214240</v>
      </c>
    </row>
    <row r="152" spans="1:25" x14ac:dyDescent="0.25">
      <c r="A152" s="67" t="s">
        <v>711</v>
      </c>
      <c r="B152" s="68" t="s">
        <v>712</v>
      </c>
      <c r="C152" s="68" t="s">
        <v>713</v>
      </c>
      <c r="D152" s="68" t="s">
        <v>714</v>
      </c>
      <c r="E152" s="68" t="s">
        <v>715</v>
      </c>
      <c r="F152" s="68" t="s">
        <v>333</v>
      </c>
      <c r="G152" s="68" t="s">
        <v>334</v>
      </c>
      <c r="H152" s="68" t="s">
        <v>204</v>
      </c>
      <c r="I152" s="68" t="s">
        <v>716</v>
      </c>
      <c r="J152" s="68" t="s">
        <v>549</v>
      </c>
      <c r="K152" s="68" t="s">
        <v>550</v>
      </c>
      <c r="L152" s="68" t="s">
        <v>513</v>
      </c>
      <c r="M152" s="68" t="s">
        <v>562</v>
      </c>
      <c r="N152" s="68" t="s">
        <v>717</v>
      </c>
      <c r="O152" s="68" t="s">
        <v>718</v>
      </c>
      <c r="P152" s="68" t="s">
        <v>719</v>
      </c>
      <c r="Q152" s="75">
        <v>13.222200000000001</v>
      </c>
      <c r="R152" s="68" t="s">
        <v>199</v>
      </c>
      <c r="S152" s="70">
        <v>168</v>
      </c>
      <c r="T152" s="68" t="s">
        <v>553</v>
      </c>
      <c r="U152" s="68" t="s">
        <v>252</v>
      </c>
      <c r="V152" s="70">
        <v>239325</v>
      </c>
      <c r="W152" s="70">
        <v>0</v>
      </c>
      <c r="X152" s="70">
        <v>239325</v>
      </c>
      <c r="Y152" s="70">
        <v>239325</v>
      </c>
    </row>
    <row r="153" spans="1:25" x14ac:dyDescent="0.25">
      <c r="A153" s="67" t="s">
        <v>711</v>
      </c>
      <c r="B153" s="68" t="s">
        <v>712</v>
      </c>
      <c r="C153" s="68" t="s">
        <v>713</v>
      </c>
      <c r="D153" s="68" t="s">
        <v>714</v>
      </c>
      <c r="E153" s="68" t="s">
        <v>715</v>
      </c>
      <c r="F153" s="68" t="s">
        <v>333</v>
      </c>
      <c r="G153" s="68" t="s">
        <v>334</v>
      </c>
      <c r="H153" s="68" t="s">
        <v>204</v>
      </c>
      <c r="I153" s="68" t="s">
        <v>716</v>
      </c>
      <c r="J153" s="68" t="s">
        <v>549</v>
      </c>
      <c r="K153" s="68" t="s">
        <v>550</v>
      </c>
      <c r="L153" s="68" t="s">
        <v>513</v>
      </c>
      <c r="M153" s="68" t="s">
        <v>562</v>
      </c>
      <c r="N153" s="68" t="s">
        <v>717</v>
      </c>
      <c r="O153" s="68" t="s">
        <v>718</v>
      </c>
      <c r="P153" s="68" t="s">
        <v>719</v>
      </c>
      <c r="Q153" s="75">
        <v>13.222200000000001</v>
      </c>
      <c r="R153" s="68" t="s">
        <v>199</v>
      </c>
      <c r="S153" s="70">
        <v>48</v>
      </c>
      <c r="T153" s="68" t="s">
        <v>553</v>
      </c>
      <c r="U153" s="68" t="s">
        <v>252</v>
      </c>
      <c r="V153" s="70">
        <v>68378</v>
      </c>
      <c r="W153" s="70">
        <v>0</v>
      </c>
      <c r="X153" s="70">
        <v>68378</v>
      </c>
      <c r="Y153" s="70">
        <v>68378</v>
      </c>
    </row>
    <row r="154" spans="1:25" x14ac:dyDescent="0.25">
      <c r="A154" s="67" t="s">
        <v>711</v>
      </c>
      <c r="B154" s="68" t="s">
        <v>712</v>
      </c>
      <c r="C154" s="68" t="s">
        <v>713</v>
      </c>
      <c r="D154" s="68" t="s">
        <v>714</v>
      </c>
      <c r="E154" s="68" t="s">
        <v>715</v>
      </c>
      <c r="F154" s="68" t="s">
        <v>333</v>
      </c>
      <c r="G154" s="68" t="s">
        <v>334</v>
      </c>
      <c r="H154" s="68" t="s">
        <v>204</v>
      </c>
      <c r="I154" s="68" t="s">
        <v>716</v>
      </c>
      <c r="J154" s="68" t="s">
        <v>549</v>
      </c>
      <c r="K154" s="68" t="s">
        <v>550</v>
      </c>
      <c r="L154" s="68" t="s">
        <v>513</v>
      </c>
      <c r="M154" s="68" t="s">
        <v>562</v>
      </c>
      <c r="N154" s="68" t="s">
        <v>717</v>
      </c>
      <c r="O154" s="68" t="s">
        <v>718</v>
      </c>
      <c r="P154" s="68" t="s">
        <v>719</v>
      </c>
      <c r="Q154" s="75">
        <v>13.222200000000001</v>
      </c>
      <c r="R154" s="68" t="s">
        <v>199</v>
      </c>
      <c r="S154" s="70">
        <v>540</v>
      </c>
      <c r="T154" s="68" t="s">
        <v>553</v>
      </c>
      <c r="U154" s="68" t="s">
        <v>252</v>
      </c>
      <c r="V154" s="70">
        <v>769261</v>
      </c>
      <c r="W154" s="70">
        <v>0</v>
      </c>
      <c r="X154" s="70">
        <v>769261</v>
      </c>
      <c r="Y154" s="70">
        <v>769261</v>
      </c>
    </row>
    <row r="155" spans="1:25" x14ac:dyDescent="0.25">
      <c r="A155" s="67" t="s">
        <v>711</v>
      </c>
      <c r="B155" s="68" t="s">
        <v>712</v>
      </c>
      <c r="C155" s="68" t="s">
        <v>713</v>
      </c>
      <c r="D155" s="68" t="s">
        <v>714</v>
      </c>
      <c r="E155" s="68" t="s">
        <v>715</v>
      </c>
      <c r="F155" s="68" t="s">
        <v>333</v>
      </c>
      <c r="G155" s="68" t="s">
        <v>334</v>
      </c>
      <c r="H155" s="68" t="s">
        <v>204</v>
      </c>
      <c r="I155" s="68" t="s">
        <v>716</v>
      </c>
      <c r="J155" s="68" t="s">
        <v>549</v>
      </c>
      <c r="K155" s="68" t="s">
        <v>550</v>
      </c>
      <c r="L155" s="68" t="s">
        <v>513</v>
      </c>
      <c r="M155" s="68" t="s">
        <v>562</v>
      </c>
      <c r="N155" s="68" t="s">
        <v>717</v>
      </c>
      <c r="O155" s="68" t="s">
        <v>718</v>
      </c>
      <c r="P155" s="68" t="s">
        <v>719</v>
      </c>
      <c r="Q155" s="75">
        <v>13.222200000000001</v>
      </c>
      <c r="R155" s="68" t="s">
        <v>199</v>
      </c>
      <c r="S155" s="70">
        <v>144</v>
      </c>
      <c r="T155" s="68" t="s">
        <v>553</v>
      </c>
      <c r="U155" s="68" t="s">
        <v>252</v>
      </c>
      <c r="V155" s="70">
        <v>205135</v>
      </c>
      <c r="W155" s="70">
        <v>0</v>
      </c>
      <c r="X155" s="70">
        <v>205135</v>
      </c>
      <c r="Y155" s="70">
        <v>205135</v>
      </c>
    </row>
    <row r="156" spans="1:25" x14ac:dyDescent="0.25">
      <c r="A156" s="67" t="s">
        <v>711</v>
      </c>
      <c r="B156" s="68" t="s">
        <v>712</v>
      </c>
      <c r="C156" s="68" t="s">
        <v>713</v>
      </c>
      <c r="D156" s="68" t="s">
        <v>714</v>
      </c>
      <c r="E156" s="68" t="s">
        <v>715</v>
      </c>
      <c r="F156" s="68" t="s">
        <v>333</v>
      </c>
      <c r="G156" s="68" t="s">
        <v>334</v>
      </c>
      <c r="H156" s="68" t="s">
        <v>204</v>
      </c>
      <c r="I156" s="68" t="s">
        <v>716</v>
      </c>
      <c r="J156" s="68" t="s">
        <v>549</v>
      </c>
      <c r="K156" s="68" t="s">
        <v>550</v>
      </c>
      <c r="L156" s="68" t="s">
        <v>513</v>
      </c>
      <c r="M156" s="68" t="s">
        <v>562</v>
      </c>
      <c r="N156" s="68" t="s">
        <v>717</v>
      </c>
      <c r="O156" s="68" t="s">
        <v>718</v>
      </c>
      <c r="P156" s="68" t="s">
        <v>719</v>
      </c>
      <c r="Q156" s="75">
        <v>13.222200000000001</v>
      </c>
      <c r="R156" s="68" t="s">
        <v>199</v>
      </c>
      <c r="S156" s="70">
        <v>24</v>
      </c>
      <c r="T156" s="68" t="s">
        <v>553</v>
      </c>
      <c r="U156" s="68" t="s">
        <v>252</v>
      </c>
      <c r="V156" s="70">
        <v>34189</v>
      </c>
      <c r="W156" s="70">
        <v>0</v>
      </c>
      <c r="X156" s="70">
        <v>34189</v>
      </c>
      <c r="Y156" s="70">
        <v>34189</v>
      </c>
    </row>
    <row r="157" spans="1:25" x14ac:dyDescent="0.25">
      <c r="A157" s="67" t="s">
        <v>711</v>
      </c>
      <c r="B157" s="68" t="s">
        <v>712</v>
      </c>
      <c r="C157" s="68" t="s">
        <v>713</v>
      </c>
      <c r="D157" s="68" t="s">
        <v>714</v>
      </c>
      <c r="E157" s="68" t="s">
        <v>715</v>
      </c>
      <c r="F157" s="68" t="s">
        <v>333</v>
      </c>
      <c r="G157" s="68" t="s">
        <v>334</v>
      </c>
      <c r="H157" s="68" t="s">
        <v>204</v>
      </c>
      <c r="I157" s="68" t="s">
        <v>716</v>
      </c>
      <c r="J157" s="68" t="s">
        <v>549</v>
      </c>
      <c r="K157" s="68" t="s">
        <v>550</v>
      </c>
      <c r="L157" s="68" t="s">
        <v>513</v>
      </c>
      <c r="M157" s="68" t="s">
        <v>562</v>
      </c>
      <c r="N157" s="68" t="s">
        <v>717</v>
      </c>
      <c r="O157" s="68" t="s">
        <v>718</v>
      </c>
      <c r="P157" s="68" t="s">
        <v>719</v>
      </c>
      <c r="Q157" s="75">
        <v>13.222200000000001</v>
      </c>
      <c r="R157" s="68" t="s">
        <v>199</v>
      </c>
      <c r="S157" s="70">
        <v>24</v>
      </c>
      <c r="T157" s="68" t="s">
        <v>553</v>
      </c>
      <c r="U157" s="68" t="s">
        <v>252</v>
      </c>
      <c r="V157" s="70">
        <v>34189</v>
      </c>
      <c r="W157" s="70">
        <v>0</v>
      </c>
      <c r="X157" s="70">
        <v>34189</v>
      </c>
      <c r="Y157" s="70">
        <v>34189</v>
      </c>
    </row>
    <row r="158" spans="1:25" x14ac:dyDescent="0.25">
      <c r="A158" s="67" t="s">
        <v>711</v>
      </c>
      <c r="B158" s="68" t="s">
        <v>712</v>
      </c>
      <c r="C158" s="68" t="s">
        <v>713</v>
      </c>
      <c r="D158" s="68" t="s">
        <v>714</v>
      </c>
      <c r="E158" s="68" t="s">
        <v>715</v>
      </c>
      <c r="F158" s="68" t="s">
        <v>333</v>
      </c>
      <c r="G158" s="68" t="s">
        <v>334</v>
      </c>
      <c r="H158" s="68" t="s">
        <v>204</v>
      </c>
      <c r="I158" s="68" t="s">
        <v>716</v>
      </c>
      <c r="J158" s="68" t="s">
        <v>549</v>
      </c>
      <c r="K158" s="68" t="s">
        <v>550</v>
      </c>
      <c r="L158" s="68" t="s">
        <v>513</v>
      </c>
      <c r="M158" s="68" t="s">
        <v>562</v>
      </c>
      <c r="N158" s="68" t="s">
        <v>717</v>
      </c>
      <c r="O158" s="68" t="s">
        <v>718</v>
      </c>
      <c r="P158" s="68" t="s">
        <v>719</v>
      </c>
      <c r="Q158" s="75">
        <v>13.222200000000001</v>
      </c>
      <c r="R158" s="68" t="s">
        <v>199</v>
      </c>
      <c r="S158" s="70">
        <v>24</v>
      </c>
      <c r="T158" s="68" t="s">
        <v>553</v>
      </c>
      <c r="U158" s="68" t="s">
        <v>252</v>
      </c>
      <c r="V158" s="70">
        <v>34189</v>
      </c>
      <c r="W158" s="70">
        <v>0</v>
      </c>
      <c r="X158" s="70">
        <v>34189</v>
      </c>
      <c r="Y158" s="70">
        <v>34189</v>
      </c>
    </row>
    <row r="159" spans="1:25" x14ac:dyDescent="0.25">
      <c r="A159" s="67" t="s">
        <v>711</v>
      </c>
      <c r="B159" s="68" t="s">
        <v>712</v>
      </c>
      <c r="C159" s="68" t="s">
        <v>713</v>
      </c>
      <c r="D159" s="68" t="s">
        <v>714</v>
      </c>
      <c r="E159" s="68" t="s">
        <v>715</v>
      </c>
      <c r="F159" s="68" t="s">
        <v>333</v>
      </c>
      <c r="G159" s="68" t="s">
        <v>334</v>
      </c>
      <c r="H159" s="68" t="s">
        <v>204</v>
      </c>
      <c r="I159" s="68" t="s">
        <v>716</v>
      </c>
      <c r="J159" s="68" t="s">
        <v>549</v>
      </c>
      <c r="K159" s="68" t="s">
        <v>550</v>
      </c>
      <c r="L159" s="68" t="s">
        <v>513</v>
      </c>
      <c r="M159" s="68" t="s">
        <v>562</v>
      </c>
      <c r="N159" s="68" t="s">
        <v>717</v>
      </c>
      <c r="O159" s="68" t="s">
        <v>718</v>
      </c>
      <c r="P159" s="68" t="s">
        <v>719</v>
      </c>
      <c r="Q159" s="75">
        <v>13.222200000000001</v>
      </c>
      <c r="R159" s="68" t="s">
        <v>199</v>
      </c>
      <c r="S159" s="70">
        <v>12</v>
      </c>
      <c r="T159" s="68" t="s">
        <v>553</v>
      </c>
      <c r="U159" s="68" t="s">
        <v>252</v>
      </c>
      <c r="V159" s="70">
        <v>17094</v>
      </c>
      <c r="W159" s="70">
        <v>0</v>
      </c>
      <c r="X159" s="70">
        <v>17094</v>
      </c>
      <c r="Y159" s="70">
        <v>17094</v>
      </c>
    </row>
    <row r="160" spans="1:25" x14ac:dyDescent="0.25">
      <c r="A160" s="67" t="s">
        <v>711</v>
      </c>
      <c r="B160" s="68" t="s">
        <v>712</v>
      </c>
      <c r="C160" s="68" t="s">
        <v>713</v>
      </c>
      <c r="D160" s="68" t="s">
        <v>714</v>
      </c>
      <c r="E160" s="68" t="s">
        <v>715</v>
      </c>
      <c r="F160" s="68" t="s">
        <v>333</v>
      </c>
      <c r="G160" s="68" t="s">
        <v>334</v>
      </c>
      <c r="H160" s="68" t="s">
        <v>204</v>
      </c>
      <c r="I160" s="68" t="s">
        <v>716</v>
      </c>
      <c r="J160" s="68" t="s">
        <v>549</v>
      </c>
      <c r="K160" s="68" t="s">
        <v>550</v>
      </c>
      <c r="L160" s="68" t="s">
        <v>513</v>
      </c>
      <c r="M160" s="68" t="s">
        <v>562</v>
      </c>
      <c r="N160" s="68" t="s">
        <v>717</v>
      </c>
      <c r="O160" s="68" t="s">
        <v>718</v>
      </c>
      <c r="P160" s="68" t="s">
        <v>719</v>
      </c>
      <c r="Q160" s="75">
        <v>13.222200000000001</v>
      </c>
      <c r="R160" s="68" t="s">
        <v>199</v>
      </c>
      <c r="S160" s="70">
        <v>24</v>
      </c>
      <c r="T160" s="68" t="s">
        <v>553</v>
      </c>
      <c r="U160" s="68" t="s">
        <v>252</v>
      </c>
      <c r="V160" s="70">
        <v>34189</v>
      </c>
      <c r="W160" s="70">
        <v>0</v>
      </c>
      <c r="X160" s="70">
        <v>34189</v>
      </c>
      <c r="Y160" s="70">
        <v>34189</v>
      </c>
    </row>
    <row r="161" spans="1:25" x14ac:dyDescent="0.25">
      <c r="A161" s="67" t="s">
        <v>711</v>
      </c>
      <c r="B161" s="68" t="s">
        <v>712</v>
      </c>
      <c r="C161" s="68" t="s">
        <v>713</v>
      </c>
      <c r="D161" s="68" t="s">
        <v>714</v>
      </c>
      <c r="E161" s="68" t="s">
        <v>715</v>
      </c>
      <c r="F161" s="68" t="s">
        <v>333</v>
      </c>
      <c r="G161" s="68" t="s">
        <v>334</v>
      </c>
      <c r="H161" s="68" t="s">
        <v>204</v>
      </c>
      <c r="I161" s="68" t="s">
        <v>716</v>
      </c>
      <c r="J161" s="68" t="s">
        <v>549</v>
      </c>
      <c r="K161" s="68" t="s">
        <v>550</v>
      </c>
      <c r="L161" s="68" t="s">
        <v>659</v>
      </c>
      <c r="M161" s="68" t="s">
        <v>660</v>
      </c>
      <c r="N161" s="68" t="s">
        <v>717</v>
      </c>
      <c r="O161" s="68" t="s">
        <v>718</v>
      </c>
      <c r="P161" s="68" t="s">
        <v>719</v>
      </c>
      <c r="Q161" s="75">
        <v>13.222200000000001</v>
      </c>
      <c r="R161" s="68" t="s">
        <v>199</v>
      </c>
      <c r="S161" s="70">
        <v>4</v>
      </c>
      <c r="T161" s="68" t="s">
        <v>553</v>
      </c>
      <c r="U161" s="68" t="s">
        <v>252</v>
      </c>
      <c r="V161" s="70">
        <v>5697</v>
      </c>
      <c r="W161" s="70">
        <v>0</v>
      </c>
      <c r="X161" s="70">
        <v>5697</v>
      </c>
      <c r="Y161" s="70">
        <v>5697</v>
      </c>
    </row>
    <row r="162" spans="1:25" x14ac:dyDescent="0.25">
      <c r="A162" s="67" t="s">
        <v>711</v>
      </c>
      <c r="B162" s="68" t="s">
        <v>712</v>
      </c>
      <c r="C162" s="68" t="s">
        <v>713</v>
      </c>
      <c r="D162" s="68" t="s">
        <v>714</v>
      </c>
      <c r="E162" s="68" t="s">
        <v>715</v>
      </c>
      <c r="F162" s="68" t="s">
        <v>333</v>
      </c>
      <c r="G162" s="68" t="s">
        <v>334</v>
      </c>
      <c r="H162" s="68" t="s">
        <v>204</v>
      </c>
      <c r="I162" s="68" t="s">
        <v>716</v>
      </c>
      <c r="J162" s="68" t="s">
        <v>549</v>
      </c>
      <c r="K162" s="68" t="s">
        <v>550</v>
      </c>
      <c r="L162" s="68" t="s">
        <v>659</v>
      </c>
      <c r="M162" s="68" t="s">
        <v>660</v>
      </c>
      <c r="N162" s="68" t="s">
        <v>717</v>
      </c>
      <c r="O162" s="68" t="s">
        <v>718</v>
      </c>
      <c r="P162" s="68" t="s">
        <v>719</v>
      </c>
      <c r="Q162" s="75">
        <v>13.222200000000001</v>
      </c>
      <c r="R162" s="68" t="s">
        <v>199</v>
      </c>
      <c r="S162" s="70">
        <v>4</v>
      </c>
      <c r="T162" s="68" t="s">
        <v>553</v>
      </c>
      <c r="U162" s="68" t="s">
        <v>252</v>
      </c>
      <c r="V162" s="70">
        <v>5697</v>
      </c>
      <c r="W162" s="70">
        <v>0</v>
      </c>
      <c r="X162" s="70">
        <v>5697</v>
      </c>
      <c r="Y162" s="70">
        <v>5697</v>
      </c>
    </row>
    <row r="163" spans="1:25" x14ac:dyDescent="0.25">
      <c r="A163" s="67" t="s">
        <v>614</v>
      </c>
      <c r="B163" s="68" t="s">
        <v>720</v>
      </c>
      <c r="C163" s="68" t="s">
        <v>721</v>
      </c>
      <c r="D163" s="68" t="s">
        <v>714</v>
      </c>
      <c r="E163" s="68" t="s">
        <v>715</v>
      </c>
      <c r="F163" s="68" t="s">
        <v>333</v>
      </c>
      <c r="G163" s="68" t="s">
        <v>334</v>
      </c>
      <c r="H163" s="68" t="s">
        <v>204</v>
      </c>
      <c r="I163" s="68" t="s">
        <v>722</v>
      </c>
      <c r="J163" s="68" t="s">
        <v>549</v>
      </c>
      <c r="K163" s="68" t="s">
        <v>550</v>
      </c>
      <c r="L163" s="68" t="s">
        <v>513</v>
      </c>
      <c r="M163" s="68" t="s">
        <v>562</v>
      </c>
      <c r="N163" s="68" t="s">
        <v>717</v>
      </c>
      <c r="O163" s="68" t="s">
        <v>718</v>
      </c>
      <c r="P163" s="68" t="s">
        <v>719</v>
      </c>
      <c r="Q163" s="75">
        <v>13.222200000000001</v>
      </c>
      <c r="R163" s="68" t="s">
        <v>199</v>
      </c>
      <c r="S163" s="70">
        <v>12</v>
      </c>
      <c r="T163" s="68" t="s">
        <v>553</v>
      </c>
      <c r="U163" s="68" t="s">
        <v>252</v>
      </c>
      <c r="V163" s="70">
        <v>17094</v>
      </c>
      <c r="W163" s="70">
        <v>0</v>
      </c>
      <c r="X163" s="70">
        <v>17094</v>
      </c>
      <c r="Y163" s="70">
        <v>17094</v>
      </c>
    </row>
    <row r="164" spans="1:25" x14ac:dyDescent="0.25">
      <c r="A164" s="67" t="s">
        <v>614</v>
      </c>
      <c r="B164" s="68" t="s">
        <v>720</v>
      </c>
      <c r="C164" s="68" t="s">
        <v>721</v>
      </c>
      <c r="D164" s="68" t="s">
        <v>714</v>
      </c>
      <c r="E164" s="68" t="s">
        <v>715</v>
      </c>
      <c r="F164" s="68" t="s">
        <v>333</v>
      </c>
      <c r="G164" s="68" t="s">
        <v>334</v>
      </c>
      <c r="H164" s="68" t="s">
        <v>204</v>
      </c>
      <c r="I164" s="68" t="s">
        <v>722</v>
      </c>
      <c r="J164" s="68" t="s">
        <v>549</v>
      </c>
      <c r="K164" s="68" t="s">
        <v>550</v>
      </c>
      <c r="L164" s="68" t="s">
        <v>513</v>
      </c>
      <c r="M164" s="68" t="s">
        <v>562</v>
      </c>
      <c r="N164" s="68" t="s">
        <v>717</v>
      </c>
      <c r="O164" s="68" t="s">
        <v>718</v>
      </c>
      <c r="P164" s="68" t="s">
        <v>719</v>
      </c>
      <c r="Q164" s="75">
        <v>13.222200000000001</v>
      </c>
      <c r="R164" s="68" t="s">
        <v>199</v>
      </c>
      <c r="S164" s="70">
        <v>60</v>
      </c>
      <c r="T164" s="68" t="s">
        <v>553</v>
      </c>
      <c r="U164" s="68" t="s">
        <v>252</v>
      </c>
      <c r="V164" s="70">
        <v>85473</v>
      </c>
      <c r="W164" s="70">
        <v>0</v>
      </c>
      <c r="X164" s="70">
        <v>85473</v>
      </c>
      <c r="Y164" s="70">
        <v>85473</v>
      </c>
    </row>
    <row r="165" spans="1:25" x14ac:dyDescent="0.25">
      <c r="A165" s="67" t="s">
        <v>614</v>
      </c>
      <c r="B165" s="68" t="s">
        <v>720</v>
      </c>
      <c r="C165" s="68" t="s">
        <v>721</v>
      </c>
      <c r="D165" s="68" t="s">
        <v>714</v>
      </c>
      <c r="E165" s="68" t="s">
        <v>715</v>
      </c>
      <c r="F165" s="68" t="s">
        <v>333</v>
      </c>
      <c r="G165" s="68" t="s">
        <v>334</v>
      </c>
      <c r="H165" s="68" t="s">
        <v>204</v>
      </c>
      <c r="I165" s="68" t="s">
        <v>722</v>
      </c>
      <c r="J165" s="68" t="s">
        <v>549</v>
      </c>
      <c r="K165" s="68" t="s">
        <v>550</v>
      </c>
      <c r="L165" s="68" t="s">
        <v>513</v>
      </c>
      <c r="M165" s="68" t="s">
        <v>562</v>
      </c>
      <c r="N165" s="68" t="s">
        <v>717</v>
      </c>
      <c r="O165" s="68" t="s">
        <v>718</v>
      </c>
      <c r="P165" s="68" t="s">
        <v>719</v>
      </c>
      <c r="Q165" s="75">
        <v>13.222200000000001</v>
      </c>
      <c r="R165" s="68" t="s">
        <v>199</v>
      </c>
      <c r="S165" s="70">
        <v>48</v>
      </c>
      <c r="T165" s="68" t="s">
        <v>553</v>
      </c>
      <c r="U165" s="68" t="s">
        <v>252</v>
      </c>
      <c r="V165" s="70">
        <v>68378</v>
      </c>
      <c r="W165" s="70">
        <v>0</v>
      </c>
      <c r="X165" s="70">
        <v>68378</v>
      </c>
      <c r="Y165" s="70">
        <v>68378</v>
      </c>
    </row>
    <row r="166" spans="1:25" x14ac:dyDescent="0.25">
      <c r="A166" s="67" t="s">
        <v>614</v>
      </c>
      <c r="B166" s="68" t="s">
        <v>720</v>
      </c>
      <c r="C166" s="68" t="s">
        <v>721</v>
      </c>
      <c r="D166" s="68" t="s">
        <v>714</v>
      </c>
      <c r="E166" s="68" t="s">
        <v>715</v>
      </c>
      <c r="F166" s="68" t="s">
        <v>333</v>
      </c>
      <c r="G166" s="68" t="s">
        <v>334</v>
      </c>
      <c r="H166" s="68" t="s">
        <v>204</v>
      </c>
      <c r="I166" s="68" t="s">
        <v>722</v>
      </c>
      <c r="J166" s="68" t="s">
        <v>549</v>
      </c>
      <c r="K166" s="68" t="s">
        <v>550</v>
      </c>
      <c r="L166" s="68" t="s">
        <v>513</v>
      </c>
      <c r="M166" s="68" t="s">
        <v>562</v>
      </c>
      <c r="N166" s="68" t="s">
        <v>717</v>
      </c>
      <c r="O166" s="68" t="s">
        <v>718</v>
      </c>
      <c r="P166" s="68" t="s">
        <v>719</v>
      </c>
      <c r="Q166" s="75">
        <v>13.222200000000001</v>
      </c>
      <c r="R166" s="68" t="s">
        <v>199</v>
      </c>
      <c r="S166" s="70">
        <v>12</v>
      </c>
      <c r="T166" s="68" t="s">
        <v>553</v>
      </c>
      <c r="U166" s="68" t="s">
        <v>252</v>
      </c>
      <c r="V166" s="70">
        <v>17094</v>
      </c>
      <c r="W166" s="70">
        <v>0</v>
      </c>
      <c r="X166" s="70">
        <v>17094</v>
      </c>
      <c r="Y166" s="70">
        <v>17094</v>
      </c>
    </row>
    <row r="167" spans="1:25" x14ac:dyDescent="0.25">
      <c r="A167" s="67" t="s">
        <v>614</v>
      </c>
      <c r="B167" s="68" t="s">
        <v>720</v>
      </c>
      <c r="C167" s="68" t="s">
        <v>721</v>
      </c>
      <c r="D167" s="68" t="s">
        <v>714</v>
      </c>
      <c r="E167" s="68" t="s">
        <v>715</v>
      </c>
      <c r="F167" s="68" t="s">
        <v>333</v>
      </c>
      <c r="G167" s="68" t="s">
        <v>334</v>
      </c>
      <c r="H167" s="68" t="s">
        <v>204</v>
      </c>
      <c r="I167" s="68" t="s">
        <v>722</v>
      </c>
      <c r="J167" s="68" t="s">
        <v>549</v>
      </c>
      <c r="K167" s="68" t="s">
        <v>550</v>
      </c>
      <c r="L167" s="68" t="s">
        <v>513</v>
      </c>
      <c r="M167" s="68" t="s">
        <v>562</v>
      </c>
      <c r="N167" s="68" t="s">
        <v>717</v>
      </c>
      <c r="O167" s="68" t="s">
        <v>718</v>
      </c>
      <c r="P167" s="68" t="s">
        <v>719</v>
      </c>
      <c r="Q167" s="75">
        <v>13.222200000000001</v>
      </c>
      <c r="R167" s="68" t="s">
        <v>199</v>
      </c>
      <c r="S167" s="70">
        <v>12</v>
      </c>
      <c r="T167" s="68" t="s">
        <v>553</v>
      </c>
      <c r="U167" s="68" t="s">
        <v>252</v>
      </c>
      <c r="V167" s="70">
        <v>17094</v>
      </c>
      <c r="W167" s="70">
        <v>0</v>
      </c>
      <c r="X167" s="70">
        <v>17094</v>
      </c>
      <c r="Y167" s="70">
        <v>17094</v>
      </c>
    </row>
    <row r="168" spans="1:25" x14ac:dyDescent="0.25">
      <c r="A168" s="67" t="s">
        <v>711</v>
      </c>
      <c r="B168" s="68" t="s">
        <v>712</v>
      </c>
      <c r="C168" s="68" t="s">
        <v>713</v>
      </c>
      <c r="D168" s="68" t="s">
        <v>714</v>
      </c>
      <c r="E168" s="68" t="s">
        <v>715</v>
      </c>
      <c r="F168" s="68" t="s">
        <v>333</v>
      </c>
      <c r="G168" s="68" t="s">
        <v>334</v>
      </c>
      <c r="H168" s="68" t="s">
        <v>204</v>
      </c>
      <c r="I168" s="68" t="s">
        <v>716</v>
      </c>
      <c r="J168" s="68" t="s">
        <v>549</v>
      </c>
      <c r="K168" s="68" t="s">
        <v>550</v>
      </c>
      <c r="L168" s="68" t="s">
        <v>723</v>
      </c>
      <c r="M168" s="68" t="s">
        <v>724</v>
      </c>
      <c r="N168" s="68" t="s">
        <v>717</v>
      </c>
      <c r="O168" s="68" t="s">
        <v>718</v>
      </c>
      <c r="P168" s="68" t="s">
        <v>719</v>
      </c>
      <c r="Q168" s="75">
        <v>0</v>
      </c>
      <c r="R168" s="68" t="s">
        <v>199</v>
      </c>
      <c r="S168" s="70">
        <v>20</v>
      </c>
      <c r="T168" s="68" t="s">
        <v>553</v>
      </c>
      <c r="U168" s="68" t="s">
        <v>252</v>
      </c>
      <c r="V168" s="70">
        <v>0</v>
      </c>
      <c r="W168" s="70">
        <v>0</v>
      </c>
      <c r="X168" s="70">
        <v>0</v>
      </c>
      <c r="Y168" s="70">
        <v>0</v>
      </c>
    </row>
    <row r="169" spans="1:25" x14ac:dyDescent="0.25">
      <c r="A169" s="67" t="s">
        <v>614</v>
      </c>
      <c r="B169" s="68" t="s">
        <v>720</v>
      </c>
      <c r="C169" s="68" t="s">
        <v>721</v>
      </c>
      <c r="D169" s="68" t="s">
        <v>714</v>
      </c>
      <c r="E169" s="68" t="s">
        <v>715</v>
      </c>
      <c r="F169" s="68" t="s">
        <v>333</v>
      </c>
      <c r="G169" s="68" t="s">
        <v>334</v>
      </c>
      <c r="H169" s="68" t="s">
        <v>204</v>
      </c>
      <c r="I169" s="68" t="s">
        <v>722</v>
      </c>
      <c r="J169" s="68" t="s">
        <v>549</v>
      </c>
      <c r="K169" s="68" t="s">
        <v>550</v>
      </c>
      <c r="L169" s="68" t="s">
        <v>513</v>
      </c>
      <c r="M169" s="68" t="s">
        <v>562</v>
      </c>
      <c r="N169" s="68" t="s">
        <v>717</v>
      </c>
      <c r="O169" s="68" t="s">
        <v>718</v>
      </c>
      <c r="P169" s="68" t="s">
        <v>719</v>
      </c>
      <c r="Q169" s="75">
        <v>13.222200000000001</v>
      </c>
      <c r="R169" s="68" t="s">
        <v>199</v>
      </c>
      <c r="S169" s="70">
        <v>1524</v>
      </c>
      <c r="T169" s="68" t="s">
        <v>553</v>
      </c>
      <c r="U169" s="68" t="s">
        <v>252</v>
      </c>
      <c r="V169" s="70">
        <v>2171028</v>
      </c>
      <c r="W169" s="70">
        <v>0</v>
      </c>
      <c r="X169" s="70">
        <v>2171028</v>
      </c>
      <c r="Y169" s="70">
        <v>2171028</v>
      </c>
    </row>
    <row r="170" spans="1:25" x14ac:dyDescent="0.25">
      <c r="A170" s="67" t="s">
        <v>614</v>
      </c>
      <c r="B170" s="68" t="s">
        <v>720</v>
      </c>
      <c r="C170" s="68" t="s">
        <v>721</v>
      </c>
      <c r="D170" s="68" t="s">
        <v>714</v>
      </c>
      <c r="E170" s="68" t="s">
        <v>715</v>
      </c>
      <c r="F170" s="68" t="s">
        <v>333</v>
      </c>
      <c r="G170" s="68" t="s">
        <v>334</v>
      </c>
      <c r="H170" s="68" t="s">
        <v>204</v>
      </c>
      <c r="I170" s="68" t="s">
        <v>722</v>
      </c>
      <c r="J170" s="68" t="s">
        <v>549</v>
      </c>
      <c r="K170" s="68" t="s">
        <v>550</v>
      </c>
      <c r="L170" s="68" t="s">
        <v>513</v>
      </c>
      <c r="M170" s="68" t="s">
        <v>562</v>
      </c>
      <c r="N170" s="68" t="s">
        <v>717</v>
      </c>
      <c r="O170" s="68" t="s">
        <v>718</v>
      </c>
      <c r="P170" s="68" t="s">
        <v>719</v>
      </c>
      <c r="Q170" s="75">
        <v>13.222200000000001</v>
      </c>
      <c r="R170" s="68" t="s">
        <v>199</v>
      </c>
      <c r="S170" s="70">
        <v>24</v>
      </c>
      <c r="T170" s="68" t="s">
        <v>553</v>
      </c>
      <c r="U170" s="68" t="s">
        <v>252</v>
      </c>
      <c r="V170" s="70">
        <v>34189</v>
      </c>
      <c r="W170" s="70">
        <v>0</v>
      </c>
      <c r="X170" s="70">
        <v>34189</v>
      </c>
      <c r="Y170" s="70">
        <v>34189</v>
      </c>
    </row>
    <row r="171" spans="1:25" x14ac:dyDescent="0.25">
      <c r="A171" s="67" t="s">
        <v>614</v>
      </c>
      <c r="B171" s="68" t="s">
        <v>720</v>
      </c>
      <c r="C171" s="68" t="s">
        <v>721</v>
      </c>
      <c r="D171" s="68" t="s">
        <v>714</v>
      </c>
      <c r="E171" s="68" t="s">
        <v>715</v>
      </c>
      <c r="F171" s="68" t="s">
        <v>333</v>
      </c>
      <c r="G171" s="68" t="s">
        <v>334</v>
      </c>
      <c r="H171" s="68" t="s">
        <v>204</v>
      </c>
      <c r="I171" s="68" t="s">
        <v>722</v>
      </c>
      <c r="J171" s="68" t="s">
        <v>549</v>
      </c>
      <c r="K171" s="68" t="s">
        <v>550</v>
      </c>
      <c r="L171" s="68" t="s">
        <v>513</v>
      </c>
      <c r="M171" s="68" t="s">
        <v>562</v>
      </c>
      <c r="N171" s="68" t="s">
        <v>717</v>
      </c>
      <c r="O171" s="68" t="s">
        <v>718</v>
      </c>
      <c r="P171" s="68" t="s">
        <v>719</v>
      </c>
      <c r="Q171" s="75">
        <v>13.222200000000001</v>
      </c>
      <c r="R171" s="68" t="s">
        <v>199</v>
      </c>
      <c r="S171" s="70">
        <v>24</v>
      </c>
      <c r="T171" s="68" t="s">
        <v>553</v>
      </c>
      <c r="U171" s="68" t="s">
        <v>252</v>
      </c>
      <c r="V171" s="70">
        <v>34189</v>
      </c>
      <c r="W171" s="70">
        <v>0</v>
      </c>
      <c r="X171" s="70">
        <v>34189</v>
      </c>
      <c r="Y171" s="70">
        <v>34189</v>
      </c>
    </row>
    <row r="172" spans="1:25" x14ac:dyDescent="0.25">
      <c r="A172" s="67" t="s">
        <v>614</v>
      </c>
      <c r="B172" s="68" t="s">
        <v>720</v>
      </c>
      <c r="C172" s="68" t="s">
        <v>721</v>
      </c>
      <c r="D172" s="68" t="s">
        <v>714</v>
      </c>
      <c r="E172" s="68" t="s">
        <v>715</v>
      </c>
      <c r="F172" s="68" t="s">
        <v>333</v>
      </c>
      <c r="G172" s="68" t="s">
        <v>334</v>
      </c>
      <c r="H172" s="68" t="s">
        <v>204</v>
      </c>
      <c r="I172" s="68" t="s">
        <v>722</v>
      </c>
      <c r="J172" s="68" t="s">
        <v>549</v>
      </c>
      <c r="K172" s="68" t="s">
        <v>550</v>
      </c>
      <c r="L172" s="68" t="s">
        <v>513</v>
      </c>
      <c r="M172" s="68" t="s">
        <v>562</v>
      </c>
      <c r="N172" s="68" t="s">
        <v>717</v>
      </c>
      <c r="O172" s="68" t="s">
        <v>718</v>
      </c>
      <c r="P172" s="68" t="s">
        <v>719</v>
      </c>
      <c r="Q172" s="75">
        <v>13.222200000000001</v>
      </c>
      <c r="R172" s="68" t="s">
        <v>199</v>
      </c>
      <c r="S172" s="70">
        <v>24</v>
      </c>
      <c r="T172" s="68" t="s">
        <v>553</v>
      </c>
      <c r="U172" s="68" t="s">
        <v>252</v>
      </c>
      <c r="V172" s="70">
        <v>34189</v>
      </c>
      <c r="W172" s="70">
        <v>0</v>
      </c>
      <c r="X172" s="70">
        <v>34189</v>
      </c>
      <c r="Y172" s="70">
        <v>34189</v>
      </c>
    </row>
    <row r="173" spans="1:25" x14ac:dyDescent="0.25">
      <c r="A173" s="67" t="s">
        <v>614</v>
      </c>
      <c r="B173" s="68" t="s">
        <v>720</v>
      </c>
      <c r="C173" s="68" t="s">
        <v>721</v>
      </c>
      <c r="D173" s="68" t="s">
        <v>714</v>
      </c>
      <c r="E173" s="68" t="s">
        <v>715</v>
      </c>
      <c r="F173" s="68" t="s">
        <v>333</v>
      </c>
      <c r="G173" s="68" t="s">
        <v>334</v>
      </c>
      <c r="H173" s="68" t="s">
        <v>204</v>
      </c>
      <c r="I173" s="68" t="s">
        <v>722</v>
      </c>
      <c r="J173" s="68" t="s">
        <v>549</v>
      </c>
      <c r="K173" s="68" t="s">
        <v>550</v>
      </c>
      <c r="L173" s="68" t="s">
        <v>513</v>
      </c>
      <c r="M173" s="68" t="s">
        <v>562</v>
      </c>
      <c r="N173" s="68" t="s">
        <v>717</v>
      </c>
      <c r="O173" s="68" t="s">
        <v>718</v>
      </c>
      <c r="P173" s="68" t="s">
        <v>719</v>
      </c>
      <c r="Q173" s="75">
        <v>13.222200000000001</v>
      </c>
      <c r="R173" s="68" t="s">
        <v>199</v>
      </c>
      <c r="S173" s="70">
        <v>12</v>
      </c>
      <c r="T173" s="68" t="s">
        <v>553</v>
      </c>
      <c r="U173" s="68" t="s">
        <v>252</v>
      </c>
      <c r="V173" s="70">
        <v>17094</v>
      </c>
      <c r="W173" s="70">
        <v>0</v>
      </c>
      <c r="X173" s="70">
        <v>17094</v>
      </c>
      <c r="Y173" s="70">
        <v>17094</v>
      </c>
    </row>
    <row r="174" spans="1:25" x14ac:dyDescent="0.25">
      <c r="A174" s="67" t="s">
        <v>614</v>
      </c>
      <c r="B174" s="68" t="s">
        <v>720</v>
      </c>
      <c r="C174" s="68" t="s">
        <v>721</v>
      </c>
      <c r="D174" s="68" t="s">
        <v>714</v>
      </c>
      <c r="E174" s="68" t="s">
        <v>715</v>
      </c>
      <c r="F174" s="68" t="s">
        <v>333</v>
      </c>
      <c r="G174" s="68" t="s">
        <v>334</v>
      </c>
      <c r="H174" s="68" t="s">
        <v>204</v>
      </c>
      <c r="I174" s="68" t="s">
        <v>722</v>
      </c>
      <c r="J174" s="68" t="s">
        <v>549</v>
      </c>
      <c r="K174" s="68" t="s">
        <v>550</v>
      </c>
      <c r="L174" s="68" t="s">
        <v>513</v>
      </c>
      <c r="M174" s="68" t="s">
        <v>562</v>
      </c>
      <c r="N174" s="68" t="s">
        <v>717</v>
      </c>
      <c r="O174" s="68" t="s">
        <v>718</v>
      </c>
      <c r="P174" s="68" t="s">
        <v>719</v>
      </c>
      <c r="Q174" s="75">
        <v>13.222200000000001</v>
      </c>
      <c r="R174" s="68" t="s">
        <v>199</v>
      </c>
      <c r="S174" s="70">
        <v>24</v>
      </c>
      <c r="T174" s="68" t="s">
        <v>553</v>
      </c>
      <c r="U174" s="68" t="s">
        <v>252</v>
      </c>
      <c r="V174" s="70">
        <v>34189</v>
      </c>
      <c r="W174" s="70">
        <v>0</v>
      </c>
      <c r="X174" s="70">
        <v>34189</v>
      </c>
      <c r="Y174" s="70">
        <v>34189</v>
      </c>
    </row>
    <row r="175" spans="1:25" x14ac:dyDescent="0.25">
      <c r="A175" s="67" t="s">
        <v>614</v>
      </c>
      <c r="B175" s="68" t="s">
        <v>720</v>
      </c>
      <c r="C175" s="68" t="s">
        <v>721</v>
      </c>
      <c r="D175" s="68" t="s">
        <v>714</v>
      </c>
      <c r="E175" s="68" t="s">
        <v>715</v>
      </c>
      <c r="F175" s="68" t="s">
        <v>333</v>
      </c>
      <c r="G175" s="68" t="s">
        <v>334</v>
      </c>
      <c r="H175" s="68" t="s">
        <v>204</v>
      </c>
      <c r="I175" s="68" t="s">
        <v>722</v>
      </c>
      <c r="J175" s="68" t="s">
        <v>549</v>
      </c>
      <c r="K175" s="68" t="s">
        <v>550</v>
      </c>
      <c r="L175" s="68" t="s">
        <v>513</v>
      </c>
      <c r="M175" s="68" t="s">
        <v>562</v>
      </c>
      <c r="N175" s="68" t="s">
        <v>717</v>
      </c>
      <c r="O175" s="68" t="s">
        <v>718</v>
      </c>
      <c r="P175" s="68" t="s">
        <v>719</v>
      </c>
      <c r="Q175" s="75">
        <v>13.222200000000001</v>
      </c>
      <c r="R175" s="68" t="s">
        <v>199</v>
      </c>
      <c r="S175" s="70">
        <v>48</v>
      </c>
      <c r="T175" s="68" t="s">
        <v>553</v>
      </c>
      <c r="U175" s="68" t="s">
        <v>252</v>
      </c>
      <c r="V175" s="70">
        <v>68378</v>
      </c>
      <c r="W175" s="70">
        <v>0</v>
      </c>
      <c r="X175" s="70">
        <v>68378</v>
      </c>
      <c r="Y175" s="70">
        <v>68378</v>
      </c>
    </row>
    <row r="176" spans="1:25" x14ac:dyDescent="0.25">
      <c r="A176" s="67" t="s">
        <v>614</v>
      </c>
      <c r="B176" s="68" t="s">
        <v>720</v>
      </c>
      <c r="C176" s="68" t="s">
        <v>721</v>
      </c>
      <c r="D176" s="68" t="s">
        <v>714</v>
      </c>
      <c r="E176" s="68" t="s">
        <v>715</v>
      </c>
      <c r="F176" s="68" t="s">
        <v>333</v>
      </c>
      <c r="G176" s="68" t="s">
        <v>334</v>
      </c>
      <c r="H176" s="68" t="s">
        <v>204</v>
      </c>
      <c r="I176" s="68" t="s">
        <v>722</v>
      </c>
      <c r="J176" s="68" t="s">
        <v>549</v>
      </c>
      <c r="K176" s="68" t="s">
        <v>550</v>
      </c>
      <c r="L176" s="68" t="s">
        <v>513</v>
      </c>
      <c r="M176" s="68" t="s">
        <v>562</v>
      </c>
      <c r="N176" s="68" t="s">
        <v>717</v>
      </c>
      <c r="O176" s="68" t="s">
        <v>718</v>
      </c>
      <c r="P176" s="68" t="s">
        <v>719</v>
      </c>
      <c r="Q176" s="75">
        <v>13.222200000000001</v>
      </c>
      <c r="R176" s="68" t="s">
        <v>199</v>
      </c>
      <c r="S176" s="70">
        <v>96</v>
      </c>
      <c r="T176" s="68" t="s">
        <v>553</v>
      </c>
      <c r="U176" s="68" t="s">
        <v>252</v>
      </c>
      <c r="V176" s="70">
        <v>136757</v>
      </c>
      <c r="W176" s="70">
        <v>0</v>
      </c>
      <c r="X176" s="70">
        <v>136757</v>
      </c>
      <c r="Y176" s="70">
        <v>136757</v>
      </c>
    </row>
    <row r="177" spans="1:25" x14ac:dyDescent="0.25">
      <c r="U177" s="65" t="s">
        <v>371</v>
      </c>
      <c r="V177" s="65">
        <v>4182489</v>
      </c>
      <c r="W177" s="65">
        <v>0</v>
      </c>
      <c r="X177" s="65">
        <v>4182489</v>
      </c>
      <c r="Y177" s="65">
        <v>4182489</v>
      </c>
    </row>
    <row r="178" spans="1:25" x14ac:dyDescent="0.25">
      <c r="A178" s="67" t="s">
        <v>505</v>
      </c>
      <c r="B178" s="68" t="s">
        <v>725</v>
      </c>
      <c r="C178" s="68" t="s">
        <v>726</v>
      </c>
      <c r="D178" s="68" t="s">
        <v>727</v>
      </c>
      <c r="E178" s="68" t="s">
        <v>728</v>
      </c>
      <c r="F178" s="68" t="s">
        <v>333</v>
      </c>
      <c r="G178" s="68" t="s">
        <v>334</v>
      </c>
      <c r="H178" s="68" t="s">
        <v>204</v>
      </c>
      <c r="I178" s="68" t="s">
        <v>729</v>
      </c>
      <c r="J178" s="68" t="s">
        <v>549</v>
      </c>
      <c r="K178" s="68" t="s">
        <v>550</v>
      </c>
      <c r="L178" s="68" t="s">
        <v>513</v>
      </c>
      <c r="M178" s="68" t="s">
        <v>562</v>
      </c>
      <c r="N178" s="68" t="s">
        <v>730</v>
      </c>
      <c r="O178" s="68" t="s">
        <v>731</v>
      </c>
      <c r="P178" s="68" t="s">
        <v>732</v>
      </c>
      <c r="Q178" s="75">
        <v>8.3596000000000004</v>
      </c>
      <c r="R178" s="68" t="s">
        <v>199</v>
      </c>
      <c r="S178" s="70">
        <v>360</v>
      </c>
      <c r="T178" s="68" t="s">
        <v>553</v>
      </c>
      <c r="U178" s="68" t="s">
        <v>252</v>
      </c>
      <c r="V178" s="70">
        <v>324238</v>
      </c>
      <c r="W178" s="70">
        <v>0</v>
      </c>
      <c r="X178" s="70">
        <v>324238</v>
      </c>
      <c r="Y178" s="70">
        <v>324238</v>
      </c>
    </row>
    <row r="179" spans="1:25" x14ac:dyDescent="0.25">
      <c r="A179" s="67" t="s">
        <v>505</v>
      </c>
      <c r="B179" s="68" t="s">
        <v>733</v>
      </c>
      <c r="C179" s="68" t="s">
        <v>734</v>
      </c>
      <c r="D179" s="68" t="s">
        <v>727</v>
      </c>
      <c r="E179" s="68" t="s">
        <v>728</v>
      </c>
      <c r="F179" s="68" t="s">
        <v>333</v>
      </c>
      <c r="G179" s="68" t="s">
        <v>334</v>
      </c>
      <c r="H179" s="68" t="s">
        <v>204</v>
      </c>
      <c r="I179" s="68" t="s">
        <v>735</v>
      </c>
      <c r="J179" s="68" t="s">
        <v>549</v>
      </c>
      <c r="K179" s="68" t="s">
        <v>550</v>
      </c>
      <c r="L179" s="68" t="s">
        <v>513</v>
      </c>
      <c r="M179" s="68" t="s">
        <v>562</v>
      </c>
      <c r="N179" s="68" t="s">
        <v>730</v>
      </c>
      <c r="O179" s="68" t="s">
        <v>731</v>
      </c>
      <c r="P179" s="68" t="s">
        <v>732</v>
      </c>
      <c r="Q179" s="75">
        <v>8.7085000000000008</v>
      </c>
      <c r="R179" s="68" t="s">
        <v>199</v>
      </c>
      <c r="S179" s="70">
        <v>48</v>
      </c>
      <c r="T179" s="68" t="s">
        <v>553</v>
      </c>
      <c r="U179" s="68" t="s">
        <v>252</v>
      </c>
      <c r="V179" s="70">
        <v>45035</v>
      </c>
      <c r="W179" s="70">
        <v>0</v>
      </c>
      <c r="X179" s="70">
        <v>45035</v>
      </c>
      <c r="Y179" s="70">
        <v>45035</v>
      </c>
    </row>
    <row r="180" spans="1:25" x14ac:dyDescent="0.25">
      <c r="A180" s="67" t="s">
        <v>505</v>
      </c>
      <c r="B180" s="68" t="s">
        <v>733</v>
      </c>
      <c r="C180" s="68" t="s">
        <v>734</v>
      </c>
      <c r="D180" s="68" t="s">
        <v>727</v>
      </c>
      <c r="E180" s="68" t="s">
        <v>728</v>
      </c>
      <c r="F180" s="68" t="s">
        <v>333</v>
      </c>
      <c r="G180" s="68" t="s">
        <v>334</v>
      </c>
      <c r="H180" s="68" t="s">
        <v>204</v>
      </c>
      <c r="I180" s="68" t="s">
        <v>735</v>
      </c>
      <c r="J180" s="68" t="s">
        <v>549</v>
      </c>
      <c r="K180" s="68" t="s">
        <v>550</v>
      </c>
      <c r="L180" s="68" t="s">
        <v>513</v>
      </c>
      <c r="M180" s="68" t="s">
        <v>562</v>
      </c>
      <c r="N180" s="68" t="s">
        <v>730</v>
      </c>
      <c r="O180" s="68" t="s">
        <v>731</v>
      </c>
      <c r="P180" s="68" t="s">
        <v>732</v>
      </c>
      <c r="Q180" s="75">
        <v>8.7085000000000008</v>
      </c>
      <c r="R180" s="68" t="s">
        <v>199</v>
      </c>
      <c r="S180" s="70">
        <v>168</v>
      </c>
      <c r="T180" s="68" t="s">
        <v>553</v>
      </c>
      <c r="U180" s="68" t="s">
        <v>252</v>
      </c>
      <c r="V180" s="70">
        <v>157625</v>
      </c>
      <c r="W180" s="70">
        <v>0</v>
      </c>
      <c r="X180" s="70">
        <v>157625</v>
      </c>
      <c r="Y180" s="70">
        <v>157625</v>
      </c>
    </row>
    <row r="181" spans="1:25" x14ac:dyDescent="0.25">
      <c r="A181" s="67" t="s">
        <v>505</v>
      </c>
      <c r="B181" s="68" t="s">
        <v>733</v>
      </c>
      <c r="C181" s="68" t="s">
        <v>734</v>
      </c>
      <c r="D181" s="68" t="s">
        <v>727</v>
      </c>
      <c r="E181" s="68" t="s">
        <v>728</v>
      </c>
      <c r="F181" s="68" t="s">
        <v>333</v>
      </c>
      <c r="G181" s="68" t="s">
        <v>334</v>
      </c>
      <c r="H181" s="68" t="s">
        <v>204</v>
      </c>
      <c r="I181" s="68" t="s">
        <v>735</v>
      </c>
      <c r="J181" s="68" t="s">
        <v>549</v>
      </c>
      <c r="K181" s="68" t="s">
        <v>550</v>
      </c>
      <c r="L181" s="68" t="s">
        <v>513</v>
      </c>
      <c r="M181" s="68" t="s">
        <v>562</v>
      </c>
      <c r="N181" s="68" t="s">
        <v>730</v>
      </c>
      <c r="O181" s="68" t="s">
        <v>731</v>
      </c>
      <c r="P181" s="68" t="s">
        <v>732</v>
      </c>
      <c r="Q181" s="75">
        <v>8.7085000000000008</v>
      </c>
      <c r="R181" s="68" t="s">
        <v>199</v>
      </c>
      <c r="S181" s="70">
        <v>312</v>
      </c>
      <c r="T181" s="68" t="s">
        <v>553</v>
      </c>
      <c r="U181" s="68" t="s">
        <v>252</v>
      </c>
      <c r="V181" s="70">
        <v>292734</v>
      </c>
      <c r="W181" s="70">
        <v>0</v>
      </c>
      <c r="X181" s="70">
        <v>292734</v>
      </c>
      <c r="Y181" s="70">
        <v>292734</v>
      </c>
    </row>
    <row r="182" spans="1:25" x14ac:dyDescent="0.25">
      <c r="A182" s="67" t="s">
        <v>505</v>
      </c>
      <c r="B182" s="68" t="s">
        <v>736</v>
      </c>
      <c r="C182" s="68" t="s">
        <v>737</v>
      </c>
      <c r="D182" s="68" t="s">
        <v>727</v>
      </c>
      <c r="E182" s="68" t="s">
        <v>728</v>
      </c>
      <c r="F182" s="68" t="s">
        <v>333</v>
      </c>
      <c r="G182" s="68" t="s">
        <v>334</v>
      </c>
      <c r="H182" s="68" t="s">
        <v>204</v>
      </c>
      <c r="I182" s="68" t="s">
        <v>738</v>
      </c>
      <c r="J182" s="68" t="s">
        <v>549</v>
      </c>
      <c r="K182" s="68" t="s">
        <v>550</v>
      </c>
      <c r="L182" s="68" t="s">
        <v>554</v>
      </c>
      <c r="M182" s="68" t="s">
        <v>555</v>
      </c>
      <c r="N182" s="68" t="s">
        <v>730</v>
      </c>
      <c r="O182" s="68" t="s">
        <v>731</v>
      </c>
      <c r="P182" s="68" t="s">
        <v>732</v>
      </c>
      <c r="Q182" s="75">
        <v>8.7085000000000008</v>
      </c>
      <c r="R182" s="68" t="s">
        <v>199</v>
      </c>
      <c r="S182" s="70">
        <v>96</v>
      </c>
      <c r="T182" s="68" t="s">
        <v>553</v>
      </c>
      <c r="U182" s="68" t="s">
        <v>252</v>
      </c>
      <c r="V182" s="70">
        <v>90071</v>
      </c>
      <c r="W182" s="70">
        <v>0</v>
      </c>
      <c r="X182" s="70">
        <v>90071</v>
      </c>
      <c r="Y182" s="70">
        <v>90071</v>
      </c>
    </row>
    <row r="183" spans="1:25" x14ac:dyDescent="0.25">
      <c r="A183" s="67" t="s">
        <v>505</v>
      </c>
      <c r="B183" s="68" t="s">
        <v>725</v>
      </c>
      <c r="C183" s="68" t="s">
        <v>726</v>
      </c>
      <c r="D183" s="68" t="s">
        <v>727</v>
      </c>
      <c r="E183" s="68" t="s">
        <v>728</v>
      </c>
      <c r="F183" s="68" t="s">
        <v>333</v>
      </c>
      <c r="G183" s="68" t="s">
        <v>334</v>
      </c>
      <c r="H183" s="68" t="s">
        <v>204</v>
      </c>
      <c r="I183" s="68" t="s">
        <v>729</v>
      </c>
      <c r="J183" s="68" t="s">
        <v>549</v>
      </c>
      <c r="K183" s="68" t="s">
        <v>550</v>
      </c>
      <c r="L183" s="68" t="s">
        <v>723</v>
      </c>
      <c r="M183" s="68" t="s">
        <v>724</v>
      </c>
      <c r="N183" s="68" t="s">
        <v>730</v>
      </c>
      <c r="O183" s="68" t="s">
        <v>731</v>
      </c>
      <c r="P183" s="68" t="s">
        <v>732</v>
      </c>
      <c r="Q183" s="75">
        <v>0</v>
      </c>
      <c r="R183" s="68" t="s">
        <v>199</v>
      </c>
      <c r="S183" s="70">
        <v>30</v>
      </c>
      <c r="T183" s="68" t="s">
        <v>553</v>
      </c>
      <c r="U183" s="68" t="s">
        <v>252</v>
      </c>
      <c r="V183" s="70">
        <v>0</v>
      </c>
      <c r="W183" s="70">
        <v>0</v>
      </c>
      <c r="X183" s="70">
        <v>0</v>
      </c>
      <c r="Y183" s="70">
        <v>0</v>
      </c>
    </row>
    <row r="184" spans="1:25" x14ac:dyDescent="0.25">
      <c r="A184" s="67" t="s">
        <v>505</v>
      </c>
      <c r="B184" s="68" t="s">
        <v>725</v>
      </c>
      <c r="C184" s="68" t="s">
        <v>726</v>
      </c>
      <c r="D184" s="68" t="s">
        <v>727</v>
      </c>
      <c r="E184" s="68" t="s">
        <v>728</v>
      </c>
      <c r="F184" s="68" t="s">
        <v>333</v>
      </c>
      <c r="G184" s="68" t="s">
        <v>334</v>
      </c>
      <c r="H184" s="68" t="s">
        <v>204</v>
      </c>
      <c r="I184" s="68" t="s">
        <v>729</v>
      </c>
      <c r="J184" s="68" t="s">
        <v>549</v>
      </c>
      <c r="K184" s="68" t="s">
        <v>550</v>
      </c>
      <c r="L184" s="68" t="s">
        <v>659</v>
      </c>
      <c r="M184" s="68" t="s">
        <v>660</v>
      </c>
      <c r="N184" s="68" t="s">
        <v>730</v>
      </c>
      <c r="O184" s="68" t="s">
        <v>731</v>
      </c>
      <c r="P184" s="68" t="s">
        <v>732</v>
      </c>
      <c r="Q184" s="75">
        <v>8.3596000000000004</v>
      </c>
      <c r="R184" s="68" t="s">
        <v>199</v>
      </c>
      <c r="S184" s="70">
        <v>11</v>
      </c>
      <c r="T184" s="68" t="s">
        <v>553</v>
      </c>
      <c r="U184" s="68" t="s">
        <v>252</v>
      </c>
      <c r="V184" s="70">
        <v>9906</v>
      </c>
      <c r="W184" s="70">
        <v>0</v>
      </c>
      <c r="X184" s="70">
        <v>9906</v>
      </c>
      <c r="Y184" s="70">
        <v>9906</v>
      </c>
    </row>
    <row r="185" spans="1:25" x14ac:dyDescent="0.25">
      <c r="A185" s="67" t="s">
        <v>505</v>
      </c>
      <c r="B185" s="68" t="s">
        <v>725</v>
      </c>
      <c r="C185" s="68" t="s">
        <v>726</v>
      </c>
      <c r="D185" s="68" t="s">
        <v>727</v>
      </c>
      <c r="E185" s="68" t="s">
        <v>728</v>
      </c>
      <c r="F185" s="68" t="s">
        <v>333</v>
      </c>
      <c r="G185" s="68" t="s">
        <v>334</v>
      </c>
      <c r="H185" s="68" t="s">
        <v>204</v>
      </c>
      <c r="I185" s="68" t="s">
        <v>729</v>
      </c>
      <c r="J185" s="68" t="s">
        <v>549</v>
      </c>
      <c r="K185" s="68" t="s">
        <v>550</v>
      </c>
      <c r="L185" s="68" t="s">
        <v>659</v>
      </c>
      <c r="M185" s="68" t="s">
        <v>660</v>
      </c>
      <c r="N185" s="68" t="s">
        <v>730</v>
      </c>
      <c r="O185" s="68" t="s">
        <v>731</v>
      </c>
      <c r="P185" s="68" t="s">
        <v>732</v>
      </c>
      <c r="Q185" s="75">
        <v>8.3596000000000004</v>
      </c>
      <c r="R185" s="68" t="s">
        <v>199</v>
      </c>
      <c r="S185" s="70">
        <v>4</v>
      </c>
      <c r="T185" s="68" t="s">
        <v>553</v>
      </c>
      <c r="U185" s="68" t="s">
        <v>252</v>
      </c>
      <c r="V185" s="70">
        <v>3601</v>
      </c>
      <c r="W185" s="70">
        <v>0</v>
      </c>
      <c r="X185" s="70">
        <v>3601</v>
      </c>
      <c r="Y185" s="70">
        <v>3601</v>
      </c>
    </row>
    <row r="186" spans="1:25" x14ac:dyDescent="0.25">
      <c r="A186" s="67" t="s">
        <v>505</v>
      </c>
      <c r="B186" s="68" t="s">
        <v>725</v>
      </c>
      <c r="C186" s="68" t="s">
        <v>726</v>
      </c>
      <c r="D186" s="68" t="s">
        <v>727</v>
      </c>
      <c r="E186" s="68" t="s">
        <v>728</v>
      </c>
      <c r="F186" s="68" t="s">
        <v>333</v>
      </c>
      <c r="G186" s="68" t="s">
        <v>334</v>
      </c>
      <c r="H186" s="68" t="s">
        <v>204</v>
      </c>
      <c r="I186" s="68" t="s">
        <v>729</v>
      </c>
      <c r="J186" s="68" t="s">
        <v>549</v>
      </c>
      <c r="K186" s="68" t="s">
        <v>550</v>
      </c>
      <c r="L186" s="68" t="s">
        <v>659</v>
      </c>
      <c r="M186" s="68" t="s">
        <v>660</v>
      </c>
      <c r="N186" s="68" t="s">
        <v>730</v>
      </c>
      <c r="O186" s="68" t="s">
        <v>731</v>
      </c>
      <c r="P186" s="68" t="s">
        <v>732</v>
      </c>
      <c r="Q186" s="75">
        <v>8.3596000000000004</v>
      </c>
      <c r="R186" s="68" t="s">
        <v>199</v>
      </c>
      <c r="S186" s="70">
        <v>4</v>
      </c>
      <c r="T186" s="68" t="s">
        <v>553</v>
      </c>
      <c r="U186" s="68" t="s">
        <v>252</v>
      </c>
      <c r="V186" s="70">
        <v>3601</v>
      </c>
      <c r="W186" s="70">
        <v>0</v>
      </c>
      <c r="X186" s="70">
        <v>3601</v>
      </c>
      <c r="Y186" s="70">
        <v>3601</v>
      </c>
    </row>
    <row r="187" spans="1:25" x14ac:dyDescent="0.25">
      <c r="A187" s="67" t="s">
        <v>505</v>
      </c>
      <c r="B187" s="68" t="s">
        <v>725</v>
      </c>
      <c r="C187" s="68" t="s">
        <v>726</v>
      </c>
      <c r="D187" s="68" t="s">
        <v>727</v>
      </c>
      <c r="E187" s="68" t="s">
        <v>728</v>
      </c>
      <c r="F187" s="68" t="s">
        <v>333</v>
      </c>
      <c r="G187" s="68" t="s">
        <v>334</v>
      </c>
      <c r="H187" s="68" t="s">
        <v>204</v>
      </c>
      <c r="I187" s="68" t="s">
        <v>729</v>
      </c>
      <c r="J187" s="68" t="s">
        <v>549</v>
      </c>
      <c r="K187" s="68" t="s">
        <v>550</v>
      </c>
      <c r="L187" s="68" t="s">
        <v>513</v>
      </c>
      <c r="M187" s="68" t="s">
        <v>562</v>
      </c>
      <c r="N187" s="68" t="s">
        <v>730</v>
      </c>
      <c r="O187" s="68" t="s">
        <v>731</v>
      </c>
      <c r="P187" s="68" t="s">
        <v>732</v>
      </c>
      <c r="Q187" s="75">
        <v>8.3596000000000004</v>
      </c>
      <c r="R187" s="68" t="s">
        <v>199</v>
      </c>
      <c r="S187" s="70">
        <v>480</v>
      </c>
      <c r="T187" s="68" t="s">
        <v>553</v>
      </c>
      <c r="U187" s="68" t="s">
        <v>252</v>
      </c>
      <c r="V187" s="70">
        <v>432317</v>
      </c>
      <c r="W187" s="70">
        <v>0</v>
      </c>
      <c r="X187" s="70">
        <v>432317</v>
      </c>
      <c r="Y187" s="70">
        <v>432317</v>
      </c>
    </row>
    <row r="188" spans="1:25" x14ac:dyDescent="0.25">
      <c r="A188" s="67" t="s">
        <v>505</v>
      </c>
      <c r="B188" s="68" t="s">
        <v>725</v>
      </c>
      <c r="C188" s="68" t="s">
        <v>726</v>
      </c>
      <c r="D188" s="68" t="s">
        <v>727</v>
      </c>
      <c r="E188" s="68" t="s">
        <v>728</v>
      </c>
      <c r="F188" s="68" t="s">
        <v>333</v>
      </c>
      <c r="G188" s="68" t="s">
        <v>334</v>
      </c>
      <c r="H188" s="68" t="s">
        <v>204</v>
      </c>
      <c r="I188" s="68" t="s">
        <v>729</v>
      </c>
      <c r="J188" s="68" t="s">
        <v>549</v>
      </c>
      <c r="K188" s="68" t="s">
        <v>550</v>
      </c>
      <c r="L188" s="68" t="s">
        <v>513</v>
      </c>
      <c r="M188" s="68" t="s">
        <v>562</v>
      </c>
      <c r="N188" s="68" t="s">
        <v>730</v>
      </c>
      <c r="O188" s="68" t="s">
        <v>731</v>
      </c>
      <c r="P188" s="68" t="s">
        <v>732</v>
      </c>
      <c r="Q188" s="75">
        <v>8.3596000000000004</v>
      </c>
      <c r="R188" s="68" t="s">
        <v>199</v>
      </c>
      <c r="S188" s="70">
        <v>96</v>
      </c>
      <c r="T188" s="68" t="s">
        <v>553</v>
      </c>
      <c r="U188" s="68" t="s">
        <v>252</v>
      </c>
      <c r="V188" s="70">
        <v>86463</v>
      </c>
      <c r="W188" s="70">
        <v>0</v>
      </c>
      <c r="X188" s="70">
        <v>86463</v>
      </c>
      <c r="Y188" s="70">
        <v>86463</v>
      </c>
    </row>
    <row r="189" spans="1:25" x14ac:dyDescent="0.25">
      <c r="A189" s="67" t="s">
        <v>505</v>
      </c>
      <c r="B189" s="68" t="s">
        <v>725</v>
      </c>
      <c r="C189" s="68" t="s">
        <v>726</v>
      </c>
      <c r="D189" s="68" t="s">
        <v>727</v>
      </c>
      <c r="E189" s="68" t="s">
        <v>728</v>
      </c>
      <c r="F189" s="68" t="s">
        <v>333</v>
      </c>
      <c r="G189" s="68" t="s">
        <v>334</v>
      </c>
      <c r="H189" s="68" t="s">
        <v>204</v>
      </c>
      <c r="I189" s="68" t="s">
        <v>729</v>
      </c>
      <c r="J189" s="68" t="s">
        <v>549</v>
      </c>
      <c r="K189" s="68" t="s">
        <v>550</v>
      </c>
      <c r="L189" s="68" t="s">
        <v>513</v>
      </c>
      <c r="M189" s="68" t="s">
        <v>562</v>
      </c>
      <c r="N189" s="68" t="s">
        <v>730</v>
      </c>
      <c r="O189" s="68" t="s">
        <v>731</v>
      </c>
      <c r="P189" s="68" t="s">
        <v>732</v>
      </c>
      <c r="Q189" s="75">
        <v>8.3596000000000004</v>
      </c>
      <c r="R189" s="68" t="s">
        <v>199</v>
      </c>
      <c r="S189" s="70">
        <v>96</v>
      </c>
      <c r="T189" s="68" t="s">
        <v>553</v>
      </c>
      <c r="U189" s="68" t="s">
        <v>252</v>
      </c>
      <c r="V189" s="70">
        <v>86463</v>
      </c>
      <c r="W189" s="70">
        <v>0</v>
      </c>
      <c r="X189" s="70">
        <v>86463</v>
      </c>
      <c r="Y189" s="70">
        <v>86463</v>
      </c>
    </row>
    <row r="190" spans="1:25" x14ac:dyDescent="0.25">
      <c r="A190" s="67" t="s">
        <v>505</v>
      </c>
      <c r="B190" s="68" t="s">
        <v>725</v>
      </c>
      <c r="C190" s="68" t="s">
        <v>726</v>
      </c>
      <c r="D190" s="68" t="s">
        <v>727</v>
      </c>
      <c r="E190" s="68" t="s">
        <v>728</v>
      </c>
      <c r="F190" s="68" t="s">
        <v>333</v>
      </c>
      <c r="G190" s="68" t="s">
        <v>334</v>
      </c>
      <c r="H190" s="68" t="s">
        <v>204</v>
      </c>
      <c r="I190" s="68" t="s">
        <v>729</v>
      </c>
      <c r="J190" s="68" t="s">
        <v>549</v>
      </c>
      <c r="K190" s="68" t="s">
        <v>550</v>
      </c>
      <c r="L190" s="68" t="s">
        <v>513</v>
      </c>
      <c r="M190" s="68" t="s">
        <v>562</v>
      </c>
      <c r="N190" s="68" t="s">
        <v>730</v>
      </c>
      <c r="O190" s="68" t="s">
        <v>731</v>
      </c>
      <c r="P190" s="68" t="s">
        <v>732</v>
      </c>
      <c r="Q190" s="75">
        <v>8.3596000000000004</v>
      </c>
      <c r="R190" s="68" t="s">
        <v>199</v>
      </c>
      <c r="S190" s="70">
        <v>96</v>
      </c>
      <c r="T190" s="68" t="s">
        <v>553</v>
      </c>
      <c r="U190" s="68" t="s">
        <v>252</v>
      </c>
      <c r="V190" s="70">
        <v>86463</v>
      </c>
      <c r="W190" s="70">
        <v>0</v>
      </c>
      <c r="X190" s="70">
        <v>86463</v>
      </c>
      <c r="Y190" s="70">
        <v>86463</v>
      </c>
    </row>
    <row r="191" spans="1:25" x14ac:dyDescent="0.25">
      <c r="A191" s="67" t="s">
        <v>505</v>
      </c>
      <c r="B191" s="68" t="s">
        <v>725</v>
      </c>
      <c r="C191" s="68" t="s">
        <v>726</v>
      </c>
      <c r="D191" s="68" t="s">
        <v>727</v>
      </c>
      <c r="E191" s="68" t="s">
        <v>728</v>
      </c>
      <c r="F191" s="68" t="s">
        <v>333</v>
      </c>
      <c r="G191" s="68" t="s">
        <v>334</v>
      </c>
      <c r="H191" s="68" t="s">
        <v>204</v>
      </c>
      <c r="I191" s="68" t="s">
        <v>729</v>
      </c>
      <c r="J191" s="68" t="s">
        <v>549</v>
      </c>
      <c r="K191" s="68" t="s">
        <v>550</v>
      </c>
      <c r="L191" s="68" t="s">
        <v>513</v>
      </c>
      <c r="M191" s="68" t="s">
        <v>562</v>
      </c>
      <c r="N191" s="68" t="s">
        <v>730</v>
      </c>
      <c r="O191" s="68" t="s">
        <v>731</v>
      </c>
      <c r="P191" s="68" t="s">
        <v>732</v>
      </c>
      <c r="Q191" s="75">
        <v>8.3596000000000004</v>
      </c>
      <c r="R191" s="68" t="s">
        <v>199</v>
      </c>
      <c r="S191" s="70">
        <v>2280</v>
      </c>
      <c r="T191" s="68" t="s">
        <v>553</v>
      </c>
      <c r="U191" s="68" t="s">
        <v>252</v>
      </c>
      <c r="V191" s="70">
        <v>2053511</v>
      </c>
      <c r="W191" s="70">
        <v>0</v>
      </c>
      <c r="X191" s="70">
        <v>2053511</v>
      </c>
      <c r="Y191" s="70">
        <v>2053511</v>
      </c>
    </row>
    <row r="192" spans="1:25" x14ac:dyDescent="0.25">
      <c r="A192" s="67" t="s">
        <v>505</v>
      </c>
      <c r="B192" s="68" t="s">
        <v>725</v>
      </c>
      <c r="C192" s="68" t="s">
        <v>726</v>
      </c>
      <c r="D192" s="68" t="s">
        <v>727</v>
      </c>
      <c r="E192" s="68" t="s">
        <v>728</v>
      </c>
      <c r="F192" s="68" t="s">
        <v>333</v>
      </c>
      <c r="G192" s="68" t="s">
        <v>334</v>
      </c>
      <c r="H192" s="68" t="s">
        <v>204</v>
      </c>
      <c r="I192" s="68" t="s">
        <v>729</v>
      </c>
      <c r="J192" s="68" t="s">
        <v>549</v>
      </c>
      <c r="K192" s="68" t="s">
        <v>550</v>
      </c>
      <c r="L192" s="68" t="s">
        <v>513</v>
      </c>
      <c r="M192" s="68" t="s">
        <v>562</v>
      </c>
      <c r="N192" s="68" t="s">
        <v>730</v>
      </c>
      <c r="O192" s="68" t="s">
        <v>731</v>
      </c>
      <c r="P192" s="68" t="s">
        <v>732</v>
      </c>
      <c r="Q192" s="75">
        <v>8.3596000000000004</v>
      </c>
      <c r="R192" s="68" t="s">
        <v>199</v>
      </c>
      <c r="S192" s="70">
        <v>600</v>
      </c>
      <c r="T192" s="68" t="s">
        <v>553</v>
      </c>
      <c r="U192" s="68" t="s">
        <v>252</v>
      </c>
      <c r="V192" s="70">
        <v>540397</v>
      </c>
      <c r="W192" s="70">
        <v>0</v>
      </c>
      <c r="X192" s="70">
        <v>540397</v>
      </c>
      <c r="Y192" s="70">
        <v>540397</v>
      </c>
    </row>
    <row r="193" spans="1:25" x14ac:dyDescent="0.25">
      <c r="A193" s="67" t="s">
        <v>505</v>
      </c>
      <c r="B193" s="68" t="s">
        <v>725</v>
      </c>
      <c r="C193" s="68" t="s">
        <v>726</v>
      </c>
      <c r="D193" s="68" t="s">
        <v>727</v>
      </c>
      <c r="E193" s="68" t="s">
        <v>728</v>
      </c>
      <c r="F193" s="68" t="s">
        <v>333</v>
      </c>
      <c r="G193" s="68" t="s">
        <v>334</v>
      </c>
      <c r="H193" s="68" t="s">
        <v>204</v>
      </c>
      <c r="I193" s="68" t="s">
        <v>729</v>
      </c>
      <c r="J193" s="68" t="s">
        <v>549</v>
      </c>
      <c r="K193" s="68" t="s">
        <v>550</v>
      </c>
      <c r="L193" s="68" t="s">
        <v>513</v>
      </c>
      <c r="M193" s="68" t="s">
        <v>562</v>
      </c>
      <c r="N193" s="68" t="s">
        <v>730</v>
      </c>
      <c r="O193" s="68" t="s">
        <v>731</v>
      </c>
      <c r="P193" s="68" t="s">
        <v>732</v>
      </c>
      <c r="Q193" s="75">
        <v>8.3596000000000004</v>
      </c>
      <c r="R193" s="68" t="s">
        <v>199</v>
      </c>
      <c r="S193" s="70">
        <v>48</v>
      </c>
      <c r="T193" s="68" t="s">
        <v>553</v>
      </c>
      <c r="U193" s="68" t="s">
        <v>252</v>
      </c>
      <c r="V193" s="70">
        <v>43231</v>
      </c>
      <c r="W193" s="70">
        <v>0</v>
      </c>
      <c r="X193" s="70">
        <v>43231</v>
      </c>
      <c r="Y193" s="70">
        <v>43231</v>
      </c>
    </row>
    <row r="194" spans="1:25" x14ac:dyDescent="0.25">
      <c r="A194" s="67" t="s">
        <v>505</v>
      </c>
      <c r="B194" s="68" t="s">
        <v>725</v>
      </c>
      <c r="C194" s="68" t="s">
        <v>726</v>
      </c>
      <c r="D194" s="68" t="s">
        <v>727</v>
      </c>
      <c r="E194" s="68" t="s">
        <v>728</v>
      </c>
      <c r="F194" s="68" t="s">
        <v>333</v>
      </c>
      <c r="G194" s="68" t="s">
        <v>334</v>
      </c>
      <c r="H194" s="68" t="s">
        <v>204</v>
      </c>
      <c r="I194" s="68" t="s">
        <v>729</v>
      </c>
      <c r="J194" s="68" t="s">
        <v>549</v>
      </c>
      <c r="K194" s="68" t="s">
        <v>550</v>
      </c>
      <c r="L194" s="68" t="s">
        <v>513</v>
      </c>
      <c r="M194" s="68" t="s">
        <v>562</v>
      </c>
      <c r="N194" s="68" t="s">
        <v>730</v>
      </c>
      <c r="O194" s="68" t="s">
        <v>731</v>
      </c>
      <c r="P194" s="68" t="s">
        <v>732</v>
      </c>
      <c r="Q194" s="75">
        <v>8.3596000000000004</v>
      </c>
      <c r="R194" s="68" t="s">
        <v>199</v>
      </c>
      <c r="S194" s="70">
        <v>960</v>
      </c>
      <c r="T194" s="68" t="s">
        <v>553</v>
      </c>
      <c r="U194" s="68" t="s">
        <v>252</v>
      </c>
      <c r="V194" s="70">
        <v>864636</v>
      </c>
      <c r="W194" s="70">
        <v>0</v>
      </c>
      <c r="X194" s="70">
        <v>864636</v>
      </c>
      <c r="Y194" s="70">
        <v>864636</v>
      </c>
    </row>
    <row r="195" spans="1:25" x14ac:dyDescent="0.25">
      <c r="U195" s="65" t="s">
        <v>371</v>
      </c>
      <c r="V195" s="65">
        <v>5120292</v>
      </c>
      <c r="W195" s="65">
        <v>0</v>
      </c>
      <c r="X195" s="65">
        <v>5120292</v>
      </c>
      <c r="Y195" s="65">
        <v>5120292</v>
      </c>
    </row>
    <row r="196" spans="1:25" x14ac:dyDescent="0.25">
      <c r="A196" s="67" t="s">
        <v>711</v>
      </c>
      <c r="B196" s="68" t="s">
        <v>739</v>
      </c>
      <c r="C196" s="68" t="s">
        <v>740</v>
      </c>
      <c r="D196" s="68" t="s">
        <v>714</v>
      </c>
      <c r="E196" s="68" t="s">
        <v>715</v>
      </c>
      <c r="F196" s="68" t="s">
        <v>333</v>
      </c>
      <c r="G196" s="68" t="s">
        <v>334</v>
      </c>
      <c r="H196" s="68" t="s">
        <v>204</v>
      </c>
      <c r="I196" s="68" t="s">
        <v>741</v>
      </c>
      <c r="J196" s="68" t="s">
        <v>549</v>
      </c>
      <c r="K196" s="68" t="s">
        <v>550</v>
      </c>
      <c r="L196" s="68" t="s">
        <v>513</v>
      </c>
      <c r="M196" s="68" t="s">
        <v>562</v>
      </c>
      <c r="N196" s="68" t="s">
        <v>742</v>
      </c>
      <c r="O196" s="68" t="s">
        <v>743</v>
      </c>
      <c r="P196" s="68" t="s">
        <v>744</v>
      </c>
      <c r="Q196" s="75">
        <v>16.4374</v>
      </c>
      <c r="R196" s="68" t="s">
        <v>199</v>
      </c>
      <c r="S196" s="70">
        <v>48</v>
      </c>
      <c r="T196" s="68" t="s">
        <v>553</v>
      </c>
      <c r="U196" s="68" t="s">
        <v>252</v>
      </c>
      <c r="V196" s="70">
        <v>85005</v>
      </c>
      <c r="W196" s="70">
        <v>0</v>
      </c>
      <c r="X196" s="70">
        <v>85005</v>
      </c>
      <c r="Y196" s="70">
        <v>85005</v>
      </c>
    </row>
    <row r="197" spans="1:25" x14ac:dyDescent="0.25">
      <c r="A197" s="67" t="s">
        <v>711</v>
      </c>
      <c r="B197" s="68" t="s">
        <v>739</v>
      </c>
      <c r="C197" s="68" t="s">
        <v>740</v>
      </c>
      <c r="D197" s="68" t="s">
        <v>714</v>
      </c>
      <c r="E197" s="68" t="s">
        <v>715</v>
      </c>
      <c r="F197" s="68" t="s">
        <v>333</v>
      </c>
      <c r="G197" s="68" t="s">
        <v>334</v>
      </c>
      <c r="H197" s="68" t="s">
        <v>204</v>
      </c>
      <c r="I197" s="68" t="s">
        <v>741</v>
      </c>
      <c r="J197" s="68" t="s">
        <v>549</v>
      </c>
      <c r="K197" s="68" t="s">
        <v>550</v>
      </c>
      <c r="L197" s="68" t="s">
        <v>513</v>
      </c>
      <c r="M197" s="68" t="s">
        <v>562</v>
      </c>
      <c r="N197" s="68" t="s">
        <v>742</v>
      </c>
      <c r="O197" s="68" t="s">
        <v>743</v>
      </c>
      <c r="P197" s="68" t="s">
        <v>744</v>
      </c>
      <c r="Q197" s="75">
        <v>16.4374</v>
      </c>
      <c r="R197" s="68" t="s">
        <v>199</v>
      </c>
      <c r="S197" s="70">
        <v>24</v>
      </c>
      <c r="T197" s="68" t="s">
        <v>553</v>
      </c>
      <c r="U197" s="68" t="s">
        <v>252</v>
      </c>
      <c r="V197" s="70">
        <v>42502</v>
      </c>
      <c r="W197" s="70">
        <v>0</v>
      </c>
      <c r="X197" s="70">
        <v>42502</v>
      </c>
      <c r="Y197" s="70">
        <v>42502</v>
      </c>
    </row>
    <row r="198" spans="1:25" x14ac:dyDescent="0.25">
      <c r="A198" s="67" t="s">
        <v>711</v>
      </c>
      <c r="B198" s="68" t="s">
        <v>739</v>
      </c>
      <c r="C198" s="68" t="s">
        <v>740</v>
      </c>
      <c r="D198" s="68" t="s">
        <v>714</v>
      </c>
      <c r="E198" s="68" t="s">
        <v>715</v>
      </c>
      <c r="F198" s="68" t="s">
        <v>333</v>
      </c>
      <c r="G198" s="68" t="s">
        <v>334</v>
      </c>
      <c r="H198" s="68" t="s">
        <v>204</v>
      </c>
      <c r="I198" s="68" t="s">
        <v>741</v>
      </c>
      <c r="J198" s="68" t="s">
        <v>549</v>
      </c>
      <c r="K198" s="68" t="s">
        <v>550</v>
      </c>
      <c r="L198" s="68" t="s">
        <v>513</v>
      </c>
      <c r="M198" s="68" t="s">
        <v>562</v>
      </c>
      <c r="N198" s="68" t="s">
        <v>742</v>
      </c>
      <c r="O198" s="68" t="s">
        <v>743</v>
      </c>
      <c r="P198" s="68" t="s">
        <v>744</v>
      </c>
      <c r="Q198" s="75">
        <v>16.4374</v>
      </c>
      <c r="R198" s="68" t="s">
        <v>199</v>
      </c>
      <c r="S198" s="70">
        <v>60</v>
      </c>
      <c r="T198" s="68" t="s">
        <v>553</v>
      </c>
      <c r="U198" s="68" t="s">
        <v>252</v>
      </c>
      <c r="V198" s="70">
        <v>106257</v>
      </c>
      <c r="W198" s="70">
        <v>0</v>
      </c>
      <c r="X198" s="70">
        <v>106257</v>
      </c>
      <c r="Y198" s="70">
        <v>106257</v>
      </c>
    </row>
    <row r="199" spans="1:25" x14ac:dyDescent="0.25">
      <c r="A199" s="67" t="s">
        <v>711</v>
      </c>
      <c r="B199" s="68" t="s">
        <v>739</v>
      </c>
      <c r="C199" s="68" t="s">
        <v>740</v>
      </c>
      <c r="D199" s="68" t="s">
        <v>714</v>
      </c>
      <c r="E199" s="68" t="s">
        <v>715</v>
      </c>
      <c r="F199" s="68" t="s">
        <v>333</v>
      </c>
      <c r="G199" s="68" t="s">
        <v>334</v>
      </c>
      <c r="H199" s="68" t="s">
        <v>204</v>
      </c>
      <c r="I199" s="68" t="s">
        <v>741</v>
      </c>
      <c r="J199" s="68" t="s">
        <v>549</v>
      </c>
      <c r="K199" s="68" t="s">
        <v>550</v>
      </c>
      <c r="L199" s="68" t="s">
        <v>513</v>
      </c>
      <c r="M199" s="68" t="s">
        <v>562</v>
      </c>
      <c r="N199" s="68" t="s">
        <v>742</v>
      </c>
      <c r="O199" s="68" t="s">
        <v>743</v>
      </c>
      <c r="P199" s="68" t="s">
        <v>744</v>
      </c>
      <c r="Q199" s="75">
        <v>16.4374</v>
      </c>
      <c r="R199" s="68" t="s">
        <v>199</v>
      </c>
      <c r="S199" s="70">
        <v>234</v>
      </c>
      <c r="T199" s="68" t="s">
        <v>553</v>
      </c>
      <c r="U199" s="68" t="s">
        <v>252</v>
      </c>
      <c r="V199" s="70">
        <v>414405</v>
      </c>
      <c r="W199" s="70">
        <v>0</v>
      </c>
      <c r="X199" s="70">
        <v>414405</v>
      </c>
      <c r="Y199" s="70">
        <v>414405</v>
      </c>
    </row>
    <row r="200" spans="1:25" x14ac:dyDescent="0.25">
      <c r="A200" s="67" t="s">
        <v>614</v>
      </c>
      <c r="B200" s="68" t="s">
        <v>745</v>
      </c>
      <c r="C200" s="68" t="s">
        <v>746</v>
      </c>
      <c r="D200" s="68" t="s">
        <v>714</v>
      </c>
      <c r="E200" s="68" t="s">
        <v>715</v>
      </c>
      <c r="F200" s="68" t="s">
        <v>333</v>
      </c>
      <c r="G200" s="68" t="s">
        <v>334</v>
      </c>
      <c r="H200" s="68" t="s">
        <v>204</v>
      </c>
      <c r="I200" s="68" t="s">
        <v>747</v>
      </c>
      <c r="J200" s="68" t="s">
        <v>549</v>
      </c>
      <c r="K200" s="68" t="s">
        <v>550</v>
      </c>
      <c r="L200" s="68" t="s">
        <v>513</v>
      </c>
      <c r="M200" s="68" t="s">
        <v>562</v>
      </c>
      <c r="N200" s="68" t="s">
        <v>742</v>
      </c>
      <c r="O200" s="68" t="s">
        <v>743</v>
      </c>
      <c r="P200" s="68" t="s">
        <v>744</v>
      </c>
      <c r="Q200" s="75">
        <v>16.4374</v>
      </c>
      <c r="R200" s="68" t="s">
        <v>199</v>
      </c>
      <c r="S200" s="70">
        <v>3000</v>
      </c>
      <c r="T200" s="68" t="s">
        <v>553</v>
      </c>
      <c r="U200" s="68" t="s">
        <v>252</v>
      </c>
      <c r="V200" s="70">
        <v>5312896</v>
      </c>
      <c r="W200" s="70">
        <v>0</v>
      </c>
      <c r="X200" s="70">
        <v>5312896</v>
      </c>
      <c r="Y200" s="70">
        <v>5312896</v>
      </c>
    </row>
    <row r="201" spans="1:25" x14ac:dyDescent="0.25">
      <c r="A201" s="67" t="s">
        <v>711</v>
      </c>
      <c r="B201" s="68" t="s">
        <v>739</v>
      </c>
      <c r="C201" s="68" t="s">
        <v>740</v>
      </c>
      <c r="D201" s="68" t="s">
        <v>714</v>
      </c>
      <c r="E201" s="68" t="s">
        <v>715</v>
      </c>
      <c r="F201" s="68" t="s">
        <v>333</v>
      </c>
      <c r="G201" s="68" t="s">
        <v>334</v>
      </c>
      <c r="H201" s="68" t="s">
        <v>204</v>
      </c>
      <c r="I201" s="68" t="s">
        <v>741</v>
      </c>
      <c r="J201" s="68" t="s">
        <v>549</v>
      </c>
      <c r="K201" s="68" t="s">
        <v>550</v>
      </c>
      <c r="L201" s="68" t="s">
        <v>513</v>
      </c>
      <c r="M201" s="68" t="s">
        <v>562</v>
      </c>
      <c r="N201" s="68" t="s">
        <v>742</v>
      </c>
      <c r="O201" s="68" t="s">
        <v>743</v>
      </c>
      <c r="P201" s="68" t="s">
        <v>744</v>
      </c>
      <c r="Q201" s="75">
        <v>16.4374</v>
      </c>
      <c r="R201" s="68" t="s">
        <v>199</v>
      </c>
      <c r="S201" s="70">
        <v>258</v>
      </c>
      <c r="T201" s="68" t="s">
        <v>553</v>
      </c>
      <c r="U201" s="68" t="s">
        <v>252</v>
      </c>
      <c r="V201" s="70">
        <v>456908</v>
      </c>
      <c r="W201" s="70">
        <v>0</v>
      </c>
      <c r="X201" s="70">
        <v>456908</v>
      </c>
      <c r="Y201" s="70">
        <v>456908</v>
      </c>
    </row>
    <row r="202" spans="1:25" x14ac:dyDescent="0.25">
      <c r="A202" s="67" t="s">
        <v>711</v>
      </c>
      <c r="B202" s="68" t="s">
        <v>739</v>
      </c>
      <c r="C202" s="68" t="s">
        <v>740</v>
      </c>
      <c r="D202" s="68" t="s">
        <v>714</v>
      </c>
      <c r="E202" s="68" t="s">
        <v>715</v>
      </c>
      <c r="F202" s="68" t="s">
        <v>333</v>
      </c>
      <c r="G202" s="68" t="s">
        <v>334</v>
      </c>
      <c r="H202" s="68" t="s">
        <v>204</v>
      </c>
      <c r="I202" s="68" t="s">
        <v>741</v>
      </c>
      <c r="J202" s="68" t="s">
        <v>549</v>
      </c>
      <c r="K202" s="68" t="s">
        <v>550</v>
      </c>
      <c r="L202" s="68" t="s">
        <v>513</v>
      </c>
      <c r="M202" s="68" t="s">
        <v>562</v>
      </c>
      <c r="N202" s="68" t="s">
        <v>742</v>
      </c>
      <c r="O202" s="68" t="s">
        <v>743</v>
      </c>
      <c r="P202" s="68" t="s">
        <v>744</v>
      </c>
      <c r="Q202" s="75">
        <v>16.4374</v>
      </c>
      <c r="R202" s="68" t="s">
        <v>199</v>
      </c>
      <c r="S202" s="70">
        <v>984</v>
      </c>
      <c r="T202" s="68" t="s">
        <v>553</v>
      </c>
      <c r="U202" s="68" t="s">
        <v>252</v>
      </c>
      <c r="V202" s="70">
        <v>1742629</v>
      </c>
      <c r="W202" s="70">
        <v>0</v>
      </c>
      <c r="X202" s="70">
        <v>1742629</v>
      </c>
      <c r="Y202" s="70">
        <v>1742629</v>
      </c>
    </row>
    <row r="203" spans="1:25" x14ac:dyDescent="0.25">
      <c r="A203" s="67" t="s">
        <v>711</v>
      </c>
      <c r="B203" s="68" t="s">
        <v>739</v>
      </c>
      <c r="C203" s="68" t="s">
        <v>740</v>
      </c>
      <c r="D203" s="68" t="s">
        <v>714</v>
      </c>
      <c r="E203" s="68" t="s">
        <v>715</v>
      </c>
      <c r="F203" s="68" t="s">
        <v>333</v>
      </c>
      <c r="G203" s="68" t="s">
        <v>334</v>
      </c>
      <c r="H203" s="68" t="s">
        <v>204</v>
      </c>
      <c r="I203" s="68" t="s">
        <v>741</v>
      </c>
      <c r="J203" s="68" t="s">
        <v>549</v>
      </c>
      <c r="K203" s="68" t="s">
        <v>550</v>
      </c>
      <c r="L203" s="68" t="s">
        <v>513</v>
      </c>
      <c r="M203" s="68" t="s">
        <v>562</v>
      </c>
      <c r="N203" s="68" t="s">
        <v>742</v>
      </c>
      <c r="O203" s="68" t="s">
        <v>743</v>
      </c>
      <c r="P203" s="68" t="s">
        <v>744</v>
      </c>
      <c r="Q203" s="75">
        <v>16.4374</v>
      </c>
      <c r="R203" s="68" t="s">
        <v>199</v>
      </c>
      <c r="S203" s="70">
        <v>72</v>
      </c>
      <c r="T203" s="68" t="s">
        <v>553</v>
      </c>
      <c r="U203" s="68" t="s">
        <v>252</v>
      </c>
      <c r="V203" s="70">
        <v>127509</v>
      </c>
      <c r="W203" s="70">
        <v>0</v>
      </c>
      <c r="X203" s="70">
        <v>127509</v>
      </c>
      <c r="Y203" s="70">
        <v>127509</v>
      </c>
    </row>
    <row r="204" spans="1:25" x14ac:dyDescent="0.25">
      <c r="A204" s="67" t="s">
        <v>711</v>
      </c>
      <c r="B204" s="68" t="s">
        <v>739</v>
      </c>
      <c r="C204" s="68" t="s">
        <v>740</v>
      </c>
      <c r="D204" s="68" t="s">
        <v>714</v>
      </c>
      <c r="E204" s="68" t="s">
        <v>715</v>
      </c>
      <c r="F204" s="68" t="s">
        <v>333</v>
      </c>
      <c r="G204" s="68" t="s">
        <v>334</v>
      </c>
      <c r="H204" s="68" t="s">
        <v>204</v>
      </c>
      <c r="I204" s="68" t="s">
        <v>741</v>
      </c>
      <c r="J204" s="68" t="s">
        <v>549</v>
      </c>
      <c r="K204" s="68" t="s">
        <v>550</v>
      </c>
      <c r="L204" s="68" t="s">
        <v>513</v>
      </c>
      <c r="M204" s="68" t="s">
        <v>562</v>
      </c>
      <c r="N204" s="68" t="s">
        <v>742</v>
      </c>
      <c r="O204" s="68" t="s">
        <v>743</v>
      </c>
      <c r="P204" s="68" t="s">
        <v>744</v>
      </c>
      <c r="Q204" s="75">
        <v>16.4374</v>
      </c>
      <c r="R204" s="68" t="s">
        <v>199</v>
      </c>
      <c r="S204" s="70">
        <v>300</v>
      </c>
      <c r="T204" s="68" t="s">
        <v>553</v>
      </c>
      <c r="U204" s="68" t="s">
        <v>252</v>
      </c>
      <c r="V204" s="70">
        <v>531289</v>
      </c>
      <c r="W204" s="70">
        <v>0</v>
      </c>
      <c r="X204" s="70">
        <v>531289</v>
      </c>
      <c r="Y204" s="70">
        <v>531289</v>
      </c>
    </row>
    <row r="205" spans="1:25" x14ac:dyDescent="0.25">
      <c r="A205" s="67" t="s">
        <v>711</v>
      </c>
      <c r="B205" s="68" t="s">
        <v>739</v>
      </c>
      <c r="C205" s="68" t="s">
        <v>740</v>
      </c>
      <c r="D205" s="68" t="s">
        <v>714</v>
      </c>
      <c r="E205" s="68" t="s">
        <v>715</v>
      </c>
      <c r="F205" s="68" t="s">
        <v>333</v>
      </c>
      <c r="G205" s="68" t="s">
        <v>334</v>
      </c>
      <c r="H205" s="68" t="s">
        <v>204</v>
      </c>
      <c r="I205" s="68" t="s">
        <v>741</v>
      </c>
      <c r="J205" s="68" t="s">
        <v>549</v>
      </c>
      <c r="K205" s="68" t="s">
        <v>550</v>
      </c>
      <c r="L205" s="68" t="s">
        <v>723</v>
      </c>
      <c r="M205" s="68" t="s">
        <v>724</v>
      </c>
      <c r="N205" s="68" t="s">
        <v>742</v>
      </c>
      <c r="O205" s="68" t="s">
        <v>743</v>
      </c>
      <c r="P205" s="68" t="s">
        <v>744</v>
      </c>
      <c r="Q205" s="75">
        <v>0</v>
      </c>
      <c r="R205" s="68" t="s">
        <v>199</v>
      </c>
      <c r="S205" s="70">
        <v>20</v>
      </c>
      <c r="T205" s="68" t="s">
        <v>553</v>
      </c>
      <c r="U205" s="68" t="s">
        <v>252</v>
      </c>
      <c r="V205" s="70">
        <v>0</v>
      </c>
      <c r="W205" s="70">
        <v>0</v>
      </c>
      <c r="X205" s="70">
        <v>0</v>
      </c>
      <c r="Y205" s="70">
        <v>0</v>
      </c>
    </row>
    <row r="206" spans="1:25" x14ac:dyDescent="0.25">
      <c r="A206" s="67" t="s">
        <v>614</v>
      </c>
      <c r="B206" s="68" t="s">
        <v>745</v>
      </c>
      <c r="C206" s="68" t="s">
        <v>746</v>
      </c>
      <c r="D206" s="68" t="s">
        <v>714</v>
      </c>
      <c r="E206" s="68" t="s">
        <v>715</v>
      </c>
      <c r="F206" s="68" t="s">
        <v>333</v>
      </c>
      <c r="G206" s="68" t="s">
        <v>334</v>
      </c>
      <c r="H206" s="68" t="s">
        <v>204</v>
      </c>
      <c r="I206" s="68" t="s">
        <v>747</v>
      </c>
      <c r="J206" s="68" t="s">
        <v>549</v>
      </c>
      <c r="K206" s="68" t="s">
        <v>550</v>
      </c>
      <c r="L206" s="68" t="s">
        <v>513</v>
      </c>
      <c r="M206" s="68" t="s">
        <v>562</v>
      </c>
      <c r="N206" s="68" t="s">
        <v>742</v>
      </c>
      <c r="O206" s="68" t="s">
        <v>743</v>
      </c>
      <c r="P206" s="68" t="s">
        <v>744</v>
      </c>
      <c r="Q206" s="75">
        <v>16.4374</v>
      </c>
      <c r="R206" s="68" t="s">
        <v>199</v>
      </c>
      <c r="S206" s="70">
        <v>60</v>
      </c>
      <c r="T206" s="68" t="s">
        <v>553</v>
      </c>
      <c r="U206" s="68" t="s">
        <v>252</v>
      </c>
      <c r="V206" s="70">
        <v>106257</v>
      </c>
      <c r="W206" s="70">
        <v>0</v>
      </c>
      <c r="X206" s="70">
        <v>106257</v>
      </c>
      <c r="Y206" s="70">
        <v>106257</v>
      </c>
    </row>
    <row r="207" spans="1:25" x14ac:dyDescent="0.25">
      <c r="A207" s="67" t="s">
        <v>614</v>
      </c>
      <c r="B207" s="68" t="s">
        <v>745</v>
      </c>
      <c r="C207" s="68" t="s">
        <v>746</v>
      </c>
      <c r="D207" s="68" t="s">
        <v>714</v>
      </c>
      <c r="E207" s="68" t="s">
        <v>715</v>
      </c>
      <c r="F207" s="68" t="s">
        <v>333</v>
      </c>
      <c r="G207" s="68" t="s">
        <v>334</v>
      </c>
      <c r="H207" s="68" t="s">
        <v>204</v>
      </c>
      <c r="I207" s="68" t="s">
        <v>747</v>
      </c>
      <c r="J207" s="68" t="s">
        <v>549</v>
      </c>
      <c r="K207" s="68" t="s">
        <v>550</v>
      </c>
      <c r="L207" s="68" t="s">
        <v>513</v>
      </c>
      <c r="M207" s="68" t="s">
        <v>562</v>
      </c>
      <c r="N207" s="68" t="s">
        <v>742</v>
      </c>
      <c r="O207" s="68" t="s">
        <v>743</v>
      </c>
      <c r="P207" s="68" t="s">
        <v>744</v>
      </c>
      <c r="Q207" s="75">
        <v>16.4374</v>
      </c>
      <c r="R207" s="68" t="s">
        <v>199</v>
      </c>
      <c r="S207" s="70">
        <v>12</v>
      </c>
      <c r="T207" s="68" t="s">
        <v>553</v>
      </c>
      <c r="U207" s="68" t="s">
        <v>252</v>
      </c>
      <c r="V207" s="70">
        <v>21250</v>
      </c>
      <c r="W207" s="70">
        <v>0</v>
      </c>
      <c r="X207" s="70">
        <v>21250</v>
      </c>
      <c r="Y207" s="70">
        <v>21250</v>
      </c>
    </row>
    <row r="208" spans="1:25" x14ac:dyDescent="0.25">
      <c r="A208" s="67" t="s">
        <v>614</v>
      </c>
      <c r="B208" s="68" t="s">
        <v>745</v>
      </c>
      <c r="C208" s="68" t="s">
        <v>746</v>
      </c>
      <c r="D208" s="68" t="s">
        <v>714</v>
      </c>
      <c r="E208" s="68" t="s">
        <v>715</v>
      </c>
      <c r="F208" s="68" t="s">
        <v>333</v>
      </c>
      <c r="G208" s="68" t="s">
        <v>334</v>
      </c>
      <c r="H208" s="68" t="s">
        <v>204</v>
      </c>
      <c r="I208" s="68" t="s">
        <v>747</v>
      </c>
      <c r="J208" s="68" t="s">
        <v>549</v>
      </c>
      <c r="K208" s="68" t="s">
        <v>550</v>
      </c>
      <c r="L208" s="68" t="s">
        <v>513</v>
      </c>
      <c r="M208" s="68" t="s">
        <v>562</v>
      </c>
      <c r="N208" s="68" t="s">
        <v>742</v>
      </c>
      <c r="O208" s="68" t="s">
        <v>743</v>
      </c>
      <c r="P208" s="68" t="s">
        <v>744</v>
      </c>
      <c r="Q208" s="75">
        <v>16.4374</v>
      </c>
      <c r="R208" s="68" t="s">
        <v>199</v>
      </c>
      <c r="S208" s="70">
        <v>24</v>
      </c>
      <c r="T208" s="68" t="s">
        <v>553</v>
      </c>
      <c r="U208" s="68" t="s">
        <v>252</v>
      </c>
      <c r="V208" s="70">
        <v>42502</v>
      </c>
      <c r="W208" s="70">
        <v>0</v>
      </c>
      <c r="X208" s="70">
        <v>42502</v>
      </c>
      <c r="Y208" s="70">
        <v>42502</v>
      </c>
    </row>
    <row r="209" spans="1:25" x14ac:dyDescent="0.25">
      <c r="A209" s="67" t="s">
        <v>614</v>
      </c>
      <c r="B209" s="68" t="s">
        <v>745</v>
      </c>
      <c r="C209" s="68" t="s">
        <v>746</v>
      </c>
      <c r="D209" s="68" t="s">
        <v>714</v>
      </c>
      <c r="E209" s="68" t="s">
        <v>715</v>
      </c>
      <c r="F209" s="68" t="s">
        <v>333</v>
      </c>
      <c r="G209" s="68" t="s">
        <v>334</v>
      </c>
      <c r="H209" s="68" t="s">
        <v>204</v>
      </c>
      <c r="I209" s="68" t="s">
        <v>747</v>
      </c>
      <c r="J209" s="68" t="s">
        <v>549</v>
      </c>
      <c r="K209" s="68" t="s">
        <v>550</v>
      </c>
      <c r="L209" s="68" t="s">
        <v>513</v>
      </c>
      <c r="M209" s="68" t="s">
        <v>562</v>
      </c>
      <c r="N209" s="68" t="s">
        <v>742</v>
      </c>
      <c r="O209" s="68" t="s">
        <v>743</v>
      </c>
      <c r="P209" s="68" t="s">
        <v>744</v>
      </c>
      <c r="Q209" s="75">
        <v>16.4374</v>
      </c>
      <c r="R209" s="68" t="s">
        <v>199</v>
      </c>
      <c r="S209" s="70">
        <v>48</v>
      </c>
      <c r="T209" s="68" t="s">
        <v>553</v>
      </c>
      <c r="U209" s="68" t="s">
        <v>252</v>
      </c>
      <c r="V209" s="70">
        <v>85005</v>
      </c>
      <c r="W209" s="70">
        <v>0</v>
      </c>
      <c r="X209" s="70">
        <v>85005</v>
      </c>
      <c r="Y209" s="70">
        <v>85005</v>
      </c>
    </row>
    <row r="210" spans="1:25" x14ac:dyDescent="0.25">
      <c r="A210" s="67" t="s">
        <v>614</v>
      </c>
      <c r="B210" s="68" t="s">
        <v>745</v>
      </c>
      <c r="C210" s="68" t="s">
        <v>746</v>
      </c>
      <c r="D210" s="68" t="s">
        <v>714</v>
      </c>
      <c r="E210" s="68" t="s">
        <v>715</v>
      </c>
      <c r="F210" s="68" t="s">
        <v>333</v>
      </c>
      <c r="G210" s="68" t="s">
        <v>334</v>
      </c>
      <c r="H210" s="68" t="s">
        <v>204</v>
      </c>
      <c r="I210" s="68" t="s">
        <v>747</v>
      </c>
      <c r="J210" s="68" t="s">
        <v>549</v>
      </c>
      <c r="K210" s="68" t="s">
        <v>550</v>
      </c>
      <c r="L210" s="68" t="s">
        <v>513</v>
      </c>
      <c r="M210" s="68" t="s">
        <v>562</v>
      </c>
      <c r="N210" s="68" t="s">
        <v>742</v>
      </c>
      <c r="O210" s="68" t="s">
        <v>743</v>
      </c>
      <c r="P210" s="68" t="s">
        <v>744</v>
      </c>
      <c r="Q210" s="75">
        <v>16.4374</v>
      </c>
      <c r="R210" s="68" t="s">
        <v>199</v>
      </c>
      <c r="S210" s="70">
        <v>96</v>
      </c>
      <c r="T210" s="68" t="s">
        <v>553</v>
      </c>
      <c r="U210" s="68" t="s">
        <v>252</v>
      </c>
      <c r="V210" s="70">
        <v>170012</v>
      </c>
      <c r="W210" s="70">
        <v>0</v>
      </c>
      <c r="X210" s="70">
        <v>170012</v>
      </c>
      <c r="Y210" s="70">
        <v>170012</v>
      </c>
    </row>
    <row r="211" spans="1:25" x14ac:dyDescent="0.25">
      <c r="A211" s="67" t="s">
        <v>614</v>
      </c>
      <c r="B211" s="68" t="s">
        <v>745</v>
      </c>
      <c r="C211" s="68" t="s">
        <v>746</v>
      </c>
      <c r="D211" s="68" t="s">
        <v>714</v>
      </c>
      <c r="E211" s="68" t="s">
        <v>715</v>
      </c>
      <c r="F211" s="68" t="s">
        <v>333</v>
      </c>
      <c r="G211" s="68" t="s">
        <v>334</v>
      </c>
      <c r="H211" s="68" t="s">
        <v>204</v>
      </c>
      <c r="I211" s="68" t="s">
        <v>747</v>
      </c>
      <c r="J211" s="68" t="s">
        <v>549</v>
      </c>
      <c r="K211" s="68" t="s">
        <v>550</v>
      </c>
      <c r="L211" s="68" t="s">
        <v>513</v>
      </c>
      <c r="M211" s="68" t="s">
        <v>562</v>
      </c>
      <c r="N211" s="68" t="s">
        <v>742</v>
      </c>
      <c r="O211" s="68" t="s">
        <v>743</v>
      </c>
      <c r="P211" s="68" t="s">
        <v>744</v>
      </c>
      <c r="Q211" s="75">
        <v>16.4374</v>
      </c>
      <c r="R211" s="68" t="s">
        <v>199</v>
      </c>
      <c r="S211" s="70">
        <v>24</v>
      </c>
      <c r="T211" s="68" t="s">
        <v>553</v>
      </c>
      <c r="U211" s="68" t="s">
        <v>252</v>
      </c>
      <c r="V211" s="70">
        <v>42502</v>
      </c>
      <c r="W211" s="70">
        <v>0</v>
      </c>
      <c r="X211" s="70">
        <v>42502</v>
      </c>
      <c r="Y211" s="70">
        <v>42502</v>
      </c>
    </row>
    <row r="212" spans="1:25" x14ac:dyDescent="0.25">
      <c r="A212" s="67" t="s">
        <v>614</v>
      </c>
      <c r="B212" s="68" t="s">
        <v>745</v>
      </c>
      <c r="C212" s="68" t="s">
        <v>746</v>
      </c>
      <c r="D212" s="68" t="s">
        <v>714</v>
      </c>
      <c r="E212" s="68" t="s">
        <v>715</v>
      </c>
      <c r="F212" s="68" t="s">
        <v>333</v>
      </c>
      <c r="G212" s="68" t="s">
        <v>334</v>
      </c>
      <c r="H212" s="68" t="s">
        <v>204</v>
      </c>
      <c r="I212" s="68" t="s">
        <v>747</v>
      </c>
      <c r="J212" s="68" t="s">
        <v>549</v>
      </c>
      <c r="K212" s="68" t="s">
        <v>550</v>
      </c>
      <c r="L212" s="68" t="s">
        <v>513</v>
      </c>
      <c r="M212" s="68" t="s">
        <v>562</v>
      </c>
      <c r="N212" s="68" t="s">
        <v>742</v>
      </c>
      <c r="O212" s="68" t="s">
        <v>743</v>
      </c>
      <c r="P212" s="68" t="s">
        <v>744</v>
      </c>
      <c r="Q212" s="75">
        <v>16.4374</v>
      </c>
      <c r="R212" s="68" t="s">
        <v>199</v>
      </c>
      <c r="S212" s="70">
        <v>24</v>
      </c>
      <c r="T212" s="68" t="s">
        <v>553</v>
      </c>
      <c r="U212" s="68" t="s">
        <v>252</v>
      </c>
      <c r="V212" s="70">
        <v>42502</v>
      </c>
      <c r="W212" s="70">
        <v>0</v>
      </c>
      <c r="X212" s="70">
        <v>42502</v>
      </c>
      <c r="Y212" s="70">
        <v>42502</v>
      </c>
    </row>
    <row r="213" spans="1:25" x14ac:dyDescent="0.25">
      <c r="A213" s="67" t="s">
        <v>614</v>
      </c>
      <c r="B213" s="68" t="s">
        <v>745</v>
      </c>
      <c r="C213" s="68" t="s">
        <v>746</v>
      </c>
      <c r="D213" s="68" t="s">
        <v>714</v>
      </c>
      <c r="E213" s="68" t="s">
        <v>715</v>
      </c>
      <c r="F213" s="68" t="s">
        <v>333</v>
      </c>
      <c r="G213" s="68" t="s">
        <v>334</v>
      </c>
      <c r="H213" s="68" t="s">
        <v>204</v>
      </c>
      <c r="I213" s="68" t="s">
        <v>747</v>
      </c>
      <c r="J213" s="68" t="s">
        <v>549</v>
      </c>
      <c r="K213" s="68" t="s">
        <v>550</v>
      </c>
      <c r="L213" s="68" t="s">
        <v>513</v>
      </c>
      <c r="M213" s="68" t="s">
        <v>562</v>
      </c>
      <c r="N213" s="68" t="s">
        <v>742</v>
      </c>
      <c r="O213" s="68" t="s">
        <v>743</v>
      </c>
      <c r="P213" s="68" t="s">
        <v>744</v>
      </c>
      <c r="Q213" s="75">
        <v>16.4374</v>
      </c>
      <c r="R213" s="68" t="s">
        <v>199</v>
      </c>
      <c r="S213" s="70">
        <v>12</v>
      </c>
      <c r="T213" s="68" t="s">
        <v>553</v>
      </c>
      <c r="U213" s="68" t="s">
        <v>252</v>
      </c>
      <c r="V213" s="70">
        <v>21250</v>
      </c>
      <c r="W213" s="70">
        <v>0</v>
      </c>
      <c r="X213" s="70">
        <v>21250</v>
      </c>
      <c r="Y213" s="70">
        <v>21250</v>
      </c>
    </row>
    <row r="214" spans="1:25" x14ac:dyDescent="0.25">
      <c r="A214" s="67" t="s">
        <v>614</v>
      </c>
      <c r="B214" s="68" t="s">
        <v>745</v>
      </c>
      <c r="C214" s="68" t="s">
        <v>746</v>
      </c>
      <c r="D214" s="68" t="s">
        <v>714</v>
      </c>
      <c r="E214" s="68" t="s">
        <v>715</v>
      </c>
      <c r="F214" s="68" t="s">
        <v>333</v>
      </c>
      <c r="G214" s="68" t="s">
        <v>334</v>
      </c>
      <c r="H214" s="68" t="s">
        <v>204</v>
      </c>
      <c r="I214" s="68" t="s">
        <v>747</v>
      </c>
      <c r="J214" s="68" t="s">
        <v>549</v>
      </c>
      <c r="K214" s="68" t="s">
        <v>550</v>
      </c>
      <c r="L214" s="68" t="s">
        <v>513</v>
      </c>
      <c r="M214" s="68" t="s">
        <v>562</v>
      </c>
      <c r="N214" s="68" t="s">
        <v>742</v>
      </c>
      <c r="O214" s="68" t="s">
        <v>743</v>
      </c>
      <c r="P214" s="68" t="s">
        <v>744</v>
      </c>
      <c r="Q214" s="75">
        <v>16.4374</v>
      </c>
      <c r="R214" s="68" t="s">
        <v>199</v>
      </c>
      <c r="S214" s="70">
        <v>12</v>
      </c>
      <c r="T214" s="68" t="s">
        <v>553</v>
      </c>
      <c r="U214" s="68" t="s">
        <v>252</v>
      </c>
      <c r="V214" s="70">
        <v>21250</v>
      </c>
      <c r="W214" s="70">
        <v>0</v>
      </c>
      <c r="X214" s="70">
        <v>21250</v>
      </c>
      <c r="Y214" s="70">
        <v>21250</v>
      </c>
    </row>
    <row r="215" spans="1:25" x14ac:dyDescent="0.25">
      <c r="A215" s="67" t="s">
        <v>614</v>
      </c>
      <c r="B215" s="68" t="s">
        <v>745</v>
      </c>
      <c r="C215" s="68" t="s">
        <v>746</v>
      </c>
      <c r="D215" s="68" t="s">
        <v>714</v>
      </c>
      <c r="E215" s="68" t="s">
        <v>715</v>
      </c>
      <c r="F215" s="68" t="s">
        <v>333</v>
      </c>
      <c r="G215" s="68" t="s">
        <v>334</v>
      </c>
      <c r="H215" s="68" t="s">
        <v>204</v>
      </c>
      <c r="I215" s="68" t="s">
        <v>747</v>
      </c>
      <c r="J215" s="68" t="s">
        <v>549</v>
      </c>
      <c r="K215" s="68" t="s">
        <v>550</v>
      </c>
      <c r="L215" s="68" t="s">
        <v>513</v>
      </c>
      <c r="M215" s="68" t="s">
        <v>562</v>
      </c>
      <c r="N215" s="68" t="s">
        <v>742</v>
      </c>
      <c r="O215" s="68" t="s">
        <v>743</v>
      </c>
      <c r="P215" s="68" t="s">
        <v>744</v>
      </c>
      <c r="Q215" s="75">
        <v>16.4374</v>
      </c>
      <c r="R215" s="68" t="s">
        <v>199</v>
      </c>
      <c r="S215" s="70">
        <v>12</v>
      </c>
      <c r="T215" s="68" t="s">
        <v>553</v>
      </c>
      <c r="U215" s="68" t="s">
        <v>252</v>
      </c>
      <c r="V215" s="70">
        <v>21250</v>
      </c>
      <c r="W215" s="70">
        <v>0</v>
      </c>
      <c r="X215" s="70">
        <v>21250</v>
      </c>
      <c r="Y215" s="70">
        <v>21250</v>
      </c>
    </row>
    <row r="216" spans="1:25" x14ac:dyDescent="0.25">
      <c r="A216" s="67" t="s">
        <v>614</v>
      </c>
      <c r="B216" s="68" t="s">
        <v>745</v>
      </c>
      <c r="C216" s="68" t="s">
        <v>746</v>
      </c>
      <c r="D216" s="68" t="s">
        <v>714</v>
      </c>
      <c r="E216" s="68" t="s">
        <v>715</v>
      </c>
      <c r="F216" s="68" t="s">
        <v>333</v>
      </c>
      <c r="G216" s="68" t="s">
        <v>334</v>
      </c>
      <c r="H216" s="68" t="s">
        <v>204</v>
      </c>
      <c r="I216" s="68" t="s">
        <v>747</v>
      </c>
      <c r="J216" s="68" t="s">
        <v>549</v>
      </c>
      <c r="K216" s="68" t="s">
        <v>550</v>
      </c>
      <c r="L216" s="68" t="s">
        <v>513</v>
      </c>
      <c r="M216" s="68" t="s">
        <v>562</v>
      </c>
      <c r="N216" s="68" t="s">
        <v>742</v>
      </c>
      <c r="O216" s="68" t="s">
        <v>743</v>
      </c>
      <c r="P216" s="68" t="s">
        <v>744</v>
      </c>
      <c r="Q216" s="75">
        <v>16.4374</v>
      </c>
      <c r="R216" s="68" t="s">
        <v>199</v>
      </c>
      <c r="S216" s="70">
        <v>24</v>
      </c>
      <c r="T216" s="68" t="s">
        <v>553</v>
      </c>
      <c r="U216" s="68" t="s">
        <v>252</v>
      </c>
      <c r="V216" s="70">
        <v>42502</v>
      </c>
      <c r="W216" s="70">
        <v>0</v>
      </c>
      <c r="X216" s="70">
        <v>42502</v>
      </c>
      <c r="Y216" s="70">
        <v>42502</v>
      </c>
    </row>
    <row r="217" spans="1:25" x14ac:dyDescent="0.25">
      <c r="A217" s="67" t="s">
        <v>614</v>
      </c>
      <c r="B217" s="68" t="s">
        <v>745</v>
      </c>
      <c r="C217" s="68" t="s">
        <v>746</v>
      </c>
      <c r="D217" s="68" t="s">
        <v>714</v>
      </c>
      <c r="E217" s="68" t="s">
        <v>715</v>
      </c>
      <c r="F217" s="68" t="s">
        <v>333</v>
      </c>
      <c r="G217" s="68" t="s">
        <v>334</v>
      </c>
      <c r="H217" s="68" t="s">
        <v>204</v>
      </c>
      <c r="I217" s="68" t="s">
        <v>747</v>
      </c>
      <c r="J217" s="68" t="s">
        <v>549</v>
      </c>
      <c r="K217" s="68" t="s">
        <v>550</v>
      </c>
      <c r="L217" s="68" t="s">
        <v>513</v>
      </c>
      <c r="M217" s="68" t="s">
        <v>562</v>
      </c>
      <c r="N217" s="68" t="s">
        <v>742</v>
      </c>
      <c r="O217" s="68" t="s">
        <v>743</v>
      </c>
      <c r="P217" s="68" t="s">
        <v>744</v>
      </c>
      <c r="Q217" s="75">
        <v>16.4374</v>
      </c>
      <c r="R217" s="68" t="s">
        <v>199</v>
      </c>
      <c r="S217" s="70">
        <v>48</v>
      </c>
      <c r="T217" s="68" t="s">
        <v>553</v>
      </c>
      <c r="U217" s="68" t="s">
        <v>252</v>
      </c>
      <c r="V217" s="70">
        <v>85005</v>
      </c>
      <c r="W217" s="70">
        <v>0</v>
      </c>
      <c r="X217" s="70">
        <v>85005</v>
      </c>
      <c r="Y217" s="70">
        <v>85005</v>
      </c>
    </row>
    <row r="218" spans="1:25" x14ac:dyDescent="0.25">
      <c r="A218" s="67" t="s">
        <v>711</v>
      </c>
      <c r="B218" s="68" t="s">
        <v>739</v>
      </c>
      <c r="C218" s="68" t="s">
        <v>740</v>
      </c>
      <c r="D218" s="68" t="s">
        <v>714</v>
      </c>
      <c r="E218" s="68" t="s">
        <v>715</v>
      </c>
      <c r="F218" s="68" t="s">
        <v>333</v>
      </c>
      <c r="G218" s="68" t="s">
        <v>334</v>
      </c>
      <c r="H218" s="68" t="s">
        <v>204</v>
      </c>
      <c r="I218" s="68" t="s">
        <v>741</v>
      </c>
      <c r="J218" s="68" t="s">
        <v>549</v>
      </c>
      <c r="K218" s="68" t="s">
        <v>550</v>
      </c>
      <c r="L218" s="68" t="s">
        <v>659</v>
      </c>
      <c r="M218" s="68" t="s">
        <v>660</v>
      </c>
      <c r="N218" s="68" t="s">
        <v>742</v>
      </c>
      <c r="O218" s="68" t="s">
        <v>743</v>
      </c>
      <c r="P218" s="68" t="s">
        <v>744</v>
      </c>
      <c r="Q218" s="75">
        <v>16.4374</v>
      </c>
      <c r="R218" s="68" t="s">
        <v>199</v>
      </c>
      <c r="S218" s="70">
        <v>4</v>
      </c>
      <c r="T218" s="68" t="s">
        <v>553</v>
      </c>
      <c r="U218" s="68" t="s">
        <v>252</v>
      </c>
      <c r="V218" s="70">
        <v>7082</v>
      </c>
      <c r="W218" s="70">
        <v>0</v>
      </c>
      <c r="X218" s="70">
        <v>7082</v>
      </c>
      <c r="Y218" s="70">
        <v>7082</v>
      </c>
    </row>
    <row r="219" spans="1:25" x14ac:dyDescent="0.25">
      <c r="A219" s="67" t="s">
        <v>711</v>
      </c>
      <c r="B219" s="68" t="s">
        <v>739</v>
      </c>
      <c r="C219" s="68" t="s">
        <v>740</v>
      </c>
      <c r="D219" s="68" t="s">
        <v>714</v>
      </c>
      <c r="E219" s="68" t="s">
        <v>715</v>
      </c>
      <c r="F219" s="68" t="s">
        <v>333</v>
      </c>
      <c r="G219" s="68" t="s">
        <v>334</v>
      </c>
      <c r="H219" s="68" t="s">
        <v>204</v>
      </c>
      <c r="I219" s="68" t="s">
        <v>741</v>
      </c>
      <c r="J219" s="68" t="s">
        <v>549</v>
      </c>
      <c r="K219" s="68" t="s">
        <v>550</v>
      </c>
      <c r="L219" s="68" t="s">
        <v>659</v>
      </c>
      <c r="M219" s="68" t="s">
        <v>660</v>
      </c>
      <c r="N219" s="68" t="s">
        <v>742</v>
      </c>
      <c r="O219" s="68" t="s">
        <v>743</v>
      </c>
      <c r="P219" s="68" t="s">
        <v>744</v>
      </c>
      <c r="Q219" s="75">
        <v>16.4374</v>
      </c>
      <c r="R219" s="68" t="s">
        <v>199</v>
      </c>
      <c r="S219" s="70">
        <v>4</v>
      </c>
      <c r="T219" s="68" t="s">
        <v>553</v>
      </c>
      <c r="U219" s="68" t="s">
        <v>252</v>
      </c>
      <c r="V219" s="70">
        <v>7082</v>
      </c>
      <c r="W219" s="70">
        <v>0</v>
      </c>
      <c r="X219" s="70">
        <v>7082</v>
      </c>
      <c r="Y219" s="70">
        <v>7082</v>
      </c>
    </row>
    <row r="220" spans="1:25" x14ac:dyDescent="0.25">
      <c r="A220" s="67" t="s">
        <v>711</v>
      </c>
      <c r="B220" s="68" t="s">
        <v>739</v>
      </c>
      <c r="C220" s="68" t="s">
        <v>740</v>
      </c>
      <c r="D220" s="68" t="s">
        <v>714</v>
      </c>
      <c r="E220" s="68" t="s">
        <v>715</v>
      </c>
      <c r="F220" s="68" t="s">
        <v>333</v>
      </c>
      <c r="G220" s="68" t="s">
        <v>334</v>
      </c>
      <c r="H220" s="68" t="s">
        <v>204</v>
      </c>
      <c r="I220" s="68" t="s">
        <v>741</v>
      </c>
      <c r="J220" s="68" t="s">
        <v>549</v>
      </c>
      <c r="K220" s="68" t="s">
        <v>550</v>
      </c>
      <c r="L220" s="68" t="s">
        <v>513</v>
      </c>
      <c r="M220" s="68" t="s">
        <v>562</v>
      </c>
      <c r="N220" s="68" t="s">
        <v>742</v>
      </c>
      <c r="O220" s="68" t="s">
        <v>743</v>
      </c>
      <c r="P220" s="68" t="s">
        <v>744</v>
      </c>
      <c r="Q220" s="75">
        <v>16.4374</v>
      </c>
      <c r="R220" s="68" t="s">
        <v>199</v>
      </c>
      <c r="S220" s="70">
        <v>24</v>
      </c>
      <c r="T220" s="68" t="s">
        <v>553</v>
      </c>
      <c r="U220" s="68" t="s">
        <v>252</v>
      </c>
      <c r="V220" s="70">
        <v>42502</v>
      </c>
      <c r="W220" s="70">
        <v>0</v>
      </c>
      <c r="X220" s="70">
        <v>42502</v>
      </c>
      <c r="Y220" s="70">
        <v>42502</v>
      </c>
    </row>
    <row r="221" spans="1:25" x14ac:dyDescent="0.25">
      <c r="U221" s="65" t="s">
        <v>371</v>
      </c>
      <c r="V221" s="65">
        <v>9577353</v>
      </c>
      <c r="W221" s="65">
        <v>0</v>
      </c>
      <c r="X221" s="65">
        <v>9577353</v>
      </c>
      <c r="Y221" s="65">
        <v>9577353</v>
      </c>
    </row>
    <row r="222" spans="1:25" x14ac:dyDescent="0.25">
      <c r="A222" s="67" t="s">
        <v>614</v>
      </c>
      <c r="B222" s="68" t="s">
        <v>748</v>
      </c>
      <c r="C222" s="68" t="s">
        <v>749</v>
      </c>
      <c r="D222" s="68" t="s">
        <v>714</v>
      </c>
      <c r="E222" s="68" t="s">
        <v>715</v>
      </c>
      <c r="F222" s="68" t="s">
        <v>333</v>
      </c>
      <c r="G222" s="68" t="s">
        <v>334</v>
      </c>
      <c r="H222" s="68" t="s">
        <v>204</v>
      </c>
      <c r="I222" s="68" t="s">
        <v>750</v>
      </c>
      <c r="J222" s="68" t="s">
        <v>549</v>
      </c>
      <c r="K222" s="68" t="s">
        <v>550</v>
      </c>
      <c r="L222" s="68" t="s">
        <v>513</v>
      </c>
      <c r="M222" s="68" t="s">
        <v>562</v>
      </c>
      <c r="N222" s="68" t="s">
        <v>751</v>
      </c>
      <c r="O222" s="68" t="s">
        <v>752</v>
      </c>
      <c r="P222" s="68" t="s">
        <v>753</v>
      </c>
      <c r="Q222" s="75">
        <v>8.2609999999999992</v>
      </c>
      <c r="R222" s="68" t="s">
        <v>199</v>
      </c>
      <c r="S222" s="70">
        <v>48</v>
      </c>
      <c r="T222" s="68" t="s">
        <v>553</v>
      </c>
      <c r="U222" s="68" t="s">
        <v>252</v>
      </c>
      <c r="V222" s="70">
        <v>42721</v>
      </c>
      <c r="W222" s="70">
        <v>0</v>
      </c>
      <c r="X222" s="70">
        <v>42721</v>
      </c>
      <c r="Y222" s="70">
        <v>42721</v>
      </c>
    </row>
    <row r="223" spans="1:25" x14ac:dyDescent="0.25">
      <c r="A223" s="67" t="s">
        <v>614</v>
      </c>
      <c r="B223" s="68" t="s">
        <v>748</v>
      </c>
      <c r="C223" s="68" t="s">
        <v>749</v>
      </c>
      <c r="D223" s="68" t="s">
        <v>714</v>
      </c>
      <c r="E223" s="68" t="s">
        <v>715</v>
      </c>
      <c r="F223" s="68" t="s">
        <v>333</v>
      </c>
      <c r="G223" s="68" t="s">
        <v>334</v>
      </c>
      <c r="H223" s="68" t="s">
        <v>204</v>
      </c>
      <c r="I223" s="68" t="s">
        <v>750</v>
      </c>
      <c r="J223" s="68" t="s">
        <v>549</v>
      </c>
      <c r="K223" s="68" t="s">
        <v>550</v>
      </c>
      <c r="L223" s="68" t="s">
        <v>513</v>
      </c>
      <c r="M223" s="68" t="s">
        <v>562</v>
      </c>
      <c r="N223" s="68" t="s">
        <v>751</v>
      </c>
      <c r="O223" s="68" t="s">
        <v>752</v>
      </c>
      <c r="P223" s="68" t="s">
        <v>753</v>
      </c>
      <c r="Q223" s="75">
        <v>8.2609999999999992</v>
      </c>
      <c r="R223" s="68" t="s">
        <v>199</v>
      </c>
      <c r="S223" s="70">
        <v>24</v>
      </c>
      <c r="T223" s="68" t="s">
        <v>553</v>
      </c>
      <c r="U223" s="68" t="s">
        <v>252</v>
      </c>
      <c r="V223" s="70">
        <v>21360</v>
      </c>
      <c r="W223" s="70">
        <v>0</v>
      </c>
      <c r="X223" s="70">
        <v>21360</v>
      </c>
      <c r="Y223" s="70">
        <v>21360</v>
      </c>
    </row>
    <row r="224" spans="1:25" x14ac:dyDescent="0.25">
      <c r="A224" s="67" t="s">
        <v>711</v>
      </c>
      <c r="B224" s="68" t="s">
        <v>754</v>
      </c>
      <c r="C224" s="68" t="s">
        <v>755</v>
      </c>
      <c r="D224" s="68" t="s">
        <v>714</v>
      </c>
      <c r="E224" s="68" t="s">
        <v>715</v>
      </c>
      <c r="F224" s="68" t="s">
        <v>333</v>
      </c>
      <c r="G224" s="68" t="s">
        <v>334</v>
      </c>
      <c r="H224" s="68" t="s">
        <v>204</v>
      </c>
      <c r="I224" s="68" t="s">
        <v>756</v>
      </c>
      <c r="J224" s="68" t="s">
        <v>549</v>
      </c>
      <c r="K224" s="68" t="s">
        <v>550</v>
      </c>
      <c r="L224" s="68" t="s">
        <v>723</v>
      </c>
      <c r="M224" s="68" t="s">
        <v>724</v>
      </c>
      <c r="N224" s="68" t="s">
        <v>751</v>
      </c>
      <c r="O224" s="68" t="s">
        <v>752</v>
      </c>
      <c r="P224" s="68" t="s">
        <v>753</v>
      </c>
      <c r="Q224" s="75">
        <v>0</v>
      </c>
      <c r="R224" s="68" t="s">
        <v>199</v>
      </c>
      <c r="S224" s="70">
        <v>30</v>
      </c>
      <c r="T224" s="68" t="s">
        <v>553</v>
      </c>
      <c r="U224" s="68" t="s">
        <v>252</v>
      </c>
      <c r="V224" s="70">
        <v>0</v>
      </c>
      <c r="W224" s="70">
        <v>0</v>
      </c>
      <c r="X224" s="70">
        <v>0</v>
      </c>
      <c r="Y224" s="70">
        <v>0</v>
      </c>
    </row>
    <row r="225" spans="1:25" x14ac:dyDescent="0.25">
      <c r="A225" s="67" t="s">
        <v>711</v>
      </c>
      <c r="B225" s="68" t="s">
        <v>754</v>
      </c>
      <c r="C225" s="68" t="s">
        <v>755</v>
      </c>
      <c r="D225" s="68" t="s">
        <v>714</v>
      </c>
      <c r="E225" s="68" t="s">
        <v>715</v>
      </c>
      <c r="F225" s="68" t="s">
        <v>333</v>
      </c>
      <c r="G225" s="68" t="s">
        <v>334</v>
      </c>
      <c r="H225" s="68" t="s">
        <v>204</v>
      </c>
      <c r="I225" s="68" t="s">
        <v>756</v>
      </c>
      <c r="J225" s="68" t="s">
        <v>549</v>
      </c>
      <c r="K225" s="68" t="s">
        <v>550</v>
      </c>
      <c r="L225" s="68" t="s">
        <v>513</v>
      </c>
      <c r="M225" s="68" t="s">
        <v>562</v>
      </c>
      <c r="N225" s="68" t="s">
        <v>751</v>
      </c>
      <c r="O225" s="68" t="s">
        <v>752</v>
      </c>
      <c r="P225" s="68" t="s">
        <v>753</v>
      </c>
      <c r="Q225" s="75">
        <v>8.2609999999999992</v>
      </c>
      <c r="R225" s="68" t="s">
        <v>199</v>
      </c>
      <c r="S225" s="70">
        <v>4008</v>
      </c>
      <c r="T225" s="68" t="s">
        <v>553</v>
      </c>
      <c r="U225" s="68" t="s">
        <v>252</v>
      </c>
      <c r="V225" s="70">
        <v>3567280</v>
      </c>
      <c r="W225" s="70">
        <v>0</v>
      </c>
      <c r="X225" s="70">
        <v>3567280</v>
      </c>
      <c r="Y225" s="70">
        <v>3567280</v>
      </c>
    </row>
    <row r="226" spans="1:25" x14ac:dyDescent="0.25">
      <c r="A226" s="67" t="s">
        <v>711</v>
      </c>
      <c r="B226" s="68" t="s">
        <v>757</v>
      </c>
      <c r="C226" s="68" t="s">
        <v>758</v>
      </c>
      <c r="D226" s="68" t="s">
        <v>714</v>
      </c>
      <c r="E226" s="68" t="s">
        <v>715</v>
      </c>
      <c r="F226" s="68" t="s">
        <v>333</v>
      </c>
      <c r="G226" s="68" t="s">
        <v>334</v>
      </c>
      <c r="H226" s="68" t="s">
        <v>204</v>
      </c>
      <c r="I226" s="68" t="s">
        <v>759</v>
      </c>
      <c r="J226" s="68" t="s">
        <v>549</v>
      </c>
      <c r="K226" s="68" t="s">
        <v>550</v>
      </c>
      <c r="L226" s="68" t="s">
        <v>723</v>
      </c>
      <c r="M226" s="68" t="s">
        <v>724</v>
      </c>
      <c r="N226" s="68" t="s">
        <v>751</v>
      </c>
      <c r="O226" s="68" t="s">
        <v>752</v>
      </c>
      <c r="P226" s="68" t="s">
        <v>753</v>
      </c>
      <c r="Q226" s="75">
        <v>0</v>
      </c>
      <c r="R226" s="68" t="s">
        <v>199</v>
      </c>
      <c r="S226" s="70">
        <v>10</v>
      </c>
      <c r="T226" s="68" t="s">
        <v>553</v>
      </c>
      <c r="U226" s="68" t="s">
        <v>252</v>
      </c>
      <c r="V226" s="70">
        <v>0</v>
      </c>
      <c r="W226" s="70">
        <v>0</v>
      </c>
      <c r="X226" s="70">
        <v>0</v>
      </c>
      <c r="Y226" s="70">
        <v>0</v>
      </c>
    </row>
    <row r="227" spans="1:25" x14ac:dyDescent="0.25">
      <c r="A227" s="67" t="s">
        <v>711</v>
      </c>
      <c r="B227" s="68" t="s">
        <v>757</v>
      </c>
      <c r="C227" s="68" t="s">
        <v>758</v>
      </c>
      <c r="D227" s="68" t="s">
        <v>714</v>
      </c>
      <c r="E227" s="68" t="s">
        <v>715</v>
      </c>
      <c r="F227" s="68" t="s">
        <v>333</v>
      </c>
      <c r="G227" s="68" t="s">
        <v>334</v>
      </c>
      <c r="H227" s="68" t="s">
        <v>204</v>
      </c>
      <c r="I227" s="68" t="s">
        <v>759</v>
      </c>
      <c r="J227" s="68" t="s">
        <v>549</v>
      </c>
      <c r="K227" s="68" t="s">
        <v>550</v>
      </c>
      <c r="L227" s="68" t="s">
        <v>659</v>
      </c>
      <c r="M227" s="68" t="s">
        <v>660</v>
      </c>
      <c r="N227" s="68" t="s">
        <v>751</v>
      </c>
      <c r="O227" s="68" t="s">
        <v>752</v>
      </c>
      <c r="P227" s="68" t="s">
        <v>753</v>
      </c>
      <c r="Q227" s="75">
        <v>8.2609999999999992</v>
      </c>
      <c r="R227" s="68" t="s">
        <v>199</v>
      </c>
      <c r="S227" s="70">
        <v>11</v>
      </c>
      <c r="T227" s="68" t="s">
        <v>553</v>
      </c>
      <c r="U227" s="68" t="s">
        <v>252</v>
      </c>
      <c r="V227" s="70">
        <v>9790</v>
      </c>
      <c r="W227" s="70">
        <v>0</v>
      </c>
      <c r="X227" s="70">
        <v>9790</v>
      </c>
      <c r="Y227" s="70">
        <v>9790</v>
      </c>
    </row>
    <row r="228" spans="1:25" x14ac:dyDescent="0.25">
      <c r="A228" s="67" t="s">
        <v>711</v>
      </c>
      <c r="B228" s="68" t="s">
        <v>757</v>
      </c>
      <c r="C228" s="68" t="s">
        <v>758</v>
      </c>
      <c r="D228" s="68" t="s">
        <v>714</v>
      </c>
      <c r="E228" s="68" t="s">
        <v>715</v>
      </c>
      <c r="F228" s="68" t="s">
        <v>333</v>
      </c>
      <c r="G228" s="68" t="s">
        <v>334</v>
      </c>
      <c r="H228" s="68" t="s">
        <v>204</v>
      </c>
      <c r="I228" s="68" t="s">
        <v>759</v>
      </c>
      <c r="J228" s="68" t="s">
        <v>549</v>
      </c>
      <c r="K228" s="68" t="s">
        <v>550</v>
      </c>
      <c r="L228" s="68" t="s">
        <v>659</v>
      </c>
      <c r="M228" s="68" t="s">
        <v>660</v>
      </c>
      <c r="N228" s="68" t="s">
        <v>751</v>
      </c>
      <c r="O228" s="68" t="s">
        <v>752</v>
      </c>
      <c r="P228" s="68" t="s">
        <v>753</v>
      </c>
      <c r="Q228" s="75">
        <v>8.2609999999999992</v>
      </c>
      <c r="R228" s="68" t="s">
        <v>199</v>
      </c>
      <c r="S228" s="70">
        <v>4</v>
      </c>
      <c r="T228" s="68" t="s">
        <v>553</v>
      </c>
      <c r="U228" s="68" t="s">
        <v>252</v>
      </c>
      <c r="V228" s="70">
        <v>3559</v>
      </c>
      <c r="W228" s="70">
        <v>0</v>
      </c>
      <c r="X228" s="70">
        <v>3559</v>
      </c>
      <c r="Y228" s="70">
        <v>3559</v>
      </c>
    </row>
    <row r="229" spans="1:25" x14ac:dyDescent="0.25">
      <c r="A229" s="67" t="s">
        <v>711</v>
      </c>
      <c r="B229" s="68" t="s">
        <v>757</v>
      </c>
      <c r="C229" s="68" t="s">
        <v>758</v>
      </c>
      <c r="D229" s="68" t="s">
        <v>714</v>
      </c>
      <c r="E229" s="68" t="s">
        <v>715</v>
      </c>
      <c r="F229" s="68" t="s">
        <v>333</v>
      </c>
      <c r="G229" s="68" t="s">
        <v>334</v>
      </c>
      <c r="H229" s="68" t="s">
        <v>204</v>
      </c>
      <c r="I229" s="68" t="s">
        <v>759</v>
      </c>
      <c r="J229" s="68" t="s">
        <v>549</v>
      </c>
      <c r="K229" s="68" t="s">
        <v>550</v>
      </c>
      <c r="L229" s="68" t="s">
        <v>659</v>
      </c>
      <c r="M229" s="68" t="s">
        <v>660</v>
      </c>
      <c r="N229" s="68" t="s">
        <v>751</v>
      </c>
      <c r="O229" s="68" t="s">
        <v>752</v>
      </c>
      <c r="P229" s="68" t="s">
        <v>753</v>
      </c>
      <c r="Q229" s="75">
        <v>8.2609999999999992</v>
      </c>
      <c r="R229" s="68" t="s">
        <v>199</v>
      </c>
      <c r="S229" s="70">
        <v>4</v>
      </c>
      <c r="T229" s="68" t="s">
        <v>553</v>
      </c>
      <c r="U229" s="68" t="s">
        <v>252</v>
      </c>
      <c r="V229" s="70">
        <v>3559</v>
      </c>
      <c r="W229" s="70">
        <v>0</v>
      </c>
      <c r="X229" s="70">
        <v>3559</v>
      </c>
      <c r="Y229" s="70">
        <v>3559</v>
      </c>
    </row>
    <row r="230" spans="1:25" x14ac:dyDescent="0.25">
      <c r="A230" s="67" t="s">
        <v>711</v>
      </c>
      <c r="B230" s="68" t="s">
        <v>757</v>
      </c>
      <c r="C230" s="68" t="s">
        <v>758</v>
      </c>
      <c r="D230" s="68" t="s">
        <v>714</v>
      </c>
      <c r="E230" s="68" t="s">
        <v>715</v>
      </c>
      <c r="F230" s="68" t="s">
        <v>333</v>
      </c>
      <c r="G230" s="68" t="s">
        <v>334</v>
      </c>
      <c r="H230" s="68" t="s">
        <v>204</v>
      </c>
      <c r="I230" s="68" t="s">
        <v>759</v>
      </c>
      <c r="J230" s="68" t="s">
        <v>549</v>
      </c>
      <c r="K230" s="68" t="s">
        <v>550</v>
      </c>
      <c r="L230" s="68" t="s">
        <v>513</v>
      </c>
      <c r="M230" s="68" t="s">
        <v>562</v>
      </c>
      <c r="N230" s="68" t="s">
        <v>751</v>
      </c>
      <c r="O230" s="68" t="s">
        <v>752</v>
      </c>
      <c r="P230" s="68" t="s">
        <v>753</v>
      </c>
      <c r="Q230" s="75">
        <v>8.2609999999999992</v>
      </c>
      <c r="R230" s="68" t="s">
        <v>199</v>
      </c>
      <c r="S230" s="70">
        <v>528</v>
      </c>
      <c r="T230" s="68" t="s">
        <v>553</v>
      </c>
      <c r="U230" s="68" t="s">
        <v>252</v>
      </c>
      <c r="V230" s="70">
        <v>469940</v>
      </c>
      <c r="W230" s="70">
        <v>0</v>
      </c>
      <c r="X230" s="70">
        <v>469940</v>
      </c>
      <c r="Y230" s="70">
        <v>469940</v>
      </c>
    </row>
    <row r="231" spans="1:25" x14ac:dyDescent="0.25">
      <c r="A231" s="67" t="s">
        <v>711</v>
      </c>
      <c r="B231" s="68" t="s">
        <v>757</v>
      </c>
      <c r="C231" s="68" t="s">
        <v>758</v>
      </c>
      <c r="D231" s="68" t="s">
        <v>714</v>
      </c>
      <c r="E231" s="68" t="s">
        <v>715</v>
      </c>
      <c r="F231" s="68" t="s">
        <v>333</v>
      </c>
      <c r="G231" s="68" t="s">
        <v>334</v>
      </c>
      <c r="H231" s="68" t="s">
        <v>204</v>
      </c>
      <c r="I231" s="68" t="s">
        <v>759</v>
      </c>
      <c r="J231" s="68" t="s">
        <v>549</v>
      </c>
      <c r="K231" s="68" t="s">
        <v>550</v>
      </c>
      <c r="L231" s="68" t="s">
        <v>513</v>
      </c>
      <c r="M231" s="68" t="s">
        <v>562</v>
      </c>
      <c r="N231" s="68" t="s">
        <v>751</v>
      </c>
      <c r="O231" s="68" t="s">
        <v>752</v>
      </c>
      <c r="P231" s="68" t="s">
        <v>753</v>
      </c>
      <c r="Q231" s="75">
        <v>8.2609999999999992</v>
      </c>
      <c r="R231" s="68" t="s">
        <v>199</v>
      </c>
      <c r="S231" s="70">
        <v>72</v>
      </c>
      <c r="T231" s="68" t="s">
        <v>553</v>
      </c>
      <c r="U231" s="68" t="s">
        <v>252</v>
      </c>
      <c r="V231" s="70">
        <v>64082</v>
      </c>
      <c r="W231" s="70">
        <v>0</v>
      </c>
      <c r="X231" s="70">
        <v>64082</v>
      </c>
      <c r="Y231" s="70">
        <v>64082</v>
      </c>
    </row>
    <row r="232" spans="1:25" x14ac:dyDescent="0.25">
      <c r="A232" s="67" t="s">
        <v>711</v>
      </c>
      <c r="B232" s="68" t="s">
        <v>757</v>
      </c>
      <c r="C232" s="68" t="s">
        <v>758</v>
      </c>
      <c r="D232" s="68" t="s">
        <v>714</v>
      </c>
      <c r="E232" s="68" t="s">
        <v>715</v>
      </c>
      <c r="F232" s="68" t="s">
        <v>333</v>
      </c>
      <c r="G232" s="68" t="s">
        <v>334</v>
      </c>
      <c r="H232" s="68" t="s">
        <v>204</v>
      </c>
      <c r="I232" s="68" t="s">
        <v>759</v>
      </c>
      <c r="J232" s="68" t="s">
        <v>549</v>
      </c>
      <c r="K232" s="68" t="s">
        <v>550</v>
      </c>
      <c r="L232" s="68" t="s">
        <v>513</v>
      </c>
      <c r="M232" s="68" t="s">
        <v>562</v>
      </c>
      <c r="N232" s="68" t="s">
        <v>751</v>
      </c>
      <c r="O232" s="68" t="s">
        <v>752</v>
      </c>
      <c r="P232" s="68" t="s">
        <v>753</v>
      </c>
      <c r="Q232" s="75">
        <v>8.2609999999999992</v>
      </c>
      <c r="R232" s="68" t="s">
        <v>199</v>
      </c>
      <c r="S232" s="70">
        <v>72</v>
      </c>
      <c r="T232" s="68" t="s">
        <v>553</v>
      </c>
      <c r="U232" s="68" t="s">
        <v>252</v>
      </c>
      <c r="V232" s="70">
        <v>64082</v>
      </c>
      <c r="W232" s="70">
        <v>0</v>
      </c>
      <c r="X232" s="70">
        <v>64082</v>
      </c>
      <c r="Y232" s="70">
        <v>64082</v>
      </c>
    </row>
    <row r="233" spans="1:25" x14ac:dyDescent="0.25">
      <c r="A233" s="67" t="s">
        <v>711</v>
      </c>
      <c r="B233" s="68" t="s">
        <v>757</v>
      </c>
      <c r="C233" s="68" t="s">
        <v>758</v>
      </c>
      <c r="D233" s="68" t="s">
        <v>714</v>
      </c>
      <c r="E233" s="68" t="s">
        <v>715</v>
      </c>
      <c r="F233" s="68" t="s">
        <v>333</v>
      </c>
      <c r="G233" s="68" t="s">
        <v>334</v>
      </c>
      <c r="H233" s="68" t="s">
        <v>204</v>
      </c>
      <c r="I233" s="68" t="s">
        <v>759</v>
      </c>
      <c r="J233" s="68" t="s">
        <v>549</v>
      </c>
      <c r="K233" s="68" t="s">
        <v>550</v>
      </c>
      <c r="L233" s="68" t="s">
        <v>513</v>
      </c>
      <c r="M233" s="68" t="s">
        <v>562</v>
      </c>
      <c r="N233" s="68" t="s">
        <v>751</v>
      </c>
      <c r="O233" s="68" t="s">
        <v>752</v>
      </c>
      <c r="P233" s="68" t="s">
        <v>753</v>
      </c>
      <c r="Q233" s="75">
        <v>8.2609999999999992</v>
      </c>
      <c r="R233" s="68" t="s">
        <v>199</v>
      </c>
      <c r="S233" s="70">
        <v>72</v>
      </c>
      <c r="T233" s="68" t="s">
        <v>553</v>
      </c>
      <c r="U233" s="68" t="s">
        <v>252</v>
      </c>
      <c r="V233" s="70">
        <v>64082</v>
      </c>
      <c r="W233" s="70">
        <v>0</v>
      </c>
      <c r="X233" s="70">
        <v>64082</v>
      </c>
      <c r="Y233" s="70">
        <v>64082</v>
      </c>
    </row>
    <row r="234" spans="1:25" x14ac:dyDescent="0.25">
      <c r="A234" s="67" t="s">
        <v>711</v>
      </c>
      <c r="B234" s="68" t="s">
        <v>757</v>
      </c>
      <c r="C234" s="68" t="s">
        <v>758</v>
      </c>
      <c r="D234" s="68" t="s">
        <v>714</v>
      </c>
      <c r="E234" s="68" t="s">
        <v>715</v>
      </c>
      <c r="F234" s="68" t="s">
        <v>333</v>
      </c>
      <c r="G234" s="68" t="s">
        <v>334</v>
      </c>
      <c r="H234" s="68" t="s">
        <v>204</v>
      </c>
      <c r="I234" s="68" t="s">
        <v>759</v>
      </c>
      <c r="J234" s="68" t="s">
        <v>549</v>
      </c>
      <c r="K234" s="68" t="s">
        <v>550</v>
      </c>
      <c r="L234" s="68" t="s">
        <v>513</v>
      </c>
      <c r="M234" s="68" t="s">
        <v>562</v>
      </c>
      <c r="N234" s="68" t="s">
        <v>751</v>
      </c>
      <c r="O234" s="68" t="s">
        <v>752</v>
      </c>
      <c r="P234" s="68" t="s">
        <v>753</v>
      </c>
      <c r="Q234" s="75">
        <v>8.2609999999999992</v>
      </c>
      <c r="R234" s="68" t="s">
        <v>199</v>
      </c>
      <c r="S234" s="70">
        <v>240</v>
      </c>
      <c r="T234" s="68" t="s">
        <v>553</v>
      </c>
      <c r="U234" s="68" t="s">
        <v>252</v>
      </c>
      <c r="V234" s="70">
        <v>213609</v>
      </c>
      <c r="W234" s="70">
        <v>0</v>
      </c>
      <c r="X234" s="70">
        <v>213609</v>
      </c>
      <c r="Y234" s="70">
        <v>213609</v>
      </c>
    </row>
    <row r="235" spans="1:25" x14ac:dyDescent="0.25">
      <c r="A235" s="67" t="s">
        <v>711</v>
      </c>
      <c r="B235" s="68" t="s">
        <v>757</v>
      </c>
      <c r="C235" s="68" t="s">
        <v>758</v>
      </c>
      <c r="D235" s="68" t="s">
        <v>714</v>
      </c>
      <c r="E235" s="68" t="s">
        <v>715</v>
      </c>
      <c r="F235" s="68" t="s">
        <v>333</v>
      </c>
      <c r="G235" s="68" t="s">
        <v>334</v>
      </c>
      <c r="H235" s="68" t="s">
        <v>204</v>
      </c>
      <c r="I235" s="68" t="s">
        <v>759</v>
      </c>
      <c r="J235" s="68" t="s">
        <v>549</v>
      </c>
      <c r="K235" s="68" t="s">
        <v>550</v>
      </c>
      <c r="L235" s="68" t="s">
        <v>513</v>
      </c>
      <c r="M235" s="68" t="s">
        <v>562</v>
      </c>
      <c r="N235" s="68" t="s">
        <v>751</v>
      </c>
      <c r="O235" s="68" t="s">
        <v>752</v>
      </c>
      <c r="P235" s="68" t="s">
        <v>753</v>
      </c>
      <c r="Q235" s="75">
        <v>8.2609999999999992</v>
      </c>
      <c r="R235" s="68" t="s">
        <v>199</v>
      </c>
      <c r="S235" s="70">
        <v>1800</v>
      </c>
      <c r="T235" s="68" t="s">
        <v>553</v>
      </c>
      <c r="U235" s="68" t="s">
        <v>252</v>
      </c>
      <c r="V235" s="70">
        <v>1602072</v>
      </c>
      <c r="W235" s="70">
        <v>0</v>
      </c>
      <c r="X235" s="70">
        <v>1602072</v>
      </c>
      <c r="Y235" s="70">
        <v>1602072</v>
      </c>
    </row>
    <row r="236" spans="1:25" x14ac:dyDescent="0.25">
      <c r="A236" s="67" t="s">
        <v>614</v>
      </c>
      <c r="B236" s="68" t="s">
        <v>748</v>
      </c>
      <c r="C236" s="68" t="s">
        <v>749</v>
      </c>
      <c r="D236" s="68" t="s">
        <v>714</v>
      </c>
      <c r="E236" s="68" t="s">
        <v>715</v>
      </c>
      <c r="F236" s="68" t="s">
        <v>333</v>
      </c>
      <c r="G236" s="68" t="s">
        <v>334</v>
      </c>
      <c r="H236" s="68" t="s">
        <v>204</v>
      </c>
      <c r="I236" s="68" t="s">
        <v>750</v>
      </c>
      <c r="J236" s="68" t="s">
        <v>549</v>
      </c>
      <c r="K236" s="68" t="s">
        <v>550</v>
      </c>
      <c r="L236" s="68" t="s">
        <v>513</v>
      </c>
      <c r="M236" s="68" t="s">
        <v>562</v>
      </c>
      <c r="N236" s="68" t="s">
        <v>751</v>
      </c>
      <c r="O236" s="68" t="s">
        <v>752</v>
      </c>
      <c r="P236" s="68" t="s">
        <v>753</v>
      </c>
      <c r="Q236" s="75">
        <v>8.2609999999999992</v>
      </c>
      <c r="R236" s="68" t="s">
        <v>199</v>
      </c>
      <c r="S236" s="70">
        <v>264</v>
      </c>
      <c r="T236" s="68" t="s">
        <v>553</v>
      </c>
      <c r="U236" s="68" t="s">
        <v>252</v>
      </c>
      <c r="V236" s="70">
        <v>234970</v>
      </c>
      <c r="W236" s="70">
        <v>0</v>
      </c>
      <c r="X236" s="70">
        <v>234970</v>
      </c>
      <c r="Y236" s="70">
        <v>234970</v>
      </c>
    </row>
    <row r="237" spans="1:25" x14ac:dyDescent="0.25">
      <c r="A237" s="67" t="s">
        <v>711</v>
      </c>
      <c r="B237" s="68" t="s">
        <v>757</v>
      </c>
      <c r="C237" s="68" t="s">
        <v>758</v>
      </c>
      <c r="D237" s="68" t="s">
        <v>714</v>
      </c>
      <c r="E237" s="68" t="s">
        <v>715</v>
      </c>
      <c r="F237" s="68" t="s">
        <v>333</v>
      </c>
      <c r="G237" s="68" t="s">
        <v>334</v>
      </c>
      <c r="H237" s="68" t="s">
        <v>204</v>
      </c>
      <c r="I237" s="68" t="s">
        <v>759</v>
      </c>
      <c r="J237" s="68" t="s">
        <v>549</v>
      </c>
      <c r="K237" s="68" t="s">
        <v>550</v>
      </c>
      <c r="L237" s="68" t="s">
        <v>513</v>
      </c>
      <c r="M237" s="68" t="s">
        <v>562</v>
      </c>
      <c r="N237" s="68" t="s">
        <v>751</v>
      </c>
      <c r="O237" s="68" t="s">
        <v>752</v>
      </c>
      <c r="P237" s="68" t="s">
        <v>753</v>
      </c>
      <c r="Q237" s="75">
        <v>8.2609999999999992</v>
      </c>
      <c r="R237" s="68" t="s">
        <v>199</v>
      </c>
      <c r="S237" s="70">
        <v>456</v>
      </c>
      <c r="T237" s="68" t="s">
        <v>553</v>
      </c>
      <c r="U237" s="68" t="s">
        <v>252</v>
      </c>
      <c r="V237" s="70">
        <v>405857</v>
      </c>
      <c r="W237" s="70">
        <v>0</v>
      </c>
      <c r="X237" s="70">
        <v>405857</v>
      </c>
      <c r="Y237" s="70">
        <v>405857</v>
      </c>
    </row>
    <row r="238" spans="1:25" x14ac:dyDescent="0.25">
      <c r="A238" s="67" t="s">
        <v>711</v>
      </c>
      <c r="B238" s="68" t="s">
        <v>757</v>
      </c>
      <c r="C238" s="68" t="s">
        <v>758</v>
      </c>
      <c r="D238" s="68" t="s">
        <v>714</v>
      </c>
      <c r="E238" s="68" t="s">
        <v>715</v>
      </c>
      <c r="F238" s="68" t="s">
        <v>333</v>
      </c>
      <c r="G238" s="68" t="s">
        <v>334</v>
      </c>
      <c r="H238" s="68" t="s">
        <v>204</v>
      </c>
      <c r="I238" s="68" t="s">
        <v>759</v>
      </c>
      <c r="J238" s="68" t="s">
        <v>549</v>
      </c>
      <c r="K238" s="68" t="s">
        <v>550</v>
      </c>
      <c r="L238" s="68" t="s">
        <v>513</v>
      </c>
      <c r="M238" s="68" t="s">
        <v>562</v>
      </c>
      <c r="N238" s="68" t="s">
        <v>751</v>
      </c>
      <c r="O238" s="68" t="s">
        <v>752</v>
      </c>
      <c r="P238" s="68" t="s">
        <v>753</v>
      </c>
      <c r="Q238" s="75">
        <v>8.2609999999999992</v>
      </c>
      <c r="R238" s="68" t="s">
        <v>199</v>
      </c>
      <c r="S238" s="70">
        <v>48</v>
      </c>
      <c r="T238" s="68" t="s">
        <v>553</v>
      </c>
      <c r="U238" s="68" t="s">
        <v>252</v>
      </c>
      <c r="V238" s="70">
        <v>42721</v>
      </c>
      <c r="W238" s="70">
        <v>0</v>
      </c>
      <c r="X238" s="70">
        <v>42721</v>
      </c>
      <c r="Y238" s="70">
        <v>42721</v>
      </c>
    </row>
    <row r="239" spans="1:25" x14ac:dyDescent="0.25">
      <c r="A239" s="67" t="s">
        <v>711</v>
      </c>
      <c r="B239" s="68" t="s">
        <v>757</v>
      </c>
      <c r="C239" s="68" t="s">
        <v>758</v>
      </c>
      <c r="D239" s="68" t="s">
        <v>714</v>
      </c>
      <c r="E239" s="68" t="s">
        <v>715</v>
      </c>
      <c r="F239" s="68" t="s">
        <v>333</v>
      </c>
      <c r="G239" s="68" t="s">
        <v>334</v>
      </c>
      <c r="H239" s="68" t="s">
        <v>204</v>
      </c>
      <c r="I239" s="68" t="s">
        <v>759</v>
      </c>
      <c r="J239" s="68" t="s">
        <v>549</v>
      </c>
      <c r="K239" s="68" t="s">
        <v>550</v>
      </c>
      <c r="L239" s="68" t="s">
        <v>513</v>
      </c>
      <c r="M239" s="68" t="s">
        <v>562</v>
      </c>
      <c r="N239" s="68" t="s">
        <v>751</v>
      </c>
      <c r="O239" s="68" t="s">
        <v>752</v>
      </c>
      <c r="P239" s="68" t="s">
        <v>753</v>
      </c>
      <c r="Q239" s="75">
        <v>8.2609999999999992</v>
      </c>
      <c r="R239" s="68" t="s">
        <v>199</v>
      </c>
      <c r="S239" s="70">
        <v>720</v>
      </c>
      <c r="T239" s="68" t="s">
        <v>553</v>
      </c>
      <c r="U239" s="68" t="s">
        <v>252</v>
      </c>
      <c r="V239" s="70">
        <v>640828</v>
      </c>
      <c r="W239" s="70">
        <v>0</v>
      </c>
      <c r="X239" s="70">
        <v>640828</v>
      </c>
      <c r="Y239" s="70">
        <v>640828</v>
      </c>
    </row>
    <row r="240" spans="1:25" x14ac:dyDescent="0.25">
      <c r="U240" s="65" t="s">
        <v>371</v>
      </c>
      <c r="V240" s="65">
        <v>7450512</v>
      </c>
      <c r="W240" s="65">
        <v>0</v>
      </c>
      <c r="X240" s="65">
        <v>7450512</v>
      </c>
      <c r="Y240" s="65">
        <v>7450512</v>
      </c>
    </row>
    <row r="241" spans="1:25" x14ac:dyDescent="0.25">
      <c r="A241" s="67" t="s">
        <v>591</v>
      </c>
      <c r="B241" s="68" t="s">
        <v>760</v>
      </c>
      <c r="C241" s="68" t="s">
        <v>761</v>
      </c>
      <c r="D241" s="68" t="s">
        <v>714</v>
      </c>
      <c r="E241" s="68" t="s">
        <v>715</v>
      </c>
      <c r="F241" s="68" t="s">
        <v>333</v>
      </c>
      <c r="G241" s="68" t="s">
        <v>334</v>
      </c>
      <c r="H241" s="68" t="s">
        <v>193</v>
      </c>
      <c r="I241" s="68" t="s">
        <v>762</v>
      </c>
      <c r="J241" s="68" t="s">
        <v>549</v>
      </c>
      <c r="K241" s="68" t="s">
        <v>550</v>
      </c>
      <c r="L241" s="68" t="s">
        <v>659</v>
      </c>
      <c r="M241" s="68" t="s">
        <v>660</v>
      </c>
      <c r="N241" s="68" t="s">
        <v>763</v>
      </c>
      <c r="O241" s="68" t="s">
        <v>764</v>
      </c>
      <c r="P241" s="68" t="s">
        <v>765</v>
      </c>
      <c r="Q241" s="75">
        <v>7.6082999999999998</v>
      </c>
      <c r="R241" s="68" t="s">
        <v>199</v>
      </c>
      <c r="S241" s="70">
        <v>6</v>
      </c>
      <c r="T241" s="68" t="s">
        <v>553</v>
      </c>
      <c r="U241" s="68" t="s">
        <v>252</v>
      </c>
      <c r="V241" s="70">
        <v>4917</v>
      </c>
      <c r="W241" s="70">
        <v>0</v>
      </c>
      <c r="X241" s="70">
        <v>4917</v>
      </c>
      <c r="Y241" s="70">
        <v>4917</v>
      </c>
    </row>
    <row r="242" spans="1:25" x14ac:dyDescent="0.25">
      <c r="A242" s="67" t="s">
        <v>614</v>
      </c>
      <c r="B242" s="68" t="s">
        <v>766</v>
      </c>
      <c r="C242" s="68" t="s">
        <v>767</v>
      </c>
      <c r="D242" s="68" t="s">
        <v>714</v>
      </c>
      <c r="E242" s="68" t="s">
        <v>715</v>
      </c>
      <c r="F242" s="68" t="s">
        <v>333</v>
      </c>
      <c r="G242" s="68" t="s">
        <v>334</v>
      </c>
      <c r="H242" s="68" t="s">
        <v>193</v>
      </c>
      <c r="I242" s="68" t="s">
        <v>768</v>
      </c>
      <c r="J242" s="68" t="s">
        <v>549</v>
      </c>
      <c r="K242" s="68" t="s">
        <v>550</v>
      </c>
      <c r="L242" s="68" t="s">
        <v>513</v>
      </c>
      <c r="M242" s="68" t="s">
        <v>562</v>
      </c>
      <c r="N242" s="68" t="s">
        <v>763</v>
      </c>
      <c r="O242" s="68" t="s">
        <v>764</v>
      </c>
      <c r="P242" s="68" t="s">
        <v>765</v>
      </c>
      <c r="Q242" s="75">
        <v>7.6082999999999998</v>
      </c>
      <c r="R242" s="68" t="s">
        <v>199</v>
      </c>
      <c r="S242" s="70">
        <v>24</v>
      </c>
      <c r="T242" s="68" t="s">
        <v>553</v>
      </c>
      <c r="U242" s="68" t="s">
        <v>252</v>
      </c>
      <c r="V242" s="70">
        <v>19672</v>
      </c>
      <c r="W242" s="70">
        <v>0</v>
      </c>
      <c r="X242" s="70">
        <v>19672</v>
      </c>
      <c r="Y242" s="70">
        <v>19672</v>
      </c>
    </row>
    <row r="243" spans="1:25" x14ac:dyDescent="0.25">
      <c r="A243" s="67" t="s">
        <v>614</v>
      </c>
      <c r="B243" s="68" t="s">
        <v>766</v>
      </c>
      <c r="C243" s="68" t="s">
        <v>767</v>
      </c>
      <c r="D243" s="68" t="s">
        <v>714</v>
      </c>
      <c r="E243" s="68" t="s">
        <v>715</v>
      </c>
      <c r="F243" s="68" t="s">
        <v>333</v>
      </c>
      <c r="G243" s="68" t="s">
        <v>334</v>
      </c>
      <c r="H243" s="68" t="s">
        <v>193</v>
      </c>
      <c r="I243" s="68" t="s">
        <v>768</v>
      </c>
      <c r="J243" s="68" t="s">
        <v>549</v>
      </c>
      <c r="K243" s="68" t="s">
        <v>550</v>
      </c>
      <c r="L243" s="68" t="s">
        <v>513</v>
      </c>
      <c r="M243" s="68" t="s">
        <v>562</v>
      </c>
      <c r="N243" s="68" t="s">
        <v>763</v>
      </c>
      <c r="O243" s="68" t="s">
        <v>764</v>
      </c>
      <c r="P243" s="68" t="s">
        <v>765</v>
      </c>
      <c r="Q243" s="75">
        <v>7.6082999999999998</v>
      </c>
      <c r="R243" s="68" t="s">
        <v>199</v>
      </c>
      <c r="S243" s="70">
        <v>48</v>
      </c>
      <c r="T243" s="68" t="s">
        <v>553</v>
      </c>
      <c r="U243" s="68" t="s">
        <v>252</v>
      </c>
      <c r="V243" s="70">
        <v>39345</v>
      </c>
      <c r="W243" s="70">
        <v>0</v>
      </c>
      <c r="X243" s="70">
        <v>39345</v>
      </c>
      <c r="Y243" s="70">
        <v>39345</v>
      </c>
    </row>
    <row r="244" spans="1:25" x14ac:dyDescent="0.25">
      <c r="A244" s="67" t="s">
        <v>614</v>
      </c>
      <c r="B244" s="68" t="s">
        <v>766</v>
      </c>
      <c r="C244" s="68" t="s">
        <v>767</v>
      </c>
      <c r="D244" s="68" t="s">
        <v>714</v>
      </c>
      <c r="E244" s="68" t="s">
        <v>715</v>
      </c>
      <c r="F244" s="68" t="s">
        <v>333</v>
      </c>
      <c r="G244" s="68" t="s">
        <v>334</v>
      </c>
      <c r="H244" s="68" t="s">
        <v>193</v>
      </c>
      <c r="I244" s="68" t="s">
        <v>768</v>
      </c>
      <c r="J244" s="68" t="s">
        <v>549</v>
      </c>
      <c r="K244" s="68" t="s">
        <v>550</v>
      </c>
      <c r="L244" s="68" t="s">
        <v>513</v>
      </c>
      <c r="M244" s="68" t="s">
        <v>562</v>
      </c>
      <c r="N244" s="68" t="s">
        <v>763</v>
      </c>
      <c r="O244" s="68" t="s">
        <v>764</v>
      </c>
      <c r="P244" s="68" t="s">
        <v>765</v>
      </c>
      <c r="Q244" s="75">
        <v>7.6082999999999998</v>
      </c>
      <c r="R244" s="68" t="s">
        <v>199</v>
      </c>
      <c r="S244" s="70">
        <v>120</v>
      </c>
      <c r="T244" s="68" t="s">
        <v>553</v>
      </c>
      <c r="U244" s="68" t="s">
        <v>252</v>
      </c>
      <c r="V244" s="70">
        <v>98365</v>
      </c>
      <c r="W244" s="70">
        <v>0</v>
      </c>
      <c r="X244" s="70">
        <v>98365</v>
      </c>
      <c r="Y244" s="70">
        <v>98365</v>
      </c>
    </row>
    <row r="245" spans="1:25" x14ac:dyDescent="0.25">
      <c r="A245" s="67" t="s">
        <v>614</v>
      </c>
      <c r="B245" s="68" t="s">
        <v>766</v>
      </c>
      <c r="C245" s="68" t="s">
        <v>767</v>
      </c>
      <c r="D245" s="68" t="s">
        <v>714</v>
      </c>
      <c r="E245" s="68" t="s">
        <v>715</v>
      </c>
      <c r="F245" s="68" t="s">
        <v>333</v>
      </c>
      <c r="G245" s="68" t="s">
        <v>334</v>
      </c>
      <c r="H245" s="68" t="s">
        <v>193</v>
      </c>
      <c r="I245" s="68" t="s">
        <v>768</v>
      </c>
      <c r="J245" s="68" t="s">
        <v>549</v>
      </c>
      <c r="K245" s="68" t="s">
        <v>550</v>
      </c>
      <c r="L245" s="68" t="s">
        <v>513</v>
      </c>
      <c r="M245" s="68" t="s">
        <v>562</v>
      </c>
      <c r="N245" s="68" t="s">
        <v>763</v>
      </c>
      <c r="O245" s="68" t="s">
        <v>764</v>
      </c>
      <c r="P245" s="68" t="s">
        <v>765</v>
      </c>
      <c r="Q245" s="75">
        <v>7.6082999999999998</v>
      </c>
      <c r="R245" s="68" t="s">
        <v>199</v>
      </c>
      <c r="S245" s="70">
        <v>504</v>
      </c>
      <c r="T245" s="68" t="s">
        <v>553</v>
      </c>
      <c r="U245" s="68" t="s">
        <v>252</v>
      </c>
      <c r="V245" s="70">
        <v>413137</v>
      </c>
      <c r="W245" s="70">
        <v>0</v>
      </c>
      <c r="X245" s="70">
        <v>413137</v>
      </c>
      <c r="Y245" s="70">
        <v>413137</v>
      </c>
    </row>
    <row r="246" spans="1:25" x14ac:dyDescent="0.25">
      <c r="A246" s="67" t="s">
        <v>516</v>
      </c>
      <c r="B246" s="68" t="s">
        <v>769</v>
      </c>
      <c r="C246" s="68" t="s">
        <v>770</v>
      </c>
      <c r="D246" s="68" t="s">
        <v>714</v>
      </c>
      <c r="E246" s="68" t="s">
        <v>715</v>
      </c>
      <c r="F246" s="68" t="s">
        <v>333</v>
      </c>
      <c r="G246" s="68" t="s">
        <v>334</v>
      </c>
      <c r="H246" s="68" t="s">
        <v>193</v>
      </c>
      <c r="I246" s="68" t="s">
        <v>771</v>
      </c>
      <c r="J246" s="68" t="s">
        <v>549</v>
      </c>
      <c r="K246" s="68" t="s">
        <v>550</v>
      </c>
      <c r="L246" s="68" t="s">
        <v>560</v>
      </c>
      <c r="M246" s="68" t="s">
        <v>561</v>
      </c>
      <c r="N246" s="68" t="s">
        <v>763</v>
      </c>
      <c r="O246" s="68" t="s">
        <v>764</v>
      </c>
      <c r="P246" s="68" t="s">
        <v>765</v>
      </c>
      <c r="Q246" s="75">
        <v>7.6082999999999998</v>
      </c>
      <c r="R246" s="68" t="s">
        <v>199</v>
      </c>
      <c r="S246" s="70">
        <v>2</v>
      </c>
      <c r="T246" s="68" t="s">
        <v>553</v>
      </c>
      <c r="U246" s="68" t="s">
        <v>252</v>
      </c>
      <c r="V246" s="70">
        <v>1638</v>
      </c>
      <c r="W246" s="70">
        <v>0</v>
      </c>
      <c r="X246" s="70">
        <v>1638</v>
      </c>
      <c r="Y246" s="70">
        <v>1638</v>
      </c>
    </row>
    <row r="247" spans="1:25" x14ac:dyDescent="0.25">
      <c r="A247" s="67" t="s">
        <v>516</v>
      </c>
      <c r="B247" s="68" t="s">
        <v>769</v>
      </c>
      <c r="C247" s="68" t="s">
        <v>770</v>
      </c>
      <c r="D247" s="68" t="s">
        <v>714</v>
      </c>
      <c r="E247" s="68" t="s">
        <v>715</v>
      </c>
      <c r="F247" s="68" t="s">
        <v>333</v>
      </c>
      <c r="G247" s="68" t="s">
        <v>334</v>
      </c>
      <c r="H247" s="68" t="s">
        <v>193</v>
      </c>
      <c r="I247" s="68" t="s">
        <v>771</v>
      </c>
      <c r="J247" s="68" t="s">
        <v>549</v>
      </c>
      <c r="K247" s="68" t="s">
        <v>550</v>
      </c>
      <c r="L247" s="68" t="s">
        <v>560</v>
      </c>
      <c r="M247" s="68" t="s">
        <v>561</v>
      </c>
      <c r="N247" s="68" t="s">
        <v>763</v>
      </c>
      <c r="O247" s="68" t="s">
        <v>764</v>
      </c>
      <c r="P247" s="68" t="s">
        <v>765</v>
      </c>
      <c r="Q247" s="75">
        <v>7.6082999999999998</v>
      </c>
      <c r="R247" s="68" t="s">
        <v>199</v>
      </c>
      <c r="S247" s="70">
        <v>24</v>
      </c>
      <c r="T247" s="68" t="s">
        <v>553</v>
      </c>
      <c r="U247" s="68" t="s">
        <v>252</v>
      </c>
      <c r="V247" s="70">
        <v>19672</v>
      </c>
      <c r="W247" s="70">
        <v>0</v>
      </c>
      <c r="X247" s="70">
        <v>19672</v>
      </c>
      <c r="Y247" s="70">
        <v>19672</v>
      </c>
    </row>
    <row r="248" spans="1:25" x14ac:dyDescent="0.25">
      <c r="A248" s="67" t="s">
        <v>516</v>
      </c>
      <c r="B248" s="68" t="s">
        <v>769</v>
      </c>
      <c r="C248" s="68" t="s">
        <v>770</v>
      </c>
      <c r="D248" s="68" t="s">
        <v>714</v>
      </c>
      <c r="E248" s="68" t="s">
        <v>715</v>
      </c>
      <c r="F248" s="68" t="s">
        <v>333</v>
      </c>
      <c r="G248" s="68" t="s">
        <v>334</v>
      </c>
      <c r="H248" s="68" t="s">
        <v>193</v>
      </c>
      <c r="I248" s="68" t="s">
        <v>771</v>
      </c>
      <c r="J248" s="68" t="s">
        <v>549</v>
      </c>
      <c r="K248" s="68" t="s">
        <v>550</v>
      </c>
      <c r="L248" s="68" t="s">
        <v>560</v>
      </c>
      <c r="M248" s="68" t="s">
        <v>561</v>
      </c>
      <c r="N248" s="68" t="s">
        <v>763</v>
      </c>
      <c r="O248" s="68" t="s">
        <v>764</v>
      </c>
      <c r="P248" s="68" t="s">
        <v>765</v>
      </c>
      <c r="Q248" s="75">
        <v>7.6082999999999998</v>
      </c>
      <c r="R248" s="68" t="s">
        <v>199</v>
      </c>
      <c r="S248" s="70">
        <v>10</v>
      </c>
      <c r="T248" s="68" t="s">
        <v>553</v>
      </c>
      <c r="U248" s="68" t="s">
        <v>252</v>
      </c>
      <c r="V248" s="70">
        <v>8196</v>
      </c>
      <c r="W248" s="70">
        <v>0</v>
      </c>
      <c r="X248" s="70">
        <v>8196</v>
      </c>
      <c r="Y248" s="70">
        <v>8196</v>
      </c>
    </row>
    <row r="249" spans="1:25" x14ac:dyDescent="0.25">
      <c r="A249" s="67" t="s">
        <v>591</v>
      </c>
      <c r="B249" s="68" t="s">
        <v>760</v>
      </c>
      <c r="C249" s="68" t="s">
        <v>761</v>
      </c>
      <c r="D249" s="68" t="s">
        <v>714</v>
      </c>
      <c r="E249" s="68" t="s">
        <v>715</v>
      </c>
      <c r="F249" s="68" t="s">
        <v>333</v>
      </c>
      <c r="G249" s="68" t="s">
        <v>334</v>
      </c>
      <c r="H249" s="68" t="s">
        <v>193</v>
      </c>
      <c r="I249" s="68" t="s">
        <v>762</v>
      </c>
      <c r="J249" s="68" t="s">
        <v>549</v>
      </c>
      <c r="K249" s="68" t="s">
        <v>550</v>
      </c>
      <c r="L249" s="68" t="s">
        <v>723</v>
      </c>
      <c r="M249" s="68" t="s">
        <v>724</v>
      </c>
      <c r="N249" s="68" t="s">
        <v>763</v>
      </c>
      <c r="O249" s="68" t="s">
        <v>764</v>
      </c>
      <c r="P249" s="68" t="s">
        <v>765</v>
      </c>
      <c r="Q249" s="75">
        <v>0</v>
      </c>
      <c r="R249" s="68" t="s">
        <v>199</v>
      </c>
      <c r="S249" s="70">
        <v>30</v>
      </c>
      <c r="T249" s="68" t="s">
        <v>553</v>
      </c>
      <c r="U249" s="68" t="s">
        <v>252</v>
      </c>
      <c r="V249" s="70">
        <v>0</v>
      </c>
      <c r="W249" s="70">
        <v>0</v>
      </c>
      <c r="X249" s="70">
        <v>0</v>
      </c>
      <c r="Y249" s="70">
        <v>0</v>
      </c>
    </row>
    <row r="250" spans="1:25" x14ac:dyDescent="0.25">
      <c r="A250" s="67" t="s">
        <v>591</v>
      </c>
      <c r="B250" s="68" t="s">
        <v>760</v>
      </c>
      <c r="C250" s="68" t="s">
        <v>761</v>
      </c>
      <c r="D250" s="68" t="s">
        <v>714</v>
      </c>
      <c r="E250" s="68" t="s">
        <v>715</v>
      </c>
      <c r="F250" s="68" t="s">
        <v>333</v>
      </c>
      <c r="G250" s="68" t="s">
        <v>334</v>
      </c>
      <c r="H250" s="68" t="s">
        <v>193</v>
      </c>
      <c r="I250" s="68" t="s">
        <v>762</v>
      </c>
      <c r="J250" s="68" t="s">
        <v>549</v>
      </c>
      <c r="K250" s="68" t="s">
        <v>550</v>
      </c>
      <c r="L250" s="68" t="s">
        <v>659</v>
      </c>
      <c r="M250" s="68" t="s">
        <v>660</v>
      </c>
      <c r="N250" s="68" t="s">
        <v>763</v>
      </c>
      <c r="O250" s="68" t="s">
        <v>764</v>
      </c>
      <c r="P250" s="68" t="s">
        <v>765</v>
      </c>
      <c r="Q250" s="75">
        <v>7.6082999999999998</v>
      </c>
      <c r="R250" s="68" t="s">
        <v>199</v>
      </c>
      <c r="S250" s="70">
        <v>6</v>
      </c>
      <c r="T250" s="68" t="s">
        <v>553</v>
      </c>
      <c r="U250" s="68" t="s">
        <v>252</v>
      </c>
      <c r="V250" s="70">
        <v>4917</v>
      </c>
      <c r="W250" s="70">
        <v>0</v>
      </c>
      <c r="X250" s="70">
        <v>4917</v>
      </c>
      <c r="Y250" s="70">
        <v>4917</v>
      </c>
    </row>
    <row r="251" spans="1:25" x14ac:dyDescent="0.25">
      <c r="A251" s="67" t="s">
        <v>591</v>
      </c>
      <c r="B251" s="68" t="s">
        <v>760</v>
      </c>
      <c r="C251" s="68" t="s">
        <v>761</v>
      </c>
      <c r="D251" s="68" t="s">
        <v>714</v>
      </c>
      <c r="E251" s="68" t="s">
        <v>715</v>
      </c>
      <c r="F251" s="68" t="s">
        <v>333</v>
      </c>
      <c r="G251" s="68" t="s">
        <v>334</v>
      </c>
      <c r="H251" s="68" t="s">
        <v>193</v>
      </c>
      <c r="I251" s="68" t="s">
        <v>762</v>
      </c>
      <c r="J251" s="68" t="s">
        <v>549</v>
      </c>
      <c r="K251" s="68" t="s">
        <v>550</v>
      </c>
      <c r="L251" s="68" t="s">
        <v>659</v>
      </c>
      <c r="M251" s="68" t="s">
        <v>660</v>
      </c>
      <c r="N251" s="68" t="s">
        <v>763</v>
      </c>
      <c r="O251" s="68" t="s">
        <v>764</v>
      </c>
      <c r="P251" s="68" t="s">
        <v>765</v>
      </c>
      <c r="Q251" s="75">
        <v>7.6082999999999998</v>
      </c>
      <c r="R251" s="68" t="s">
        <v>199</v>
      </c>
      <c r="S251" s="70">
        <v>11</v>
      </c>
      <c r="T251" s="68" t="s">
        <v>553</v>
      </c>
      <c r="U251" s="68" t="s">
        <v>252</v>
      </c>
      <c r="V251" s="70">
        <v>9016</v>
      </c>
      <c r="W251" s="70">
        <v>0</v>
      </c>
      <c r="X251" s="70">
        <v>9016</v>
      </c>
      <c r="Y251" s="70">
        <v>9016</v>
      </c>
    </row>
    <row r="252" spans="1:25" x14ac:dyDescent="0.25">
      <c r="A252" s="67" t="s">
        <v>591</v>
      </c>
      <c r="B252" s="68" t="s">
        <v>760</v>
      </c>
      <c r="C252" s="68" t="s">
        <v>761</v>
      </c>
      <c r="D252" s="68" t="s">
        <v>714</v>
      </c>
      <c r="E252" s="68" t="s">
        <v>715</v>
      </c>
      <c r="F252" s="68" t="s">
        <v>333</v>
      </c>
      <c r="G252" s="68" t="s">
        <v>334</v>
      </c>
      <c r="H252" s="68" t="s">
        <v>193</v>
      </c>
      <c r="I252" s="68" t="s">
        <v>762</v>
      </c>
      <c r="J252" s="68" t="s">
        <v>549</v>
      </c>
      <c r="K252" s="68" t="s">
        <v>550</v>
      </c>
      <c r="L252" s="68" t="s">
        <v>659</v>
      </c>
      <c r="M252" s="68" t="s">
        <v>660</v>
      </c>
      <c r="N252" s="68" t="s">
        <v>763</v>
      </c>
      <c r="O252" s="68" t="s">
        <v>764</v>
      </c>
      <c r="P252" s="68" t="s">
        <v>765</v>
      </c>
      <c r="Q252" s="75">
        <v>7.6082999999999998</v>
      </c>
      <c r="R252" s="68" t="s">
        <v>199</v>
      </c>
      <c r="S252" s="70">
        <v>36</v>
      </c>
      <c r="T252" s="68" t="s">
        <v>553</v>
      </c>
      <c r="U252" s="68" t="s">
        <v>252</v>
      </c>
      <c r="V252" s="70">
        <v>29508</v>
      </c>
      <c r="W252" s="70">
        <v>0</v>
      </c>
      <c r="X252" s="70">
        <v>29508</v>
      </c>
      <c r="Y252" s="70">
        <v>29508</v>
      </c>
    </row>
    <row r="253" spans="1:25" x14ac:dyDescent="0.25">
      <c r="A253" s="67" t="s">
        <v>591</v>
      </c>
      <c r="B253" s="68" t="s">
        <v>760</v>
      </c>
      <c r="C253" s="68" t="s">
        <v>761</v>
      </c>
      <c r="D253" s="68" t="s">
        <v>714</v>
      </c>
      <c r="E253" s="68" t="s">
        <v>715</v>
      </c>
      <c r="F253" s="68" t="s">
        <v>333</v>
      </c>
      <c r="G253" s="68" t="s">
        <v>334</v>
      </c>
      <c r="H253" s="68" t="s">
        <v>193</v>
      </c>
      <c r="I253" s="68" t="s">
        <v>762</v>
      </c>
      <c r="J253" s="68" t="s">
        <v>549</v>
      </c>
      <c r="K253" s="68" t="s">
        <v>550</v>
      </c>
      <c r="L253" s="68" t="s">
        <v>659</v>
      </c>
      <c r="M253" s="68" t="s">
        <v>660</v>
      </c>
      <c r="N253" s="68" t="s">
        <v>763</v>
      </c>
      <c r="O253" s="68" t="s">
        <v>764</v>
      </c>
      <c r="P253" s="68" t="s">
        <v>765</v>
      </c>
      <c r="Q253" s="75">
        <v>7.6082999999999998</v>
      </c>
      <c r="R253" s="68" t="s">
        <v>199</v>
      </c>
      <c r="S253" s="70">
        <v>17</v>
      </c>
      <c r="T253" s="68" t="s">
        <v>553</v>
      </c>
      <c r="U253" s="68" t="s">
        <v>252</v>
      </c>
      <c r="V253" s="70">
        <v>13935</v>
      </c>
      <c r="W253" s="70">
        <v>0</v>
      </c>
      <c r="X253" s="70">
        <v>13935</v>
      </c>
      <c r="Y253" s="70">
        <v>13935</v>
      </c>
    </row>
    <row r="254" spans="1:25" x14ac:dyDescent="0.25">
      <c r="A254" s="67" t="s">
        <v>591</v>
      </c>
      <c r="B254" s="68" t="s">
        <v>760</v>
      </c>
      <c r="C254" s="68" t="s">
        <v>761</v>
      </c>
      <c r="D254" s="68" t="s">
        <v>714</v>
      </c>
      <c r="E254" s="68" t="s">
        <v>715</v>
      </c>
      <c r="F254" s="68" t="s">
        <v>333</v>
      </c>
      <c r="G254" s="68" t="s">
        <v>334</v>
      </c>
      <c r="H254" s="68" t="s">
        <v>193</v>
      </c>
      <c r="I254" s="68" t="s">
        <v>762</v>
      </c>
      <c r="J254" s="68" t="s">
        <v>549</v>
      </c>
      <c r="K254" s="68" t="s">
        <v>550</v>
      </c>
      <c r="L254" s="68" t="s">
        <v>659</v>
      </c>
      <c r="M254" s="68" t="s">
        <v>660</v>
      </c>
      <c r="N254" s="68" t="s">
        <v>763</v>
      </c>
      <c r="O254" s="68" t="s">
        <v>764</v>
      </c>
      <c r="P254" s="68" t="s">
        <v>765</v>
      </c>
      <c r="Q254" s="75">
        <v>7.6082999999999998</v>
      </c>
      <c r="R254" s="68" t="s">
        <v>199</v>
      </c>
      <c r="S254" s="70">
        <v>10</v>
      </c>
      <c r="T254" s="68" t="s">
        <v>553</v>
      </c>
      <c r="U254" s="68" t="s">
        <v>252</v>
      </c>
      <c r="V254" s="70">
        <v>8196</v>
      </c>
      <c r="W254" s="70">
        <v>0</v>
      </c>
      <c r="X254" s="70">
        <v>8196</v>
      </c>
      <c r="Y254" s="70">
        <v>8196</v>
      </c>
    </row>
    <row r="255" spans="1:25" x14ac:dyDescent="0.25">
      <c r="A255" s="67" t="s">
        <v>591</v>
      </c>
      <c r="B255" s="68" t="s">
        <v>760</v>
      </c>
      <c r="C255" s="68" t="s">
        <v>761</v>
      </c>
      <c r="D255" s="68" t="s">
        <v>714</v>
      </c>
      <c r="E255" s="68" t="s">
        <v>715</v>
      </c>
      <c r="F255" s="68" t="s">
        <v>333</v>
      </c>
      <c r="G255" s="68" t="s">
        <v>334</v>
      </c>
      <c r="H255" s="68" t="s">
        <v>193</v>
      </c>
      <c r="I255" s="68" t="s">
        <v>762</v>
      </c>
      <c r="J255" s="68" t="s">
        <v>549</v>
      </c>
      <c r="K255" s="68" t="s">
        <v>550</v>
      </c>
      <c r="L255" s="68" t="s">
        <v>513</v>
      </c>
      <c r="M255" s="68" t="s">
        <v>562</v>
      </c>
      <c r="N255" s="68" t="s">
        <v>763</v>
      </c>
      <c r="O255" s="68" t="s">
        <v>764</v>
      </c>
      <c r="P255" s="68" t="s">
        <v>765</v>
      </c>
      <c r="Q255" s="75">
        <v>7.6082999999999998</v>
      </c>
      <c r="R255" s="68" t="s">
        <v>199</v>
      </c>
      <c r="S255" s="70">
        <v>480</v>
      </c>
      <c r="T255" s="68" t="s">
        <v>553</v>
      </c>
      <c r="U255" s="68" t="s">
        <v>252</v>
      </c>
      <c r="V255" s="70">
        <v>393464</v>
      </c>
      <c r="W255" s="70">
        <v>0</v>
      </c>
      <c r="X255" s="70">
        <v>393464</v>
      </c>
      <c r="Y255" s="70">
        <v>393464</v>
      </c>
    </row>
    <row r="256" spans="1:25" x14ac:dyDescent="0.25">
      <c r="A256" s="67" t="s">
        <v>591</v>
      </c>
      <c r="B256" s="68" t="s">
        <v>760</v>
      </c>
      <c r="C256" s="68" t="s">
        <v>761</v>
      </c>
      <c r="D256" s="68" t="s">
        <v>714</v>
      </c>
      <c r="E256" s="68" t="s">
        <v>715</v>
      </c>
      <c r="F256" s="68" t="s">
        <v>333</v>
      </c>
      <c r="G256" s="68" t="s">
        <v>334</v>
      </c>
      <c r="H256" s="68" t="s">
        <v>193</v>
      </c>
      <c r="I256" s="68" t="s">
        <v>762</v>
      </c>
      <c r="J256" s="68" t="s">
        <v>549</v>
      </c>
      <c r="K256" s="68" t="s">
        <v>550</v>
      </c>
      <c r="L256" s="68" t="s">
        <v>513</v>
      </c>
      <c r="M256" s="68" t="s">
        <v>562</v>
      </c>
      <c r="N256" s="68" t="s">
        <v>763</v>
      </c>
      <c r="O256" s="68" t="s">
        <v>764</v>
      </c>
      <c r="P256" s="68" t="s">
        <v>765</v>
      </c>
      <c r="Q256" s="75">
        <v>7.6082999999999998</v>
      </c>
      <c r="R256" s="68" t="s">
        <v>199</v>
      </c>
      <c r="S256" s="70">
        <v>120</v>
      </c>
      <c r="T256" s="68" t="s">
        <v>553</v>
      </c>
      <c r="U256" s="68" t="s">
        <v>252</v>
      </c>
      <c r="V256" s="70">
        <v>98365</v>
      </c>
      <c r="W256" s="70">
        <v>0</v>
      </c>
      <c r="X256" s="70">
        <v>98365</v>
      </c>
      <c r="Y256" s="70">
        <v>98365</v>
      </c>
    </row>
    <row r="257" spans="1:25" x14ac:dyDescent="0.25">
      <c r="A257" s="67" t="s">
        <v>591</v>
      </c>
      <c r="B257" s="68" t="s">
        <v>760</v>
      </c>
      <c r="C257" s="68" t="s">
        <v>761</v>
      </c>
      <c r="D257" s="68" t="s">
        <v>714</v>
      </c>
      <c r="E257" s="68" t="s">
        <v>715</v>
      </c>
      <c r="F257" s="68" t="s">
        <v>333</v>
      </c>
      <c r="G257" s="68" t="s">
        <v>334</v>
      </c>
      <c r="H257" s="68" t="s">
        <v>193</v>
      </c>
      <c r="I257" s="68" t="s">
        <v>762</v>
      </c>
      <c r="J257" s="68" t="s">
        <v>549</v>
      </c>
      <c r="K257" s="68" t="s">
        <v>550</v>
      </c>
      <c r="L257" s="68" t="s">
        <v>513</v>
      </c>
      <c r="M257" s="68" t="s">
        <v>562</v>
      </c>
      <c r="N257" s="68" t="s">
        <v>763</v>
      </c>
      <c r="O257" s="68" t="s">
        <v>764</v>
      </c>
      <c r="P257" s="68" t="s">
        <v>765</v>
      </c>
      <c r="Q257" s="75">
        <v>7.6082999999999998</v>
      </c>
      <c r="R257" s="68" t="s">
        <v>199</v>
      </c>
      <c r="S257" s="70">
        <v>96</v>
      </c>
      <c r="T257" s="68" t="s">
        <v>553</v>
      </c>
      <c r="U257" s="68" t="s">
        <v>252</v>
      </c>
      <c r="V257" s="70">
        <v>78692</v>
      </c>
      <c r="W257" s="70">
        <v>0</v>
      </c>
      <c r="X257" s="70">
        <v>78692</v>
      </c>
      <c r="Y257" s="70">
        <v>78692</v>
      </c>
    </row>
    <row r="258" spans="1:25" x14ac:dyDescent="0.25">
      <c r="A258" s="67" t="s">
        <v>591</v>
      </c>
      <c r="B258" s="68" t="s">
        <v>760</v>
      </c>
      <c r="C258" s="68" t="s">
        <v>761</v>
      </c>
      <c r="D258" s="68" t="s">
        <v>714</v>
      </c>
      <c r="E258" s="68" t="s">
        <v>715</v>
      </c>
      <c r="F258" s="68" t="s">
        <v>333</v>
      </c>
      <c r="G258" s="68" t="s">
        <v>334</v>
      </c>
      <c r="H258" s="68" t="s">
        <v>193</v>
      </c>
      <c r="I258" s="68" t="s">
        <v>762</v>
      </c>
      <c r="J258" s="68" t="s">
        <v>549</v>
      </c>
      <c r="K258" s="68" t="s">
        <v>550</v>
      </c>
      <c r="L258" s="68" t="s">
        <v>513</v>
      </c>
      <c r="M258" s="68" t="s">
        <v>562</v>
      </c>
      <c r="N258" s="68" t="s">
        <v>763</v>
      </c>
      <c r="O258" s="68" t="s">
        <v>764</v>
      </c>
      <c r="P258" s="68" t="s">
        <v>765</v>
      </c>
      <c r="Q258" s="75">
        <v>7.6082999999999998</v>
      </c>
      <c r="R258" s="68" t="s">
        <v>199</v>
      </c>
      <c r="S258" s="70">
        <v>120</v>
      </c>
      <c r="T258" s="68" t="s">
        <v>553</v>
      </c>
      <c r="U258" s="68" t="s">
        <v>252</v>
      </c>
      <c r="V258" s="70">
        <v>98365</v>
      </c>
      <c r="W258" s="70">
        <v>0</v>
      </c>
      <c r="X258" s="70">
        <v>98365</v>
      </c>
      <c r="Y258" s="70">
        <v>98365</v>
      </c>
    </row>
    <row r="259" spans="1:25" x14ac:dyDescent="0.25">
      <c r="A259" s="67" t="s">
        <v>591</v>
      </c>
      <c r="B259" s="68" t="s">
        <v>760</v>
      </c>
      <c r="C259" s="68" t="s">
        <v>761</v>
      </c>
      <c r="D259" s="68" t="s">
        <v>714</v>
      </c>
      <c r="E259" s="68" t="s">
        <v>715</v>
      </c>
      <c r="F259" s="68" t="s">
        <v>333</v>
      </c>
      <c r="G259" s="68" t="s">
        <v>334</v>
      </c>
      <c r="H259" s="68" t="s">
        <v>193</v>
      </c>
      <c r="I259" s="68" t="s">
        <v>762</v>
      </c>
      <c r="J259" s="68" t="s">
        <v>549</v>
      </c>
      <c r="K259" s="68" t="s">
        <v>550</v>
      </c>
      <c r="L259" s="68" t="s">
        <v>513</v>
      </c>
      <c r="M259" s="68" t="s">
        <v>562</v>
      </c>
      <c r="N259" s="68" t="s">
        <v>763</v>
      </c>
      <c r="O259" s="68" t="s">
        <v>764</v>
      </c>
      <c r="P259" s="68" t="s">
        <v>765</v>
      </c>
      <c r="Q259" s="75">
        <v>7.6082999999999998</v>
      </c>
      <c r="R259" s="68" t="s">
        <v>199</v>
      </c>
      <c r="S259" s="70">
        <v>384</v>
      </c>
      <c r="T259" s="68" t="s">
        <v>553</v>
      </c>
      <c r="U259" s="68" t="s">
        <v>252</v>
      </c>
      <c r="V259" s="70">
        <v>314771</v>
      </c>
      <c r="W259" s="70">
        <v>0</v>
      </c>
      <c r="X259" s="70">
        <v>314771</v>
      </c>
      <c r="Y259" s="70">
        <v>314771</v>
      </c>
    </row>
    <row r="260" spans="1:25" x14ac:dyDescent="0.25">
      <c r="A260" s="67" t="s">
        <v>591</v>
      </c>
      <c r="B260" s="68" t="s">
        <v>760</v>
      </c>
      <c r="C260" s="68" t="s">
        <v>761</v>
      </c>
      <c r="D260" s="68" t="s">
        <v>714</v>
      </c>
      <c r="E260" s="68" t="s">
        <v>715</v>
      </c>
      <c r="F260" s="68" t="s">
        <v>333</v>
      </c>
      <c r="G260" s="68" t="s">
        <v>334</v>
      </c>
      <c r="H260" s="68" t="s">
        <v>193</v>
      </c>
      <c r="I260" s="68" t="s">
        <v>762</v>
      </c>
      <c r="J260" s="68" t="s">
        <v>549</v>
      </c>
      <c r="K260" s="68" t="s">
        <v>550</v>
      </c>
      <c r="L260" s="68" t="s">
        <v>513</v>
      </c>
      <c r="M260" s="68" t="s">
        <v>562</v>
      </c>
      <c r="N260" s="68" t="s">
        <v>763</v>
      </c>
      <c r="O260" s="68" t="s">
        <v>764</v>
      </c>
      <c r="P260" s="68" t="s">
        <v>765</v>
      </c>
      <c r="Q260" s="75">
        <v>7.6082999999999998</v>
      </c>
      <c r="R260" s="68" t="s">
        <v>199</v>
      </c>
      <c r="S260" s="70">
        <v>4800</v>
      </c>
      <c r="T260" s="68" t="s">
        <v>553</v>
      </c>
      <c r="U260" s="68" t="s">
        <v>252</v>
      </c>
      <c r="V260" s="70">
        <v>3934647</v>
      </c>
      <c r="W260" s="70">
        <v>0</v>
      </c>
      <c r="X260" s="70">
        <v>3934647</v>
      </c>
      <c r="Y260" s="70">
        <v>3934647</v>
      </c>
    </row>
    <row r="261" spans="1:25" x14ac:dyDescent="0.25">
      <c r="A261" s="67" t="s">
        <v>591</v>
      </c>
      <c r="B261" s="68" t="s">
        <v>760</v>
      </c>
      <c r="C261" s="68" t="s">
        <v>761</v>
      </c>
      <c r="D261" s="68" t="s">
        <v>714</v>
      </c>
      <c r="E261" s="68" t="s">
        <v>715</v>
      </c>
      <c r="F261" s="68" t="s">
        <v>333</v>
      </c>
      <c r="G261" s="68" t="s">
        <v>334</v>
      </c>
      <c r="H261" s="68" t="s">
        <v>193</v>
      </c>
      <c r="I261" s="68" t="s">
        <v>762</v>
      </c>
      <c r="J261" s="68" t="s">
        <v>549</v>
      </c>
      <c r="K261" s="68" t="s">
        <v>550</v>
      </c>
      <c r="L261" s="68" t="s">
        <v>513</v>
      </c>
      <c r="M261" s="68" t="s">
        <v>562</v>
      </c>
      <c r="N261" s="68" t="s">
        <v>763</v>
      </c>
      <c r="O261" s="68" t="s">
        <v>764</v>
      </c>
      <c r="P261" s="68" t="s">
        <v>765</v>
      </c>
      <c r="Q261" s="75">
        <v>7.6082999999999998</v>
      </c>
      <c r="R261" s="68" t="s">
        <v>199</v>
      </c>
      <c r="S261" s="70">
        <v>768</v>
      </c>
      <c r="T261" s="68" t="s">
        <v>553</v>
      </c>
      <c r="U261" s="68" t="s">
        <v>252</v>
      </c>
      <c r="V261" s="70">
        <v>629543</v>
      </c>
      <c r="W261" s="70">
        <v>0</v>
      </c>
      <c r="X261" s="70">
        <v>629543</v>
      </c>
      <c r="Y261" s="70">
        <v>629543</v>
      </c>
    </row>
    <row r="262" spans="1:25" x14ac:dyDescent="0.25">
      <c r="A262" s="67" t="s">
        <v>591</v>
      </c>
      <c r="B262" s="68" t="s">
        <v>760</v>
      </c>
      <c r="C262" s="68" t="s">
        <v>761</v>
      </c>
      <c r="D262" s="68" t="s">
        <v>714</v>
      </c>
      <c r="E262" s="68" t="s">
        <v>715</v>
      </c>
      <c r="F262" s="68" t="s">
        <v>333</v>
      </c>
      <c r="G262" s="68" t="s">
        <v>334</v>
      </c>
      <c r="H262" s="68" t="s">
        <v>193</v>
      </c>
      <c r="I262" s="68" t="s">
        <v>762</v>
      </c>
      <c r="J262" s="68" t="s">
        <v>549</v>
      </c>
      <c r="K262" s="68" t="s">
        <v>550</v>
      </c>
      <c r="L262" s="68" t="s">
        <v>513</v>
      </c>
      <c r="M262" s="68" t="s">
        <v>562</v>
      </c>
      <c r="N262" s="68" t="s">
        <v>763</v>
      </c>
      <c r="O262" s="68" t="s">
        <v>764</v>
      </c>
      <c r="P262" s="68" t="s">
        <v>765</v>
      </c>
      <c r="Q262" s="75">
        <v>7.6082999999999998</v>
      </c>
      <c r="R262" s="68" t="s">
        <v>199</v>
      </c>
      <c r="S262" s="70">
        <v>48</v>
      </c>
      <c r="T262" s="68" t="s">
        <v>553</v>
      </c>
      <c r="U262" s="68" t="s">
        <v>252</v>
      </c>
      <c r="V262" s="70">
        <v>39345</v>
      </c>
      <c r="W262" s="70">
        <v>0</v>
      </c>
      <c r="X262" s="70">
        <v>39345</v>
      </c>
      <c r="Y262" s="70">
        <v>39345</v>
      </c>
    </row>
    <row r="263" spans="1:25" x14ac:dyDescent="0.25">
      <c r="A263" s="67" t="s">
        <v>591</v>
      </c>
      <c r="B263" s="68" t="s">
        <v>760</v>
      </c>
      <c r="C263" s="68" t="s">
        <v>761</v>
      </c>
      <c r="D263" s="68" t="s">
        <v>714</v>
      </c>
      <c r="E263" s="68" t="s">
        <v>715</v>
      </c>
      <c r="F263" s="68" t="s">
        <v>333</v>
      </c>
      <c r="G263" s="68" t="s">
        <v>334</v>
      </c>
      <c r="H263" s="68" t="s">
        <v>193</v>
      </c>
      <c r="I263" s="68" t="s">
        <v>762</v>
      </c>
      <c r="J263" s="68" t="s">
        <v>549</v>
      </c>
      <c r="K263" s="68" t="s">
        <v>550</v>
      </c>
      <c r="L263" s="68" t="s">
        <v>513</v>
      </c>
      <c r="M263" s="68" t="s">
        <v>562</v>
      </c>
      <c r="N263" s="68" t="s">
        <v>763</v>
      </c>
      <c r="O263" s="68" t="s">
        <v>764</v>
      </c>
      <c r="P263" s="68" t="s">
        <v>765</v>
      </c>
      <c r="Q263" s="75">
        <v>7.6082999999999998</v>
      </c>
      <c r="R263" s="68" t="s">
        <v>199</v>
      </c>
      <c r="S263" s="70">
        <v>1200</v>
      </c>
      <c r="T263" s="68" t="s">
        <v>553</v>
      </c>
      <c r="U263" s="68" t="s">
        <v>252</v>
      </c>
      <c r="V263" s="70">
        <v>983661</v>
      </c>
      <c r="W263" s="70">
        <v>0</v>
      </c>
      <c r="X263" s="70">
        <v>983661</v>
      </c>
      <c r="Y263" s="70">
        <v>983661</v>
      </c>
    </row>
    <row r="264" spans="1:25" x14ac:dyDescent="0.25">
      <c r="U264" s="65" t="s">
        <v>371</v>
      </c>
      <c r="V264" s="65">
        <v>7241367</v>
      </c>
      <c r="W264" s="65">
        <v>0</v>
      </c>
      <c r="X264" s="65">
        <v>7241367</v>
      </c>
      <c r="Y264" s="65">
        <v>7241367</v>
      </c>
    </row>
    <row r="265" spans="1:25" x14ac:dyDescent="0.25">
      <c r="A265" s="67" t="s">
        <v>772</v>
      </c>
      <c r="B265" s="68" t="s">
        <v>773</v>
      </c>
      <c r="C265" s="68" t="s">
        <v>774</v>
      </c>
      <c r="D265" s="68" t="s">
        <v>727</v>
      </c>
      <c r="E265" s="68" t="s">
        <v>728</v>
      </c>
      <c r="F265" s="68" t="s">
        <v>333</v>
      </c>
      <c r="G265" s="68" t="s">
        <v>334</v>
      </c>
      <c r="H265" s="68" t="s">
        <v>193</v>
      </c>
      <c r="I265" s="68" t="s">
        <v>775</v>
      </c>
      <c r="J265" s="68" t="s">
        <v>549</v>
      </c>
      <c r="K265" s="68" t="s">
        <v>550</v>
      </c>
      <c r="L265" s="68" t="s">
        <v>551</v>
      </c>
      <c r="M265" s="68" t="s">
        <v>552</v>
      </c>
      <c r="N265" s="68" t="s">
        <v>776</v>
      </c>
      <c r="O265" s="68" t="s">
        <v>777</v>
      </c>
      <c r="P265" s="68" t="s">
        <v>778</v>
      </c>
      <c r="Q265" s="75">
        <v>12.914300000000001</v>
      </c>
      <c r="R265" s="68" t="s">
        <v>199</v>
      </c>
      <c r="S265" s="70">
        <v>144</v>
      </c>
      <c r="T265" s="68" t="s">
        <v>553</v>
      </c>
      <c r="U265" s="68" t="s">
        <v>252</v>
      </c>
      <c r="V265" s="70">
        <v>200358</v>
      </c>
      <c r="W265" s="70">
        <v>0</v>
      </c>
      <c r="X265" s="70">
        <v>200358</v>
      </c>
      <c r="Y265" s="70">
        <v>200358</v>
      </c>
    </row>
    <row r="266" spans="1:25" x14ac:dyDescent="0.25">
      <c r="A266" s="67" t="s">
        <v>772</v>
      </c>
      <c r="B266" s="68" t="s">
        <v>773</v>
      </c>
      <c r="C266" s="68" t="s">
        <v>774</v>
      </c>
      <c r="D266" s="68" t="s">
        <v>727</v>
      </c>
      <c r="E266" s="68" t="s">
        <v>728</v>
      </c>
      <c r="F266" s="68" t="s">
        <v>333</v>
      </c>
      <c r="G266" s="68" t="s">
        <v>334</v>
      </c>
      <c r="H266" s="68" t="s">
        <v>193</v>
      </c>
      <c r="I266" s="68" t="s">
        <v>775</v>
      </c>
      <c r="J266" s="68" t="s">
        <v>549</v>
      </c>
      <c r="K266" s="68" t="s">
        <v>550</v>
      </c>
      <c r="L266" s="68" t="s">
        <v>551</v>
      </c>
      <c r="M266" s="68" t="s">
        <v>552</v>
      </c>
      <c r="N266" s="68" t="s">
        <v>776</v>
      </c>
      <c r="O266" s="68" t="s">
        <v>777</v>
      </c>
      <c r="P266" s="68" t="s">
        <v>778</v>
      </c>
      <c r="Q266" s="75">
        <v>12.914300000000001</v>
      </c>
      <c r="R266" s="68" t="s">
        <v>199</v>
      </c>
      <c r="S266" s="70">
        <v>29</v>
      </c>
      <c r="T266" s="68" t="s">
        <v>553</v>
      </c>
      <c r="U266" s="68" t="s">
        <v>252</v>
      </c>
      <c r="V266" s="70">
        <v>40349</v>
      </c>
      <c r="W266" s="70">
        <v>0</v>
      </c>
      <c r="X266" s="70">
        <v>40349</v>
      </c>
      <c r="Y266" s="70">
        <v>40349</v>
      </c>
    </row>
    <row r="267" spans="1:25" x14ac:dyDescent="0.25">
      <c r="A267" s="67" t="s">
        <v>772</v>
      </c>
      <c r="B267" s="68" t="s">
        <v>773</v>
      </c>
      <c r="C267" s="68" t="s">
        <v>774</v>
      </c>
      <c r="D267" s="68" t="s">
        <v>727</v>
      </c>
      <c r="E267" s="68" t="s">
        <v>728</v>
      </c>
      <c r="F267" s="68" t="s">
        <v>333</v>
      </c>
      <c r="G267" s="68" t="s">
        <v>334</v>
      </c>
      <c r="H267" s="68" t="s">
        <v>193</v>
      </c>
      <c r="I267" s="68" t="s">
        <v>775</v>
      </c>
      <c r="J267" s="68" t="s">
        <v>549</v>
      </c>
      <c r="K267" s="68" t="s">
        <v>550</v>
      </c>
      <c r="L267" s="68" t="s">
        <v>513</v>
      </c>
      <c r="M267" s="68" t="s">
        <v>562</v>
      </c>
      <c r="N267" s="68" t="s">
        <v>776</v>
      </c>
      <c r="O267" s="68" t="s">
        <v>777</v>
      </c>
      <c r="P267" s="68" t="s">
        <v>778</v>
      </c>
      <c r="Q267" s="75">
        <v>12.914300000000001</v>
      </c>
      <c r="R267" s="68" t="s">
        <v>199</v>
      </c>
      <c r="S267" s="70">
        <v>2035</v>
      </c>
      <c r="T267" s="68" t="s">
        <v>553</v>
      </c>
      <c r="U267" s="68" t="s">
        <v>252</v>
      </c>
      <c r="V267" s="70">
        <v>2831471</v>
      </c>
      <c r="W267" s="70">
        <v>0</v>
      </c>
      <c r="X267" s="70">
        <v>2831471</v>
      </c>
      <c r="Y267" s="70">
        <v>2831471</v>
      </c>
    </row>
    <row r="268" spans="1:25" x14ac:dyDescent="0.25">
      <c r="A268" s="67" t="s">
        <v>505</v>
      </c>
      <c r="B268" s="68" t="s">
        <v>779</v>
      </c>
      <c r="C268" s="68" t="s">
        <v>780</v>
      </c>
      <c r="D268" s="68" t="s">
        <v>727</v>
      </c>
      <c r="E268" s="68" t="s">
        <v>728</v>
      </c>
      <c r="F268" s="68" t="s">
        <v>333</v>
      </c>
      <c r="G268" s="68" t="s">
        <v>334</v>
      </c>
      <c r="H268" s="68" t="s">
        <v>193</v>
      </c>
      <c r="I268" s="68" t="s">
        <v>781</v>
      </c>
      <c r="J268" s="68" t="s">
        <v>549</v>
      </c>
      <c r="K268" s="68" t="s">
        <v>550</v>
      </c>
      <c r="L268" s="68" t="s">
        <v>513</v>
      </c>
      <c r="M268" s="68" t="s">
        <v>562</v>
      </c>
      <c r="N268" s="68" t="s">
        <v>776</v>
      </c>
      <c r="O268" s="68" t="s">
        <v>777</v>
      </c>
      <c r="P268" s="68" t="s">
        <v>778</v>
      </c>
      <c r="Q268" s="75">
        <v>12.757099999999999</v>
      </c>
      <c r="R268" s="68" t="s">
        <v>199</v>
      </c>
      <c r="S268" s="70">
        <v>264</v>
      </c>
      <c r="T268" s="68" t="s">
        <v>553</v>
      </c>
      <c r="U268" s="68" t="s">
        <v>252</v>
      </c>
      <c r="V268" s="70">
        <v>362854</v>
      </c>
      <c r="W268" s="70">
        <v>0</v>
      </c>
      <c r="X268" s="70">
        <v>362854</v>
      </c>
      <c r="Y268" s="70">
        <v>362854</v>
      </c>
    </row>
    <row r="269" spans="1:25" x14ac:dyDescent="0.25">
      <c r="A269" s="67" t="s">
        <v>505</v>
      </c>
      <c r="B269" s="68" t="s">
        <v>779</v>
      </c>
      <c r="C269" s="68" t="s">
        <v>780</v>
      </c>
      <c r="D269" s="68" t="s">
        <v>727</v>
      </c>
      <c r="E269" s="68" t="s">
        <v>728</v>
      </c>
      <c r="F269" s="68" t="s">
        <v>333</v>
      </c>
      <c r="G269" s="68" t="s">
        <v>334</v>
      </c>
      <c r="H269" s="68" t="s">
        <v>193</v>
      </c>
      <c r="I269" s="68" t="s">
        <v>781</v>
      </c>
      <c r="J269" s="68" t="s">
        <v>549</v>
      </c>
      <c r="K269" s="68" t="s">
        <v>550</v>
      </c>
      <c r="L269" s="68" t="s">
        <v>513</v>
      </c>
      <c r="M269" s="68" t="s">
        <v>562</v>
      </c>
      <c r="N269" s="68" t="s">
        <v>776</v>
      </c>
      <c r="O269" s="68" t="s">
        <v>777</v>
      </c>
      <c r="P269" s="68" t="s">
        <v>778</v>
      </c>
      <c r="Q269" s="75">
        <v>12.757099999999999</v>
      </c>
      <c r="R269" s="68" t="s">
        <v>199</v>
      </c>
      <c r="S269" s="70">
        <v>48</v>
      </c>
      <c r="T269" s="68" t="s">
        <v>553</v>
      </c>
      <c r="U269" s="68" t="s">
        <v>252</v>
      </c>
      <c r="V269" s="70">
        <v>65973</v>
      </c>
      <c r="W269" s="70">
        <v>0</v>
      </c>
      <c r="X269" s="70">
        <v>65973</v>
      </c>
      <c r="Y269" s="70">
        <v>65973</v>
      </c>
    </row>
    <row r="270" spans="1:25" x14ac:dyDescent="0.25">
      <c r="A270" s="67" t="s">
        <v>505</v>
      </c>
      <c r="B270" s="68" t="s">
        <v>779</v>
      </c>
      <c r="C270" s="68" t="s">
        <v>780</v>
      </c>
      <c r="D270" s="68" t="s">
        <v>727</v>
      </c>
      <c r="E270" s="68" t="s">
        <v>728</v>
      </c>
      <c r="F270" s="68" t="s">
        <v>333</v>
      </c>
      <c r="G270" s="68" t="s">
        <v>334</v>
      </c>
      <c r="H270" s="68" t="s">
        <v>193</v>
      </c>
      <c r="I270" s="68" t="s">
        <v>781</v>
      </c>
      <c r="J270" s="68" t="s">
        <v>549</v>
      </c>
      <c r="K270" s="68" t="s">
        <v>550</v>
      </c>
      <c r="L270" s="68" t="s">
        <v>551</v>
      </c>
      <c r="M270" s="68" t="s">
        <v>552</v>
      </c>
      <c r="N270" s="68" t="s">
        <v>776</v>
      </c>
      <c r="O270" s="68" t="s">
        <v>777</v>
      </c>
      <c r="P270" s="68" t="s">
        <v>778</v>
      </c>
      <c r="Q270" s="75">
        <v>12.757099999999999</v>
      </c>
      <c r="R270" s="68" t="s">
        <v>199</v>
      </c>
      <c r="S270" s="70">
        <v>18</v>
      </c>
      <c r="T270" s="68" t="s">
        <v>553</v>
      </c>
      <c r="U270" s="68" t="s">
        <v>252</v>
      </c>
      <c r="V270" s="70">
        <v>24739</v>
      </c>
      <c r="W270" s="70">
        <v>0</v>
      </c>
      <c r="X270" s="70">
        <v>24739</v>
      </c>
      <c r="Y270" s="70">
        <v>24739</v>
      </c>
    </row>
    <row r="271" spans="1:25" x14ac:dyDescent="0.25">
      <c r="A271" s="67" t="s">
        <v>505</v>
      </c>
      <c r="B271" s="68" t="s">
        <v>779</v>
      </c>
      <c r="C271" s="68" t="s">
        <v>780</v>
      </c>
      <c r="D271" s="68" t="s">
        <v>727</v>
      </c>
      <c r="E271" s="68" t="s">
        <v>728</v>
      </c>
      <c r="F271" s="68" t="s">
        <v>333</v>
      </c>
      <c r="G271" s="68" t="s">
        <v>334</v>
      </c>
      <c r="H271" s="68" t="s">
        <v>193</v>
      </c>
      <c r="I271" s="68" t="s">
        <v>781</v>
      </c>
      <c r="J271" s="68" t="s">
        <v>549</v>
      </c>
      <c r="K271" s="68" t="s">
        <v>550</v>
      </c>
      <c r="L271" s="68" t="s">
        <v>551</v>
      </c>
      <c r="M271" s="68" t="s">
        <v>552</v>
      </c>
      <c r="N271" s="68" t="s">
        <v>776</v>
      </c>
      <c r="O271" s="68" t="s">
        <v>777</v>
      </c>
      <c r="P271" s="68" t="s">
        <v>778</v>
      </c>
      <c r="Q271" s="75">
        <v>12.757099999999999</v>
      </c>
      <c r="R271" s="68" t="s">
        <v>199</v>
      </c>
      <c r="S271" s="70">
        <v>9</v>
      </c>
      <c r="T271" s="68" t="s">
        <v>553</v>
      </c>
      <c r="U271" s="68" t="s">
        <v>252</v>
      </c>
      <c r="V271" s="70">
        <v>12369</v>
      </c>
      <c r="W271" s="70">
        <v>0</v>
      </c>
      <c r="X271" s="70">
        <v>12369</v>
      </c>
      <c r="Y271" s="70">
        <v>12369</v>
      </c>
    </row>
    <row r="272" spans="1:25" x14ac:dyDescent="0.25">
      <c r="A272" s="67" t="s">
        <v>505</v>
      </c>
      <c r="B272" s="68" t="s">
        <v>779</v>
      </c>
      <c r="C272" s="68" t="s">
        <v>780</v>
      </c>
      <c r="D272" s="68" t="s">
        <v>727</v>
      </c>
      <c r="E272" s="68" t="s">
        <v>728</v>
      </c>
      <c r="F272" s="68" t="s">
        <v>333</v>
      </c>
      <c r="G272" s="68" t="s">
        <v>334</v>
      </c>
      <c r="H272" s="68" t="s">
        <v>193</v>
      </c>
      <c r="I272" s="68" t="s">
        <v>781</v>
      </c>
      <c r="J272" s="68" t="s">
        <v>549</v>
      </c>
      <c r="K272" s="68" t="s">
        <v>550</v>
      </c>
      <c r="L272" s="68" t="s">
        <v>551</v>
      </c>
      <c r="M272" s="68" t="s">
        <v>552</v>
      </c>
      <c r="N272" s="68" t="s">
        <v>776</v>
      </c>
      <c r="O272" s="68" t="s">
        <v>777</v>
      </c>
      <c r="P272" s="68" t="s">
        <v>778</v>
      </c>
      <c r="Q272" s="75">
        <v>12.757099999999999</v>
      </c>
      <c r="R272" s="68" t="s">
        <v>199</v>
      </c>
      <c r="S272" s="70">
        <v>12</v>
      </c>
      <c r="T272" s="68" t="s">
        <v>553</v>
      </c>
      <c r="U272" s="68" t="s">
        <v>252</v>
      </c>
      <c r="V272" s="70">
        <v>16492</v>
      </c>
      <c r="W272" s="70">
        <v>0</v>
      </c>
      <c r="X272" s="70">
        <v>16492</v>
      </c>
      <c r="Y272" s="70">
        <v>16492</v>
      </c>
    </row>
    <row r="273" spans="1:25" x14ac:dyDescent="0.25">
      <c r="A273" s="67" t="s">
        <v>505</v>
      </c>
      <c r="B273" s="68" t="s">
        <v>779</v>
      </c>
      <c r="C273" s="68" t="s">
        <v>780</v>
      </c>
      <c r="D273" s="68" t="s">
        <v>727</v>
      </c>
      <c r="E273" s="68" t="s">
        <v>728</v>
      </c>
      <c r="F273" s="68" t="s">
        <v>333</v>
      </c>
      <c r="G273" s="68" t="s">
        <v>334</v>
      </c>
      <c r="H273" s="68" t="s">
        <v>193</v>
      </c>
      <c r="I273" s="68" t="s">
        <v>781</v>
      </c>
      <c r="J273" s="68" t="s">
        <v>549</v>
      </c>
      <c r="K273" s="68" t="s">
        <v>550</v>
      </c>
      <c r="L273" s="68" t="s">
        <v>551</v>
      </c>
      <c r="M273" s="68" t="s">
        <v>552</v>
      </c>
      <c r="N273" s="68" t="s">
        <v>776</v>
      </c>
      <c r="O273" s="68" t="s">
        <v>777</v>
      </c>
      <c r="P273" s="68" t="s">
        <v>778</v>
      </c>
      <c r="Q273" s="75">
        <v>12.757099999999999</v>
      </c>
      <c r="R273" s="68" t="s">
        <v>199</v>
      </c>
      <c r="S273" s="70">
        <v>17</v>
      </c>
      <c r="T273" s="68" t="s">
        <v>553</v>
      </c>
      <c r="U273" s="68" t="s">
        <v>252</v>
      </c>
      <c r="V273" s="70">
        <v>23365</v>
      </c>
      <c r="W273" s="70">
        <v>0</v>
      </c>
      <c r="X273" s="70">
        <v>23365</v>
      </c>
      <c r="Y273" s="70">
        <v>23365</v>
      </c>
    </row>
    <row r="274" spans="1:25" x14ac:dyDescent="0.25">
      <c r="A274" s="67" t="s">
        <v>505</v>
      </c>
      <c r="B274" s="68" t="s">
        <v>779</v>
      </c>
      <c r="C274" s="68" t="s">
        <v>780</v>
      </c>
      <c r="D274" s="68" t="s">
        <v>727</v>
      </c>
      <c r="E274" s="68" t="s">
        <v>728</v>
      </c>
      <c r="F274" s="68" t="s">
        <v>333</v>
      </c>
      <c r="G274" s="68" t="s">
        <v>334</v>
      </c>
      <c r="H274" s="68" t="s">
        <v>193</v>
      </c>
      <c r="I274" s="68" t="s">
        <v>781</v>
      </c>
      <c r="J274" s="68" t="s">
        <v>549</v>
      </c>
      <c r="K274" s="68" t="s">
        <v>550</v>
      </c>
      <c r="L274" s="68" t="s">
        <v>551</v>
      </c>
      <c r="M274" s="68" t="s">
        <v>552</v>
      </c>
      <c r="N274" s="68" t="s">
        <v>776</v>
      </c>
      <c r="O274" s="68" t="s">
        <v>777</v>
      </c>
      <c r="P274" s="68" t="s">
        <v>778</v>
      </c>
      <c r="Q274" s="75">
        <v>12.757099999999999</v>
      </c>
      <c r="R274" s="68" t="s">
        <v>199</v>
      </c>
      <c r="S274" s="70">
        <v>6</v>
      </c>
      <c r="T274" s="68" t="s">
        <v>553</v>
      </c>
      <c r="U274" s="68" t="s">
        <v>252</v>
      </c>
      <c r="V274" s="70">
        <v>8246</v>
      </c>
      <c r="W274" s="70">
        <v>0</v>
      </c>
      <c r="X274" s="70">
        <v>8246</v>
      </c>
      <c r="Y274" s="70">
        <v>8246</v>
      </c>
    </row>
    <row r="275" spans="1:25" x14ac:dyDescent="0.25">
      <c r="A275" s="67" t="s">
        <v>505</v>
      </c>
      <c r="B275" s="68" t="s">
        <v>779</v>
      </c>
      <c r="C275" s="68" t="s">
        <v>780</v>
      </c>
      <c r="D275" s="68" t="s">
        <v>727</v>
      </c>
      <c r="E275" s="68" t="s">
        <v>728</v>
      </c>
      <c r="F275" s="68" t="s">
        <v>333</v>
      </c>
      <c r="G275" s="68" t="s">
        <v>334</v>
      </c>
      <c r="H275" s="68" t="s">
        <v>193</v>
      </c>
      <c r="I275" s="68" t="s">
        <v>781</v>
      </c>
      <c r="J275" s="68" t="s">
        <v>549</v>
      </c>
      <c r="K275" s="68" t="s">
        <v>550</v>
      </c>
      <c r="L275" s="68" t="s">
        <v>551</v>
      </c>
      <c r="M275" s="68" t="s">
        <v>552</v>
      </c>
      <c r="N275" s="68" t="s">
        <v>776</v>
      </c>
      <c r="O275" s="68" t="s">
        <v>777</v>
      </c>
      <c r="P275" s="68" t="s">
        <v>778</v>
      </c>
      <c r="Q275" s="75">
        <v>12.757099999999999</v>
      </c>
      <c r="R275" s="68" t="s">
        <v>199</v>
      </c>
      <c r="S275" s="70">
        <v>5</v>
      </c>
      <c r="T275" s="68" t="s">
        <v>553</v>
      </c>
      <c r="U275" s="68" t="s">
        <v>252</v>
      </c>
      <c r="V275" s="70">
        <v>6871</v>
      </c>
      <c r="W275" s="70">
        <v>0</v>
      </c>
      <c r="X275" s="70">
        <v>6871</v>
      </c>
      <c r="Y275" s="70">
        <v>6871</v>
      </c>
    </row>
    <row r="276" spans="1:25" x14ac:dyDescent="0.25">
      <c r="A276" s="67" t="s">
        <v>505</v>
      </c>
      <c r="B276" s="68" t="s">
        <v>779</v>
      </c>
      <c r="C276" s="68" t="s">
        <v>780</v>
      </c>
      <c r="D276" s="68" t="s">
        <v>727</v>
      </c>
      <c r="E276" s="68" t="s">
        <v>728</v>
      </c>
      <c r="F276" s="68" t="s">
        <v>333</v>
      </c>
      <c r="G276" s="68" t="s">
        <v>334</v>
      </c>
      <c r="H276" s="68" t="s">
        <v>193</v>
      </c>
      <c r="I276" s="68" t="s">
        <v>781</v>
      </c>
      <c r="J276" s="68" t="s">
        <v>549</v>
      </c>
      <c r="K276" s="68" t="s">
        <v>550</v>
      </c>
      <c r="L276" s="68" t="s">
        <v>723</v>
      </c>
      <c r="M276" s="68" t="s">
        <v>724</v>
      </c>
      <c r="N276" s="68" t="s">
        <v>776</v>
      </c>
      <c r="O276" s="68" t="s">
        <v>777</v>
      </c>
      <c r="P276" s="68" t="s">
        <v>778</v>
      </c>
      <c r="Q276" s="75">
        <v>0</v>
      </c>
      <c r="R276" s="68" t="s">
        <v>199</v>
      </c>
      <c r="S276" s="70">
        <v>30</v>
      </c>
      <c r="T276" s="68" t="s">
        <v>553</v>
      </c>
      <c r="U276" s="68" t="s">
        <v>252</v>
      </c>
      <c r="V276" s="70">
        <v>0</v>
      </c>
      <c r="W276" s="70">
        <v>0</v>
      </c>
      <c r="X276" s="70">
        <v>0</v>
      </c>
      <c r="Y276" s="70">
        <v>0</v>
      </c>
    </row>
    <row r="277" spans="1:25" x14ac:dyDescent="0.25">
      <c r="A277" s="67" t="s">
        <v>505</v>
      </c>
      <c r="B277" s="68" t="s">
        <v>779</v>
      </c>
      <c r="C277" s="68" t="s">
        <v>780</v>
      </c>
      <c r="D277" s="68" t="s">
        <v>727</v>
      </c>
      <c r="E277" s="68" t="s">
        <v>728</v>
      </c>
      <c r="F277" s="68" t="s">
        <v>333</v>
      </c>
      <c r="G277" s="68" t="s">
        <v>334</v>
      </c>
      <c r="H277" s="68" t="s">
        <v>193</v>
      </c>
      <c r="I277" s="68" t="s">
        <v>781</v>
      </c>
      <c r="J277" s="68" t="s">
        <v>549</v>
      </c>
      <c r="K277" s="68" t="s">
        <v>550</v>
      </c>
      <c r="L277" s="68" t="s">
        <v>513</v>
      </c>
      <c r="M277" s="68" t="s">
        <v>562</v>
      </c>
      <c r="N277" s="68" t="s">
        <v>776</v>
      </c>
      <c r="O277" s="68" t="s">
        <v>777</v>
      </c>
      <c r="P277" s="68" t="s">
        <v>778</v>
      </c>
      <c r="Q277" s="75">
        <v>12.757099999999999</v>
      </c>
      <c r="R277" s="68" t="s">
        <v>199</v>
      </c>
      <c r="S277" s="70">
        <v>24</v>
      </c>
      <c r="T277" s="68" t="s">
        <v>553</v>
      </c>
      <c r="U277" s="68" t="s">
        <v>252</v>
      </c>
      <c r="V277" s="70">
        <v>32986</v>
      </c>
      <c r="W277" s="70">
        <v>0</v>
      </c>
      <c r="X277" s="70">
        <v>32986</v>
      </c>
      <c r="Y277" s="70">
        <v>32986</v>
      </c>
    </row>
    <row r="278" spans="1:25" x14ac:dyDescent="0.25">
      <c r="A278" s="67" t="s">
        <v>505</v>
      </c>
      <c r="B278" s="68" t="s">
        <v>779</v>
      </c>
      <c r="C278" s="68" t="s">
        <v>780</v>
      </c>
      <c r="D278" s="68" t="s">
        <v>727</v>
      </c>
      <c r="E278" s="68" t="s">
        <v>728</v>
      </c>
      <c r="F278" s="68" t="s">
        <v>333</v>
      </c>
      <c r="G278" s="68" t="s">
        <v>334</v>
      </c>
      <c r="H278" s="68" t="s">
        <v>193</v>
      </c>
      <c r="I278" s="68" t="s">
        <v>781</v>
      </c>
      <c r="J278" s="68" t="s">
        <v>549</v>
      </c>
      <c r="K278" s="68" t="s">
        <v>550</v>
      </c>
      <c r="L278" s="68" t="s">
        <v>513</v>
      </c>
      <c r="M278" s="68" t="s">
        <v>562</v>
      </c>
      <c r="N278" s="68" t="s">
        <v>776</v>
      </c>
      <c r="O278" s="68" t="s">
        <v>777</v>
      </c>
      <c r="P278" s="68" t="s">
        <v>778</v>
      </c>
      <c r="Q278" s="75">
        <v>12.757099999999999</v>
      </c>
      <c r="R278" s="68" t="s">
        <v>199</v>
      </c>
      <c r="S278" s="70">
        <v>24</v>
      </c>
      <c r="T278" s="68" t="s">
        <v>553</v>
      </c>
      <c r="U278" s="68" t="s">
        <v>252</v>
      </c>
      <c r="V278" s="70">
        <v>32986</v>
      </c>
      <c r="W278" s="70">
        <v>0</v>
      </c>
      <c r="X278" s="70">
        <v>32986</v>
      </c>
      <c r="Y278" s="70">
        <v>32986</v>
      </c>
    </row>
    <row r="279" spans="1:25" x14ac:dyDescent="0.25">
      <c r="A279" s="67" t="s">
        <v>505</v>
      </c>
      <c r="B279" s="68" t="s">
        <v>779</v>
      </c>
      <c r="C279" s="68" t="s">
        <v>780</v>
      </c>
      <c r="D279" s="68" t="s">
        <v>727</v>
      </c>
      <c r="E279" s="68" t="s">
        <v>728</v>
      </c>
      <c r="F279" s="68" t="s">
        <v>333</v>
      </c>
      <c r="G279" s="68" t="s">
        <v>334</v>
      </c>
      <c r="H279" s="68" t="s">
        <v>193</v>
      </c>
      <c r="I279" s="68" t="s">
        <v>781</v>
      </c>
      <c r="J279" s="68" t="s">
        <v>549</v>
      </c>
      <c r="K279" s="68" t="s">
        <v>550</v>
      </c>
      <c r="L279" s="68" t="s">
        <v>513</v>
      </c>
      <c r="M279" s="68" t="s">
        <v>562</v>
      </c>
      <c r="N279" s="68" t="s">
        <v>776</v>
      </c>
      <c r="O279" s="68" t="s">
        <v>777</v>
      </c>
      <c r="P279" s="68" t="s">
        <v>778</v>
      </c>
      <c r="Q279" s="75">
        <v>12.757099999999999</v>
      </c>
      <c r="R279" s="68" t="s">
        <v>199</v>
      </c>
      <c r="S279" s="70">
        <v>168</v>
      </c>
      <c r="T279" s="68" t="s">
        <v>553</v>
      </c>
      <c r="U279" s="68" t="s">
        <v>252</v>
      </c>
      <c r="V279" s="70">
        <v>230907</v>
      </c>
      <c r="W279" s="70">
        <v>0</v>
      </c>
      <c r="X279" s="70">
        <v>230907</v>
      </c>
      <c r="Y279" s="70">
        <v>230907</v>
      </c>
    </row>
    <row r="280" spans="1:25" x14ac:dyDescent="0.25">
      <c r="A280" s="67" t="s">
        <v>505</v>
      </c>
      <c r="B280" s="68" t="s">
        <v>779</v>
      </c>
      <c r="C280" s="68" t="s">
        <v>780</v>
      </c>
      <c r="D280" s="68" t="s">
        <v>727</v>
      </c>
      <c r="E280" s="68" t="s">
        <v>728</v>
      </c>
      <c r="F280" s="68" t="s">
        <v>333</v>
      </c>
      <c r="G280" s="68" t="s">
        <v>334</v>
      </c>
      <c r="H280" s="68" t="s">
        <v>193</v>
      </c>
      <c r="I280" s="68" t="s">
        <v>781</v>
      </c>
      <c r="J280" s="68" t="s">
        <v>549</v>
      </c>
      <c r="K280" s="68" t="s">
        <v>550</v>
      </c>
      <c r="L280" s="68" t="s">
        <v>513</v>
      </c>
      <c r="M280" s="68" t="s">
        <v>562</v>
      </c>
      <c r="N280" s="68" t="s">
        <v>776</v>
      </c>
      <c r="O280" s="68" t="s">
        <v>777</v>
      </c>
      <c r="P280" s="68" t="s">
        <v>778</v>
      </c>
      <c r="Q280" s="75">
        <v>12.757099999999999</v>
      </c>
      <c r="R280" s="68" t="s">
        <v>199</v>
      </c>
      <c r="S280" s="70">
        <v>912</v>
      </c>
      <c r="T280" s="68" t="s">
        <v>553</v>
      </c>
      <c r="U280" s="68" t="s">
        <v>252</v>
      </c>
      <c r="V280" s="70">
        <v>1253497</v>
      </c>
      <c r="W280" s="70">
        <v>0</v>
      </c>
      <c r="X280" s="70">
        <v>1253497</v>
      </c>
      <c r="Y280" s="70">
        <v>1253497</v>
      </c>
    </row>
    <row r="281" spans="1:25" x14ac:dyDescent="0.25">
      <c r="A281" s="67" t="s">
        <v>505</v>
      </c>
      <c r="B281" s="68" t="s">
        <v>779</v>
      </c>
      <c r="C281" s="68" t="s">
        <v>780</v>
      </c>
      <c r="D281" s="68" t="s">
        <v>727</v>
      </c>
      <c r="E281" s="68" t="s">
        <v>728</v>
      </c>
      <c r="F281" s="68" t="s">
        <v>333</v>
      </c>
      <c r="G281" s="68" t="s">
        <v>334</v>
      </c>
      <c r="H281" s="68" t="s">
        <v>193</v>
      </c>
      <c r="I281" s="68" t="s">
        <v>781</v>
      </c>
      <c r="J281" s="68" t="s">
        <v>549</v>
      </c>
      <c r="K281" s="68" t="s">
        <v>550</v>
      </c>
      <c r="L281" s="68" t="s">
        <v>513</v>
      </c>
      <c r="M281" s="68" t="s">
        <v>562</v>
      </c>
      <c r="N281" s="68" t="s">
        <v>776</v>
      </c>
      <c r="O281" s="68" t="s">
        <v>777</v>
      </c>
      <c r="P281" s="68" t="s">
        <v>778</v>
      </c>
      <c r="Q281" s="75">
        <v>12.757099999999999</v>
      </c>
      <c r="R281" s="68" t="s">
        <v>199</v>
      </c>
      <c r="S281" s="70">
        <v>408</v>
      </c>
      <c r="T281" s="68" t="s">
        <v>553</v>
      </c>
      <c r="U281" s="68" t="s">
        <v>252</v>
      </c>
      <c r="V281" s="70">
        <v>560774</v>
      </c>
      <c r="W281" s="70">
        <v>0</v>
      </c>
      <c r="X281" s="70">
        <v>560774</v>
      </c>
      <c r="Y281" s="70">
        <v>560774</v>
      </c>
    </row>
    <row r="282" spans="1:25" x14ac:dyDescent="0.25">
      <c r="A282" s="67" t="s">
        <v>505</v>
      </c>
      <c r="B282" s="68" t="s">
        <v>779</v>
      </c>
      <c r="C282" s="68" t="s">
        <v>780</v>
      </c>
      <c r="D282" s="68" t="s">
        <v>727</v>
      </c>
      <c r="E282" s="68" t="s">
        <v>728</v>
      </c>
      <c r="F282" s="68" t="s">
        <v>333</v>
      </c>
      <c r="G282" s="68" t="s">
        <v>334</v>
      </c>
      <c r="H282" s="68" t="s">
        <v>193</v>
      </c>
      <c r="I282" s="68" t="s">
        <v>781</v>
      </c>
      <c r="J282" s="68" t="s">
        <v>549</v>
      </c>
      <c r="K282" s="68" t="s">
        <v>550</v>
      </c>
      <c r="L282" s="68" t="s">
        <v>513</v>
      </c>
      <c r="M282" s="68" t="s">
        <v>562</v>
      </c>
      <c r="N282" s="68" t="s">
        <v>776</v>
      </c>
      <c r="O282" s="68" t="s">
        <v>777</v>
      </c>
      <c r="P282" s="68" t="s">
        <v>778</v>
      </c>
      <c r="Q282" s="75">
        <v>12.757099999999999</v>
      </c>
      <c r="R282" s="68" t="s">
        <v>199</v>
      </c>
      <c r="S282" s="70">
        <v>48</v>
      </c>
      <c r="T282" s="68" t="s">
        <v>553</v>
      </c>
      <c r="U282" s="68" t="s">
        <v>252</v>
      </c>
      <c r="V282" s="70">
        <v>65973</v>
      </c>
      <c r="W282" s="70">
        <v>0</v>
      </c>
      <c r="X282" s="70">
        <v>65973</v>
      </c>
      <c r="Y282" s="70">
        <v>65973</v>
      </c>
    </row>
    <row r="283" spans="1:25" x14ac:dyDescent="0.25">
      <c r="A283" s="67" t="s">
        <v>505</v>
      </c>
      <c r="B283" s="68" t="s">
        <v>779</v>
      </c>
      <c r="C283" s="68" t="s">
        <v>780</v>
      </c>
      <c r="D283" s="68" t="s">
        <v>727</v>
      </c>
      <c r="E283" s="68" t="s">
        <v>728</v>
      </c>
      <c r="F283" s="68" t="s">
        <v>333</v>
      </c>
      <c r="G283" s="68" t="s">
        <v>334</v>
      </c>
      <c r="H283" s="68" t="s">
        <v>193</v>
      </c>
      <c r="I283" s="68" t="s">
        <v>781</v>
      </c>
      <c r="J283" s="68" t="s">
        <v>549</v>
      </c>
      <c r="K283" s="68" t="s">
        <v>550</v>
      </c>
      <c r="L283" s="68" t="s">
        <v>513</v>
      </c>
      <c r="M283" s="68" t="s">
        <v>562</v>
      </c>
      <c r="N283" s="68" t="s">
        <v>776</v>
      </c>
      <c r="O283" s="68" t="s">
        <v>777</v>
      </c>
      <c r="P283" s="68" t="s">
        <v>778</v>
      </c>
      <c r="Q283" s="75">
        <v>12.757099999999999</v>
      </c>
      <c r="R283" s="68" t="s">
        <v>199</v>
      </c>
      <c r="S283" s="70">
        <v>504</v>
      </c>
      <c r="T283" s="68" t="s">
        <v>553</v>
      </c>
      <c r="U283" s="68" t="s">
        <v>252</v>
      </c>
      <c r="V283" s="70">
        <v>692721</v>
      </c>
      <c r="W283" s="70">
        <v>0</v>
      </c>
      <c r="X283" s="70">
        <v>692721</v>
      </c>
      <c r="Y283" s="70">
        <v>692721</v>
      </c>
    </row>
    <row r="284" spans="1:25" x14ac:dyDescent="0.25">
      <c r="A284" s="67" t="s">
        <v>505</v>
      </c>
      <c r="B284" s="68" t="s">
        <v>782</v>
      </c>
      <c r="C284" s="68" t="s">
        <v>783</v>
      </c>
      <c r="D284" s="68" t="s">
        <v>727</v>
      </c>
      <c r="E284" s="68" t="s">
        <v>728</v>
      </c>
      <c r="F284" s="68" t="s">
        <v>333</v>
      </c>
      <c r="G284" s="68" t="s">
        <v>334</v>
      </c>
      <c r="H284" s="68" t="s">
        <v>193</v>
      </c>
      <c r="I284" s="68" t="s">
        <v>784</v>
      </c>
      <c r="J284" s="68" t="s">
        <v>549</v>
      </c>
      <c r="K284" s="68" t="s">
        <v>550</v>
      </c>
      <c r="L284" s="68" t="s">
        <v>560</v>
      </c>
      <c r="M284" s="68" t="s">
        <v>561</v>
      </c>
      <c r="N284" s="68" t="s">
        <v>776</v>
      </c>
      <c r="O284" s="68" t="s">
        <v>777</v>
      </c>
      <c r="P284" s="68" t="s">
        <v>778</v>
      </c>
      <c r="Q284" s="75">
        <v>12.914300000000001</v>
      </c>
      <c r="R284" s="68" t="s">
        <v>199</v>
      </c>
      <c r="S284" s="70">
        <v>24</v>
      </c>
      <c r="T284" s="68" t="s">
        <v>553</v>
      </c>
      <c r="U284" s="68" t="s">
        <v>252</v>
      </c>
      <c r="V284" s="70">
        <v>33392</v>
      </c>
      <c r="W284" s="70">
        <v>0</v>
      </c>
      <c r="X284" s="70">
        <v>33392</v>
      </c>
      <c r="Y284" s="70">
        <v>33392</v>
      </c>
    </row>
    <row r="285" spans="1:25" x14ac:dyDescent="0.25">
      <c r="A285" s="67" t="s">
        <v>505</v>
      </c>
      <c r="B285" s="68" t="s">
        <v>785</v>
      </c>
      <c r="C285" s="68" t="s">
        <v>786</v>
      </c>
      <c r="D285" s="68" t="s">
        <v>727</v>
      </c>
      <c r="E285" s="68" t="s">
        <v>728</v>
      </c>
      <c r="F285" s="68" t="s">
        <v>333</v>
      </c>
      <c r="G285" s="68" t="s">
        <v>334</v>
      </c>
      <c r="H285" s="68" t="s">
        <v>193</v>
      </c>
      <c r="I285" s="68" t="s">
        <v>787</v>
      </c>
      <c r="J285" s="68" t="s">
        <v>549</v>
      </c>
      <c r="K285" s="68" t="s">
        <v>550</v>
      </c>
      <c r="L285" s="68" t="s">
        <v>554</v>
      </c>
      <c r="M285" s="68" t="s">
        <v>555</v>
      </c>
      <c r="N285" s="68" t="s">
        <v>776</v>
      </c>
      <c r="O285" s="68" t="s">
        <v>777</v>
      </c>
      <c r="P285" s="68" t="s">
        <v>778</v>
      </c>
      <c r="Q285" s="75">
        <v>12.914300000000001</v>
      </c>
      <c r="R285" s="68" t="s">
        <v>199</v>
      </c>
      <c r="S285" s="70">
        <v>96</v>
      </c>
      <c r="T285" s="68" t="s">
        <v>553</v>
      </c>
      <c r="U285" s="68" t="s">
        <v>252</v>
      </c>
      <c r="V285" s="70">
        <v>133572</v>
      </c>
      <c r="W285" s="70">
        <v>0</v>
      </c>
      <c r="X285" s="70">
        <v>133572</v>
      </c>
      <c r="Y285" s="70">
        <v>133572</v>
      </c>
    </row>
    <row r="286" spans="1:25" x14ac:dyDescent="0.25">
      <c r="A286" s="67" t="s">
        <v>788</v>
      </c>
      <c r="B286" s="68" t="s">
        <v>789</v>
      </c>
      <c r="C286" s="68" t="s">
        <v>774</v>
      </c>
      <c r="D286" s="68" t="s">
        <v>727</v>
      </c>
      <c r="E286" s="68" t="s">
        <v>728</v>
      </c>
      <c r="F286" s="68" t="s">
        <v>333</v>
      </c>
      <c r="G286" s="68" t="s">
        <v>334</v>
      </c>
      <c r="H286" s="68" t="s">
        <v>193</v>
      </c>
      <c r="I286" s="68" t="s">
        <v>790</v>
      </c>
      <c r="J286" s="68" t="s">
        <v>549</v>
      </c>
      <c r="K286" s="68" t="s">
        <v>550</v>
      </c>
      <c r="L286" s="68" t="s">
        <v>513</v>
      </c>
      <c r="M286" s="68" t="s">
        <v>562</v>
      </c>
      <c r="N286" s="68" t="s">
        <v>776</v>
      </c>
      <c r="O286" s="68" t="s">
        <v>777</v>
      </c>
      <c r="P286" s="68" t="s">
        <v>778</v>
      </c>
      <c r="Q286" s="75">
        <v>12.914300000000001</v>
      </c>
      <c r="R286" s="68" t="s">
        <v>199</v>
      </c>
      <c r="S286" s="70">
        <v>2400</v>
      </c>
      <c r="T286" s="68" t="s">
        <v>553</v>
      </c>
      <c r="U286" s="68" t="s">
        <v>252</v>
      </c>
      <c r="V286" s="70">
        <v>3339328</v>
      </c>
      <c r="W286" s="70">
        <v>0</v>
      </c>
      <c r="X286" s="70">
        <v>3339328</v>
      </c>
      <c r="Y286" s="70">
        <v>3339328</v>
      </c>
    </row>
    <row r="287" spans="1:25" x14ac:dyDescent="0.25">
      <c r="A287" s="67" t="s">
        <v>772</v>
      </c>
      <c r="B287" s="68" t="s">
        <v>773</v>
      </c>
      <c r="C287" s="68" t="s">
        <v>774</v>
      </c>
      <c r="D287" s="68" t="s">
        <v>727</v>
      </c>
      <c r="E287" s="68" t="s">
        <v>728</v>
      </c>
      <c r="F287" s="68" t="s">
        <v>333</v>
      </c>
      <c r="G287" s="68" t="s">
        <v>334</v>
      </c>
      <c r="H287" s="68" t="s">
        <v>193</v>
      </c>
      <c r="I287" s="68" t="s">
        <v>775</v>
      </c>
      <c r="J287" s="68" t="s">
        <v>549</v>
      </c>
      <c r="K287" s="68" t="s">
        <v>550</v>
      </c>
      <c r="L287" s="68" t="s">
        <v>723</v>
      </c>
      <c r="M287" s="68" t="s">
        <v>724</v>
      </c>
      <c r="N287" s="68" t="s">
        <v>776</v>
      </c>
      <c r="O287" s="68" t="s">
        <v>777</v>
      </c>
      <c r="P287" s="68" t="s">
        <v>778</v>
      </c>
      <c r="Q287" s="75">
        <v>0</v>
      </c>
      <c r="R287" s="68" t="s">
        <v>199</v>
      </c>
      <c r="S287" s="70">
        <v>30</v>
      </c>
      <c r="T287" s="68" t="s">
        <v>553</v>
      </c>
      <c r="U287" s="68" t="s">
        <v>252</v>
      </c>
      <c r="V287" s="70">
        <v>0</v>
      </c>
      <c r="W287" s="70">
        <v>0</v>
      </c>
      <c r="X287" s="70">
        <v>0</v>
      </c>
      <c r="Y287" s="70">
        <v>0</v>
      </c>
    </row>
    <row r="288" spans="1:25" x14ac:dyDescent="0.25">
      <c r="A288" s="67" t="s">
        <v>772</v>
      </c>
      <c r="B288" s="68" t="s">
        <v>773</v>
      </c>
      <c r="C288" s="68" t="s">
        <v>774</v>
      </c>
      <c r="D288" s="68" t="s">
        <v>727</v>
      </c>
      <c r="E288" s="68" t="s">
        <v>728</v>
      </c>
      <c r="F288" s="68" t="s">
        <v>333</v>
      </c>
      <c r="G288" s="68" t="s">
        <v>334</v>
      </c>
      <c r="H288" s="68" t="s">
        <v>193</v>
      </c>
      <c r="I288" s="68" t="s">
        <v>775</v>
      </c>
      <c r="J288" s="68" t="s">
        <v>549</v>
      </c>
      <c r="K288" s="68" t="s">
        <v>550</v>
      </c>
      <c r="L288" s="68" t="s">
        <v>551</v>
      </c>
      <c r="M288" s="68" t="s">
        <v>552</v>
      </c>
      <c r="N288" s="68" t="s">
        <v>776</v>
      </c>
      <c r="O288" s="68" t="s">
        <v>777</v>
      </c>
      <c r="P288" s="68" t="s">
        <v>778</v>
      </c>
      <c r="Q288" s="75">
        <v>12.914300000000001</v>
      </c>
      <c r="R288" s="68" t="s">
        <v>199</v>
      </c>
      <c r="S288" s="70">
        <v>1</v>
      </c>
      <c r="T288" s="68" t="s">
        <v>553</v>
      </c>
      <c r="U288" s="68" t="s">
        <v>252</v>
      </c>
      <c r="V288" s="70">
        <v>1390</v>
      </c>
      <c r="W288" s="70">
        <v>0</v>
      </c>
      <c r="X288" s="70">
        <v>1390</v>
      </c>
      <c r="Y288" s="70">
        <v>1390</v>
      </c>
    </row>
    <row r="289" spans="1:25" x14ac:dyDescent="0.25">
      <c r="U289" s="65" t="s">
        <v>371</v>
      </c>
      <c r="V289" s="65">
        <v>9970613</v>
      </c>
      <c r="W289" s="65">
        <v>0</v>
      </c>
      <c r="X289" s="65">
        <v>9970613</v>
      </c>
      <c r="Y289" s="65">
        <v>9970613</v>
      </c>
    </row>
    <row r="290" spans="1:25" x14ac:dyDescent="0.25">
      <c r="A290" s="67" t="s">
        <v>543</v>
      </c>
      <c r="B290" s="68" t="s">
        <v>791</v>
      </c>
      <c r="C290" s="68" t="s">
        <v>792</v>
      </c>
      <c r="D290" s="68" t="s">
        <v>714</v>
      </c>
      <c r="E290" s="68" t="s">
        <v>715</v>
      </c>
      <c r="F290" s="68" t="s">
        <v>333</v>
      </c>
      <c r="G290" s="68" t="s">
        <v>334</v>
      </c>
      <c r="H290" s="68" t="s">
        <v>193</v>
      </c>
      <c r="I290" s="68" t="s">
        <v>793</v>
      </c>
      <c r="J290" s="68" t="s">
        <v>549</v>
      </c>
      <c r="K290" s="68" t="s">
        <v>550</v>
      </c>
      <c r="L290" s="68" t="s">
        <v>513</v>
      </c>
      <c r="M290" s="68" t="s">
        <v>562</v>
      </c>
      <c r="N290" s="68" t="s">
        <v>335</v>
      </c>
      <c r="O290" s="68" t="s">
        <v>336</v>
      </c>
      <c r="P290" s="68" t="s">
        <v>337</v>
      </c>
      <c r="Q290" s="75">
        <v>8.8213000000000008</v>
      </c>
      <c r="R290" s="68" t="s">
        <v>199</v>
      </c>
      <c r="S290" s="70">
        <v>7200</v>
      </c>
      <c r="T290" s="68" t="s">
        <v>553</v>
      </c>
      <c r="U290" s="68" t="s">
        <v>252</v>
      </c>
      <c r="V290" s="70">
        <v>6842929</v>
      </c>
      <c r="W290" s="70">
        <v>0</v>
      </c>
      <c r="X290" s="70">
        <v>6842929</v>
      </c>
      <c r="Y290" s="70">
        <v>6842929</v>
      </c>
    </row>
    <row r="291" spans="1:25" x14ac:dyDescent="0.25">
      <c r="A291" s="67" t="s">
        <v>543</v>
      </c>
      <c r="B291" s="68" t="s">
        <v>791</v>
      </c>
      <c r="C291" s="68" t="s">
        <v>792</v>
      </c>
      <c r="D291" s="68" t="s">
        <v>714</v>
      </c>
      <c r="E291" s="68" t="s">
        <v>715</v>
      </c>
      <c r="F291" s="68" t="s">
        <v>333</v>
      </c>
      <c r="G291" s="68" t="s">
        <v>334</v>
      </c>
      <c r="H291" s="68" t="s">
        <v>193</v>
      </c>
      <c r="I291" s="68" t="s">
        <v>793</v>
      </c>
      <c r="J291" s="68" t="s">
        <v>549</v>
      </c>
      <c r="K291" s="68" t="s">
        <v>550</v>
      </c>
      <c r="L291" s="68" t="s">
        <v>551</v>
      </c>
      <c r="M291" s="68" t="s">
        <v>552</v>
      </c>
      <c r="N291" s="68" t="s">
        <v>335</v>
      </c>
      <c r="O291" s="68" t="s">
        <v>336</v>
      </c>
      <c r="P291" s="68" t="s">
        <v>337</v>
      </c>
      <c r="Q291" s="75">
        <v>8.8213000000000008</v>
      </c>
      <c r="R291" s="68" t="s">
        <v>199</v>
      </c>
      <c r="S291" s="70">
        <v>24</v>
      </c>
      <c r="T291" s="68" t="s">
        <v>553</v>
      </c>
      <c r="U291" s="68" t="s">
        <v>252</v>
      </c>
      <c r="V291" s="70">
        <v>22809</v>
      </c>
      <c r="W291" s="70">
        <v>0</v>
      </c>
      <c r="X291" s="70">
        <v>22809</v>
      </c>
      <c r="Y291" s="70">
        <v>22809</v>
      </c>
    </row>
    <row r="292" spans="1:25" x14ac:dyDescent="0.25">
      <c r="A292" s="67" t="s">
        <v>543</v>
      </c>
      <c r="B292" s="68" t="s">
        <v>791</v>
      </c>
      <c r="C292" s="68" t="s">
        <v>792</v>
      </c>
      <c r="D292" s="68" t="s">
        <v>714</v>
      </c>
      <c r="E292" s="68" t="s">
        <v>715</v>
      </c>
      <c r="F292" s="68" t="s">
        <v>333</v>
      </c>
      <c r="G292" s="68" t="s">
        <v>334</v>
      </c>
      <c r="H292" s="68" t="s">
        <v>193</v>
      </c>
      <c r="I292" s="68" t="s">
        <v>793</v>
      </c>
      <c r="J292" s="68" t="s">
        <v>549</v>
      </c>
      <c r="K292" s="68" t="s">
        <v>550</v>
      </c>
      <c r="L292" s="68" t="s">
        <v>551</v>
      </c>
      <c r="M292" s="68" t="s">
        <v>552</v>
      </c>
      <c r="N292" s="68" t="s">
        <v>335</v>
      </c>
      <c r="O292" s="68" t="s">
        <v>336</v>
      </c>
      <c r="P292" s="68" t="s">
        <v>337</v>
      </c>
      <c r="Q292" s="75">
        <v>8.8213000000000008</v>
      </c>
      <c r="R292" s="68" t="s">
        <v>199</v>
      </c>
      <c r="S292" s="70">
        <v>80</v>
      </c>
      <c r="T292" s="68" t="s">
        <v>553</v>
      </c>
      <c r="U292" s="68" t="s">
        <v>252</v>
      </c>
      <c r="V292" s="70">
        <v>76032</v>
      </c>
      <c r="W292" s="70">
        <v>0</v>
      </c>
      <c r="X292" s="70">
        <v>76032</v>
      </c>
      <c r="Y292" s="70">
        <v>76032</v>
      </c>
    </row>
    <row r="293" spans="1:25" x14ac:dyDescent="0.25">
      <c r="A293" s="67" t="s">
        <v>543</v>
      </c>
      <c r="B293" s="68" t="s">
        <v>791</v>
      </c>
      <c r="C293" s="68" t="s">
        <v>792</v>
      </c>
      <c r="D293" s="68" t="s">
        <v>714</v>
      </c>
      <c r="E293" s="68" t="s">
        <v>715</v>
      </c>
      <c r="F293" s="68" t="s">
        <v>333</v>
      </c>
      <c r="G293" s="68" t="s">
        <v>334</v>
      </c>
      <c r="H293" s="68" t="s">
        <v>193</v>
      </c>
      <c r="I293" s="68" t="s">
        <v>793</v>
      </c>
      <c r="J293" s="68" t="s">
        <v>549</v>
      </c>
      <c r="K293" s="68" t="s">
        <v>550</v>
      </c>
      <c r="L293" s="68" t="s">
        <v>551</v>
      </c>
      <c r="M293" s="68" t="s">
        <v>552</v>
      </c>
      <c r="N293" s="68" t="s">
        <v>335</v>
      </c>
      <c r="O293" s="68" t="s">
        <v>336</v>
      </c>
      <c r="P293" s="68" t="s">
        <v>337</v>
      </c>
      <c r="Q293" s="75">
        <v>8.8213000000000008</v>
      </c>
      <c r="R293" s="68" t="s">
        <v>199</v>
      </c>
      <c r="S293" s="70">
        <v>74</v>
      </c>
      <c r="T293" s="68" t="s">
        <v>553</v>
      </c>
      <c r="U293" s="68" t="s">
        <v>252</v>
      </c>
      <c r="V293" s="70">
        <v>70329</v>
      </c>
      <c r="W293" s="70">
        <v>0</v>
      </c>
      <c r="X293" s="70">
        <v>70329</v>
      </c>
      <c r="Y293" s="70">
        <v>70329</v>
      </c>
    </row>
    <row r="294" spans="1:25" x14ac:dyDescent="0.25">
      <c r="A294" s="67" t="s">
        <v>543</v>
      </c>
      <c r="B294" s="68" t="s">
        <v>791</v>
      </c>
      <c r="C294" s="68" t="s">
        <v>792</v>
      </c>
      <c r="D294" s="68" t="s">
        <v>714</v>
      </c>
      <c r="E294" s="68" t="s">
        <v>715</v>
      </c>
      <c r="F294" s="68" t="s">
        <v>333</v>
      </c>
      <c r="G294" s="68" t="s">
        <v>334</v>
      </c>
      <c r="H294" s="68" t="s">
        <v>193</v>
      </c>
      <c r="I294" s="68" t="s">
        <v>793</v>
      </c>
      <c r="J294" s="68" t="s">
        <v>549</v>
      </c>
      <c r="K294" s="68" t="s">
        <v>550</v>
      </c>
      <c r="L294" s="68" t="s">
        <v>551</v>
      </c>
      <c r="M294" s="68" t="s">
        <v>552</v>
      </c>
      <c r="N294" s="68" t="s">
        <v>335</v>
      </c>
      <c r="O294" s="68" t="s">
        <v>336</v>
      </c>
      <c r="P294" s="68" t="s">
        <v>337</v>
      </c>
      <c r="Q294" s="75">
        <v>8.8213000000000008</v>
      </c>
      <c r="R294" s="68" t="s">
        <v>199</v>
      </c>
      <c r="S294" s="70">
        <v>48</v>
      </c>
      <c r="T294" s="68" t="s">
        <v>553</v>
      </c>
      <c r="U294" s="68" t="s">
        <v>252</v>
      </c>
      <c r="V294" s="70">
        <v>45619</v>
      </c>
      <c r="W294" s="70">
        <v>0</v>
      </c>
      <c r="X294" s="70">
        <v>45619</v>
      </c>
      <c r="Y294" s="70">
        <v>45619</v>
      </c>
    </row>
    <row r="295" spans="1:25" x14ac:dyDescent="0.25">
      <c r="A295" s="67" t="s">
        <v>543</v>
      </c>
      <c r="B295" s="68" t="s">
        <v>791</v>
      </c>
      <c r="C295" s="68" t="s">
        <v>792</v>
      </c>
      <c r="D295" s="68" t="s">
        <v>714</v>
      </c>
      <c r="E295" s="68" t="s">
        <v>715</v>
      </c>
      <c r="F295" s="68" t="s">
        <v>333</v>
      </c>
      <c r="G295" s="68" t="s">
        <v>334</v>
      </c>
      <c r="H295" s="68" t="s">
        <v>193</v>
      </c>
      <c r="I295" s="68" t="s">
        <v>793</v>
      </c>
      <c r="J295" s="68" t="s">
        <v>549</v>
      </c>
      <c r="K295" s="68" t="s">
        <v>550</v>
      </c>
      <c r="L295" s="68" t="s">
        <v>723</v>
      </c>
      <c r="M295" s="68" t="s">
        <v>724</v>
      </c>
      <c r="N295" s="68" t="s">
        <v>335</v>
      </c>
      <c r="O295" s="68" t="s">
        <v>336</v>
      </c>
      <c r="P295" s="68" t="s">
        <v>337</v>
      </c>
      <c r="Q295" s="75">
        <v>0</v>
      </c>
      <c r="R295" s="68" t="s">
        <v>199</v>
      </c>
      <c r="S295" s="70">
        <v>30</v>
      </c>
      <c r="T295" s="68" t="s">
        <v>553</v>
      </c>
      <c r="U295" s="68" t="s">
        <v>252</v>
      </c>
      <c r="V295" s="70">
        <v>0</v>
      </c>
      <c r="W295" s="70">
        <v>0</v>
      </c>
      <c r="X295" s="70">
        <v>0</v>
      </c>
      <c r="Y295" s="70">
        <v>0</v>
      </c>
    </row>
    <row r="296" spans="1:25" x14ac:dyDescent="0.25">
      <c r="A296" s="67" t="s">
        <v>600</v>
      </c>
      <c r="B296" s="68" t="s">
        <v>794</v>
      </c>
      <c r="C296" s="68" t="s">
        <v>795</v>
      </c>
      <c r="D296" s="68" t="s">
        <v>714</v>
      </c>
      <c r="E296" s="68" t="s">
        <v>715</v>
      </c>
      <c r="F296" s="68" t="s">
        <v>333</v>
      </c>
      <c r="G296" s="68" t="s">
        <v>334</v>
      </c>
      <c r="H296" s="68" t="s">
        <v>193</v>
      </c>
      <c r="I296" s="68" t="s">
        <v>796</v>
      </c>
      <c r="J296" s="68" t="s">
        <v>549</v>
      </c>
      <c r="K296" s="68" t="s">
        <v>550</v>
      </c>
      <c r="L296" s="68" t="s">
        <v>554</v>
      </c>
      <c r="M296" s="68" t="s">
        <v>555</v>
      </c>
      <c r="N296" s="68" t="s">
        <v>335</v>
      </c>
      <c r="O296" s="68" t="s">
        <v>336</v>
      </c>
      <c r="P296" s="68" t="s">
        <v>337</v>
      </c>
      <c r="Q296" s="75">
        <v>8.8213000000000008</v>
      </c>
      <c r="R296" s="68" t="s">
        <v>199</v>
      </c>
      <c r="S296" s="70">
        <v>96</v>
      </c>
      <c r="T296" s="68" t="s">
        <v>553</v>
      </c>
      <c r="U296" s="68" t="s">
        <v>252</v>
      </c>
      <c r="V296" s="70">
        <v>91238</v>
      </c>
      <c r="W296" s="70">
        <v>0</v>
      </c>
      <c r="X296" s="70">
        <v>91238</v>
      </c>
      <c r="Y296" s="70">
        <v>91238</v>
      </c>
    </row>
    <row r="297" spans="1:25" x14ac:dyDescent="0.25">
      <c r="A297" s="67" t="s">
        <v>624</v>
      </c>
      <c r="B297" s="68" t="s">
        <v>797</v>
      </c>
      <c r="C297" s="68" t="s">
        <v>798</v>
      </c>
      <c r="D297" s="68" t="s">
        <v>714</v>
      </c>
      <c r="E297" s="68" t="s">
        <v>715</v>
      </c>
      <c r="F297" s="68" t="s">
        <v>333</v>
      </c>
      <c r="G297" s="68" t="s">
        <v>334</v>
      </c>
      <c r="H297" s="68" t="s">
        <v>193</v>
      </c>
      <c r="I297" s="68" t="s">
        <v>799</v>
      </c>
      <c r="J297" s="68" t="s">
        <v>549</v>
      </c>
      <c r="K297" s="68" t="s">
        <v>550</v>
      </c>
      <c r="L297" s="68" t="s">
        <v>560</v>
      </c>
      <c r="M297" s="68" t="s">
        <v>561</v>
      </c>
      <c r="N297" s="68" t="s">
        <v>335</v>
      </c>
      <c r="O297" s="68" t="s">
        <v>336</v>
      </c>
      <c r="P297" s="68" t="s">
        <v>337</v>
      </c>
      <c r="Q297" s="75">
        <v>8.8213000000000008</v>
      </c>
      <c r="R297" s="68" t="s">
        <v>199</v>
      </c>
      <c r="S297" s="70">
        <v>24</v>
      </c>
      <c r="T297" s="68" t="s">
        <v>553</v>
      </c>
      <c r="U297" s="68" t="s">
        <v>252</v>
      </c>
      <c r="V297" s="70">
        <v>22809</v>
      </c>
      <c r="W297" s="70">
        <v>0</v>
      </c>
      <c r="X297" s="70">
        <v>22809</v>
      </c>
      <c r="Y297" s="70">
        <v>22809</v>
      </c>
    </row>
    <row r="298" spans="1:25" x14ac:dyDescent="0.25">
      <c r="U298" s="65" t="s">
        <v>371</v>
      </c>
      <c r="V298" s="65">
        <v>7171765</v>
      </c>
      <c r="W298" s="65">
        <v>0</v>
      </c>
      <c r="X298" s="65">
        <v>7171765</v>
      </c>
      <c r="Y298" s="65">
        <v>7171765</v>
      </c>
    </row>
    <row r="299" spans="1:25" x14ac:dyDescent="0.25">
      <c r="U299" s="65" t="s">
        <v>259</v>
      </c>
      <c r="V299" s="65">
        <v>50714391</v>
      </c>
      <c r="W299" s="65">
        <v>0</v>
      </c>
      <c r="X299" s="65">
        <v>50714391</v>
      </c>
      <c r="Y299" s="65">
        <v>50714391</v>
      </c>
    </row>
    <row r="300" spans="1:25" x14ac:dyDescent="0.25">
      <c r="U300" s="65" t="s">
        <v>542</v>
      </c>
      <c r="V300" s="65">
        <v>99483523</v>
      </c>
      <c r="W300" s="65">
        <v>0</v>
      </c>
      <c r="X300" s="65">
        <v>99483523</v>
      </c>
      <c r="Y300" s="65">
        <v>99483523</v>
      </c>
    </row>
    <row r="301" spans="1:25" x14ac:dyDescent="0.25">
      <c r="A301" s="67" t="s">
        <v>800</v>
      </c>
      <c r="B301" s="68" t="s">
        <v>801</v>
      </c>
      <c r="C301" s="68" t="s">
        <v>802</v>
      </c>
      <c r="D301" s="68" t="s">
        <v>803</v>
      </c>
      <c r="E301" s="68" t="s">
        <v>804</v>
      </c>
      <c r="F301" s="68" t="s">
        <v>191</v>
      </c>
      <c r="G301" s="68" t="s">
        <v>192</v>
      </c>
      <c r="H301" s="68" t="s">
        <v>204</v>
      </c>
      <c r="I301" s="68" t="s">
        <v>805</v>
      </c>
      <c r="J301" s="68" t="s">
        <v>806</v>
      </c>
      <c r="K301" s="68" t="s">
        <v>807</v>
      </c>
      <c r="L301" s="68" t="s">
        <v>808</v>
      </c>
      <c r="M301" s="68" t="s">
        <v>809</v>
      </c>
      <c r="N301" s="68" t="s">
        <v>810</v>
      </c>
      <c r="O301" s="68" t="s">
        <v>811</v>
      </c>
      <c r="P301" s="68" t="s">
        <v>204</v>
      </c>
      <c r="Q301" s="75">
        <v>500000</v>
      </c>
      <c r="R301" s="68" t="s">
        <v>199</v>
      </c>
      <c r="S301" s="70">
        <v>1</v>
      </c>
      <c r="T301" s="68" t="s">
        <v>515</v>
      </c>
      <c r="U301" s="68" t="s">
        <v>198</v>
      </c>
      <c r="V301" s="70">
        <v>500000</v>
      </c>
      <c r="W301" s="70">
        <v>50000</v>
      </c>
      <c r="X301" s="70">
        <v>550000</v>
      </c>
      <c r="Y301" s="70">
        <v>550000</v>
      </c>
    </row>
    <row r="302" spans="1:25" x14ac:dyDescent="0.25">
      <c r="U302" s="65" t="s">
        <v>371</v>
      </c>
      <c r="V302" s="65">
        <v>500000</v>
      </c>
      <c r="W302" s="65">
        <v>50000</v>
      </c>
      <c r="X302" s="65">
        <v>550000</v>
      </c>
      <c r="Y302" s="65">
        <v>550000</v>
      </c>
    </row>
    <row r="303" spans="1:25" x14ac:dyDescent="0.25">
      <c r="U303" s="65" t="s">
        <v>259</v>
      </c>
      <c r="V303" s="65">
        <v>500000</v>
      </c>
      <c r="W303" s="65">
        <v>50000</v>
      </c>
      <c r="X303" s="65">
        <v>550000</v>
      </c>
      <c r="Y303" s="65">
        <v>550000</v>
      </c>
    </row>
    <row r="304" spans="1:25" x14ac:dyDescent="0.25">
      <c r="A304" s="67" t="s">
        <v>505</v>
      </c>
      <c r="B304" s="68" t="s">
        <v>812</v>
      </c>
      <c r="C304" s="68" t="s">
        <v>813</v>
      </c>
      <c r="D304" s="68" t="s">
        <v>814</v>
      </c>
      <c r="E304" s="68" t="s">
        <v>815</v>
      </c>
      <c r="F304" s="68" t="s">
        <v>333</v>
      </c>
      <c r="G304" s="68" t="s">
        <v>334</v>
      </c>
      <c r="H304" s="68" t="s">
        <v>193</v>
      </c>
      <c r="I304" s="68" t="s">
        <v>816</v>
      </c>
      <c r="J304" s="68" t="s">
        <v>806</v>
      </c>
      <c r="K304" s="68" t="s">
        <v>807</v>
      </c>
      <c r="L304" s="68" t="s">
        <v>620</v>
      </c>
      <c r="M304" s="68" t="s">
        <v>193</v>
      </c>
      <c r="N304" s="68" t="s">
        <v>335</v>
      </c>
      <c r="O304" s="68" t="s">
        <v>336</v>
      </c>
      <c r="P304" s="68" t="s">
        <v>337</v>
      </c>
      <c r="Q304" s="75">
        <v>300000</v>
      </c>
      <c r="R304" s="68" t="s">
        <v>199</v>
      </c>
      <c r="S304" s="70">
        <v>1</v>
      </c>
      <c r="T304" s="68" t="s">
        <v>515</v>
      </c>
      <c r="U304" s="68" t="s">
        <v>198</v>
      </c>
      <c r="V304" s="70">
        <v>300000</v>
      </c>
      <c r="W304" s="70">
        <v>30000</v>
      </c>
      <c r="X304" s="70">
        <v>330000</v>
      </c>
      <c r="Y304" s="70">
        <v>330000</v>
      </c>
    </row>
    <row r="305" spans="1:25" x14ac:dyDescent="0.25">
      <c r="U305" s="65" t="s">
        <v>371</v>
      </c>
      <c r="V305" s="65">
        <v>300000</v>
      </c>
      <c r="W305" s="65">
        <v>30000</v>
      </c>
      <c r="X305" s="65">
        <v>330000</v>
      </c>
      <c r="Y305" s="65">
        <v>330000</v>
      </c>
    </row>
    <row r="306" spans="1:25" x14ac:dyDescent="0.25">
      <c r="A306" s="67" t="s">
        <v>505</v>
      </c>
      <c r="B306" s="68" t="s">
        <v>817</v>
      </c>
      <c r="C306" s="68" t="s">
        <v>818</v>
      </c>
      <c r="D306" s="68" t="s">
        <v>814</v>
      </c>
      <c r="E306" s="68" t="s">
        <v>815</v>
      </c>
      <c r="F306" s="68" t="s">
        <v>333</v>
      </c>
      <c r="G306" s="68" t="s">
        <v>334</v>
      </c>
      <c r="H306" s="68" t="s">
        <v>204</v>
      </c>
      <c r="I306" s="68" t="s">
        <v>819</v>
      </c>
      <c r="J306" s="68" t="s">
        <v>806</v>
      </c>
      <c r="K306" s="68" t="s">
        <v>807</v>
      </c>
      <c r="L306" s="68" t="s">
        <v>620</v>
      </c>
      <c r="M306" s="68" t="s">
        <v>193</v>
      </c>
      <c r="N306" s="68" t="s">
        <v>820</v>
      </c>
      <c r="O306" s="68" t="s">
        <v>821</v>
      </c>
      <c r="P306" s="68" t="s">
        <v>204</v>
      </c>
      <c r="Q306" s="75">
        <v>300000</v>
      </c>
      <c r="R306" s="68" t="s">
        <v>199</v>
      </c>
      <c r="S306" s="70">
        <v>1</v>
      </c>
      <c r="T306" s="68" t="s">
        <v>515</v>
      </c>
      <c r="U306" s="68" t="s">
        <v>198</v>
      </c>
      <c r="V306" s="70">
        <v>300000</v>
      </c>
      <c r="W306" s="70">
        <v>30000</v>
      </c>
      <c r="X306" s="70">
        <v>330000</v>
      </c>
      <c r="Y306" s="70">
        <v>330000</v>
      </c>
    </row>
    <row r="307" spans="1:25" x14ac:dyDescent="0.25">
      <c r="U307" s="65" t="s">
        <v>371</v>
      </c>
      <c r="V307" s="65">
        <v>300000</v>
      </c>
      <c r="W307" s="65">
        <v>30000</v>
      </c>
      <c r="X307" s="65">
        <v>330000</v>
      </c>
      <c r="Y307" s="65">
        <v>330000</v>
      </c>
    </row>
    <row r="308" spans="1:25" x14ac:dyDescent="0.25">
      <c r="U308" s="65" t="s">
        <v>259</v>
      </c>
      <c r="V308" s="65">
        <v>600000</v>
      </c>
      <c r="W308" s="65">
        <v>60000</v>
      </c>
      <c r="X308" s="65">
        <v>660000</v>
      </c>
      <c r="Y308" s="65">
        <v>660000</v>
      </c>
    </row>
    <row r="309" spans="1:25" x14ac:dyDescent="0.25">
      <c r="U309" s="65" t="s">
        <v>542</v>
      </c>
      <c r="V309" s="65">
        <v>1100000</v>
      </c>
      <c r="W309" s="65">
        <v>110000</v>
      </c>
      <c r="X309" s="65">
        <v>1210000</v>
      </c>
      <c r="Y309" s="65">
        <v>1210000</v>
      </c>
    </row>
    <row r="310" spans="1:25" x14ac:dyDescent="0.25">
      <c r="A310" s="67" t="s">
        <v>600</v>
      </c>
      <c r="B310" s="68" t="s">
        <v>822</v>
      </c>
      <c r="C310" s="68" t="s">
        <v>823</v>
      </c>
      <c r="D310" s="68" t="s">
        <v>824</v>
      </c>
      <c r="E310" s="68" t="s">
        <v>825</v>
      </c>
      <c r="F310" s="68" t="s">
        <v>191</v>
      </c>
      <c r="G310" s="68" t="s">
        <v>192</v>
      </c>
      <c r="H310" s="68" t="s">
        <v>193</v>
      </c>
      <c r="I310" s="68" t="s">
        <v>826</v>
      </c>
      <c r="J310" s="68" t="s">
        <v>827</v>
      </c>
      <c r="K310" s="68" t="s">
        <v>828</v>
      </c>
      <c r="L310" s="68" t="s">
        <v>513</v>
      </c>
      <c r="M310" s="68" t="s">
        <v>829</v>
      </c>
      <c r="N310" s="68" t="s">
        <v>830</v>
      </c>
      <c r="O310" s="68" t="s">
        <v>831</v>
      </c>
      <c r="P310" s="68" t="s">
        <v>832</v>
      </c>
      <c r="Q310" s="75">
        <v>800000</v>
      </c>
      <c r="R310" s="68" t="s">
        <v>199</v>
      </c>
      <c r="S310" s="70">
        <v>1</v>
      </c>
      <c r="T310" s="68" t="s">
        <v>515</v>
      </c>
      <c r="U310" s="68" t="s">
        <v>198</v>
      </c>
      <c r="V310" s="70">
        <v>800000</v>
      </c>
      <c r="W310" s="70">
        <v>80000</v>
      </c>
      <c r="X310" s="70">
        <v>880000</v>
      </c>
      <c r="Y310" s="70">
        <v>880000</v>
      </c>
    </row>
    <row r="311" spans="1:25" x14ac:dyDescent="0.25">
      <c r="U311" s="65" t="s">
        <v>371</v>
      </c>
      <c r="V311" s="65">
        <v>800000</v>
      </c>
      <c r="W311" s="65">
        <v>80000</v>
      </c>
      <c r="X311" s="65">
        <v>880000</v>
      </c>
      <c r="Y311" s="65">
        <v>880000</v>
      </c>
    </row>
    <row r="312" spans="1:25" x14ac:dyDescent="0.25">
      <c r="U312" s="65" t="s">
        <v>259</v>
      </c>
      <c r="V312" s="65">
        <v>800000</v>
      </c>
      <c r="W312" s="65">
        <v>80000</v>
      </c>
      <c r="X312" s="65">
        <v>880000</v>
      </c>
      <c r="Y312" s="65">
        <v>880000</v>
      </c>
    </row>
    <row r="313" spans="1:25" x14ac:dyDescent="0.25">
      <c r="U313" s="65" t="s">
        <v>542</v>
      </c>
      <c r="V313" s="65">
        <v>800000</v>
      </c>
      <c r="W313" s="65">
        <v>80000</v>
      </c>
      <c r="X313" s="65">
        <v>880000</v>
      </c>
      <c r="Y313" s="65">
        <v>880000</v>
      </c>
    </row>
    <row r="314" spans="1:25" x14ac:dyDescent="0.25">
      <c r="A314" s="67" t="s">
        <v>711</v>
      </c>
      <c r="B314" s="68" t="s">
        <v>833</v>
      </c>
      <c r="C314" s="68" t="s">
        <v>834</v>
      </c>
      <c r="D314" s="68" t="s">
        <v>714</v>
      </c>
      <c r="E314" s="68" t="s">
        <v>715</v>
      </c>
      <c r="F314" s="68" t="s">
        <v>191</v>
      </c>
      <c r="G314" s="68" t="s">
        <v>192</v>
      </c>
      <c r="H314" s="68" t="s">
        <v>193</v>
      </c>
      <c r="I314" s="68" t="s">
        <v>835</v>
      </c>
      <c r="J314" s="68" t="s">
        <v>836</v>
      </c>
      <c r="K314" s="68" t="s">
        <v>837</v>
      </c>
      <c r="L314" s="68" t="s">
        <v>659</v>
      </c>
      <c r="M314" s="68" t="s">
        <v>838</v>
      </c>
      <c r="N314" s="68" t="s">
        <v>839</v>
      </c>
      <c r="O314" s="68" t="s">
        <v>840</v>
      </c>
      <c r="P314" s="68" t="s">
        <v>841</v>
      </c>
      <c r="Q314" s="75">
        <v>3682</v>
      </c>
      <c r="R314" s="68" t="s">
        <v>199</v>
      </c>
      <c r="S314" s="70">
        <v>1</v>
      </c>
      <c r="T314" s="68" t="s">
        <v>553</v>
      </c>
      <c r="U314" s="68" t="s">
        <v>252</v>
      </c>
      <c r="V314" s="70">
        <v>396698</v>
      </c>
      <c r="W314" s="70">
        <v>0</v>
      </c>
      <c r="X314" s="70">
        <v>396698</v>
      </c>
      <c r="Y314" s="70">
        <v>396698</v>
      </c>
    </row>
    <row r="315" spans="1:25" x14ac:dyDescent="0.25">
      <c r="A315" s="67" t="s">
        <v>711</v>
      </c>
      <c r="B315" s="68" t="s">
        <v>833</v>
      </c>
      <c r="C315" s="68" t="s">
        <v>834</v>
      </c>
      <c r="D315" s="68" t="s">
        <v>714</v>
      </c>
      <c r="E315" s="68" t="s">
        <v>715</v>
      </c>
      <c r="F315" s="68" t="s">
        <v>191</v>
      </c>
      <c r="G315" s="68" t="s">
        <v>192</v>
      </c>
      <c r="H315" s="68" t="s">
        <v>193</v>
      </c>
      <c r="I315" s="68" t="s">
        <v>835</v>
      </c>
      <c r="J315" s="68" t="s">
        <v>836</v>
      </c>
      <c r="K315" s="68" t="s">
        <v>837</v>
      </c>
      <c r="L315" s="68" t="s">
        <v>513</v>
      </c>
      <c r="M315" s="68" t="s">
        <v>842</v>
      </c>
      <c r="N315" s="68" t="s">
        <v>839</v>
      </c>
      <c r="O315" s="68" t="s">
        <v>840</v>
      </c>
      <c r="P315" s="68" t="s">
        <v>841</v>
      </c>
      <c r="Q315" s="75">
        <v>9690</v>
      </c>
      <c r="R315" s="68" t="s">
        <v>199</v>
      </c>
      <c r="S315" s="70">
        <v>1</v>
      </c>
      <c r="T315" s="68" t="s">
        <v>553</v>
      </c>
      <c r="U315" s="68" t="s">
        <v>252</v>
      </c>
      <c r="V315" s="70">
        <v>1044000</v>
      </c>
      <c r="W315" s="70">
        <v>0</v>
      </c>
      <c r="X315" s="70">
        <v>1044000</v>
      </c>
      <c r="Y315" s="70">
        <v>1044000</v>
      </c>
    </row>
    <row r="316" spans="1:25" x14ac:dyDescent="0.25">
      <c r="A316" s="67" t="s">
        <v>711</v>
      </c>
      <c r="B316" s="68" t="s">
        <v>833</v>
      </c>
      <c r="C316" s="68" t="s">
        <v>834</v>
      </c>
      <c r="D316" s="68" t="s">
        <v>714</v>
      </c>
      <c r="E316" s="68" t="s">
        <v>715</v>
      </c>
      <c r="F316" s="68" t="s">
        <v>191</v>
      </c>
      <c r="G316" s="68" t="s">
        <v>192</v>
      </c>
      <c r="H316" s="68" t="s">
        <v>193</v>
      </c>
      <c r="I316" s="68" t="s">
        <v>835</v>
      </c>
      <c r="J316" s="68" t="s">
        <v>836</v>
      </c>
      <c r="K316" s="68" t="s">
        <v>837</v>
      </c>
      <c r="L316" s="68" t="s">
        <v>513</v>
      </c>
      <c r="M316" s="68" t="s">
        <v>842</v>
      </c>
      <c r="N316" s="68" t="s">
        <v>839</v>
      </c>
      <c r="O316" s="68" t="s">
        <v>840</v>
      </c>
      <c r="P316" s="68" t="s">
        <v>841</v>
      </c>
      <c r="Q316" s="75">
        <v>9044</v>
      </c>
      <c r="R316" s="68" t="s">
        <v>199</v>
      </c>
      <c r="S316" s="70">
        <v>1</v>
      </c>
      <c r="T316" s="68" t="s">
        <v>553</v>
      </c>
      <c r="U316" s="68" t="s">
        <v>252</v>
      </c>
      <c r="V316" s="70">
        <v>974400</v>
      </c>
      <c r="W316" s="70">
        <v>0</v>
      </c>
      <c r="X316" s="70">
        <v>974400</v>
      </c>
      <c r="Y316" s="70">
        <v>974400</v>
      </c>
    </row>
    <row r="317" spans="1:25" x14ac:dyDescent="0.25">
      <c r="A317" s="67" t="s">
        <v>711</v>
      </c>
      <c r="B317" s="68" t="s">
        <v>833</v>
      </c>
      <c r="C317" s="68" t="s">
        <v>834</v>
      </c>
      <c r="D317" s="68" t="s">
        <v>714</v>
      </c>
      <c r="E317" s="68" t="s">
        <v>715</v>
      </c>
      <c r="F317" s="68" t="s">
        <v>191</v>
      </c>
      <c r="G317" s="68" t="s">
        <v>192</v>
      </c>
      <c r="H317" s="68" t="s">
        <v>193</v>
      </c>
      <c r="I317" s="68" t="s">
        <v>835</v>
      </c>
      <c r="J317" s="68" t="s">
        <v>836</v>
      </c>
      <c r="K317" s="68" t="s">
        <v>837</v>
      </c>
      <c r="L317" s="68" t="s">
        <v>620</v>
      </c>
      <c r="M317" s="68" t="s">
        <v>193</v>
      </c>
      <c r="N317" s="68" t="s">
        <v>839</v>
      </c>
      <c r="O317" s="68" t="s">
        <v>840</v>
      </c>
      <c r="P317" s="68" t="s">
        <v>841</v>
      </c>
      <c r="Q317" s="75">
        <v>4391</v>
      </c>
      <c r="R317" s="68" t="s">
        <v>199</v>
      </c>
      <c r="S317" s="70">
        <v>1</v>
      </c>
      <c r="T317" s="68" t="s">
        <v>553</v>
      </c>
      <c r="U317" s="68" t="s">
        <v>252</v>
      </c>
      <c r="V317" s="70">
        <v>473086</v>
      </c>
      <c r="W317" s="70">
        <v>0</v>
      </c>
      <c r="X317" s="70">
        <v>473086</v>
      </c>
      <c r="Y317" s="70">
        <v>473086</v>
      </c>
    </row>
    <row r="318" spans="1:25" x14ac:dyDescent="0.25">
      <c r="A318" s="67" t="s">
        <v>711</v>
      </c>
      <c r="B318" s="68" t="s">
        <v>833</v>
      </c>
      <c r="C318" s="68" t="s">
        <v>834</v>
      </c>
      <c r="D318" s="68" t="s">
        <v>714</v>
      </c>
      <c r="E318" s="68" t="s">
        <v>715</v>
      </c>
      <c r="F318" s="68" t="s">
        <v>191</v>
      </c>
      <c r="G318" s="68" t="s">
        <v>192</v>
      </c>
      <c r="H318" s="68" t="s">
        <v>193</v>
      </c>
      <c r="I318" s="68" t="s">
        <v>835</v>
      </c>
      <c r="J318" s="68" t="s">
        <v>836</v>
      </c>
      <c r="K318" s="68" t="s">
        <v>837</v>
      </c>
      <c r="L318" s="68" t="s">
        <v>513</v>
      </c>
      <c r="M318" s="68" t="s">
        <v>842</v>
      </c>
      <c r="N318" s="68" t="s">
        <v>839</v>
      </c>
      <c r="O318" s="68" t="s">
        <v>840</v>
      </c>
      <c r="P318" s="68" t="s">
        <v>841</v>
      </c>
      <c r="Q318" s="75">
        <v>6202</v>
      </c>
      <c r="R318" s="68" t="s">
        <v>199</v>
      </c>
      <c r="S318" s="70">
        <v>1</v>
      </c>
      <c r="T318" s="68" t="s">
        <v>553</v>
      </c>
      <c r="U318" s="68" t="s">
        <v>252</v>
      </c>
      <c r="V318" s="70">
        <v>668203</v>
      </c>
      <c r="W318" s="70">
        <v>0</v>
      </c>
      <c r="X318" s="70">
        <v>668203</v>
      </c>
      <c r="Y318" s="70">
        <v>668203</v>
      </c>
    </row>
    <row r="319" spans="1:25" x14ac:dyDescent="0.25">
      <c r="A319" s="67" t="s">
        <v>711</v>
      </c>
      <c r="B319" s="68" t="s">
        <v>833</v>
      </c>
      <c r="C319" s="68" t="s">
        <v>834</v>
      </c>
      <c r="D319" s="68" t="s">
        <v>714</v>
      </c>
      <c r="E319" s="68" t="s">
        <v>715</v>
      </c>
      <c r="F319" s="68" t="s">
        <v>191</v>
      </c>
      <c r="G319" s="68" t="s">
        <v>192</v>
      </c>
      <c r="H319" s="68" t="s">
        <v>193</v>
      </c>
      <c r="I319" s="68" t="s">
        <v>835</v>
      </c>
      <c r="J319" s="68" t="s">
        <v>836</v>
      </c>
      <c r="K319" s="68" t="s">
        <v>837</v>
      </c>
      <c r="L319" s="68" t="s">
        <v>513</v>
      </c>
      <c r="M319" s="68" t="s">
        <v>842</v>
      </c>
      <c r="N319" s="68" t="s">
        <v>839</v>
      </c>
      <c r="O319" s="68" t="s">
        <v>840</v>
      </c>
      <c r="P319" s="68" t="s">
        <v>841</v>
      </c>
      <c r="Q319" s="75">
        <v>9173</v>
      </c>
      <c r="R319" s="68" t="s">
        <v>199</v>
      </c>
      <c r="S319" s="70">
        <v>1</v>
      </c>
      <c r="T319" s="68" t="s">
        <v>553</v>
      </c>
      <c r="U319" s="68" t="s">
        <v>252</v>
      </c>
      <c r="V319" s="70">
        <v>988299</v>
      </c>
      <c r="W319" s="70">
        <v>0</v>
      </c>
      <c r="X319" s="70">
        <v>988299</v>
      </c>
      <c r="Y319" s="70">
        <v>988299</v>
      </c>
    </row>
    <row r="320" spans="1:25" x14ac:dyDescent="0.25">
      <c r="U320" s="65" t="s">
        <v>371</v>
      </c>
      <c r="V320" s="65">
        <v>4544686</v>
      </c>
      <c r="W320" s="65">
        <v>0</v>
      </c>
      <c r="X320" s="65">
        <v>4544686</v>
      </c>
      <c r="Y320" s="65">
        <v>4544686</v>
      </c>
    </row>
    <row r="321" spans="1:25" x14ac:dyDescent="0.25">
      <c r="A321" s="67" t="s">
        <v>556</v>
      </c>
      <c r="B321" s="68" t="s">
        <v>843</v>
      </c>
      <c r="C321" s="68" t="s">
        <v>844</v>
      </c>
      <c r="D321" s="68" t="s">
        <v>546</v>
      </c>
      <c r="E321" s="68" t="s">
        <v>547</v>
      </c>
      <c r="F321" s="68" t="s">
        <v>191</v>
      </c>
      <c r="G321" s="68" t="s">
        <v>192</v>
      </c>
      <c r="H321" s="68" t="s">
        <v>193</v>
      </c>
      <c r="I321" s="68" t="s">
        <v>559</v>
      </c>
      <c r="J321" s="68" t="s">
        <v>836</v>
      </c>
      <c r="K321" s="68" t="s">
        <v>837</v>
      </c>
      <c r="L321" s="68" t="s">
        <v>808</v>
      </c>
      <c r="M321" s="68" t="s">
        <v>845</v>
      </c>
      <c r="N321" s="68" t="s">
        <v>210</v>
      </c>
      <c r="O321" s="68" t="s">
        <v>211</v>
      </c>
      <c r="P321" s="68" t="s">
        <v>212</v>
      </c>
      <c r="Q321" s="75">
        <v>3300</v>
      </c>
      <c r="R321" s="68" t="s">
        <v>199</v>
      </c>
      <c r="S321" s="70">
        <v>1</v>
      </c>
      <c r="T321" s="68" t="s">
        <v>553</v>
      </c>
      <c r="U321" s="68" t="s">
        <v>252</v>
      </c>
      <c r="V321" s="70">
        <v>355542</v>
      </c>
      <c r="W321" s="70">
        <v>0</v>
      </c>
      <c r="X321" s="70">
        <v>355542</v>
      </c>
      <c r="Y321" s="70">
        <v>355542</v>
      </c>
    </row>
    <row r="322" spans="1:25" x14ac:dyDescent="0.25">
      <c r="A322" s="67" t="s">
        <v>556</v>
      </c>
      <c r="B322" s="68" t="s">
        <v>843</v>
      </c>
      <c r="C322" s="68" t="s">
        <v>844</v>
      </c>
      <c r="D322" s="68" t="s">
        <v>546</v>
      </c>
      <c r="E322" s="68" t="s">
        <v>547</v>
      </c>
      <c r="F322" s="68" t="s">
        <v>191</v>
      </c>
      <c r="G322" s="68" t="s">
        <v>192</v>
      </c>
      <c r="H322" s="68" t="s">
        <v>193</v>
      </c>
      <c r="I322" s="68" t="s">
        <v>559</v>
      </c>
      <c r="J322" s="68" t="s">
        <v>836</v>
      </c>
      <c r="K322" s="68" t="s">
        <v>837</v>
      </c>
      <c r="L322" s="68" t="s">
        <v>620</v>
      </c>
      <c r="M322" s="68" t="s">
        <v>193</v>
      </c>
      <c r="N322" s="68" t="s">
        <v>210</v>
      </c>
      <c r="O322" s="68" t="s">
        <v>211</v>
      </c>
      <c r="P322" s="68" t="s">
        <v>212</v>
      </c>
      <c r="Q322" s="75">
        <v>350</v>
      </c>
      <c r="R322" s="68" t="s">
        <v>199</v>
      </c>
      <c r="S322" s="70">
        <v>1</v>
      </c>
      <c r="T322" s="68" t="s">
        <v>553</v>
      </c>
      <c r="U322" s="68" t="s">
        <v>252</v>
      </c>
      <c r="V322" s="70">
        <v>37709</v>
      </c>
      <c r="W322" s="70">
        <v>0</v>
      </c>
      <c r="X322" s="70">
        <v>37709</v>
      </c>
      <c r="Y322" s="70">
        <v>37709</v>
      </c>
    </row>
    <row r="323" spans="1:25" x14ac:dyDescent="0.25">
      <c r="U323" s="65" t="s">
        <v>371</v>
      </c>
      <c r="V323" s="65">
        <v>393251</v>
      </c>
      <c r="W323" s="65">
        <v>0</v>
      </c>
      <c r="X323" s="65">
        <v>393251</v>
      </c>
      <c r="Y323" s="65">
        <v>393251</v>
      </c>
    </row>
    <row r="324" spans="1:25" x14ac:dyDescent="0.25">
      <c r="A324" s="67" t="s">
        <v>543</v>
      </c>
      <c r="B324" s="68" t="s">
        <v>846</v>
      </c>
      <c r="C324" s="68" t="s">
        <v>847</v>
      </c>
      <c r="D324" s="68" t="s">
        <v>566</v>
      </c>
      <c r="E324" s="68" t="s">
        <v>567</v>
      </c>
      <c r="F324" s="68" t="s">
        <v>191</v>
      </c>
      <c r="G324" s="68" t="s">
        <v>192</v>
      </c>
      <c r="H324" s="68" t="s">
        <v>193</v>
      </c>
      <c r="I324" s="68" t="s">
        <v>848</v>
      </c>
      <c r="J324" s="68" t="s">
        <v>836</v>
      </c>
      <c r="K324" s="68" t="s">
        <v>837</v>
      </c>
      <c r="L324" s="68" t="s">
        <v>620</v>
      </c>
      <c r="M324" s="68" t="s">
        <v>193</v>
      </c>
      <c r="N324" s="68" t="s">
        <v>214</v>
      </c>
      <c r="O324" s="68" t="s">
        <v>215</v>
      </c>
      <c r="P324" s="68" t="s">
        <v>216</v>
      </c>
      <c r="Q324" s="75">
        <v>2000</v>
      </c>
      <c r="R324" s="68" t="s">
        <v>199</v>
      </c>
      <c r="S324" s="70">
        <v>1</v>
      </c>
      <c r="T324" s="68" t="s">
        <v>553</v>
      </c>
      <c r="U324" s="68" t="s">
        <v>252</v>
      </c>
      <c r="V324" s="70">
        <v>215480</v>
      </c>
      <c r="W324" s="70">
        <v>0</v>
      </c>
      <c r="X324" s="70">
        <v>215480</v>
      </c>
      <c r="Y324" s="70">
        <v>215480</v>
      </c>
    </row>
    <row r="325" spans="1:25" x14ac:dyDescent="0.25">
      <c r="A325" s="67" t="s">
        <v>543</v>
      </c>
      <c r="B325" s="68" t="s">
        <v>846</v>
      </c>
      <c r="C325" s="68" t="s">
        <v>847</v>
      </c>
      <c r="D325" s="68" t="s">
        <v>566</v>
      </c>
      <c r="E325" s="68" t="s">
        <v>567</v>
      </c>
      <c r="F325" s="68" t="s">
        <v>191</v>
      </c>
      <c r="G325" s="68" t="s">
        <v>192</v>
      </c>
      <c r="H325" s="68" t="s">
        <v>193</v>
      </c>
      <c r="I325" s="68" t="s">
        <v>848</v>
      </c>
      <c r="J325" s="68" t="s">
        <v>836</v>
      </c>
      <c r="K325" s="68" t="s">
        <v>837</v>
      </c>
      <c r="L325" s="68" t="s">
        <v>808</v>
      </c>
      <c r="M325" s="68" t="s">
        <v>845</v>
      </c>
      <c r="N325" s="68" t="s">
        <v>214</v>
      </c>
      <c r="O325" s="68" t="s">
        <v>215</v>
      </c>
      <c r="P325" s="68" t="s">
        <v>216</v>
      </c>
      <c r="Q325" s="75">
        <v>15</v>
      </c>
      <c r="R325" s="68" t="s">
        <v>199</v>
      </c>
      <c r="S325" s="70">
        <v>26</v>
      </c>
      <c r="T325" s="68" t="s">
        <v>553</v>
      </c>
      <c r="U325" s="68" t="s">
        <v>252</v>
      </c>
      <c r="V325" s="70">
        <v>42018</v>
      </c>
      <c r="W325" s="70">
        <v>0</v>
      </c>
      <c r="X325" s="70">
        <v>42018</v>
      </c>
      <c r="Y325" s="70">
        <v>42018</v>
      </c>
    </row>
    <row r="326" spans="1:25" x14ac:dyDescent="0.25">
      <c r="A326" s="67" t="s">
        <v>543</v>
      </c>
      <c r="B326" s="68" t="s">
        <v>846</v>
      </c>
      <c r="C326" s="68" t="s">
        <v>847</v>
      </c>
      <c r="D326" s="68" t="s">
        <v>566</v>
      </c>
      <c r="E326" s="68" t="s">
        <v>567</v>
      </c>
      <c r="F326" s="68" t="s">
        <v>191</v>
      </c>
      <c r="G326" s="68" t="s">
        <v>192</v>
      </c>
      <c r="H326" s="68" t="s">
        <v>193</v>
      </c>
      <c r="I326" s="68" t="s">
        <v>848</v>
      </c>
      <c r="J326" s="68" t="s">
        <v>836</v>
      </c>
      <c r="K326" s="68" t="s">
        <v>837</v>
      </c>
      <c r="L326" s="68" t="s">
        <v>620</v>
      </c>
      <c r="M326" s="68" t="s">
        <v>193</v>
      </c>
      <c r="N326" s="68" t="s">
        <v>214</v>
      </c>
      <c r="O326" s="68" t="s">
        <v>215</v>
      </c>
      <c r="P326" s="68" t="s">
        <v>216</v>
      </c>
      <c r="Q326" s="75">
        <v>150</v>
      </c>
      <c r="R326" s="68" t="s">
        <v>199</v>
      </c>
      <c r="S326" s="70">
        <v>1</v>
      </c>
      <c r="T326" s="68" t="s">
        <v>553</v>
      </c>
      <c r="U326" s="68" t="s">
        <v>252</v>
      </c>
      <c r="V326" s="70">
        <v>16161</v>
      </c>
      <c r="W326" s="70">
        <v>0</v>
      </c>
      <c r="X326" s="70">
        <v>16161</v>
      </c>
      <c r="Y326" s="70">
        <v>16161</v>
      </c>
    </row>
    <row r="327" spans="1:25" x14ac:dyDescent="0.25">
      <c r="A327" s="67" t="s">
        <v>543</v>
      </c>
      <c r="B327" s="68" t="s">
        <v>846</v>
      </c>
      <c r="C327" s="68" t="s">
        <v>847</v>
      </c>
      <c r="D327" s="68" t="s">
        <v>566</v>
      </c>
      <c r="E327" s="68" t="s">
        <v>567</v>
      </c>
      <c r="F327" s="68" t="s">
        <v>191</v>
      </c>
      <c r="G327" s="68" t="s">
        <v>192</v>
      </c>
      <c r="H327" s="68" t="s">
        <v>193</v>
      </c>
      <c r="I327" s="68" t="s">
        <v>848</v>
      </c>
      <c r="J327" s="68" t="s">
        <v>836</v>
      </c>
      <c r="K327" s="68" t="s">
        <v>837</v>
      </c>
      <c r="L327" s="68" t="s">
        <v>620</v>
      </c>
      <c r="M327" s="68" t="s">
        <v>193</v>
      </c>
      <c r="N327" s="68" t="s">
        <v>214</v>
      </c>
      <c r="O327" s="68" t="s">
        <v>215</v>
      </c>
      <c r="P327" s="68" t="s">
        <v>216</v>
      </c>
      <c r="Q327" s="75">
        <v>330</v>
      </c>
      <c r="R327" s="68" t="s">
        <v>199</v>
      </c>
      <c r="S327" s="70">
        <v>1</v>
      </c>
      <c r="T327" s="68" t="s">
        <v>553</v>
      </c>
      <c r="U327" s="68" t="s">
        <v>252</v>
      </c>
      <c r="V327" s="70">
        <v>35554</v>
      </c>
      <c r="W327" s="70">
        <v>0</v>
      </c>
      <c r="X327" s="70">
        <v>35554</v>
      </c>
      <c r="Y327" s="70">
        <v>35554</v>
      </c>
    </row>
    <row r="328" spans="1:25" x14ac:dyDescent="0.25">
      <c r="A328" s="67" t="s">
        <v>543</v>
      </c>
      <c r="B328" s="68" t="s">
        <v>846</v>
      </c>
      <c r="C328" s="68" t="s">
        <v>847</v>
      </c>
      <c r="D328" s="68" t="s">
        <v>566</v>
      </c>
      <c r="E328" s="68" t="s">
        <v>567</v>
      </c>
      <c r="F328" s="68" t="s">
        <v>191</v>
      </c>
      <c r="G328" s="68" t="s">
        <v>192</v>
      </c>
      <c r="H328" s="68" t="s">
        <v>193</v>
      </c>
      <c r="I328" s="68" t="s">
        <v>848</v>
      </c>
      <c r="J328" s="68" t="s">
        <v>836</v>
      </c>
      <c r="K328" s="68" t="s">
        <v>837</v>
      </c>
      <c r="L328" s="68" t="s">
        <v>620</v>
      </c>
      <c r="M328" s="68" t="s">
        <v>193</v>
      </c>
      <c r="N328" s="68" t="s">
        <v>214</v>
      </c>
      <c r="O328" s="68" t="s">
        <v>215</v>
      </c>
      <c r="P328" s="68" t="s">
        <v>216</v>
      </c>
      <c r="Q328" s="75">
        <v>644.5</v>
      </c>
      <c r="R328" s="68" t="s">
        <v>199</v>
      </c>
      <c r="S328" s="70">
        <v>1</v>
      </c>
      <c r="T328" s="68" t="s">
        <v>553</v>
      </c>
      <c r="U328" s="68" t="s">
        <v>252</v>
      </c>
      <c r="V328" s="70">
        <v>69438</v>
      </c>
      <c r="W328" s="70">
        <v>0</v>
      </c>
      <c r="X328" s="70">
        <v>69438</v>
      </c>
      <c r="Y328" s="70">
        <v>69438</v>
      </c>
    </row>
    <row r="329" spans="1:25" x14ac:dyDescent="0.25">
      <c r="U329" s="65" t="s">
        <v>371</v>
      </c>
      <c r="V329" s="65">
        <v>378651</v>
      </c>
      <c r="W329" s="65">
        <v>0</v>
      </c>
      <c r="X329" s="65">
        <v>378651</v>
      </c>
      <c r="Y329" s="65">
        <v>378651</v>
      </c>
    </row>
    <row r="330" spans="1:25" x14ac:dyDescent="0.25">
      <c r="A330" s="67" t="s">
        <v>543</v>
      </c>
      <c r="B330" s="68" t="s">
        <v>849</v>
      </c>
      <c r="C330" s="68" t="s">
        <v>850</v>
      </c>
      <c r="D330" s="68" t="s">
        <v>566</v>
      </c>
      <c r="E330" s="68" t="s">
        <v>567</v>
      </c>
      <c r="F330" s="68" t="s">
        <v>191</v>
      </c>
      <c r="G330" s="68" t="s">
        <v>192</v>
      </c>
      <c r="H330" s="68" t="s">
        <v>204</v>
      </c>
      <c r="I330" s="68" t="s">
        <v>851</v>
      </c>
      <c r="J330" s="68" t="s">
        <v>836</v>
      </c>
      <c r="K330" s="68" t="s">
        <v>837</v>
      </c>
      <c r="L330" s="68" t="s">
        <v>620</v>
      </c>
      <c r="M330" s="68" t="s">
        <v>193</v>
      </c>
      <c r="N330" s="68" t="s">
        <v>205</v>
      </c>
      <c r="O330" s="68" t="s">
        <v>206</v>
      </c>
      <c r="P330" s="68" t="s">
        <v>207</v>
      </c>
      <c r="Q330" s="75">
        <v>150</v>
      </c>
      <c r="R330" s="68" t="s">
        <v>199</v>
      </c>
      <c r="S330" s="70">
        <v>1</v>
      </c>
      <c r="T330" s="68" t="s">
        <v>553</v>
      </c>
      <c r="U330" s="68" t="s">
        <v>252</v>
      </c>
      <c r="V330" s="70">
        <v>16161</v>
      </c>
      <c r="W330" s="70">
        <v>0</v>
      </c>
      <c r="X330" s="70">
        <v>16161</v>
      </c>
      <c r="Y330" s="70">
        <v>16161</v>
      </c>
    </row>
    <row r="331" spans="1:25" x14ac:dyDescent="0.25">
      <c r="U331" s="65" t="s">
        <v>371</v>
      </c>
      <c r="V331" s="65">
        <v>16161</v>
      </c>
      <c r="W331" s="65">
        <v>0</v>
      </c>
      <c r="X331" s="65">
        <v>16161</v>
      </c>
      <c r="Y331" s="65">
        <v>16161</v>
      </c>
    </row>
    <row r="332" spans="1:25" x14ac:dyDescent="0.25">
      <c r="A332" s="67" t="s">
        <v>574</v>
      </c>
      <c r="B332" s="68" t="s">
        <v>852</v>
      </c>
      <c r="C332" s="68" t="s">
        <v>853</v>
      </c>
      <c r="D332" s="68" t="s">
        <v>546</v>
      </c>
      <c r="E332" s="68" t="s">
        <v>547</v>
      </c>
      <c r="F332" s="68" t="s">
        <v>191</v>
      </c>
      <c r="G332" s="68" t="s">
        <v>192</v>
      </c>
      <c r="H332" s="68" t="s">
        <v>193</v>
      </c>
      <c r="I332" s="68" t="s">
        <v>577</v>
      </c>
      <c r="J332" s="68" t="s">
        <v>836</v>
      </c>
      <c r="K332" s="68" t="s">
        <v>837</v>
      </c>
      <c r="L332" s="68" t="s">
        <v>620</v>
      </c>
      <c r="M332" s="68" t="s">
        <v>193</v>
      </c>
      <c r="N332" s="68" t="s">
        <v>235</v>
      </c>
      <c r="O332" s="68" t="s">
        <v>236</v>
      </c>
      <c r="P332" s="68" t="s">
        <v>237</v>
      </c>
      <c r="Q332" s="75">
        <v>650</v>
      </c>
      <c r="R332" s="68" t="s">
        <v>199</v>
      </c>
      <c r="S332" s="70">
        <v>1</v>
      </c>
      <c r="T332" s="68" t="s">
        <v>553</v>
      </c>
      <c r="U332" s="68" t="s">
        <v>252</v>
      </c>
      <c r="V332" s="70">
        <v>70031</v>
      </c>
      <c r="W332" s="70">
        <v>0</v>
      </c>
      <c r="X332" s="70">
        <v>70031</v>
      </c>
      <c r="Y332" s="70">
        <v>70031</v>
      </c>
    </row>
    <row r="333" spans="1:25" x14ac:dyDescent="0.25">
      <c r="A333" s="67" t="s">
        <v>574</v>
      </c>
      <c r="B333" s="68" t="s">
        <v>852</v>
      </c>
      <c r="C333" s="68" t="s">
        <v>853</v>
      </c>
      <c r="D333" s="68" t="s">
        <v>546</v>
      </c>
      <c r="E333" s="68" t="s">
        <v>547</v>
      </c>
      <c r="F333" s="68" t="s">
        <v>191</v>
      </c>
      <c r="G333" s="68" t="s">
        <v>192</v>
      </c>
      <c r="H333" s="68" t="s">
        <v>193</v>
      </c>
      <c r="I333" s="68" t="s">
        <v>577</v>
      </c>
      <c r="J333" s="68" t="s">
        <v>836</v>
      </c>
      <c r="K333" s="68" t="s">
        <v>837</v>
      </c>
      <c r="L333" s="68" t="s">
        <v>808</v>
      </c>
      <c r="M333" s="68" t="s">
        <v>845</v>
      </c>
      <c r="N333" s="68" t="s">
        <v>235</v>
      </c>
      <c r="O333" s="68" t="s">
        <v>236</v>
      </c>
      <c r="P333" s="68" t="s">
        <v>237</v>
      </c>
      <c r="Q333" s="75">
        <v>2100</v>
      </c>
      <c r="R333" s="68" t="s">
        <v>199</v>
      </c>
      <c r="S333" s="70">
        <v>1</v>
      </c>
      <c r="T333" s="68" t="s">
        <v>553</v>
      </c>
      <c r="U333" s="68" t="s">
        <v>252</v>
      </c>
      <c r="V333" s="70">
        <v>226254</v>
      </c>
      <c r="W333" s="70">
        <v>0</v>
      </c>
      <c r="X333" s="70">
        <v>226254</v>
      </c>
      <c r="Y333" s="70">
        <v>226254</v>
      </c>
    </row>
    <row r="334" spans="1:25" x14ac:dyDescent="0.25">
      <c r="U334" s="65" t="s">
        <v>371</v>
      </c>
      <c r="V334" s="65">
        <v>296285</v>
      </c>
      <c r="W334" s="65">
        <v>0</v>
      </c>
      <c r="X334" s="65">
        <v>296285</v>
      </c>
      <c r="Y334" s="65">
        <v>296285</v>
      </c>
    </row>
    <row r="335" spans="1:25" x14ac:dyDescent="0.25">
      <c r="A335" s="67" t="s">
        <v>556</v>
      </c>
      <c r="B335" s="68" t="s">
        <v>854</v>
      </c>
      <c r="C335" s="68" t="s">
        <v>855</v>
      </c>
      <c r="D335" s="68" t="s">
        <v>566</v>
      </c>
      <c r="E335" s="68" t="s">
        <v>567</v>
      </c>
      <c r="F335" s="68" t="s">
        <v>191</v>
      </c>
      <c r="G335" s="68" t="s">
        <v>192</v>
      </c>
      <c r="H335" s="68" t="s">
        <v>193</v>
      </c>
      <c r="I335" s="68" t="s">
        <v>856</v>
      </c>
      <c r="J335" s="68" t="s">
        <v>836</v>
      </c>
      <c r="K335" s="68" t="s">
        <v>837</v>
      </c>
      <c r="L335" s="68" t="s">
        <v>620</v>
      </c>
      <c r="M335" s="68" t="s">
        <v>193</v>
      </c>
      <c r="N335" s="68" t="s">
        <v>195</v>
      </c>
      <c r="O335" s="68" t="s">
        <v>196</v>
      </c>
      <c r="P335" s="68" t="s">
        <v>197</v>
      </c>
      <c r="Q335" s="75">
        <v>2000</v>
      </c>
      <c r="R335" s="68" t="s">
        <v>199</v>
      </c>
      <c r="S335" s="70">
        <v>1</v>
      </c>
      <c r="T335" s="68" t="s">
        <v>553</v>
      </c>
      <c r="U335" s="68" t="s">
        <v>252</v>
      </c>
      <c r="V335" s="70">
        <v>215480</v>
      </c>
      <c r="W335" s="70">
        <v>0</v>
      </c>
      <c r="X335" s="70">
        <v>215480</v>
      </c>
      <c r="Y335" s="70">
        <v>215480</v>
      </c>
    </row>
    <row r="336" spans="1:25" x14ac:dyDescent="0.25">
      <c r="A336" s="67" t="s">
        <v>556</v>
      </c>
      <c r="B336" s="68" t="s">
        <v>854</v>
      </c>
      <c r="C336" s="68" t="s">
        <v>855</v>
      </c>
      <c r="D336" s="68" t="s">
        <v>566</v>
      </c>
      <c r="E336" s="68" t="s">
        <v>567</v>
      </c>
      <c r="F336" s="68" t="s">
        <v>191</v>
      </c>
      <c r="G336" s="68" t="s">
        <v>192</v>
      </c>
      <c r="H336" s="68" t="s">
        <v>193</v>
      </c>
      <c r="I336" s="68" t="s">
        <v>856</v>
      </c>
      <c r="J336" s="68" t="s">
        <v>836</v>
      </c>
      <c r="K336" s="68" t="s">
        <v>837</v>
      </c>
      <c r="L336" s="68" t="s">
        <v>620</v>
      </c>
      <c r="M336" s="68" t="s">
        <v>193</v>
      </c>
      <c r="N336" s="68" t="s">
        <v>195</v>
      </c>
      <c r="O336" s="68" t="s">
        <v>196</v>
      </c>
      <c r="P336" s="68" t="s">
        <v>197</v>
      </c>
      <c r="Q336" s="75">
        <v>1349.5</v>
      </c>
      <c r="R336" s="68" t="s">
        <v>199</v>
      </c>
      <c r="S336" s="70">
        <v>1</v>
      </c>
      <c r="T336" s="68" t="s">
        <v>553</v>
      </c>
      <c r="U336" s="68" t="s">
        <v>252</v>
      </c>
      <c r="V336" s="70">
        <v>145395</v>
      </c>
      <c r="W336" s="70">
        <v>0</v>
      </c>
      <c r="X336" s="70">
        <v>145395</v>
      </c>
      <c r="Y336" s="70">
        <v>145395</v>
      </c>
    </row>
    <row r="337" spans="1:25" x14ac:dyDescent="0.25">
      <c r="A337" s="67" t="s">
        <v>556</v>
      </c>
      <c r="B337" s="68" t="s">
        <v>854</v>
      </c>
      <c r="C337" s="68" t="s">
        <v>855</v>
      </c>
      <c r="D337" s="68" t="s">
        <v>566</v>
      </c>
      <c r="E337" s="68" t="s">
        <v>567</v>
      </c>
      <c r="F337" s="68" t="s">
        <v>191</v>
      </c>
      <c r="G337" s="68" t="s">
        <v>192</v>
      </c>
      <c r="H337" s="68" t="s">
        <v>193</v>
      </c>
      <c r="I337" s="68" t="s">
        <v>856</v>
      </c>
      <c r="J337" s="68" t="s">
        <v>836</v>
      </c>
      <c r="K337" s="68" t="s">
        <v>837</v>
      </c>
      <c r="L337" s="68" t="s">
        <v>808</v>
      </c>
      <c r="M337" s="68" t="s">
        <v>845</v>
      </c>
      <c r="N337" s="68" t="s">
        <v>195</v>
      </c>
      <c r="O337" s="68" t="s">
        <v>196</v>
      </c>
      <c r="P337" s="68" t="s">
        <v>197</v>
      </c>
      <c r="Q337" s="75">
        <v>690</v>
      </c>
      <c r="R337" s="68" t="s">
        <v>199</v>
      </c>
      <c r="S337" s="70">
        <v>1</v>
      </c>
      <c r="T337" s="68" t="s">
        <v>553</v>
      </c>
      <c r="U337" s="68" t="s">
        <v>252</v>
      </c>
      <c r="V337" s="70">
        <v>74340</v>
      </c>
      <c r="W337" s="70">
        <v>0</v>
      </c>
      <c r="X337" s="70">
        <v>74340</v>
      </c>
      <c r="Y337" s="70">
        <v>74340</v>
      </c>
    </row>
    <row r="338" spans="1:25" x14ac:dyDescent="0.25">
      <c r="A338" s="67" t="s">
        <v>556</v>
      </c>
      <c r="B338" s="68" t="s">
        <v>854</v>
      </c>
      <c r="C338" s="68" t="s">
        <v>855</v>
      </c>
      <c r="D338" s="68" t="s">
        <v>566</v>
      </c>
      <c r="E338" s="68" t="s">
        <v>567</v>
      </c>
      <c r="F338" s="68" t="s">
        <v>191</v>
      </c>
      <c r="G338" s="68" t="s">
        <v>192</v>
      </c>
      <c r="H338" s="68" t="s">
        <v>193</v>
      </c>
      <c r="I338" s="68" t="s">
        <v>856</v>
      </c>
      <c r="J338" s="68" t="s">
        <v>836</v>
      </c>
      <c r="K338" s="68" t="s">
        <v>837</v>
      </c>
      <c r="L338" s="68" t="s">
        <v>620</v>
      </c>
      <c r="M338" s="68" t="s">
        <v>193</v>
      </c>
      <c r="N338" s="68" t="s">
        <v>195</v>
      </c>
      <c r="O338" s="68" t="s">
        <v>196</v>
      </c>
      <c r="P338" s="68" t="s">
        <v>197</v>
      </c>
      <c r="Q338" s="75">
        <v>550</v>
      </c>
      <c r="R338" s="68" t="s">
        <v>199</v>
      </c>
      <c r="S338" s="70">
        <v>1</v>
      </c>
      <c r="T338" s="68" t="s">
        <v>553</v>
      </c>
      <c r="U338" s="68" t="s">
        <v>252</v>
      </c>
      <c r="V338" s="70">
        <v>59257</v>
      </c>
      <c r="W338" s="70">
        <v>0</v>
      </c>
      <c r="X338" s="70">
        <v>59257</v>
      </c>
      <c r="Y338" s="70">
        <v>59257</v>
      </c>
    </row>
    <row r="339" spans="1:25" x14ac:dyDescent="0.25">
      <c r="A339" s="67" t="s">
        <v>591</v>
      </c>
      <c r="B339" s="68" t="s">
        <v>857</v>
      </c>
      <c r="C339" s="68" t="s">
        <v>858</v>
      </c>
      <c r="D339" s="68" t="s">
        <v>859</v>
      </c>
      <c r="E339" s="68" t="s">
        <v>860</v>
      </c>
      <c r="F339" s="68" t="s">
        <v>191</v>
      </c>
      <c r="G339" s="68" t="s">
        <v>192</v>
      </c>
      <c r="H339" s="68" t="s">
        <v>193</v>
      </c>
      <c r="I339" s="68" t="s">
        <v>861</v>
      </c>
      <c r="J339" s="68" t="s">
        <v>836</v>
      </c>
      <c r="K339" s="68" t="s">
        <v>837</v>
      </c>
      <c r="L339" s="68" t="s">
        <v>620</v>
      </c>
      <c r="M339" s="68" t="s">
        <v>193</v>
      </c>
      <c r="N339" s="68" t="s">
        <v>195</v>
      </c>
      <c r="O339" s="68" t="s">
        <v>196</v>
      </c>
      <c r="P339" s="68" t="s">
        <v>197</v>
      </c>
      <c r="Q339" s="75">
        <v>200</v>
      </c>
      <c r="R339" s="68" t="s">
        <v>199</v>
      </c>
      <c r="S339" s="70">
        <v>1</v>
      </c>
      <c r="T339" s="68" t="s">
        <v>553</v>
      </c>
      <c r="U339" s="68" t="s">
        <v>252</v>
      </c>
      <c r="V339" s="70">
        <v>21548</v>
      </c>
      <c r="W339" s="70">
        <v>0</v>
      </c>
      <c r="X339" s="70">
        <v>21548</v>
      </c>
      <c r="Y339" s="70">
        <v>21548</v>
      </c>
    </row>
    <row r="340" spans="1:25" x14ac:dyDescent="0.25">
      <c r="A340" s="67" t="s">
        <v>591</v>
      </c>
      <c r="B340" s="68" t="s">
        <v>857</v>
      </c>
      <c r="C340" s="68" t="s">
        <v>858</v>
      </c>
      <c r="D340" s="68" t="s">
        <v>859</v>
      </c>
      <c r="E340" s="68" t="s">
        <v>860</v>
      </c>
      <c r="F340" s="68" t="s">
        <v>191</v>
      </c>
      <c r="G340" s="68" t="s">
        <v>192</v>
      </c>
      <c r="H340" s="68" t="s">
        <v>193</v>
      </c>
      <c r="I340" s="68" t="s">
        <v>861</v>
      </c>
      <c r="J340" s="68" t="s">
        <v>836</v>
      </c>
      <c r="K340" s="68" t="s">
        <v>837</v>
      </c>
      <c r="L340" s="68" t="s">
        <v>513</v>
      </c>
      <c r="M340" s="68" t="s">
        <v>842</v>
      </c>
      <c r="N340" s="68" t="s">
        <v>195</v>
      </c>
      <c r="O340" s="68" t="s">
        <v>196</v>
      </c>
      <c r="P340" s="68" t="s">
        <v>197</v>
      </c>
      <c r="Q340" s="75">
        <v>6200</v>
      </c>
      <c r="R340" s="68" t="s">
        <v>199</v>
      </c>
      <c r="S340" s="70">
        <v>1</v>
      </c>
      <c r="T340" s="68" t="s">
        <v>553</v>
      </c>
      <c r="U340" s="68" t="s">
        <v>252</v>
      </c>
      <c r="V340" s="70">
        <v>667988</v>
      </c>
      <c r="W340" s="70">
        <v>0</v>
      </c>
      <c r="X340" s="70">
        <v>667988</v>
      </c>
      <c r="Y340" s="70">
        <v>667988</v>
      </c>
    </row>
    <row r="341" spans="1:25" x14ac:dyDescent="0.25">
      <c r="A341" s="67" t="s">
        <v>591</v>
      </c>
      <c r="B341" s="68" t="s">
        <v>857</v>
      </c>
      <c r="C341" s="68" t="s">
        <v>858</v>
      </c>
      <c r="D341" s="68" t="s">
        <v>859</v>
      </c>
      <c r="E341" s="68" t="s">
        <v>860</v>
      </c>
      <c r="F341" s="68" t="s">
        <v>191</v>
      </c>
      <c r="G341" s="68" t="s">
        <v>192</v>
      </c>
      <c r="H341" s="68" t="s">
        <v>193</v>
      </c>
      <c r="I341" s="68" t="s">
        <v>861</v>
      </c>
      <c r="J341" s="68" t="s">
        <v>836</v>
      </c>
      <c r="K341" s="68" t="s">
        <v>837</v>
      </c>
      <c r="L341" s="68" t="s">
        <v>513</v>
      </c>
      <c r="M341" s="68" t="s">
        <v>842</v>
      </c>
      <c r="N341" s="68" t="s">
        <v>195</v>
      </c>
      <c r="O341" s="68" t="s">
        <v>196</v>
      </c>
      <c r="P341" s="68" t="s">
        <v>197</v>
      </c>
      <c r="Q341" s="75">
        <v>6200</v>
      </c>
      <c r="R341" s="68" t="s">
        <v>199</v>
      </c>
      <c r="S341" s="70">
        <v>1</v>
      </c>
      <c r="T341" s="68" t="s">
        <v>553</v>
      </c>
      <c r="U341" s="68" t="s">
        <v>252</v>
      </c>
      <c r="V341" s="70">
        <v>667988</v>
      </c>
      <c r="W341" s="70">
        <v>0</v>
      </c>
      <c r="X341" s="70">
        <v>667988</v>
      </c>
      <c r="Y341" s="70">
        <v>667988</v>
      </c>
    </row>
    <row r="342" spans="1:25" x14ac:dyDescent="0.25">
      <c r="A342" s="67" t="s">
        <v>591</v>
      </c>
      <c r="B342" s="68" t="s">
        <v>857</v>
      </c>
      <c r="C342" s="68" t="s">
        <v>858</v>
      </c>
      <c r="D342" s="68" t="s">
        <v>859</v>
      </c>
      <c r="E342" s="68" t="s">
        <v>860</v>
      </c>
      <c r="F342" s="68" t="s">
        <v>191</v>
      </c>
      <c r="G342" s="68" t="s">
        <v>192</v>
      </c>
      <c r="H342" s="68" t="s">
        <v>193</v>
      </c>
      <c r="I342" s="68" t="s">
        <v>861</v>
      </c>
      <c r="J342" s="68" t="s">
        <v>836</v>
      </c>
      <c r="K342" s="68" t="s">
        <v>837</v>
      </c>
      <c r="L342" s="68" t="s">
        <v>620</v>
      </c>
      <c r="M342" s="68" t="s">
        <v>193</v>
      </c>
      <c r="N342" s="68" t="s">
        <v>195</v>
      </c>
      <c r="O342" s="68" t="s">
        <v>196</v>
      </c>
      <c r="P342" s="68" t="s">
        <v>197</v>
      </c>
      <c r="Q342" s="75">
        <v>3000</v>
      </c>
      <c r="R342" s="68" t="s">
        <v>199</v>
      </c>
      <c r="S342" s="70">
        <v>1</v>
      </c>
      <c r="T342" s="68" t="s">
        <v>553</v>
      </c>
      <c r="U342" s="68" t="s">
        <v>252</v>
      </c>
      <c r="V342" s="70">
        <v>323220</v>
      </c>
      <c r="W342" s="70">
        <v>0</v>
      </c>
      <c r="X342" s="70">
        <v>323220</v>
      </c>
      <c r="Y342" s="70">
        <v>323220</v>
      </c>
    </row>
    <row r="343" spans="1:25" x14ac:dyDescent="0.25">
      <c r="A343" s="67" t="s">
        <v>591</v>
      </c>
      <c r="B343" s="68" t="s">
        <v>857</v>
      </c>
      <c r="C343" s="68" t="s">
        <v>858</v>
      </c>
      <c r="D343" s="68" t="s">
        <v>859</v>
      </c>
      <c r="E343" s="68" t="s">
        <v>860</v>
      </c>
      <c r="F343" s="68" t="s">
        <v>191</v>
      </c>
      <c r="G343" s="68" t="s">
        <v>192</v>
      </c>
      <c r="H343" s="68" t="s">
        <v>193</v>
      </c>
      <c r="I343" s="68" t="s">
        <v>861</v>
      </c>
      <c r="J343" s="68" t="s">
        <v>836</v>
      </c>
      <c r="K343" s="68" t="s">
        <v>837</v>
      </c>
      <c r="L343" s="68" t="s">
        <v>659</v>
      </c>
      <c r="M343" s="68" t="s">
        <v>838</v>
      </c>
      <c r="N343" s="68" t="s">
        <v>195</v>
      </c>
      <c r="O343" s="68" t="s">
        <v>196</v>
      </c>
      <c r="P343" s="68" t="s">
        <v>197</v>
      </c>
      <c r="Q343" s="75">
        <v>1500</v>
      </c>
      <c r="R343" s="68" t="s">
        <v>199</v>
      </c>
      <c r="S343" s="70">
        <v>1</v>
      </c>
      <c r="T343" s="68" t="s">
        <v>553</v>
      </c>
      <c r="U343" s="68" t="s">
        <v>252</v>
      </c>
      <c r="V343" s="70">
        <v>161610</v>
      </c>
      <c r="W343" s="70">
        <v>0</v>
      </c>
      <c r="X343" s="70">
        <v>161610</v>
      </c>
      <c r="Y343" s="70">
        <v>161610</v>
      </c>
    </row>
    <row r="344" spans="1:25" x14ac:dyDescent="0.25">
      <c r="A344" s="67" t="s">
        <v>591</v>
      </c>
      <c r="B344" s="68" t="s">
        <v>857</v>
      </c>
      <c r="C344" s="68" t="s">
        <v>858</v>
      </c>
      <c r="D344" s="68" t="s">
        <v>859</v>
      </c>
      <c r="E344" s="68" t="s">
        <v>860</v>
      </c>
      <c r="F344" s="68" t="s">
        <v>191</v>
      </c>
      <c r="G344" s="68" t="s">
        <v>192</v>
      </c>
      <c r="H344" s="68" t="s">
        <v>193</v>
      </c>
      <c r="I344" s="68" t="s">
        <v>861</v>
      </c>
      <c r="J344" s="68" t="s">
        <v>836</v>
      </c>
      <c r="K344" s="68" t="s">
        <v>837</v>
      </c>
      <c r="L344" s="68" t="s">
        <v>659</v>
      </c>
      <c r="M344" s="68" t="s">
        <v>838</v>
      </c>
      <c r="N344" s="68" t="s">
        <v>195</v>
      </c>
      <c r="O344" s="68" t="s">
        <v>196</v>
      </c>
      <c r="P344" s="68" t="s">
        <v>197</v>
      </c>
      <c r="Q344" s="75">
        <v>300</v>
      </c>
      <c r="R344" s="68" t="s">
        <v>199</v>
      </c>
      <c r="S344" s="70">
        <v>1</v>
      </c>
      <c r="T344" s="68" t="s">
        <v>553</v>
      </c>
      <c r="U344" s="68" t="s">
        <v>252</v>
      </c>
      <c r="V344" s="70">
        <v>32322</v>
      </c>
      <c r="W344" s="70">
        <v>0</v>
      </c>
      <c r="X344" s="70">
        <v>32322</v>
      </c>
      <c r="Y344" s="70">
        <v>32322</v>
      </c>
    </row>
    <row r="345" spans="1:25" x14ac:dyDescent="0.25">
      <c r="A345" s="67" t="s">
        <v>591</v>
      </c>
      <c r="B345" s="68" t="s">
        <v>857</v>
      </c>
      <c r="C345" s="68" t="s">
        <v>858</v>
      </c>
      <c r="D345" s="68" t="s">
        <v>859</v>
      </c>
      <c r="E345" s="68" t="s">
        <v>860</v>
      </c>
      <c r="F345" s="68" t="s">
        <v>191</v>
      </c>
      <c r="G345" s="68" t="s">
        <v>192</v>
      </c>
      <c r="H345" s="68" t="s">
        <v>193</v>
      </c>
      <c r="I345" s="68" t="s">
        <v>861</v>
      </c>
      <c r="J345" s="68" t="s">
        <v>836</v>
      </c>
      <c r="K345" s="68" t="s">
        <v>837</v>
      </c>
      <c r="L345" s="68" t="s">
        <v>513</v>
      </c>
      <c r="M345" s="68" t="s">
        <v>842</v>
      </c>
      <c r="N345" s="68" t="s">
        <v>195</v>
      </c>
      <c r="O345" s="68" t="s">
        <v>196</v>
      </c>
      <c r="P345" s="68" t="s">
        <v>197</v>
      </c>
      <c r="Q345" s="75">
        <v>6200</v>
      </c>
      <c r="R345" s="68" t="s">
        <v>199</v>
      </c>
      <c r="S345" s="70">
        <v>1</v>
      </c>
      <c r="T345" s="68" t="s">
        <v>553</v>
      </c>
      <c r="U345" s="68" t="s">
        <v>252</v>
      </c>
      <c r="V345" s="70">
        <v>667988</v>
      </c>
      <c r="W345" s="70">
        <v>0</v>
      </c>
      <c r="X345" s="70">
        <v>667988</v>
      </c>
      <c r="Y345" s="70">
        <v>667988</v>
      </c>
    </row>
    <row r="346" spans="1:25" x14ac:dyDescent="0.25">
      <c r="A346" s="67" t="s">
        <v>591</v>
      </c>
      <c r="B346" s="68" t="s">
        <v>857</v>
      </c>
      <c r="C346" s="68" t="s">
        <v>858</v>
      </c>
      <c r="D346" s="68" t="s">
        <v>859</v>
      </c>
      <c r="E346" s="68" t="s">
        <v>860</v>
      </c>
      <c r="F346" s="68" t="s">
        <v>191</v>
      </c>
      <c r="G346" s="68" t="s">
        <v>192</v>
      </c>
      <c r="H346" s="68" t="s">
        <v>193</v>
      </c>
      <c r="I346" s="68" t="s">
        <v>861</v>
      </c>
      <c r="J346" s="68" t="s">
        <v>836</v>
      </c>
      <c r="K346" s="68" t="s">
        <v>837</v>
      </c>
      <c r="L346" s="68" t="s">
        <v>513</v>
      </c>
      <c r="M346" s="68" t="s">
        <v>842</v>
      </c>
      <c r="N346" s="68" t="s">
        <v>195</v>
      </c>
      <c r="O346" s="68" t="s">
        <v>196</v>
      </c>
      <c r="P346" s="68" t="s">
        <v>197</v>
      </c>
      <c r="Q346" s="75">
        <v>6000</v>
      </c>
      <c r="R346" s="68" t="s">
        <v>199</v>
      </c>
      <c r="S346" s="70">
        <v>1</v>
      </c>
      <c r="T346" s="68" t="s">
        <v>553</v>
      </c>
      <c r="U346" s="68" t="s">
        <v>252</v>
      </c>
      <c r="V346" s="70">
        <v>646440</v>
      </c>
      <c r="W346" s="70">
        <v>0</v>
      </c>
      <c r="X346" s="70">
        <v>646440</v>
      </c>
      <c r="Y346" s="70">
        <v>646440</v>
      </c>
    </row>
    <row r="347" spans="1:25" x14ac:dyDescent="0.25">
      <c r="A347" s="67" t="s">
        <v>556</v>
      </c>
      <c r="B347" s="68" t="s">
        <v>854</v>
      </c>
      <c r="C347" s="68" t="s">
        <v>855</v>
      </c>
      <c r="D347" s="68" t="s">
        <v>566</v>
      </c>
      <c r="E347" s="68" t="s">
        <v>567</v>
      </c>
      <c r="F347" s="68" t="s">
        <v>191</v>
      </c>
      <c r="G347" s="68" t="s">
        <v>192</v>
      </c>
      <c r="H347" s="68" t="s">
        <v>193</v>
      </c>
      <c r="I347" s="68" t="s">
        <v>856</v>
      </c>
      <c r="J347" s="68" t="s">
        <v>836</v>
      </c>
      <c r="K347" s="68" t="s">
        <v>837</v>
      </c>
      <c r="L347" s="68" t="s">
        <v>808</v>
      </c>
      <c r="M347" s="68" t="s">
        <v>845</v>
      </c>
      <c r="N347" s="68" t="s">
        <v>195</v>
      </c>
      <c r="O347" s="68" t="s">
        <v>196</v>
      </c>
      <c r="P347" s="68" t="s">
        <v>197</v>
      </c>
      <c r="Q347" s="75">
        <v>2490</v>
      </c>
      <c r="R347" s="68" t="s">
        <v>199</v>
      </c>
      <c r="S347" s="70">
        <v>1</v>
      </c>
      <c r="T347" s="68" t="s">
        <v>553</v>
      </c>
      <c r="U347" s="68" t="s">
        <v>252</v>
      </c>
      <c r="V347" s="70">
        <v>268272</v>
      </c>
      <c r="W347" s="70">
        <v>0</v>
      </c>
      <c r="X347" s="70">
        <v>268272</v>
      </c>
      <c r="Y347" s="70">
        <v>268272</v>
      </c>
    </row>
    <row r="348" spans="1:25" x14ac:dyDescent="0.25">
      <c r="A348" s="67" t="s">
        <v>556</v>
      </c>
      <c r="B348" s="68" t="s">
        <v>854</v>
      </c>
      <c r="C348" s="68" t="s">
        <v>855</v>
      </c>
      <c r="D348" s="68" t="s">
        <v>566</v>
      </c>
      <c r="E348" s="68" t="s">
        <v>567</v>
      </c>
      <c r="F348" s="68" t="s">
        <v>191</v>
      </c>
      <c r="G348" s="68" t="s">
        <v>192</v>
      </c>
      <c r="H348" s="68" t="s">
        <v>193</v>
      </c>
      <c r="I348" s="68" t="s">
        <v>856</v>
      </c>
      <c r="J348" s="68" t="s">
        <v>836</v>
      </c>
      <c r="K348" s="68" t="s">
        <v>837</v>
      </c>
      <c r="L348" s="68" t="s">
        <v>862</v>
      </c>
      <c r="M348" s="68" t="s">
        <v>863</v>
      </c>
      <c r="N348" s="68" t="s">
        <v>195</v>
      </c>
      <c r="O348" s="68" t="s">
        <v>196</v>
      </c>
      <c r="P348" s="68" t="s">
        <v>197</v>
      </c>
      <c r="Q348" s="75">
        <v>150</v>
      </c>
      <c r="R348" s="68" t="s">
        <v>199</v>
      </c>
      <c r="S348" s="70">
        <v>1</v>
      </c>
      <c r="T348" s="68" t="s">
        <v>553</v>
      </c>
      <c r="U348" s="68" t="s">
        <v>252</v>
      </c>
      <c r="V348" s="70">
        <v>16161</v>
      </c>
      <c r="W348" s="70">
        <v>0</v>
      </c>
      <c r="X348" s="70">
        <v>16161</v>
      </c>
      <c r="Y348" s="70">
        <v>16161</v>
      </c>
    </row>
    <row r="349" spans="1:25" x14ac:dyDescent="0.25">
      <c r="U349" s="65" t="s">
        <v>371</v>
      </c>
      <c r="V349" s="65">
        <v>3968009</v>
      </c>
      <c r="W349" s="65">
        <v>0</v>
      </c>
      <c r="X349" s="65">
        <v>3968009</v>
      </c>
      <c r="Y349" s="65">
        <v>3968009</v>
      </c>
    </row>
    <row r="350" spans="1:25" x14ac:dyDescent="0.25">
      <c r="A350" s="67" t="s">
        <v>591</v>
      </c>
      <c r="B350" s="68" t="s">
        <v>864</v>
      </c>
      <c r="C350" s="68" t="s">
        <v>865</v>
      </c>
      <c r="D350" s="68" t="s">
        <v>859</v>
      </c>
      <c r="E350" s="68" t="s">
        <v>860</v>
      </c>
      <c r="F350" s="68" t="s">
        <v>191</v>
      </c>
      <c r="G350" s="68" t="s">
        <v>192</v>
      </c>
      <c r="H350" s="68" t="s">
        <v>193</v>
      </c>
      <c r="I350" s="68" t="s">
        <v>866</v>
      </c>
      <c r="J350" s="68" t="s">
        <v>836</v>
      </c>
      <c r="K350" s="68" t="s">
        <v>837</v>
      </c>
      <c r="L350" s="68" t="s">
        <v>513</v>
      </c>
      <c r="M350" s="68" t="s">
        <v>842</v>
      </c>
      <c r="N350" s="68" t="s">
        <v>867</v>
      </c>
      <c r="O350" s="68" t="s">
        <v>868</v>
      </c>
      <c r="P350" s="68" t="s">
        <v>204</v>
      </c>
      <c r="Q350" s="75">
        <v>6000</v>
      </c>
      <c r="R350" s="68" t="s">
        <v>199</v>
      </c>
      <c r="S350" s="70">
        <v>1</v>
      </c>
      <c r="T350" s="68" t="s">
        <v>553</v>
      </c>
      <c r="U350" s="68" t="s">
        <v>252</v>
      </c>
      <c r="V350" s="70">
        <v>646440</v>
      </c>
      <c r="W350" s="70">
        <v>0</v>
      </c>
      <c r="X350" s="70">
        <v>646440</v>
      </c>
      <c r="Y350" s="70">
        <v>646440</v>
      </c>
    </row>
    <row r="351" spans="1:25" x14ac:dyDescent="0.25">
      <c r="A351" s="67" t="s">
        <v>591</v>
      </c>
      <c r="B351" s="68" t="s">
        <v>864</v>
      </c>
      <c r="C351" s="68" t="s">
        <v>865</v>
      </c>
      <c r="D351" s="68" t="s">
        <v>859</v>
      </c>
      <c r="E351" s="68" t="s">
        <v>860</v>
      </c>
      <c r="F351" s="68" t="s">
        <v>191</v>
      </c>
      <c r="G351" s="68" t="s">
        <v>192</v>
      </c>
      <c r="H351" s="68" t="s">
        <v>193</v>
      </c>
      <c r="I351" s="68" t="s">
        <v>866</v>
      </c>
      <c r="J351" s="68" t="s">
        <v>836</v>
      </c>
      <c r="K351" s="68" t="s">
        <v>837</v>
      </c>
      <c r="L351" s="68" t="s">
        <v>513</v>
      </c>
      <c r="M351" s="68" t="s">
        <v>842</v>
      </c>
      <c r="N351" s="68" t="s">
        <v>867</v>
      </c>
      <c r="O351" s="68" t="s">
        <v>868</v>
      </c>
      <c r="P351" s="68" t="s">
        <v>204</v>
      </c>
      <c r="Q351" s="75">
        <v>6200</v>
      </c>
      <c r="R351" s="68" t="s">
        <v>199</v>
      </c>
      <c r="S351" s="70">
        <v>1</v>
      </c>
      <c r="T351" s="68" t="s">
        <v>553</v>
      </c>
      <c r="U351" s="68" t="s">
        <v>252</v>
      </c>
      <c r="V351" s="70">
        <v>667988</v>
      </c>
      <c r="W351" s="70">
        <v>0</v>
      </c>
      <c r="X351" s="70">
        <v>667988</v>
      </c>
      <c r="Y351" s="70">
        <v>667988</v>
      </c>
    </row>
    <row r="352" spans="1:25" x14ac:dyDescent="0.25">
      <c r="A352" s="67" t="s">
        <v>591</v>
      </c>
      <c r="B352" s="68" t="s">
        <v>864</v>
      </c>
      <c r="C352" s="68" t="s">
        <v>865</v>
      </c>
      <c r="D352" s="68" t="s">
        <v>859</v>
      </c>
      <c r="E352" s="68" t="s">
        <v>860</v>
      </c>
      <c r="F352" s="68" t="s">
        <v>191</v>
      </c>
      <c r="G352" s="68" t="s">
        <v>192</v>
      </c>
      <c r="H352" s="68" t="s">
        <v>193</v>
      </c>
      <c r="I352" s="68" t="s">
        <v>866</v>
      </c>
      <c r="J352" s="68" t="s">
        <v>836</v>
      </c>
      <c r="K352" s="68" t="s">
        <v>837</v>
      </c>
      <c r="L352" s="68" t="s">
        <v>513</v>
      </c>
      <c r="M352" s="68" t="s">
        <v>842</v>
      </c>
      <c r="N352" s="68" t="s">
        <v>867</v>
      </c>
      <c r="O352" s="68" t="s">
        <v>868</v>
      </c>
      <c r="P352" s="68" t="s">
        <v>204</v>
      </c>
      <c r="Q352" s="75">
        <v>6200</v>
      </c>
      <c r="R352" s="68" t="s">
        <v>199</v>
      </c>
      <c r="S352" s="70">
        <v>1</v>
      </c>
      <c r="T352" s="68" t="s">
        <v>553</v>
      </c>
      <c r="U352" s="68" t="s">
        <v>252</v>
      </c>
      <c r="V352" s="70">
        <v>667988</v>
      </c>
      <c r="W352" s="70">
        <v>0</v>
      </c>
      <c r="X352" s="70">
        <v>667988</v>
      </c>
      <c r="Y352" s="70">
        <v>667988</v>
      </c>
    </row>
    <row r="353" spans="1:25" x14ac:dyDescent="0.25">
      <c r="U353" s="65" t="s">
        <v>371</v>
      </c>
      <c r="V353" s="65">
        <v>1982416</v>
      </c>
      <c r="W353" s="65">
        <v>0</v>
      </c>
      <c r="X353" s="65">
        <v>1982416</v>
      </c>
      <c r="Y353" s="65">
        <v>1982416</v>
      </c>
    </row>
    <row r="354" spans="1:25" x14ac:dyDescent="0.25">
      <c r="A354" s="67" t="s">
        <v>505</v>
      </c>
      <c r="B354" s="68" t="s">
        <v>869</v>
      </c>
      <c r="C354" s="68" t="s">
        <v>870</v>
      </c>
      <c r="D354" s="68" t="s">
        <v>859</v>
      </c>
      <c r="E354" s="68" t="s">
        <v>860</v>
      </c>
      <c r="F354" s="68" t="s">
        <v>191</v>
      </c>
      <c r="G354" s="68" t="s">
        <v>192</v>
      </c>
      <c r="H354" s="68" t="s">
        <v>193</v>
      </c>
      <c r="I354" s="68" t="s">
        <v>871</v>
      </c>
      <c r="J354" s="68" t="s">
        <v>836</v>
      </c>
      <c r="K354" s="68" t="s">
        <v>837</v>
      </c>
      <c r="L354" s="68" t="s">
        <v>513</v>
      </c>
      <c r="M354" s="68" t="s">
        <v>842</v>
      </c>
      <c r="N354" s="68" t="s">
        <v>872</v>
      </c>
      <c r="O354" s="68" t="s">
        <v>873</v>
      </c>
      <c r="P354" s="68" t="s">
        <v>204</v>
      </c>
      <c r="Q354" s="75">
        <v>6000</v>
      </c>
      <c r="R354" s="68" t="s">
        <v>199</v>
      </c>
      <c r="S354" s="70">
        <v>1</v>
      </c>
      <c r="T354" s="68" t="s">
        <v>553</v>
      </c>
      <c r="U354" s="68" t="s">
        <v>252</v>
      </c>
      <c r="V354" s="70">
        <v>646440</v>
      </c>
      <c r="W354" s="70">
        <v>0</v>
      </c>
      <c r="X354" s="70">
        <v>646440</v>
      </c>
      <c r="Y354" s="70">
        <v>646440</v>
      </c>
    </row>
    <row r="355" spans="1:25" x14ac:dyDescent="0.25">
      <c r="A355" s="67" t="s">
        <v>574</v>
      </c>
      <c r="B355" s="68" t="s">
        <v>874</v>
      </c>
      <c r="C355" s="68" t="s">
        <v>875</v>
      </c>
      <c r="D355" s="68" t="s">
        <v>859</v>
      </c>
      <c r="E355" s="68" t="s">
        <v>860</v>
      </c>
      <c r="F355" s="68" t="s">
        <v>191</v>
      </c>
      <c r="G355" s="68" t="s">
        <v>192</v>
      </c>
      <c r="H355" s="68" t="s">
        <v>193</v>
      </c>
      <c r="I355" s="68" t="s">
        <v>876</v>
      </c>
      <c r="J355" s="68" t="s">
        <v>836</v>
      </c>
      <c r="K355" s="68" t="s">
        <v>837</v>
      </c>
      <c r="L355" s="68" t="s">
        <v>659</v>
      </c>
      <c r="M355" s="68" t="s">
        <v>838</v>
      </c>
      <c r="N355" s="68" t="s">
        <v>872</v>
      </c>
      <c r="O355" s="68" t="s">
        <v>873</v>
      </c>
      <c r="P355" s="68" t="s">
        <v>204</v>
      </c>
      <c r="Q355" s="75">
        <v>100</v>
      </c>
      <c r="R355" s="68" t="s">
        <v>199</v>
      </c>
      <c r="S355" s="70">
        <v>1</v>
      </c>
      <c r="T355" s="68" t="s">
        <v>553</v>
      </c>
      <c r="U355" s="68" t="s">
        <v>252</v>
      </c>
      <c r="V355" s="70">
        <v>10774</v>
      </c>
      <c r="W355" s="70">
        <v>0</v>
      </c>
      <c r="X355" s="70">
        <v>10774</v>
      </c>
      <c r="Y355" s="70">
        <v>10774</v>
      </c>
    </row>
    <row r="356" spans="1:25" x14ac:dyDescent="0.25">
      <c r="A356" s="67" t="s">
        <v>574</v>
      </c>
      <c r="B356" s="68" t="s">
        <v>874</v>
      </c>
      <c r="C356" s="68" t="s">
        <v>875</v>
      </c>
      <c r="D356" s="68" t="s">
        <v>859</v>
      </c>
      <c r="E356" s="68" t="s">
        <v>860</v>
      </c>
      <c r="F356" s="68" t="s">
        <v>191</v>
      </c>
      <c r="G356" s="68" t="s">
        <v>192</v>
      </c>
      <c r="H356" s="68" t="s">
        <v>193</v>
      </c>
      <c r="I356" s="68" t="s">
        <v>876</v>
      </c>
      <c r="J356" s="68" t="s">
        <v>836</v>
      </c>
      <c r="K356" s="68" t="s">
        <v>837</v>
      </c>
      <c r="L356" s="68" t="s">
        <v>659</v>
      </c>
      <c r="M356" s="68" t="s">
        <v>838</v>
      </c>
      <c r="N356" s="68" t="s">
        <v>872</v>
      </c>
      <c r="O356" s="68" t="s">
        <v>873</v>
      </c>
      <c r="P356" s="68" t="s">
        <v>204</v>
      </c>
      <c r="Q356" s="75">
        <v>100</v>
      </c>
      <c r="R356" s="68" t="s">
        <v>199</v>
      </c>
      <c r="S356" s="70">
        <v>1</v>
      </c>
      <c r="T356" s="68" t="s">
        <v>553</v>
      </c>
      <c r="U356" s="68" t="s">
        <v>252</v>
      </c>
      <c r="V356" s="70">
        <v>10774</v>
      </c>
      <c r="W356" s="70">
        <v>0</v>
      </c>
      <c r="X356" s="70">
        <v>10774</v>
      </c>
      <c r="Y356" s="70">
        <v>10774</v>
      </c>
    </row>
    <row r="357" spans="1:25" x14ac:dyDescent="0.25">
      <c r="A357" s="67" t="s">
        <v>505</v>
      </c>
      <c r="B357" s="68" t="s">
        <v>869</v>
      </c>
      <c r="C357" s="68" t="s">
        <v>870</v>
      </c>
      <c r="D357" s="68" t="s">
        <v>859</v>
      </c>
      <c r="E357" s="68" t="s">
        <v>860</v>
      </c>
      <c r="F357" s="68" t="s">
        <v>191</v>
      </c>
      <c r="G357" s="68" t="s">
        <v>192</v>
      </c>
      <c r="H357" s="68" t="s">
        <v>193</v>
      </c>
      <c r="I357" s="68" t="s">
        <v>871</v>
      </c>
      <c r="J357" s="68" t="s">
        <v>836</v>
      </c>
      <c r="K357" s="68" t="s">
        <v>837</v>
      </c>
      <c r="L357" s="68" t="s">
        <v>513</v>
      </c>
      <c r="M357" s="68" t="s">
        <v>842</v>
      </c>
      <c r="N357" s="68" t="s">
        <v>872</v>
      </c>
      <c r="O357" s="68" t="s">
        <v>873</v>
      </c>
      <c r="P357" s="68" t="s">
        <v>204</v>
      </c>
      <c r="Q357" s="75">
        <v>5300</v>
      </c>
      <c r="R357" s="68" t="s">
        <v>199</v>
      </c>
      <c r="S357" s="70">
        <v>1</v>
      </c>
      <c r="T357" s="68" t="s">
        <v>553</v>
      </c>
      <c r="U357" s="68" t="s">
        <v>252</v>
      </c>
      <c r="V357" s="70">
        <v>571022</v>
      </c>
      <c r="W357" s="70">
        <v>0</v>
      </c>
      <c r="X357" s="70">
        <v>571022</v>
      </c>
      <c r="Y357" s="70">
        <v>571022</v>
      </c>
    </row>
    <row r="358" spans="1:25" x14ac:dyDescent="0.25">
      <c r="A358" s="67" t="s">
        <v>505</v>
      </c>
      <c r="B358" s="68" t="s">
        <v>869</v>
      </c>
      <c r="C358" s="68" t="s">
        <v>870</v>
      </c>
      <c r="D358" s="68" t="s">
        <v>859</v>
      </c>
      <c r="E358" s="68" t="s">
        <v>860</v>
      </c>
      <c r="F358" s="68" t="s">
        <v>191</v>
      </c>
      <c r="G358" s="68" t="s">
        <v>192</v>
      </c>
      <c r="H358" s="68" t="s">
        <v>193</v>
      </c>
      <c r="I358" s="68" t="s">
        <v>871</v>
      </c>
      <c r="J358" s="68" t="s">
        <v>836</v>
      </c>
      <c r="K358" s="68" t="s">
        <v>837</v>
      </c>
      <c r="L358" s="68" t="s">
        <v>513</v>
      </c>
      <c r="M358" s="68" t="s">
        <v>842</v>
      </c>
      <c r="N358" s="68" t="s">
        <v>872</v>
      </c>
      <c r="O358" s="68" t="s">
        <v>873</v>
      </c>
      <c r="P358" s="68" t="s">
        <v>204</v>
      </c>
      <c r="Q358" s="75">
        <v>750</v>
      </c>
      <c r="R358" s="68" t="s">
        <v>199</v>
      </c>
      <c r="S358" s="70">
        <v>1</v>
      </c>
      <c r="T358" s="68" t="s">
        <v>553</v>
      </c>
      <c r="U358" s="68" t="s">
        <v>252</v>
      </c>
      <c r="V358" s="70">
        <v>80805</v>
      </c>
      <c r="W358" s="70">
        <v>0</v>
      </c>
      <c r="X358" s="70">
        <v>80805</v>
      </c>
      <c r="Y358" s="70">
        <v>80805</v>
      </c>
    </row>
    <row r="359" spans="1:25" x14ac:dyDescent="0.25">
      <c r="A359" s="67" t="s">
        <v>505</v>
      </c>
      <c r="B359" s="68" t="s">
        <v>869</v>
      </c>
      <c r="C359" s="68" t="s">
        <v>870</v>
      </c>
      <c r="D359" s="68" t="s">
        <v>859</v>
      </c>
      <c r="E359" s="68" t="s">
        <v>860</v>
      </c>
      <c r="F359" s="68" t="s">
        <v>191</v>
      </c>
      <c r="G359" s="68" t="s">
        <v>192</v>
      </c>
      <c r="H359" s="68" t="s">
        <v>193</v>
      </c>
      <c r="I359" s="68" t="s">
        <v>871</v>
      </c>
      <c r="J359" s="68" t="s">
        <v>836</v>
      </c>
      <c r="K359" s="68" t="s">
        <v>837</v>
      </c>
      <c r="L359" s="68" t="s">
        <v>513</v>
      </c>
      <c r="M359" s="68" t="s">
        <v>842</v>
      </c>
      <c r="N359" s="68" t="s">
        <v>872</v>
      </c>
      <c r="O359" s="68" t="s">
        <v>873</v>
      </c>
      <c r="P359" s="68" t="s">
        <v>204</v>
      </c>
      <c r="Q359" s="75">
        <v>6000</v>
      </c>
      <c r="R359" s="68" t="s">
        <v>199</v>
      </c>
      <c r="S359" s="70">
        <v>1</v>
      </c>
      <c r="T359" s="68" t="s">
        <v>553</v>
      </c>
      <c r="U359" s="68" t="s">
        <v>252</v>
      </c>
      <c r="V359" s="70">
        <v>646440</v>
      </c>
      <c r="W359" s="70">
        <v>0</v>
      </c>
      <c r="X359" s="70">
        <v>646440</v>
      </c>
      <c r="Y359" s="70">
        <v>646440</v>
      </c>
    </row>
    <row r="360" spans="1:25" x14ac:dyDescent="0.25">
      <c r="U360" s="65" t="s">
        <v>371</v>
      </c>
      <c r="V360" s="65">
        <v>1966255</v>
      </c>
      <c r="W360" s="65">
        <v>0</v>
      </c>
      <c r="X360" s="65">
        <v>1966255</v>
      </c>
      <c r="Y360" s="65">
        <v>1966255</v>
      </c>
    </row>
    <row r="361" spans="1:25" x14ac:dyDescent="0.25">
      <c r="A361" s="67" t="s">
        <v>505</v>
      </c>
      <c r="B361" s="68" t="s">
        <v>877</v>
      </c>
      <c r="C361" s="68" t="s">
        <v>878</v>
      </c>
      <c r="D361" s="68" t="s">
        <v>859</v>
      </c>
      <c r="E361" s="68" t="s">
        <v>860</v>
      </c>
      <c r="F361" s="68" t="s">
        <v>191</v>
      </c>
      <c r="G361" s="68" t="s">
        <v>192</v>
      </c>
      <c r="H361" s="68" t="s">
        <v>193</v>
      </c>
      <c r="I361" s="68" t="s">
        <v>879</v>
      </c>
      <c r="J361" s="68" t="s">
        <v>836</v>
      </c>
      <c r="K361" s="68" t="s">
        <v>837</v>
      </c>
      <c r="L361" s="68" t="s">
        <v>513</v>
      </c>
      <c r="M361" s="68" t="s">
        <v>842</v>
      </c>
      <c r="N361" s="68" t="s">
        <v>880</v>
      </c>
      <c r="O361" s="68" t="s">
        <v>881</v>
      </c>
      <c r="P361" s="68" t="s">
        <v>204</v>
      </c>
      <c r="Q361" s="75">
        <v>6000</v>
      </c>
      <c r="R361" s="68" t="s">
        <v>199</v>
      </c>
      <c r="S361" s="70">
        <v>1</v>
      </c>
      <c r="T361" s="68" t="s">
        <v>553</v>
      </c>
      <c r="U361" s="68" t="s">
        <v>252</v>
      </c>
      <c r="V361" s="70">
        <v>646440</v>
      </c>
      <c r="W361" s="70">
        <v>0</v>
      </c>
      <c r="X361" s="70">
        <v>646440</v>
      </c>
      <c r="Y361" s="70">
        <v>646440</v>
      </c>
    </row>
    <row r="362" spans="1:25" x14ac:dyDescent="0.25">
      <c r="A362" s="67" t="s">
        <v>505</v>
      </c>
      <c r="B362" s="68" t="s">
        <v>877</v>
      </c>
      <c r="C362" s="68" t="s">
        <v>878</v>
      </c>
      <c r="D362" s="68" t="s">
        <v>859</v>
      </c>
      <c r="E362" s="68" t="s">
        <v>860</v>
      </c>
      <c r="F362" s="68" t="s">
        <v>191</v>
      </c>
      <c r="G362" s="68" t="s">
        <v>192</v>
      </c>
      <c r="H362" s="68" t="s">
        <v>193</v>
      </c>
      <c r="I362" s="68" t="s">
        <v>879</v>
      </c>
      <c r="J362" s="68" t="s">
        <v>836</v>
      </c>
      <c r="K362" s="68" t="s">
        <v>837</v>
      </c>
      <c r="L362" s="68" t="s">
        <v>513</v>
      </c>
      <c r="M362" s="68" t="s">
        <v>842</v>
      </c>
      <c r="N362" s="68" t="s">
        <v>880</v>
      </c>
      <c r="O362" s="68" t="s">
        <v>881</v>
      </c>
      <c r="P362" s="68" t="s">
        <v>204</v>
      </c>
      <c r="Q362" s="75">
        <v>6000</v>
      </c>
      <c r="R362" s="68" t="s">
        <v>199</v>
      </c>
      <c r="S362" s="70">
        <v>1</v>
      </c>
      <c r="T362" s="68" t="s">
        <v>553</v>
      </c>
      <c r="U362" s="68" t="s">
        <v>252</v>
      </c>
      <c r="V362" s="70">
        <v>646440</v>
      </c>
      <c r="W362" s="70">
        <v>0</v>
      </c>
      <c r="X362" s="70">
        <v>646440</v>
      </c>
      <c r="Y362" s="70">
        <v>646440</v>
      </c>
    </row>
    <row r="363" spans="1:25" x14ac:dyDescent="0.25">
      <c r="A363" s="67" t="s">
        <v>505</v>
      </c>
      <c r="B363" s="68" t="s">
        <v>877</v>
      </c>
      <c r="C363" s="68" t="s">
        <v>878</v>
      </c>
      <c r="D363" s="68" t="s">
        <v>859</v>
      </c>
      <c r="E363" s="68" t="s">
        <v>860</v>
      </c>
      <c r="F363" s="68" t="s">
        <v>191</v>
      </c>
      <c r="G363" s="68" t="s">
        <v>192</v>
      </c>
      <c r="H363" s="68" t="s">
        <v>193</v>
      </c>
      <c r="I363" s="68" t="s">
        <v>879</v>
      </c>
      <c r="J363" s="68" t="s">
        <v>836</v>
      </c>
      <c r="K363" s="68" t="s">
        <v>837</v>
      </c>
      <c r="L363" s="68" t="s">
        <v>513</v>
      </c>
      <c r="M363" s="68" t="s">
        <v>842</v>
      </c>
      <c r="N363" s="68" t="s">
        <v>880</v>
      </c>
      <c r="O363" s="68" t="s">
        <v>881</v>
      </c>
      <c r="P363" s="68" t="s">
        <v>204</v>
      </c>
      <c r="Q363" s="75">
        <v>5300</v>
      </c>
      <c r="R363" s="68" t="s">
        <v>199</v>
      </c>
      <c r="S363" s="70">
        <v>1</v>
      </c>
      <c r="T363" s="68" t="s">
        <v>553</v>
      </c>
      <c r="U363" s="68" t="s">
        <v>252</v>
      </c>
      <c r="V363" s="70">
        <v>571022</v>
      </c>
      <c r="W363" s="70">
        <v>0</v>
      </c>
      <c r="X363" s="70">
        <v>571022</v>
      </c>
      <c r="Y363" s="70">
        <v>571022</v>
      </c>
    </row>
    <row r="364" spans="1:25" x14ac:dyDescent="0.25">
      <c r="A364" s="67" t="s">
        <v>574</v>
      </c>
      <c r="B364" s="68" t="s">
        <v>882</v>
      </c>
      <c r="C364" s="68" t="s">
        <v>883</v>
      </c>
      <c r="D364" s="68" t="s">
        <v>859</v>
      </c>
      <c r="E364" s="68" t="s">
        <v>860</v>
      </c>
      <c r="F364" s="68" t="s">
        <v>191</v>
      </c>
      <c r="G364" s="68" t="s">
        <v>192</v>
      </c>
      <c r="H364" s="68" t="s">
        <v>193</v>
      </c>
      <c r="I364" s="68" t="s">
        <v>884</v>
      </c>
      <c r="J364" s="68" t="s">
        <v>836</v>
      </c>
      <c r="K364" s="68" t="s">
        <v>837</v>
      </c>
      <c r="L364" s="68" t="s">
        <v>659</v>
      </c>
      <c r="M364" s="68" t="s">
        <v>838</v>
      </c>
      <c r="N364" s="68" t="s">
        <v>880</v>
      </c>
      <c r="O364" s="68" t="s">
        <v>881</v>
      </c>
      <c r="P364" s="68" t="s">
        <v>204</v>
      </c>
      <c r="Q364" s="75">
        <v>200</v>
      </c>
      <c r="R364" s="68" t="s">
        <v>199</v>
      </c>
      <c r="S364" s="70">
        <v>1</v>
      </c>
      <c r="T364" s="68" t="s">
        <v>553</v>
      </c>
      <c r="U364" s="68" t="s">
        <v>252</v>
      </c>
      <c r="V364" s="70">
        <v>21548</v>
      </c>
      <c r="W364" s="70">
        <v>0</v>
      </c>
      <c r="X364" s="70">
        <v>21548</v>
      </c>
      <c r="Y364" s="70">
        <v>21548</v>
      </c>
    </row>
    <row r="365" spans="1:25" x14ac:dyDescent="0.25">
      <c r="A365" s="67" t="s">
        <v>574</v>
      </c>
      <c r="B365" s="68" t="s">
        <v>885</v>
      </c>
      <c r="C365" s="68" t="s">
        <v>886</v>
      </c>
      <c r="D365" s="68" t="s">
        <v>859</v>
      </c>
      <c r="E365" s="68" t="s">
        <v>860</v>
      </c>
      <c r="F365" s="68" t="s">
        <v>191</v>
      </c>
      <c r="G365" s="68" t="s">
        <v>192</v>
      </c>
      <c r="H365" s="68" t="s">
        <v>193</v>
      </c>
      <c r="I365" s="68" t="s">
        <v>887</v>
      </c>
      <c r="J365" s="68" t="s">
        <v>836</v>
      </c>
      <c r="K365" s="68" t="s">
        <v>837</v>
      </c>
      <c r="L365" s="68" t="s">
        <v>659</v>
      </c>
      <c r="M365" s="68" t="s">
        <v>838</v>
      </c>
      <c r="N365" s="68" t="s">
        <v>880</v>
      </c>
      <c r="O365" s="68" t="s">
        <v>881</v>
      </c>
      <c r="P365" s="68" t="s">
        <v>204</v>
      </c>
      <c r="Q365" s="75">
        <v>200</v>
      </c>
      <c r="R365" s="68" t="s">
        <v>199</v>
      </c>
      <c r="S365" s="70">
        <v>1</v>
      </c>
      <c r="T365" s="68" t="s">
        <v>553</v>
      </c>
      <c r="U365" s="68" t="s">
        <v>252</v>
      </c>
      <c r="V365" s="70">
        <v>21548</v>
      </c>
      <c r="W365" s="70">
        <v>0</v>
      </c>
      <c r="X365" s="70">
        <v>21548</v>
      </c>
      <c r="Y365" s="70">
        <v>21548</v>
      </c>
    </row>
    <row r="366" spans="1:25" x14ac:dyDescent="0.25">
      <c r="A366" s="67" t="s">
        <v>505</v>
      </c>
      <c r="B366" s="68" t="s">
        <v>877</v>
      </c>
      <c r="C366" s="68" t="s">
        <v>878</v>
      </c>
      <c r="D366" s="68" t="s">
        <v>859</v>
      </c>
      <c r="E366" s="68" t="s">
        <v>860</v>
      </c>
      <c r="F366" s="68" t="s">
        <v>191</v>
      </c>
      <c r="G366" s="68" t="s">
        <v>192</v>
      </c>
      <c r="H366" s="68" t="s">
        <v>193</v>
      </c>
      <c r="I366" s="68" t="s">
        <v>879</v>
      </c>
      <c r="J366" s="68" t="s">
        <v>836</v>
      </c>
      <c r="K366" s="68" t="s">
        <v>837</v>
      </c>
      <c r="L366" s="68" t="s">
        <v>513</v>
      </c>
      <c r="M366" s="68" t="s">
        <v>842</v>
      </c>
      <c r="N366" s="68" t="s">
        <v>880</v>
      </c>
      <c r="O366" s="68" t="s">
        <v>881</v>
      </c>
      <c r="P366" s="68" t="s">
        <v>204</v>
      </c>
      <c r="Q366" s="75">
        <v>5300</v>
      </c>
      <c r="R366" s="68" t="s">
        <v>199</v>
      </c>
      <c r="S366" s="70">
        <v>1</v>
      </c>
      <c r="T366" s="68" t="s">
        <v>553</v>
      </c>
      <c r="U366" s="68" t="s">
        <v>252</v>
      </c>
      <c r="V366" s="70">
        <v>571022</v>
      </c>
      <c r="W366" s="70">
        <v>0</v>
      </c>
      <c r="X366" s="70">
        <v>571022</v>
      </c>
      <c r="Y366" s="70">
        <v>571022</v>
      </c>
    </row>
    <row r="367" spans="1:25" x14ac:dyDescent="0.25">
      <c r="A367" s="67" t="s">
        <v>505</v>
      </c>
      <c r="B367" s="68" t="s">
        <v>877</v>
      </c>
      <c r="C367" s="68" t="s">
        <v>878</v>
      </c>
      <c r="D367" s="68" t="s">
        <v>859</v>
      </c>
      <c r="E367" s="68" t="s">
        <v>860</v>
      </c>
      <c r="F367" s="68" t="s">
        <v>191</v>
      </c>
      <c r="G367" s="68" t="s">
        <v>192</v>
      </c>
      <c r="H367" s="68" t="s">
        <v>193</v>
      </c>
      <c r="I367" s="68" t="s">
        <v>879</v>
      </c>
      <c r="J367" s="68" t="s">
        <v>836</v>
      </c>
      <c r="K367" s="68" t="s">
        <v>837</v>
      </c>
      <c r="L367" s="68" t="s">
        <v>659</v>
      </c>
      <c r="M367" s="68" t="s">
        <v>838</v>
      </c>
      <c r="N367" s="68" t="s">
        <v>880</v>
      </c>
      <c r="O367" s="68" t="s">
        <v>881</v>
      </c>
      <c r="P367" s="68" t="s">
        <v>204</v>
      </c>
      <c r="Q367" s="75">
        <v>300</v>
      </c>
      <c r="R367" s="68" t="s">
        <v>199</v>
      </c>
      <c r="S367" s="70">
        <v>1</v>
      </c>
      <c r="T367" s="68" t="s">
        <v>553</v>
      </c>
      <c r="U367" s="68" t="s">
        <v>252</v>
      </c>
      <c r="V367" s="70">
        <v>32322</v>
      </c>
      <c r="W367" s="70">
        <v>0</v>
      </c>
      <c r="X367" s="70">
        <v>32322</v>
      </c>
      <c r="Y367" s="70">
        <v>32322</v>
      </c>
    </row>
    <row r="368" spans="1:25" x14ac:dyDescent="0.25">
      <c r="A368" s="67" t="s">
        <v>505</v>
      </c>
      <c r="B368" s="68" t="s">
        <v>877</v>
      </c>
      <c r="C368" s="68" t="s">
        <v>878</v>
      </c>
      <c r="D368" s="68" t="s">
        <v>859</v>
      </c>
      <c r="E368" s="68" t="s">
        <v>860</v>
      </c>
      <c r="F368" s="68" t="s">
        <v>191</v>
      </c>
      <c r="G368" s="68" t="s">
        <v>192</v>
      </c>
      <c r="H368" s="68" t="s">
        <v>193</v>
      </c>
      <c r="I368" s="68" t="s">
        <v>879</v>
      </c>
      <c r="J368" s="68" t="s">
        <v>836</v>
      </c>
      <c r="K368" s="68" t="s">
        <v>837</v>
      </c>
      <c r="L368" s="68" t="s">
        <v>513</v>
      </c>
      <c r="M368" s="68" t="s">
        <v>842</v>
      </c>
      <c r="N368" s="68" t="s">
        <v>880</v>
      </c>
      <c r="O368" s="68" t="s">
        <v>881</v>
      </c>
      <c r="P368" s="68" t="s">
        <v>204</v>
      </c>
      <c r="Q368" s="75">
        <v>6000</v>
      </c>
      <c r="R368" s="68" t="s">
        <v>199</v>
      </c>
      <c r="S368" s="70">
        <v>1</v>
      </c>
      <c r="T368" s="68" t="s">
        <v>553</v>
      </c>
      <c r="U368" s="68" t="s">
        <v>252</v>
      </c>
      <c r="V368" s="70">
        <v>646440</v>
      </c>
      <c r="W368" s="70">
        <v>0</v>
      </c>
      <c r="X368" s="70">
        <v>646440</v>
      </c>
      <c r="Y368" s="70">
        <v>646440</v>
      </c>
    </row>
    <row r="369" spans="1:25" x14ac:dyDescent="0.25">
      <c r="U369" s="65" t="s">
        <v>371</v>
      </c>
      <c r="V369" s="65">
        <v>3156782</v>
      </c>
      <c r="W369" s="65">
        <v>0</v>
      </c>
      <c r="X369" s="65">
        <v>3156782</v>
      </c>
      <c r="Y369" s="65">
        <v>3156782</v>
      </c>
    </row>
    <row r="370" spans="1:25" x14ac:dyDescent="0.25">
      <c r="A370" s="67" t="s">
        <v>574</v>
      </c>
      <c r="B370" s="68" t="s">
        <v>888</v>
      </c>
      <c r="C370" s="68" t="s">
        <v>889</v>
      </c>
      <c r="D370" s="68" t="s">
        <v>859</v>
      </c>
      <c r="E370" s="68" t="s">
        <v>860</v>
      </c>
      <c r="F370" s="68" t="s">
        <v>191</v>
      </c>
      <c r="G370" s="68" t="s">
        <v>192</v>
      </c>
      <c r="H370" s="68" t="s">
        <v>204</v>
      </c>
      <c r="I370" s="68" t="s">
        <v>890</v>
      </c>
      <c r="J370" s="68" t="s">
        <v>836</v>
      </c>
      <c r="K370" s="68" t="s">
        <v>837</v>
      </c>
      <c r="L370" s="68" t="s">
        <v>513</v>
      </c>
      <c r="M370" s="68" t="s">
        <v>842</v>
      </c>
      <c r="N370" s="68" t="s">
        <v>891</v>
      </c>
      <c r="O370" s="68" t="s">
        <v>892</v>
      </c>
      <c r="P370" s="68" t="s">
        <v>204</v>
      </c>
      <c r="Q370" s="75">
        <v>5300</v>
      </c>
      <c r="R370" s="68" t="s">
        <v>199</v>
      </c>
      <c r="S370" s="70">
        <v>1</v>
      </c>
      <c r="T370" s="68" t="s">
        <v>553</v>
      </c>
      <c r="U370" s="68" t="s">
        <v>252</v>
      </c>
      <c r="V370" s="70">
        <v>571022</v>
      </c>
      <c r="W370" s="70">
        <v>0</v>
      </c>
      <c r="X370" s="70">
        <v>571022</v>
      </c>
      <c r="Y370" s="70">
        <v>571022</v>
      </c>
    </row>
    <row r="371" spans="1:25" x14ac:dyDescent="0.25">
      <c r="A371" s="67" t="s">
        <v>574</v>
      </c>
      <c r="B371" s="68" t="s">
        <v>888</v>
      </c>
      <c r="C371" s="68" t="s">
        <v>889</v>
      </c>
      <c r="D371" s="68" t="s">
        <v>859</v>
      </c>
      <c r="E371" s="68" t="s">
        <v>860</v>
      </c>
      <c r="F371" s="68" t="s">
        <v>191</v>
      </c>
      <c r="G371" s="68" t="s">
        <v>192</v>
      </c>
      <c r="H371" s="68" t="s">
        <v>204</v>
      </c>
      <c r="I371" s="68" t="s">
        <v>890</v>
      </c>
      <c r="J371" s="68" t="s">
        <v>836</v>
      </c>
      <c r="K371" s="68" t="s">
        <v>837</v>
      </c>
      <c r="L371" s="68" t="s">
        <v>513</v>
      </c>
      <c r="M371" s="68" t="s">
        <v>842</v>
      </c>
      <c r="N371" s="68" t="s">
        <v>891</v>
      </c>
      <c r="O371" s="68" t="s">
        <v>892</v>
      </c>
      <c r="P371" s="68" t="s">
        <v>204</v>
      </c>
      <c r="Q371" s="75">
        <v>5300</v>
      </c>
      <c r="R371" s="68" t="s">
        <v>199</v>
      </c>
      <c r="S371" s="70">
        <v>1</v>
      </c>
      <c r="T371" s="68" t="s">
        <v>553</v>
      </c>
      <c r="U371" s="68" t="s">
        <v>252</v>
      </c>
      <c r="V371" s="70">
        <v>571022</v>
      </c>
      <c r="W371" s="70">
        <v>0</v>
      </c>
      <c r="X371" s="70">
        <v>571022</v>
      </c>
      <c r="Y371" s="70">
        <v>571022</v>
      </c>
    </row>
    <row r="372" spans="1:25" x14ac:dyDescent="0.25">
      <c r="A372" s="67" t="s">
        <v>574</v>
      </c>
      <c r="B372" s="68" t="s">
        <v>888</v>
      </c>
      <c r="C372" s="68" t="s">
        <v>889</v>
      </c>
      <c r="D372" s="68" t="s">
        <v>859</v>
      </c>
      <c r="E372" s="68" t="s">
        <v>860</v>
      </c>
      <c r="F372" s="68" t="s">
        <v>191</v>
      </c>
      <c r="G372" s="68" t="s">
        <v>192</v>
      </c>
      <c r="H372" s="68" t="s">
        <v>204</v>
      </c>
      <c r="I372" s="68" t="s">
        <v>890</v>
      </c>
      <c r="J372" s="68" t="s">
        <v>836</v>
      </c>
      <c r="K372" s="68" t="s">
        <v>837</v>
      </c>
      <c r="L372" s="68" t="s">
        <v>513</v>
      </c>
      <c r="M372" s="68" t="s">
        <v>842</v>
      </c>
      <c r="N372" s="68" t="s">
        <v>891</v>
      </c>
      <c r="O372" s="68" t="s">
        <v>892</v>
      </c>
      <c r="P372" s="68" t="s">
        <v>204</v>
      </c>
      <c r="Q372" s="75">
        <v>5300</v>
      </c>
      <c r="R372" s="68" t="s">
        <v>199</v>
      </c>
      <c r="S372" s="70">
        <v>1</v>
      </c>
      <c r="T372" s="68" t="s">
        <v>553</v>
      </c>
      <c r="U372" s="68" t="s">
        <v>252</v>
      </c>
      <c r="V372" s="70">
        <v>571022</v>
      </c>
      <c r="W372" s="70">
        <v>0</v>
      </c>
      <c r="X372" s="70">
        <v>571022</v>
      </c>
      <c r="Y372" s="70">
        <v>571022</v>
      </c>
    </row>
    <row r="373" spans="1:25" x14ac:dyDescent="0.25">
      <c r="A373" s="67" t="s">
        <v>574</v>
      </c>
      <c r="B373" s="68" t="s">
        <v>888</v>
      </c>
      <c r="C373" s="68" t="s">
        <v>889</v>
      </c>
      <c r="D373" s="68" t="s">
        <v>859</v>
      </c>
      <c r="E373" s="68" t="s">
        <v>860</v>
      </c>
      <c r="F373" s="68" t="s">
        <v>191</v>
      </c>
      <c r="G373" s="68" t="s">
        <v>192</v>
      </c>
      <c r="H373" s="68" t="s">
        <v>204</v>
      </c>
      <c r="I373" s="68" t="s">
        <v>890</v>
      </c>
      <c r="J373" s="68" t="s">
        <v>836</v>
      </c>
      <c r="K373" s="68" t="s">
        <v>837</v>
      </c>
      <c r="L373" s="68" t="s">
        <v>513</v>
      </c>
      <c r="M373" s="68" t="s">
        <v>842</v>
      </c>
      <c r="N373" s="68" t="s">
        <v>891</v>
      </c>
      <c r="O373" s="68" t="s">
        <v>892</v>
      </c>
      <c r="P373" s="68" t="s">
        <v>204</v>
      </c>
      <c r="Q373" s="75">
        <v>5300</v>
      </c>
      <c r="R373" s="68" t="s">
        <v>199</v>
      </c>
      <c r="S373" s="70">
        <v>1</v>
      </c>
      <c r="T373" s="68" t="s">
        <v>553</v>
      </c>
      <c r="U373" s="68" t="s">
        <v>252</v>
      </c>
      <c r="V373" s="70">
        <v>571022</v>
      </c>
      <c r="W373" s="70">
        <v>0</v>
      </c>
      <c r="X373" s="70">
        <v>571022</v>
      </c>
      <c r="Y373" s="70">
        <v>571022</v>
      </c>
    </row>
    <row r="374" spans="1:25" x14ac:dyDescent="0.25">
      <c r="A374" s="67" t="s">
        <v>574</v>
      </c>
      <c r="B374" s="68" t="s">
        <v>888</v>
      </c>
      <c r="C374" s="68" t="s">
        <v>889</v>
      </c>
      <c r="D374" s="68" t="s">
        <v>859</v>
      </c>
      <c r="E374" s="68" t="s">
        <v>860</v>
      </c>
      <c r="F374" s="68" t="s">
        <v>191</v>
      </c>
      <c r="G374" s="68" t="s">
        <v>192</v>
      </c>
      <c r="H374" s="68" t="s">
        <v>204</v>
      </c>
      <c r="I374" s="68" t="s">
        <v>890</v>
      </c>
      <c r="J374" s="68" t="s">
        <v>836</v>
      </c>
      <c r="K374" s="68" t="s">
        <v>837</v>
      </c>
      <c r="L374" s="68" t="s">
        <v>513</v>
      </c>
      <c r="M374" s="68" t="s">
        <v>842</v>
      </c>
      <c r="N374" s="68" t="s">
        <v>891</v>
      </c>
      <c r="O374" s="68" t="s">
        <v>892</v>
      </c>
      <c r="P374" s="68" t="s">
        <v>204</v>
      </c>
      <c r="Q374" s="75">
        <v>6000</v>
      </c>
      <c r="R374" s="68" t="s">
        <v>199</v>
      </c>
      <c r="S374" s="70">
        <v>1</v>
      </c>
      <c r="T374" s="68" t="s">
        <v>553</v>
      </c>
      <c r="U374" s="68" t="s">
        <v>252</v>
      </c>
      <c r="V374" s="70">
        <v>646440</v>
      </c>
      <c r="W374" s="70">
        <v>0</v>
      </c>
      <c r="X374" s="70">
        <v>646440</v>
      </c>
      <c r="Y374" s="70">
        <v>646440</v>
      </c>
    </row>
    <row r="375" spans="1:25" x14ac:dyDescent="0.25">
      <c r="A375" s="67" t="s">
        <v>574</v>
      </c>
      <c r="B375" s="68" t="s">
        <v>888</v>
      </c>
      <c r="C375" s="68" t="s">
        <v>889</v>
      </c>
      <c r="D375" s="68" t="s">
        <v>859</v>
      </c>
      <c r="E375" s="68" t="s">
        <v>860</v>
      </c>
      <c r="F375" s="68" t="s">
        <v>191</v>
      </c>
      <c r="G375" s="68" t="s">
        <v>192</v>
      </c>
      <c r="H375" s="68" t="s">
        <v>204</v>
      </c>
      <c r="I375" s="68" t="s">
        <v>890</v>
      </c>
      <c r="J375" s="68" t="s">
        <v>836</v>
      </c>
      <c r="K375" s="68" t="s">
        <v>837</v>
      </c>
      <c r="L375" s="68" t="s">
        <v>513</v>
      </c>
      <c r="M375" s="68" t="s">
        <v>842</v>
      </c>
      <c r="N375" s="68" t="s">
        <v>891</v>
      </c>
      <c r="O375" s="68" t="s">
        <v>892</v>
      </c>
      <c r="P375" s="68" t="s">
        <v>204</v>
      </c>
      <c r="Q375" s="75">
        <v>6000</v>
      </c>
      <c r="R375" s="68" t="s">
        <v>199</v>
      </c>
      <c r="S375" s="70">
        <v>1</v>
      </c>
      <c r="T375" s="68" t="s">
        <v>553</v>
      </c>
      <c r="U375" s="68" t="s">
        <v>252</v>
      </c>
      <c r="V375" s="70">
        <v>646440</v>
      </c>
      <c r="W375" s="70">
        <v>0</v>
      </c>
      <c r="X375" s="70">
        <v>646440</v>
      </c>
      <c r="Y375" s="70">
        <v>646440</v>
      </c>
    </row>
    <row r="376" spans="1:25" x14ac:dyDescent="0.25">
      <c r="A376" s="67" t="s">
        <v>574</v>
      </c>
      <c r="B376" s="68" t="s">
        <v>888</v>
      </c>
      <c r="C376" s="68" t="s">
        <v>889</v>
      </c>
      <c r="D376" s="68" t="s">
        <v>859</v>
      </c>
      <c r="E376" s="68" t="s">
        <v>860</v>
      </c>
      <c r="F376" s="68" t="s">
        <v>191</v>
      </c>
      <c r="G376" s="68" t="s">
        <v>192</v>
      </c>
      <c r="H376" s="68" t="s">
        <v>204</v>
      </c>
      <c r="I376" s="68" t="s">
        <v>890</v>
      </c>
      <c r="J376" s="68" t="s">
        <v>836</v>
      </c>
      <c r="K376" s="68" t="s">
        <v>837</v>
      </c>
      <c r="L376" s="68" t="s">
        <v>513</v>
      </c>
      <c r="M376" s="68" t="s">
        <v>842</v>
      </c>
      <c r="N376" s="68" t="s">
        <v>891</v>
      </c>
      <c r="O376" s="68" t="s">
        <v>892</v>
      </c>
      <c r="P376" s="68" t="s">
        <v>204</v>
      </c>
      <c r="Q376" s="75">
        <v>6000</v>
      </c>
      <c r="R376" s="68" t="s">
        <v>199</v>
      </c>
      <c r="S376" s="70">
        <v>1</v>
      </c>
      <c r="T376" s="68" t="s">
        <v>553</v>
      </c>
      <c r="U376" s="68" t="s">
        <v>252</v>
      </c>
      <c r="V376" s="70">
        <v>646440</v>
      </c>
      <c r="W376" s="70">
        <v>0</v>
      </c>
      <c r="X376" s="70">
        <v>646440</v>
      </c>
      <c r="Y376" s="70">
        <v>646440</v>
      </c>
    </row>
    <row r="377" spans="1:25" x14ac:dyDescent="0.25">
      <c r="A377" s="67" t="s">
        <v>574</v>
      </c>
      <c r="B377" s="68" t="s">
        <v>888</v>
      </c>
      <c r="C377" s="68" t="s">
        <v>889</v>
      </c>
      <c r="D377" s="68" t="s">
        <v>859</v>
      </c>
      <c r="E377" s="68" t="s">
        <v>860</v>
      </c>
      <c r="F377" s="68" t="s">
        <v>191</v>
      </c>
      <c r="G377" s="68" t="s">
        <v>192</v>
      </c>
      <c r="H377" s="68" t="s">
        <v>204</v>
      </c>
      <c r="I377" s="68" t="s">
        <v>890</v>
      </c>
      <c r="J377" s="68" t="s">
        <v>836</v>
      </c>
      <c r="K377" s="68" t="s">
        <v>837</v>
      </c>
      <c r="L377" s="68" t="s">
        <v>620</v>
      </c>
      <c r="M377" s="68" t="s">
        <v>193</v>
      </c>
      <c r="N377" s="68" t="s">
        <v>891</v>
      </c>
      <c r="O377" s="68" t="s">
        <v>892</v>
      </c>
      <c r="P377" s="68" t="s">
        <v>204</v>
      </c>
      <c r="Q377" s="75">
        <v>100</v>
      </c>
      <c r="R377" s="68" t="s">
        <v>199</v>
      </c>
      <c r="S377" s="70">
        <v>1</v>
      </c>
      <c r="T377" s="68" t="s">
        <v>553</v>
      </c>
      <c r="U377" s="68" t="s">
        <v>252</v>
      </c>
      <c r="V377" s="70">
        <v>10774</v>
      </c>
      <c r="W377" s="70">
        <v>0</v>
      </c>
      <c r="X377" s="70">
        <v>10774</v>
      </c>
      <c r="Y377" s="70">
        <v>10774</v>
      </c>
    </row>
    <row r="378" spans="1:25" x14ac:dyDescent="0.25">
      <c r="A378" s="67" t="s">
        <v>574</v>
      </c>
      <c r="B378" s="68" t="s">
        <v>888</v>
      </c>
      <c r="C378" s="68" t="s">
        <v>889</v>
      </c>
      <c r="D378" s="68" t="s">
        <v>859</v>
      </c>
      <c r="E378" s="68" t="s">
        <v>860</v>
      </c>
      <c r="F378" s="68" t="s">
        <v>191</v>
      </c>
      <c r="G378" s="68" t="s">
        <v>192</v>
      </c>
      <c r="H378" s="68" t="s">
        <v>204</v>
      </c>
      <c r="I378" s="68" t="s">
        <v>890</v>
      </c>
      <c r="J378" s="68" t="s">
        <v>836</v>
      </c>
      <c r="K378" s="68" t="s">
        <v>837</v>
      </c>
      <c r="L378" s="68" t="s">
        <v>513</v>
      </c>
      <c r="M378" s="68" t="s">
        <v>842</v>
      </c>
      <c r="N378" s="68" t="s">
        <v>891</v>
      </c>
      <c r="O378" s="68" t="s">
        <v>892</v>
      </c>
      <c r="P378" s="68" t="s">
        <v>204</v>
      </c>
      <c r="Q378" s="75">
        <v>5300</v>
      </c>
      <c r="R378" s="68" t="s">
        <v>199</v>
      </c>
      <c r="S378" s="70">
        <v>1</v>
      </c>
      <c r="T378" s="68" t="s">
        <v>553</v>
      </c>
      <c r="U378" s="68" t="s">
        <v>252</v>
      </c>
      <c r="V378" s="70">
        <v>571022</v>
      </c>
      <c r="W378" s="70">
        <v>0</v>
      </c>
      <c r="X378" s="70">
        <v>571022</v>
      </c>
      <c r="Y378" s="70">
        <v>571022</v>
      </c>
    </row>
    <row r="379" spans="1:25" x14ac:dyDescent="0.25">
      <c r="A379" s="67" t="s">
        <v>574</v>
      </c>
      <c r="B379" s="68" t="s">
        <v>893</v>
      </c>
      <c r="C379" s="68" t="s">
        <v>894</v>
      </c>
      <c r="D379" s="68" t="s">
        <v>859</v>
      </c>
      <c r="E379" s="68" t="s">
        <v>860</v>
      </c>
      <c r="F379" s="68" t="s">
        <v>191</v>
      </c>
      <c r="G379" s="68" t="s">
        <v>192</v>
      </c>
      <c r="H379" s="68" t="s">
        <v>204</v>
      </c>
      <c r="I379" s="68" t="s">
        <v>895</v>
      </c>
      <c r="J379" s="68" t="s">
        <v>836</v>
      </c>
      <c r="K379" s="68" t="s">
        <v>837</v>
      </c>
      <c r="L379" s="68" t="s">
        <v>659</v>
      </c>
      <c r="M379" s="68" t="s">
        <v>838</v>
      </c>
      <c r="N379" s="68" t="s">
        <v>891</v>
      </c>
      <c r="O379" s="68" t="s">
        <v>892</v>
      </c>
      <c r="P379" s="68" t="s">
        <v>204</v>
      </c>
      <c r="Q379" s="75">
        <v>200</v>
      </c>
      <c r="R379" s="68" t="s">
        <v>199</v>
      </c>
      <c r="S379" s="70">
        <v>1</v>
      </c>
      <c r="T379" s="68" t="s">
        <v>553</v>
      </c>
      <c r="U379" s="68" t="s">
        <v>252</v>
      </c>
      <c r="V379" s="70">
        <v>21548</v>
      </c>
      <c r="W379" s="70">
        <v>0</v>
      </c>
      <c r="X379" s="70">
        <v>21548</v>
      </c>
      <c r="Y379" s="70">
        <v>21548</v>
      </c>
    </row>
    <row r="380" spans="1:25" x14ac:dyDescent="0.25">
      <c r="U380" s="65" t="s">
        <v>371</v>
      </c>
      <c r="V380" s="65">
        <v>4826752</v>
      </c>
      <c r="W380" s="65">
        <v>0</v>
      </c>
      <c r="X380" s="65">
        <v>4826752</v>
      </c>
      <c r="Y380" s="65">
        <v>4826752</v>
      </c>
    </row>
    <row r="381" spans="1:25" x14ac:dyDescent="0.25">
      <c r="A381" s="67" t="s">
        <v>574</v>
      </c>
      <c r="B381" s="68" t="s">
        <v>896</v>
      </c>
      <c r="C381" s="68" t="s">
        <v>897</v>
      </c>
      <c r="D381" s="68" t="s">
        <v>546</v>
      </c>
      <c r="E381" s="68" t="s">
        <v>547</v>
      </c>
      <c r="F381" s="68" t="s">
        <v>191</v>
      </c>
      <c r="G381" s="68" t="s">
        <v>192</v>
      </c>
      <c r="H381" s="68" t="s">
        <v>204</v>
      </c>
      <c r="I381" s="68" t="s">
        <v>612</v>
      </c>
      <c r="J381" s="68" t="s">
        <v>836</v>
      </c>
      <c r="K381" s="68" t="s">
        <v>837</v>
      </c>
      <c r="L381" s="68" t="s">
        <v>808</v>
      </c>
      <c r="M381" s="68" t="s">
        <v>845</v>
      </c>
      <c r="N381" s="68" t="s">
        <v>232</v>
      </c>
      <c r="O381" s="68" t="s">
        <v>233</v>
      </c>
      <c r="P381" s="68" t="s">
        <v>234</v>
      </c>
      <c r="Q381" s="75">
        <v>1300</v>
      </c>
      <c r="R381" s="68" t="s">
        <v>199</v>
      </c>
      <c r="S381" s="70">
        <v>1</v>
      </c>
      <c r="T381" s="68" t="s">
        <v>553</v>
      </c>
      <c r="U381" s="68" t="s">
        <v>252</v>
      </c>
      <c r="V381" s="70">
        <v>140062</v>
      </c>
      <c r="W381" s="70">
        <v>0</v>
      </c>
      <c r="X381" s="70">
        <v>140062</v>
      </c>
      <c r="Y381" s="70">
        <v>140062</v>
      </c>
    </row>
    <row r="382" spans="1:25" x14ac:dyDescent="0.25">
      <c r="U382" s="65" t="s">
        <v>371</v>
      </c>
      <c r="V382" s="65">
        <v>140062</v>
      </c>
      <c r="W382" s="65">
        <v>0</v>
      </c>
      <c r="X382" s="65">
        <v>140062</v>
      </c>
      <c r="Y382" s="65">
        <v>140062</v>
      </c>
    </row>
    <row r="383" spans="1:25" x14ac:dyDescent="0.25">
      <c r="U383" s="65" t="s">
        <v>259</v>
      </c>
      <c r="V383" s="65">
        <v>21669310</v>
      </c>
      <c r="W383" s="65">
        <v>0</v>
      </c>
      <c r="X383" s="65">
        <v>21669310</v>
      </c>
      <c r="Y383" s="65">
        <v>21669310</v>
      </c>
    </row>
    <row r="384" spans="1:25" x14ac:dyDescent="0.25">
      <c r="A384" s="67" t="s">
        <v>574</v>
      </c>
      <c r="B384" s="68" t="s">
        <v>898</v>
      </c>
      <c r="C384" s="68" t="s">
        <v>899</v>
      </c>
      <c r="D384" s="68" t="s">
        <v>617</v>
      </c>
      <c r="E384" s="68" t="s">
        <v>618</v>
      </c>
      <c r="F384" s="68" t="s">
        <v>264</v>
      </c>
      <c r="G384" s="68" t="s">
        <v>265</v>
      </c>
      <c r="H384" s="68" t="s">
        <v>204</v>
      </c>
      <c r="I384" s="68" t="s">
        <v>900</v>
      </c>
      <c r="J384" s="68" t="s">
        <v>836</v>
      </c>
      <c r="K384" s="68" t="s">
        <v>837</v>
      </c>
      <c r="L384" s="68" t="s">
        <v>513</v>
      </c>
      <c r="M384" s="68" t="s">
        <v>842</v>
      </c>
      <c r="N384" s="68" t="s">
        <v>535</v>
      </c>
      <c r="O384" s="68" t="s">
        <v>536</v>
      </c>
      <c r="P384" s="68" t="s">
        <v>204</v>
      </c>
      <c r="Q384" s="75">
        <v>6250</v>
      </c>
      <c r="R384" s="68" t="s">
        <v>199</v>
      </c>
      <c r="S384" s="70">
        <v>1</v>
      </c>
      <c r="T384" s="68" t="s">
        <v>553</v>
      </c>
      <c r="U384" s="68" t="s">
        <v>252</v>
      </c>
      <c r="V384" s="70">
        <v>673375</v>
      </c>
      <c r="W384" s="70">
        <v>0</v>
      </c>
      <c r="X384" s="70">
        <v>673375</v>
      </c>
      <c r="Y384" s="70">
        <v>673375</v>
      </c>
    </row>
    <row r="385" spans="1:25" x14ac:dyDescent="0.25">
      <c r="A385" s="67" t="s">
        <v>574</v>
      </c>
      <c r="B385" s="68" t="s">
        <v>898</v>
      </c>
      <c r="C385" s="68" t="s">
        <v>899</v>
      </c>
      <c r="D385" s="68" t="s">
        <v>617</v>
      </c>
      <c r="E385" s="68" t="s">
        <v>618</v>
      </c>
      <c r="F385" s="68" t="s">
        <v>264</v>
      </c>
      <c r="G385" s="68" t="s">
        <v>265</v>
      </c>
      <c r="H385" s="68" t="s">
        <v>204</v>
      </c>
      <c r="I385" s="68" t="s">
        <v>900</v>
      </c>
      <c r="J385" s="68" t="s">
        <v>836</v>
      </c>
      <c r="K385" s="68" t="s">
        <v>837</v>
      </c>
      <c r="L385" s="68" t="s">
        <v>659</v>
      </c>
      <c r="M385" s="68" t="s">
        <v>838</v>
      </c>
      <c r="N385" s="68" t="s">
        <v>535</v>
      </c>
      <c r="O385" s="68" t="s">
        <v>536</v>
      </c>
      <c r="P385" s="68" t="s">
        <v>204</v>
      </c>
      <c r="Q385" s="75">
        <v>500</v>
      </c>
      <c r="R385" s="68" t="s">
        <v>199</v>
      </c>
      <c r="S385" s="70">
        <v>1</v>
      </c>
      <c r="T385" s="68" t="s">
        <v>553</v>
      </c>
      <c r="U385" s="68" t="s">
        <v>252</v>
      </c>
      <c r="V385" s="70">
        <v>53870</v>
      </c>
      <c r="W385" s="70">
        <v>0</v>
      </c>
      <c r="X385" s="70">
        <v>53870</v>
      </c>
      <c r="Y385" s="70">
        <v>53870</v>
      </c>
    </row>
    <row r="386" spans="1:25" x14ac:dyDescent="0.25">
      <c r="A386" s="67" t="s">
        <v>574</v>
      </c>
      <c r="B386" s="68" t="s">
        <v>898</v>
      </c>
      <c r="C386" s="68" t="s">
        <v>899</v>
      </c>
      <c r="D386" s="68" t="s">
        <v>617</v>
      </c>
      <c r="E386" s="68" t="s">
        <v>618</v>
      </c>
      <c r="F386" s="68" t="s">
        <v>264</v>
      </c>
      <c r="G386" s="68" t="s">
        <v>265</v>
      </c>
      <c r="H386" s="68" t="s">
        <v>204</v>
      </c>
      <c r="I386" s="68" t="s">
        <v>900</v>
      </c>
      <c r="J386" s="68" t="s">
        <v>836</v>
      </c>
      <c r="K386" s="68" t="s">
        <v>837</v>
      </c>
      <c r="L386" s="68" t="s">
        <v>620</v>
      </c>
      <c r="M386" s="68" t="s">
        <v>193</v>
      </c>
      <c r="N386" s="68" t="s">
        <v>535</v>
      </c>
      <c r="O386" s="68" t="s">
        <v>536</v>
      </c>
      <c r="P386" s="68" t="s">
        <v>204</v>
      </c>
      <c r="Q386" s="75">
        <v>350</v>
      </c>
      <c r="R386" s="68" t="s">
        <v>199</v>
      </c>
      <c r="S386" s="70">
        <v>1</v>
      </c>
      <c r="T386" s="68" t="s">
        <v>553</v>
      </c>
      <c r="U386" s="68" t="s">
        <v>252</v>
      </c>
      <c r="V386" s="70">
        <v>37709</v>
      </c>
      <c r="W386" s="70">
        <v>0</v>
      </c>
      <c r="X386" s="70">
        <v>37709</v>
      </c>
      <c r="Y386" s="70">
        <v>37709</v>
      </c>
    </row>
    <row r="387" spans="1:25" x14ac:dyDescent="0.25">
      <c r="A387" s="67" t="s">
        <v>574</v>
      </c>
      <c r="B387" s="68" t="s">
        <v>898</v>
      </c>
      <c r="C387" s="68" t="s">
        <v>899</v>
      </c>
      <c r="D387" s="68" t="s">
        <v>617</v>
      </c>
      <c r="E387" s="68" t="s">
        <v>618</v>
      </c>
      <c r="F387" s="68" t="s">
        <v>264</v>
      </c>
      <c r="G387" s="68" t="s">
        <v>265</v>
      </c>
      <c r="H387" s="68" t="s">
        <v>204</v>
      </c>
      <c r="I387" s="68" t="s">
        <v>900</v>
      </c>
      <c r="J387" s="68" t="s">
        <v>836</v>
      </c>
      <c r="K387" s="68" t="s">
        <v>837</v>
      </c>
      <c r="L387" s="68" t="s">
        <v>808</v>
      </c>
      <c r="M387" s="68" t="s">
        <v>845</v>
      </c>
      <c r="N387" s="68" t="s">
        <v>535</v>
      </c>
      <c r="O387" s="68" t="s">
        <v>536</v>
      </c>
      <c r="P387" s="68" t="s">
        <v>204</v>
      </c>
      <c r="Q387" s="75">
        <v>3000</v>
      </c>
      <c r="R387" s="68" t="s">
        <v>199</v>
      </c>
      <c r="S387" s="70">
        <v>1</v>
      </c>
      <c r="T387" s="68" t="s">
        <v>553</v>
      </c>
      <c r="U387" s="68" t="s">
        <v>252</v>
      </c>
      <c r="V387" s="70">
        <v>323220</v>
      </c>
      <c r="W387" s="70">
        <v>0</v>
      </c>
      <c r="X387" s="70">
        <v>323220</v>
      </c>
      <c r="Y387" s="70">
        <v>323220</v>
      </c>
    </row>
    <row r="388" spans="1:25" x14ac:dyDescent="0.25">
      <c r="A388" s="67" t="s">
        <v>574</v>
      </c>
      <c r="B388" s="68" t="s">
        <v>898</v>
      </c>
      <c r="C388" s="68" t="s">
        <v>899</v>
      </c>
      <c r="D388" s="68" t="s">
        <v>617</v>
      </c>
      <c r="E388" s="68" t="s">
        <v>618</v>
      </c>
      <c r="F388" s="68" t="s">
        <v>264</v>
      </c>
      <c r="G388" s="68" t="s">
        <v>265</v>
      </c>
      <c r="H388" s="68" t="s">
        <v>204</v>
      </c>
      <c r="I388" s="68" t="s">
        <v>900</v>
      </c>
      <c r="J388" s="68" t="s">
        <v>836</v>
      </c>
      <c r="K388" s="68" t="s">
        <v>837</v>
      </c>
      <c r="L388" s="68" t="s">
        <v>513</v>
      </c>
      <c r="M388" s="68" t="s">
        <v>842</v>
      </c>
      <c r="N388" s="68" t="s">
        <v>535</v>
      </c>
      <c r="O388" s="68" t="s">
        <v>536</v>
      </c>
      <c r="P388" s="68" t="s">
        <v>204</v>
      </c>
      <c r="Q388" s="75">
        <v>6250</v>
      </c>
      <c r="R388" s="68" t="s">
        <v>199</v>
      </c>
      <c r="S388" s="70">
        <v>1</v>
      </c>
      <c r="T388" s="68" t="s">
        <v>553</v>
      </c>
      <c r="U388" s="68" t="s">
        <v>252</v>
      </c>
      <c r="V388" s="70">
        <v>673375</v>
      </c>
      <c r="W388" s="70">
        <v>0</v>
      </c>
      <c r="X388" s="70">
        <v>673375</v>
      </c>
      <c r="Y388" s="70">
        <v>673375</v>
      </c>
    </row>
    <row r="389" spans="1:25" x14ac:dyDescent="0.25">
      <c r="A389" s="67" t="s">
        <v>574</v>
      </c>
      <c r="B389" s="68" t="s">
        <v>898</v>
      </c>
      <c r="C389" s="68" t="s">
        <v>899</v>
      </c>
      <c r="D389" s="68" t="s">
        <v>617</v>
      </c>
      <c r="E389" s="68" t="s">
        <v>618</v>
      </c>
      <c r="F389" s="68" t="s">
        <v>264</v>
      </c>
      <c r="G389" s="68" t="s">
        <v>265</v>
      </c>
      <c r="H389" s="68" t="s">
        <v>204</v>
      </c>
      <c r="I389" s="68" t="s">
        <v>900</v>
      </c>
      <c r="J389" s="68" t="s">
        <v>836</v>
      </c>
      <c r="K389" s="68" t="s">
        <v>837</v>
      </c>
      <c r="L389" s="68" t="s">
        <v>513</v>
      </c>
      <c r="M389" s="68" t="s">
        <v>842</v>
      </c>
      <c r="N389" s="68" t="s">
        <v>535</v>
      </c>
      <c r="O389" s="68" t="s">
        <v>536</v>
      </c>
      <c r="P389" s="68" t="s">
        <v>204</v>
      </c>
      <c r="Q389" s="75">
        <v>6250</v>
      </c>
      <c r="R389" s="68" t="s">
        <v>199</v>
      </c>
      <c r="S389" s="70">
        <v>1</v>
      </c>
      <c r="T389" s="68" t="s">
        <v>553</v>
      </c>
      <c r="U389" s="68" t="s">
        <v>252</v>
      </c>
      <c r="V389" s="70">
        <v>673375</v>
      </c>
      <c r="W389" s="70">
        <v>0</v>
      </c>
      <c r="X389" s="70">
        <v>673375</v>
      </c>
      <c r="Y389" s="70">
        <v>673375</v>
      </c>
    </row>
    <row r="390" spans="1:25" x14ac:dyDescent="0.25">
      <c r="A390" s="67" t="s">
        <v>574</v>
      </c>
      <c r="B390" s="68" t="s">
        <v>898</v>
      </c>
      <c r="C390" s="68" t="s">
        <v>899</v>
      </c>
      <c r="D390" s="68" t="s">
        <v>617</v>
      </c>
      <c r="E390" s="68" t="s">
        <v>618</v>
      </c>
      <c r="F390" s="68" t="s">
        <v>264</v>
      </c>
      <c r="G390" s="68" t="s">
        <v>265</v>
      </c>
      <c r="H390" s="68" t="s">
        <v>204</v>
      </c>
      <c r="I390" s="68" t="s">
        <v>900</v>
      </c>
      <c r="J390" s="68" t="s">
        <v>836</v>
      </c>
      <c r="K390" s="68" t="s">
        <v>837</v>
      </c>
      <c r="L390" s="68" t="s">
        <v>513</v>
      </c>
      <c r="M390" s="68" t="s">
        <v>842</v>
      </c>
      <c r="N390" s="68" t="s">
        <v>535</v>
      </c>
      <c r="O390" s="68" t="s">
        <v>536</v>
      </c>
      <c r="P390" s="68" t="s">
        <v>204</v>
      </c>
      <c r="Q390" s="75">
        <v>6250</v>
      </c>
      <c r="R390" s="68" t="s">
        <v>199</v>
      </c>
      <c r="S390" s="70">
        <v>1</v>
      </c>
      <c r="T390" s="68" t="s">
        <v>553</v>
      </c>
      <c r="U390" s="68" t="s">
        <v>252</v>
      </c>
      <c r="V390" s="70">
        <v>673375</v>
      </c>
      <c r="W390" s="70">
        <v>0</v>
      </c>
      <c r="X390" s="70">
        <v>673375</v>
      </c>
      <c r="Y390" s="70">
        <v>673375</v>
      </c>
    </row>
    <row r="391" spans="1:25" x14ac:dyDescent="0.25">
      <c r="A391" s="67" t="s">
        <v>574</v>
      </c>
      <c r="B391" s="68" t="s">
        <v>898</v>
      </c>
      <c r="C391" s="68" t="s">
        <v>899</v>
      </c>
      <c r="D391" s="68" t="s">
        <v>617</v>
      </c>
      <c r="E391" s="68" t="s">
        <v>618</v>
      </c>
      <c r="F391" s="68" t="s">
        <v>264</v>
      </c>
      <c r="G391" s="68" t="s">
        <v>265</v>
      </c>
      <c r="H391" s="68" t="s">
        <v>204</v>
      </c>
      <c r="I391" s="68" t="s">
        <v>900</v>
      </c>
      <c r="J391" s="68" t="s">
        <v>836</v>
      </c>
      <c r="K391" s="68" t="s">
        <v>837</v>
      </c>
      <c r="L391" s="68" t="s">
        <v>513</v>
      </c>
      <c r="M391" s="68" t="s">
        <v>842</v>
      </c>
      <c r="N391" s="68" t="s">
        <v>535</v>
      </c>
      <c r="O391" s="68" t="s">
        <v>536</v>
      </c>
      <c r="P391" s="68" t="s">
        <v>204</v>
      </c>
      <c r="Q391" s="75">
        <v>6250</v>
      </c>
      <c r="R391" s="68" t="s">
        <v>199</v>
      </c>
      <c r="S391" s="70">
        <v>1</v>
      </c>
      <c r="T391" s="68" t="s">
        <v>553</v>
      </c>
      <c r="U391" s="68" t="s">
        <v>252</v>
      </c>
      <c r="V391" s="70">
        <v>673375</v>
      </c>
      <c r="W391" s="70">
        <v>0</v>
      </c>
      <c r="X391" s="70">
        <v>673375</v>
      </c>
      <c r="Y391" s="70">
        <v>673375</v>
      </c>
    </row>
    <row r="392" spans="1:25" x14ac:dyDescent="0.25">
      <c r="A392" s="67" t="s">
        <v>574</v>
      </c>
      <c r="B392" s="68" t="s">
        <v>898</v>
      </c>
      <c r="C392" s="68" t="s">
        <v>899</v>
      </c>
      <c r="D392" s="68" t="s">
        <v>617</v>
      </c>
      <c r="E392" s="68" t="s">
        <v>618</v>
      </c>
      <c r="F392" s="68" t="s">
        <v>264</v>
      </c>
      <c r="G392" s="68" t="s">
        <v>265</v>
      </c>
      <c r="H392" s="68" t="s">
        <v>204</v>
      </c>
      <c r="I392" s="68" t="s">
        <v>900</v>
      </c>
      <c r="J392" s="68" t="s">
        <v>836</v>
      </c>
      <c r="K392" s="68" t="s">
        <v>837</v>
      </c>
      <c r="L392" s="68" t="s">
        <v>513</v>
      </c>
      <c r="M392" s="68" t="s">
        <v>842</v>
      </c>
      <c r="N392" s="68" t="s">
        <v>535</v>
      </c>
      <c r="O392" s="68" t="s">
        <v>536</v>
      </c>
      <c r="P392" s="68" t="s">
        <v>204</v>
      </c>
      <c r="Q392" s="75">
        <v>6250</v>
      </c>
      <c r="R392" s="68" t="s">
        <v>199</v>
      </c>
      <c r="S392" s="70">
        <v>1</v>
      </c>
      <c r="T392" s="68" t="s">
        <v>553</v>
      </c>
      <c r="U392" s="68" t="s">
        <v>252</v>
      </c>
      <c r="V392" s="70">
        <v>673375</v>
      </c>
      <c r="W392" s="70">
        <v>0</v>
      </c>
      <c r="X392" s="70">
        <v>673375</v>
      </c>
      <c r="Y392" s="70">
        <v>673375</v>
      </c>
    </row>
    <row r="393" spans="1:25" x14ac:dyDescent="0.25">
      <c r="A393" s="67" t="s">
        <v>574</v>
      </c>
      <c r="B393" s="68" t="s">
        <v>898</v>
      </c>
      <c r="C393" s="68" t="s">
        <v>899</v>
      </c>
      <c r="D393" s="68" t="s">
        <v>617</v>
      </c>
      <c r="E393" s="68" t="s">
        <v>618</v>
      </c>
      <c r="F393" s="68" t="s">
        <v>264</v>
      </c>
      <c r="G393" s="68" t="s">
        <v>265</v>
      </c>
      <c r="H393" s="68" t="s">
        <v>204</v>
      </c>
      <c r="I393" s="68" t="s">
        <v>900</v>
      </c>
      <c r="J393" s="68" t="s">
        <v>836</v>
      </c>
      <c r="K393" s="68" t="s">
        <v>837</v>
      </c>
      <c r="L393" s="68" t="s">
        <v>513</v>
      </c>
      <c r="M393" s="68" t="s">
        <v>842</v>
      </c>
      <c r="N393" s="68" t="s">
        <v>535</v>
      </c>
      <c r="O393" s="68" t="s">
        <v>536</v>
      </c>
      <c r="P393" s="68" t="s">
        <v>204</v>
      </c>
      <c r="Q393" s="75">
        <v>6250</v>
      </c>
      <c r="R393" s="68" t="s">
        <v>199</v>
      </c>
      <c r="S393" s="70">
        <v>1</v>
      </c>
      <c r="T393" s="68" t="s">
        <v>553</v>
      </c>
      <c r="U393" s="68" t="s">
        <v>252</v>
      </c>
      <c r="V393" s="70">
        <v>673375</v>
      </c>
      <c r="W393" s="70">
        <v>0</v>
      </c>
      <c r="X393" s="70">
        <v>673375</v>
      </c>
      <c r="Y393" s="70">
        <v>673375</v>
      </c>
    </row>
    <row r="394" spans="1:25" x14ac:dyDescent="0.25">
      <c r="U394" s="65" t="s">
        <v>371</v>
      </c>
      <c r="V394" s="65">
        <v>5128424</v>
      </c>
      <c r="W394" s="65">
        <v>0</v>
      </c>
      <c r="X394" s="65">
        <v>5128424</v>
      </c>
      <c r="Y394" s="65">
        <v>5128424</v>
      </c>
    </row>
    <row r="395" spans="1:25" x14ac:dyDescent="0.25">
      <c r="U395" s="65" t="s">
        <v>259</v>
      </c>
      <c r="V395" s="65">
        <v>5128424</v>
      </c>
      <c r="W395" s="65">
        <v>0</v>
      </c>
      <c r="X395" s="65">
        <v>5128424</v>
      </c>
      <c r="Y395" s="65">
        <v>5128424</v>
      </c>
    </row>
    <row r="396" spans="1:25" x14ac:dyDescent="0.25">
      <c r="A396" s="67" t="s">
        <v>901</v>
      </c>
      <c r="B396" s="68" t="s">
        <v>902</v>
      </c>
      <c r="C396" s="68" t="s">
        <v>903</v>
      </c>
      <c r="D396" s="68" t="s">
        <v>617</v>
      </c>
      <c r="E396" s="68" t="s">
        <v>618</v>
      </c>
      <c r="F396" s="68" t="s">
        <v>292</v>
      </c>
      <c r="G396" s="68" t="s">
        <v>293</v>
      </c>
      <c r="H396" s="68" t="s">
        <v>204</v>
      </c>
      <c r="I396" s="68" t="s">
        <v>904</v>
      </c>
      <c r="J396" s="68" t="s">
        <v>836</v>
      </c>
      <c r="K396" s="68" t="s">
        <v>837</v>
      </c>
      <c r="L396" s="68" t="s">
        <v>620</v>
      </c>
      <c r="M396" s="68" t="s">
        <v>193</v>
      </c>
      <c r="N396" s="68" t="s">
        <v>642</v>
      </c>
      <c r="O396" s="68" t="s">
        <v>643</v>
      </c>
      <c r="P396" s="68" t="s">
        <v>644</v>
      </c>
      <c r="Q396" s="75">
        <v>200</v>
      </c>
      <c r="R396" s="68" t="s">
        <v>199</v>
      </c>
      <c r="S396" s="70">
        <v>1</v>
      </c>
      <c r="T396" s="68" t="s">
        <v>553</v>
      </c>
      <c r="U396" s="68" t="s">
        <v>252</v>
      </c>
      <c r="V396" s="70">
        <v>21548</v>
      </c>
      <c r="W396" s="70">
        <v>0</v>
      </c>
      <c r="X396" s="70">
        <v>21548</v>
      </c>
      <c r="Y396" s="70">
        <v>21548</v>
      </c>
    </row>
    <row r="397" spans="1:25" x14ac:dyDescent="0.25">
      <c r="U397" s="65" t="s">
        <v>371</v>
      </c>
      <c r="V397" s="65">
        <v>21548</v>
      </c>
      <c r="W397" s="65">
        <v>0</v>
      </c>
      <c r="X397" s="65">
        <v>21548</v>
      </c>
      <c r="Y397" s="65">
        <v>21548</v>
      </c>
    </row>
    <row r="398" spans="1:25" x14ac:dyDescent="0.25">
      <c r="A398" s="67" t="s">
        <v>901</v>
      </c>
      <c r="B398" s="68" t="s">
        <v>905</v>
      </c>
      <c r="C398" s="68" t="s">
        <v>906</v>
      </c>
      <c r="D398" s="68" t="s">
        <v>617</v>
      </c>
      <c r="E398" s="68" t="s">
        <v>618</v>
      </c>
      <c r="F398" s="68" t="s">
        <v>292</v>
      </c>
      <c r="G398" s="68" t="s">
        <v>293</v>
      </c>
      <c r="H398" s="68" t="s">
        <v>204</v>
      </c>
      <c r="I398" s="68" t="s">
        <v>907</v>
      </c>
      <c r="J398" s="68" t="s">
        <v>836</v>
      </c>
      <c r="K398" s="68" t="s">
        <v>837</v>
      </c>
      <c r="L398" s="68" t="s">
        <v>620</v>
      </c>
      <c r="M398" s="68" t="s">
        <v>193</v>
      </c>
      <c r="N398" s="68" t="s">
        <v>647</v>
      </c>
      <c r="O398" s="68" t="s">
        <v>648</v>
      </c>
      <c r="P398" s="68" t="s">
        <v>649</v>
      </c>
      <c r="Q398" s="75">
        <v>200</v>
      </c>
      <c r="R398" s="68" t="s">
        <v>199</v>
      </c>
      <c r="S398" s="70">
        <v>1</v>
      </c>
      <c r="T398" s="68" t="s">
        <v>553</v>
      </c>
      <c r="U398" s="68" t="s">
        <v>252</v>
      </c>
      <c r="V398" s="70">
        <v>21548</v>
      </c>
      <c r="W398" s="70">
        <v>0</v>
      </c>
      <c r="X398" s="70">
        <v>21548</v>
      </c>
      <c r="Y398" s="70">
        <v>21548</v>
      </c>
    </row>
    <row r="399" spans="1:25" x14ac:dyDescent="0.25">
      <c r="U399" s="65" t="s">
        <v>371</v>
      </c>
      <c r="V399" s="65">
        <v>21548</v>
      </c>
      <c r="W399" s="65">
        <v>0</v>
      </c>
      <c r="X399" s="65">
        <v>21548</v>
      </c>
      <c r="Y399" s="65">
        <v>21548</v>
      </c>
    </row>
    <row r="400" spans="1:25" x14ac:dyDescent="0.25">
      <c r="A400" s="67" t="s">
        <v>581</v>
      </c>
      <c r="B400" s="68" t="s">
        <v>908</v>
      </c>
      <c r="C400" s="68" t="s">
        <v>909</v>
      </c>
      <c r="D400" s="68" t="s">
        <v>617</v>
      </c>
      <c r="E400" s="68" t="s">
        <v>618</v>
      </c>
      <c r="F400" s="68" t="s">
        <v>292</v>
      </c>
      <c r="G400" s="68" t="s">
        <v>293</v>
      </c>
      <c r="H400" s="68" t="s">
        <v>204</v>
      </c>
      <c r="I400" s="68" t="s">
        <v>910</v>
      </c>
      <c r="J400" s="68" t="s">
        <v>836</v>
      </c>
      <c r="K400" s="68" t="s">
        <v>837</v>
      </c>
      <c r="L400" s="68" t="s">
        <v>513</v>
      </c>
      <c r="M400" s="68" t="s">
        <v>842</v>
      </c>
      <c r="N400" s="68" t="s">
        <v>911</v>
      </c>
      <c r="O400" s="68" t="s">
        <v>912</v>
      </c>
      <c r="P400" s="68" t="s">
        <v>204</v>
      </c>
      <c r="Q400" s="75">
        <v>6000</v>
      </c>
      <c r="R400" s="68" t="s">
        <v>199</v>
      </c>
      <c r="S400" s="70">
        <v>1</v>
      </c>
      <c r="T400" s="68" t="s">
        <v>553</v>
      </c>
      <c r="U400" s="68" t="s">
        <v>252</v>
      </c>
      <c r="V400" s="70">
        <v>646440</v>
      </c>
      <c r="W400" s="70">
        <v>0</v>
      </c>
      <c r="X400" s="70">
        <v>646440</v>
      </c>
      <c r="Y400" s="70">
        <v>646440</v>
      </c>
    </row>
    <row r="401" spans="1:25" x14ac:dyDescent="0.25">
      <c r="A401" s="67" t="s">
        <v>581</v>
      </c>
      <c r="B401" s="68" t="s">
        <v>908</v>
      </c>
      <c r="C401" s="68" t="s">
        <v>909</v>
      </c>
      <c r="D401" s="68" t="s">
        <v>617</v>
      </c>
      <c r="E401" s="68" t="s">
        <v>618</v>
      </c>
      <c r="F401" s="68" t="s">
        <v>292</v>
      </c>
      <c r="G401" s="68" t="s">
        <v>293</v>
      </c>
      <c r="H401" s="68" t="s">
        <v>204</v>
      </c>
      <c r="I401" s="68" t="s">
        <v>910</v>
      </c>
      <c r="J401" s="68" t="s">
        <v>836</v>
      </c>
      <c r="K401" s="68" t="s">
        <v>837</v>
      </c>
      <c r="L401" s="68" t="s">
        <v>513</v>
      </c>
      <c r="M401" s="68" t="s">
        <v>842</v>
      </c>
      <c r="N401" s="68" t="s">
        <v>911</v>
      </c>
      <c r="O401" s="68" t="s">
        <v>912</v>
      </c>
      <c r="P401" s="68" t="s">
        <v>204</v>
      </c>
      <c r="Q401" s="75">
        <v>6000</v>
      </c>
      <c r="R401" s="68" t="s">
        <v>199</v>
      </c>
      <c r="S401" s="70">
        <v>1</v>
      </c>
      <c r="T401" s="68" t="s">
        <v>553</v>
      </c>
      <c r="U401" s="68" t="s">
        <v>252</v>
      </c>
      <c r="V401" s="70">
        <v>646440</v>
      </c>
      <c r="W401" s="70">
        <v>0</v>
      </c>
      <c r="X401" s="70">
        <v>646440</v>
      </c>
      <c r="Y401" s="70">
        <v>646440</v>
      </c>
    </row>
    <row r="402" spans="1:25" x14ac:dyDescent="0.25">
      <c r="A402" s="67" t="s">
        <v>581</v>
      </c>
      <c r="B402" s="68" t="s">
        <v>908</v>
      </c>
      <c r="C402" s="68" t="s">
        <v>909</v>
      </c>
      <c r="D402" s="68" t="s">
        <v>617</v>
      </c>
      <c r="E402" s="68" t="s">
        <v>618</v>
      </c>
      <c r="F402" s="68" t="s">
        <v>292</v>
      </c>
      <c r="G402" s="68" t="s">
        <v>293</v>
      </c>
      <c r="H402" s="68" t="s">
        <v>204</v>
      </c>
      <c r="I402" s="68" t="s">
        <v>910</v>
      </c>
      <c r="J402" s="68" t="s">
        <v>836</v>
      </c>
      <c r="K402" s="68" t="s">
        <v>837</v>
      </c>
      <c r="L402" s="68" t="s">
        <v>513</v>
      </c>
      <c r="M402" s="68" t="s">
        <v>842</v>
      </c>
      <c r="N402" s="68" t="s">
        <v>911</v>
      </c>
      <c r="O402" s="68" t="s">
        <v>912</v>
      </c>
      <c r="P402" s="68" t="s">
        <v>204</v>
      </c>
      <c r="Q402" s="75">
        <v>6000</v>
      </c>
      <c r="R402" s="68" t="s">
        <v>199</v>
      </c>
      <c r="S402" s="70">
        <v>1</v>
      </c>
      <c r="T402" s="68" t="s">
        <v>553</v>
      </c>
      <c r="U402" s="68" t="s">
        <v>252</v>
      </c>
      <c r="V402" s="70">
        <v>646440</v>
      </c>
      <c r="W402" s="70">
        <v>0</v>
      </c>
      <c r="X402" s="70">
        <v>646440</v>
      </c>
      <c r="Y402" s="70">
        <v>646440</v>
      </c>
    </row>
    <row r="403" spans="1:25" x14ac:dyDescent="0.25">
      <c r="U403" s="65" t="s">
        <v>371</v>
      </c>
      <c r="V403" s="65">
        <v>1939320</v>
      </c>
      <c r="W403" s="65">
        <v>0</v>
      </c>
      <c r="X403" s="65">
        <v>1939320</v>
      </c>
      <c r="Y403" s="65">
        <v>1939320</v>
      </c>
    </row>
    <row r="404" spans="1:25" x14ac:dyDescent="0.25">
      <c r="U404" s="65" t="s">
        <v>259</v>
      </c>
      <c r="V404" s="65">
        <v>1982416</v>
      </c>
      <c r="W404" s="65">
        <v>0</v>
      </c>
      <c r="X404" s="65">
        <v>1982416</v>
      </c>
      <c r="Y404" s="65">
        <v>1982416</v>
      </c>
    </row>
    <row r="405" spans="1:25" x14ac:dyDescent="0.25">
      <c r="A405" s="67" t="s">
        <v>505</v>
      </c>
      <c r="B405" s="68" t="s">
        <v>913</v>
      </c>
      <c r="C405" s="68" t="s">
        <v>914</v>
      </c>
      <c r="D405" s="68" t="s">
        <v>727</v>
      </c>
      <c r="E405" s="68" t="s">
        <v>728</v>
      </c>
      <c r="F405" s="68" t="s">
        <v>333</v>
      </c>
      <c r="G405" s="68" t="s">
        <v>334</v>
      </c>
      <c r="H405" s="68" t="s">
        <v>204</v>
      </c>
      <c r="I405" s="68" t="s">
        <v>915</v>
      </c>
      <c r="J405" s="68" t="s">
        <v>836</v>
      </c>
      <c r="K405" s="68" t="s">
        <v>837</v>
      </c>
      <c r="L405" s="68" t="s">
        <v>620</v>
      </c>
      <c r="M405" s="68" t="s">
        <v>193</v>
      </c>
      <c r="N405" s="68" t="s">
        <v>730</v>
      </c>
      <c r="O405" s="68" t="s">
        <v>731</v>
      </c>
      <c r="P405" s="68" t="s">
        <v>732</v>
      </c>
      <c r="Q405" s="75">
        <v>1025.97</v>
      </c>
      <c r="R405" s="68" t="s">
        <v>199</v>
      </c>
      <c r="S405" s="70">
        <v>1</v>
      </c>
      <c r="T405" s="68" t="s">
        <v>553</v>
      </c>
      <c r="U405" s="68" t="s">
        <v>252</v>
      </c>
      <c r="V405" s="70">
        <v>110538</v>
      </c>
      <c r="W405" s="70">
        <v>0</v>
      </c>
      <c r="X405" s="70">
        <v>110538</v>
      </c>
      <c r="Y405" s="70">
        <v>110538</v>
      </c>
    </row>
    <row r="406" spans="1:25" x14ac:dyDescent="0.25">
      <c r="U406" s="65" t="s">
        <v>371</v>
      </c>
      <c r="V406" s="65">
        <v>110538</v>
      </c>
      <c r="W406" s="65">
        <v>0</v>
      </c>
      <c r="X406" s="65">
        <v>110538</v>
      </c>
      <c r="Y406" s="65">
        <v>110538</v>
      </c>
    </row>
    <row r="407" spans="1:25" x14ac:dyDescent="0.25">
      <c r="A407" s="67" t="s">
        <v>505</v>
      </c>
      <c r="B407" s="68" t="s">
        <v>916</v>
      </c>
      <c r="C407" s="68" t="s">
        <v>917</v>
      </c>
      <c r="D407" s="68" t="s">
        <v>727</v>
      </c>
      <c r="E407" s="68" t="s">
        <v>728</v>
      </c>
      <c r="F407" s="68" t="s">
        <v>333</v>
      </c>
      <c r="G407" s="68" t="s">
        <v>334</v>
      </c>
      <c r="H407" s="68" t="s">
        <v>193</v>
      </c>
      <c r="I407" s="68" t="s">
        <v>918</v>
      </c>
      <c r="J407" s="68" t="s">
        <v>836</v>
      </c>
      <c r="K407" s="68" t="s">
        <v>837</v>
      </c>
      <c r="L407" s="68" t="s">
        <v>620</v>
      </c>
      <c r="M407" s="68" t="s">
        <v>193</v>
      </c>
      <c r="N407" s="68" t="s">
        <v>776</v>
      </c>
      <c r="O407" s="68" t="s">
        <v>777</v>
      </c>
      <c r="P407" s="68" t="s">
        <v>778</v>
      </c>
      <c r="Q407" s="75">
        <v>1043</v>
      </c>
      <c r="R407" s="68" t="s">
        <v>199</v>
      </c>
      <c r="S407" s="70">
        <v>1</v>
      </c>
      <c r="T407" s="68" t="s">
        <v>553</v>
      </c>
      <c r="U407" s="68" t="s">
        <v>252</v>
      </c>
      <c r="V407" s="70">
        <v>112372</v>
      </c>
      <c r="W407" s="70">
        <v>0</v>
      </c>
      <c r="X407" s="70">
        <v>112372</v>
      </c>
      <c r="Y407" s="70">
        <v>112372</v>
      </c>
    </row>
    <row r="408" spans="1:25" x14ac:dyDescent="0.25">
      <c r="A408" s="67" t="s">
        <v>505</v>
      </c>
      <c r="B408" s="68" t="s">
        <v>916</v>
      </c>
      <c r="C408" s="68" t="s">
        <v>917</v>
      </c>
      <c r="D408" s="68" t="s">
        <v>727</v>
      </c>
      <c r="E408" s="68" t="s">
        <v>728</v>
      </c>
      <c r="F408" s="68" t="s">
        <v>333</v>
      </c>
      <c r="G408" s="68" t="s">
        <v>334</v>
      </c>
      <c r="H408" s="68" t="s">
        <v>193</v>
      </c>
      <c r="I408" s="68" t="s">
        <v>918</v>
      </c>
      <c r="J408" s="68" t="s">
        <v>836</v>
      </c>
      <c r="K408" s="68" t="s">
        <v>837</v>
      </c>
      <c r="L408" s="68" t="s">
        <v>620</v>
      </c>
      <c r="M408" s="68" t="s">
        <v>193</v>
      </c>
      <c r="N408" s="68" t="s">
        <v>776</v>
      </c>
      <c r="O408" s="68" t="s">
        <v>777</v>
      </c>
      <c r="P408" s="68" t="s">
        <v>778</v>
      </c>
      <c r="Q408" s="75">
        <v>2573</v>
      </c>
      <c r="R408" s="68" t="s">
        <v>199</v>
      </c>
      <c r="S408" s="70">
        <v>1</v>
      </c>
      <c r="T408" s="68" t="s">
        <v>553</v>
      </c>
      <c r="U408" s="68" t="s">
        <v>252</v>
      </c>
      <c r="V408" s="70">
        <v>277215</v>
      </c>
      <c r="W408" s="70">
        <v>0</v>
      </c>
      <c r="X408" s="70">
        <v>277215</v>
      </c>
      <c r="Y408" s="70">
        <v>277215</v>
      </c>
    </row>
    <row r="409" spans="1:25" x14ac:dyDescent="0.25">
      <c r="U409" s="65" t="s">
        <v>371</v>
      </c>
      <c r="V409" s="65">
        <v>389587</v>
      </c>
      <c r="W409" s="65">
        <v>0</v>
      </c>
      <c r="X409" s="65">
        <v>389587</v>
      </c>
      <c r="Y409" s="65">
        <v>389587</v>
      </c>
    </row>
    <row r="410" spans="1:25" x14ac:dyDescent="0.25">
      <c r="A410" s="67" t="s">
        <v>614</v>
      </c>
      <c r="B410" s="68" t="s">
        <v>919</v>
      </c>
      <c r="C410" s="68" t="s">
        <v>920</v>
      </c>
      <c r="D410" s="68" t="s">
        <v>714</v>
      </c>
      <c r="E410" s="68" t="s">
        <v>715</v>
      </c>
      <c r="F410" s="68" t="s">
        <v>333</v>
      </c>
      <c r="G410" s="68" t="s">
        <v>334</v>
      </c>
      <c r="H410" s="68" t="s">
        <v>193</v>
      </c>
      <c r="I410" s="68" t="s">
        <v>921</v>
      </c>
      <c r="J410" s="68" t="s">
        <v>836</v>
      </c>
      <c r="K410" s="68" t="s">
        <v>837</v>
      </c>
      <c r="L410" s="68" t="s">
        <v>620</v>
      </c>
      <c r="M410" s="68" t="s">
        <v>193</v>
      </c>
      <c r="N410" s="68" t="s">
        <v>922</v>
      </c>
      <c r="O410" s="68" t="s">
        <v>923</v>
      </c>
      <c r="P410" s="68" t="s">
        <v>924</v>
      </c>
      <c r="Q410" s="75">
        <v>710</v>
      </c>
      <c r="R410" s="68" t="s">
        <v>199</v>
      </c>
      <c r="S410" s="70">
        <v>1</v>
      </c>
      <c r="T410" s="68" t="s">
        <v>553</v>
      </c>
      <c r="U410" s="68" t="s">
        <v>252</v>
      </c>
      <c r="V410" s="70">
        <v>76495</v>
      </c>
      <c r="W410" s="70">
        <v>0</v>
      </c>
      <c r="X410" s="70">
        <v>76495</v>
      </c>
      <c r="Y410" s="70">
        <v>76495</v>
      </c>
    </row>
    <row r="411" spans="1:25" x14ac:dyDescent="0.25">
      <c r="A411" s="67" t="s">
        <v>711</v>
      </c>
      <c r="B411" s="68" t="s">
        <v>925</v>
      </c>
      <c r="C411" s="68" t="s">
        <v>926</v>
      </c>
      <c r="D411" s="68" t="s">
        <v>714</v>
      </c>
      <c r="E411" s="68" t="s">
        <v>715</v>
      </c>
      <c r="F411" s="68" t="s">
        <v>333</v>
      </c>
      <c r="G411" s="68" t="s">
        <v>334</v>
      </c>
      <c r="H411" s="68" t="s">
        <v>193</v>
      </c>
      <c r="I411" s="68" t="s">
        <v>927</v>
      </c>
      <c r="J411" s="68" t="s">
        <v>836</v>
      </c>
      <c r="K411" s="68" t="s">
        <v>837</v>
      </c>
      <c r="L411" s="68" t="s">
        <v>808</v>
      </c>
      <c r="M411" s="68" t="s">
        <v>845</v>
      </c>
      <c r="N411" s="68" t="s">
        <v>922</v>
      </c>
      <c r="O411" s="68" t="s">
        <v>923</v>
      </c>
      <c r="P411" s="68" t="s">
        <v>924</v>
      </c>
      <c r="Q411" s="75">
        <v>1377</v>
      </c>
      <c r="R411" s="68" t="s">
        <v>199</v>
      </c>
      <c r="S411" s="70">
        <v>1</v>
      </c>
      <c r="T411" s="68" t="s">
        <v>553</v>
      </c>
      <c r="U411" s="68" t="s">
        <v>252</v>
      </c>
      <c r="V411" s="70">
        <v>148357</v>
      </c>
      <c r="W411" s="70">
        <v>0</v>
      </c>
      <c r="X411" s="70">
        <v>148357</v>
      </c>
      <c r="Y411" s="70">
        <v>148357</v>
      </c>
    </row>
    <row r="412" spans="1:25" x14ac:dyDescent="0.25">
      <c r="U412" s="65" t="s">
        <v>371</v>
      </c>
      <c r="V412" s="65">
        <v>224852</v>
      </c>
      <c r="W412" s="65">
        <v>0</v>
      </c>
      <c r="X412" s="65">
        <v>224852</v>
      </c>
      <c r="Y412" s="65">
        <v>224852</v>
      </c>
    </row>
    <row r="413" spans="1:25" x14ac:dyDescent="0.25">
      <c r="A413" s="67" t="s">
        <v>928</v>
      </c>
      <c r="B413" s="68" t="s">
        <v>929</v>
      </c>
      <c r="C413" s="68" t="s">
        <v>930</v>
      </c>
      <c r="D413" s="68" t="s">
        <v>714</v>
      </c>
      <c r="E413" s="68" t="s">
        <v>715</v>
      </c>
      <c r="F413" s="68" t="s">
        <v>333</v>
      </c>
      <c r="G413" s="68" t="s">
        <v>334</v>
      </c>
      <c r="H413" s="68" t="s">
        <v>193</v>
      </c>
      <c r="I413" s="68" t="s">
        <v>931</v>
      </c>
      <c r="J413" s="68" t="s">
        <v>836</v>
      </c>
      <c r="K413" s="68" t="s">
        <v>837</v>
      </c>
      <c r="L413" s="68" t="s">
        <v>513</v>
      </c>
      <c r="M413" s="68" t="s">
        <v>842</v>
      </c>
      <c r="N413" s="68" t="s">
        <v>932</v>
      </c>
      <c r="O413" s="68" t="s">
        <v>933</v>
      </c>
      <c r="P413" s="68" t="s">
        <v>934</v>
      </c>
      <c r="Q413" s="75">
        <v>5943</v>
      </c>
      <c r="R413" s="68" t="s">
        <v>199</v>
      </c>
      <c r="S413" s="70">
        <v>1</v>
      </c>
      <c r="T413" s="68" t="s">
        <v>553</v>
      </c>
      <c r="U413" s="68" t="s">
        <v>252</v>
      </c>
      <c r="V413" s="70">
        <v>640298</v>
      </c>
      <c r="W413" s="70">
        <v>0</v>
      </c>
      <c r="X413" s="70">
        <v>640298</v>
      </c>
      <c r="Y413" s="70">
        <v>640298</v>
      </c>
    </row>
    <row r="414" spans="1:25" x14ac:dyDescent="0.25">
      <c r="A414" s="67" t="s">
        <v>928</v>
      </c>
      <c r="B414" s="68" t="s">
        <v>929</v>
      </c>
      <c r="C414" s="68" t="s">
        <v>930</v>
      </c>
      <c r="D414" s="68" t="s">
        <v>714</v>
      </c>
      <c r="E414" s="68" t="s">
        <v>715</v>
      </c>
      <c r="F414" s="68" t="s">
        <v>333</v>
      </c>
      <c r="G414" s="68" t="s">
        <v>334</v>
      </c>
      <c r="H414" s="68" t="s">
        <v>193</v>
      </c>
      <c r="I414" s="68" t="s">
        <v>931</v>
      </c>
      <c r="J414" s="68" t="s">
        <v>836</v>
      </c>
      <c r="K414" s="68" t="s">
        <v>837</v>
      </c>
      <c r="L414" s="68" t="s">
        <v>513</v>
      </c>
      <c r="M414" s="68" t="s">
        <v>842</v>
      </c>
      <c r="N414" s="68" t="s">
        <v>932</v>
      </c>
      <c r="O414" s="68" t="s">
        <v>933</v>
      </c>
      <c r="P414" s="68" t="s">
        <v>934</v>
      </c>
      <c r="Q414" s="75">
        <v>6137</v>
      </c>
      <c r="R414" s="68" t="s">
        <v>199</v>
      </c>
      <c r="S414" s="70">
        <v>1</v>
      </c>
      <c r="T414" s="68" t="s">
        <v>553</v>
      </c>
      <c r="U414" s="68" t="s">
        <v>252</v>
      </c>
      <c r="V414" s="70">
        <v>661200</v>
      </c>
      <c r="W414" s="70">
        <v>0</v>
      </c>
      <c r="X414" s="70">
        <v>661200</v>
      </c>
      <c r="Y414" s="70">
        <v>661200</v>
      </c>
    </row>
    <row r="415" spans="1:25" x14ac:dyDescent="0.25">
      <c r="A415" s="67" t="s">
        <v>928</v>
      </c>
      <c r="B415" s="68" t="s">
        <v>929</v>
      </c>
      <c r="C415" s="68" t="s">
        <v>930</v>
      </c>
      <c r="D415" s="68" t="s">
        <v>714</v>
      </c>
      <c r="E415" s="68" t="s">
        <v>715</v>
      </c>
      <c r="F415" s="68" t="s">
        <v>333</v>
      </c>
      <c r="G415" s="68" t="s">
        <v>334</v>
      </c>
      <c r="H415" s="68" t="s">
        <v>193</v>
      </c>
      <c r="I415" s="68" t="s">
        <v>931</v>
      </c>
      <c r="J415" s="68" t="s">
        <v>836</v>
      </c>
      <c r="K415" s="68" t="s">
        <v>837</v>
      </c>
      <c r="L415" s="68" t="s">
        <v>513</v>
      </c>
      <c r="M415" s="68" t="s">
        <v>842</v>
      </c>
      <c r="N415" s="68" t="s">
        <v>932</v>
      </c>
      <c r="O415" s="68" t="s">
        <v>933</v>
      </c>
      <c r="P415" s="68" t="s">
        <v>934</v>
      </c>
      <c r="Q415" s="75">
        <v>5297</v>
      </c>
      <c r="R415" s="68" t="s">
        <v>199</v>
      </c>
      <c r="S415" s="70">
        <v>1</v>
      </c>
      <c r="T415" s="68" t="s">
        <v>553</v>
      </c>
      <c r="U415" s="68" t="s">
        <v>252</v>
      </c>
      <c r="V415" s="70">
        <v>570698</v>
      </c>
      <c r="W415" s="70">
        <v>0</v>
      </c>
      <c r="X415" s="70">
        <v>570698</v>
      </c>
      <c r="Y415" s="70">
        <v>570698</v>
      </c>
    </row>
    <row r="416" spans="1:25" x14ac:dyDescent="0.25">
      <c r="A416" s="67" t="s">
        <v>928</v>
      </c>
      <c r="B416" s="68" t="s">
        <v>929</v>
      </c>
      <c r="C416" s="68" t="s">
        <v>930</v>
      </c>
      <c r="D416" s="68" t="s">
        <v>714</v>
      </c>
      <c r="E416" s="68" t="s">
        <v>715</v>
      </c>
      <c r="F416" s="68" t="s">
        <v>333</v>
      </c>
      <c r="G416" s="68" t="s">
        <v>334</v>
      </c>
      <c r="H416" s="68" t="s">
        <v>193</v>
      </c>
      <c r="I416" s="68" t="s">
        <v>931</v>
      </c>
      <c r="J416" s="68" t="s">
        <v>836</v>
      </c>
      <c r="K416" s="68" t="s">
        <v>837</v>
      </c>
      <c r="L416" s="68" t="s">
        <v>513</v>
      </c>
      <c r="M416" s="68" t="s">
        <v>842</v>
      </c>
      <c r="N416" s="68" t="s">
        <v>932</v>
      </c>
      <c r="O416" s="68" t="s">
        <v>933</v>
      </c>
      <c r="P416" s="68" t="s">
        <v>934</v>
      </c>
      <c r="Q416" s="75">
        <v>5749</v>
      </c>
      <c r="R416" s="68" t="s">
        <v>199</v>
      </c>
      <c r="S416" s="70">
        <v>1</v>
      </c>
      <c r="T416" s="68" t="s">
        <v>553</v>
      </c>
      <c r="U416" s="68" t="s">
        <v>252</v>
      </c>
      <c r="V416" s="70">
        <v>619397</v>
      </c>
      <c r="W416" s="70">
        <v>0</v>
      </c>
      <c r="X416" s="70">
        <v>619397</v>
      </c>
      <c r="Y416" s="70">
        <v>619397</v>
      </c>
    </row>
    <row r="417" spans="1:25" x14ac:dyDescent="0.25">
      <c r="A417" s="67" t="s">
        <v>928</v>
      </c>
      <c r="B417" s="68" t="s">
        <v>929</v>
      </c>
      <c r="C417" s="68" t="s">
        <v>930</v>
      </c>
      <c r="D417" s="68" t="s">
        <v>714</v>
      </c>
      <c r="E417" s="68" t="s">
        <v>715</v>
      </c>
      <c r="F417" s="68" t="s">
        <v>333</v>
      </c>
      <c r="G417" s="68" t="s">
        <v>334</v>
      </c>
      <c r="H417" s="68" t="s">
        <v>193</v>
      </c>
      <c r="I417" s="68" t="s">
        <v>931</v>
      </c>
      <c r="J417" s="68" t="s">
        <v>836</v>
      </c>
      <c r="K417" s="68" t="s">
        <v>837</v>
      </c>
      <c r="L417" s="68" t="s">
        <v>513</v>
      </c>
      <c r="M417" s="68" t="s">
        <v>842</v>
      </c>
      <c r="N417" s="68" t="s">
        <v>932</v>
      </c>
      <c r="O417" s="68" t="s">
        <v>933</v>
      </c>
      <c r="P417" s="68" t="s">
        <v>934</v>
      </c>
      <c r="Q417" s="75">
        <v>4845</v>
      </c>
      <c r="R417" s="68" t="s">
        <v>199</v>
      </c>
      <c r="S417" s="70">
        <v>1</v>
      </c>
      <c r="T417" s="68" t="s">
        <v>553</v>
      </c>
      <c r="U417" s="68" t="s">
        <v>252</v>
      </c>
      <c r="V417" s="70">
        <v>522000</v>
      </c>
      <c r="W417" s="70">
        <v>0</v>
      </c>
      <c r="X417" s="70">
        <v>522000</v>
      </c>
      <c r="Y417" s="70">
        <v>522000</v>
      </c>
    </row>
    <row r="418" spans="1:25" x14ac:dyDescent="0.25">
      <c r="A418" s="67" t="s">
        <v>928</v>
      </c>
      <c r="B418" s="68" t="s">
        <v>929</v>
      </c>
      <c r="C418" s="68" t="s">
        <v>930</v>
      </c>
      <c r="D418" s="68" t="s">
        <v>714</v>
      </c>
      <c r="E418" s="68" t="s">
        <v>715</v>
      </c>
      <c r="F418" s="68" t="s">
        <v>333</v>
      </c>
      <c r="G418" s="68" t="s">
        <v>334</v>
      </c>
      <c r="H418" s="68" t="s">
        <v>193</v>
      </c>
      <c r="I418" s="68" t="s">
        <v>931</v>
      </c>
      <c r="J418" s="68" t="s">
        <v>836</v>
      </c>
      <c r="K418" s="68" t="s">
        <v>837</v>
      </c>
      <c r="L418" s="68" t="s">
        <v>513</v>
      </c>
      <c r="M418" s="68" t="s">
        <v>842</v>
      </c>
      <c r="N418" s="68" t="s">
        <v>932</v>
      </c>
      <c r="O418" s="68" t="s">
        <v>933</v>
      </c>
      <c r="P418" s="68" t="s">
        <v>934</v>
      </c>
      <c r="Q418" s="75">
        <v>4780</v>
      </c>
      <c r="R418" s="68" t="s">
        <v>199</v>
      </c>
      <c r="S418" s="70">
        <v>1</v>
      </c>
      <c r="T418" s="68" t="s">
        <v>553</v>
      </c>
      <c r="U418" s="68" t="s">
        <v>252</v>
      </c>
      <c r="V418" s="70">
        <v>514997</v>
      </c>
      <c r="W418" s="70">
        <v>0</v>
      </c>
      <c r="X418" s="70">
        <v>514997</v>
      </c>
      <c r="Y418" s="70">
        <v>514997</v>
      </c>
    </row>
    <row r="419" spans="1:25" x14ac:dyDescent="0.25">
      <c r="A419" s="67" t="s">
        <v>928</v>
      </c>
      <c r="B419" s="68" t="s">
        <v>929</v>
      </c>
      <c r="C419" s="68" t="s">
        <v>930</v>
      </c>
      <c r="D419" s="68" t="s">
        <v>714</v>
      </c>
      <c r="E419" s="68" t="s">
        <v>715</v>
      </c>
      <c r="F419" s="68" t="s">
        <v>333</v>
      </c>
      <c r="G419" s="68" t="s">
        <v>334</v>
      </c>
      <c r="H419" s="68" t="s">
        <v>193</v>
      </c>
      <c r="I419" s="68" t="s">
        <v>931</v>
      </c>
      <c r="J419" s="68" t="s">
        <v>836</v>
      </c>
      <c r="K419" s="68" t="s">
        <v>837</v>
      </c>
      <c r="L419" s="68" t="s">
        <v>513</v>
      </c>
      <c r="M419" s="68" t="s">
        <v>842</v>
      </c>
      <c r="N419" s="68" t="s">
        <v>932</v>
      </c>
      <c r="O419" s="68" t="s">
        <v>933</v>
      </c>
      <c r="P419" s="68" t="s">
        <v>934</v>
      </c>
      <c r="Q419" s="75">
        <v>6008</v>
      </c>
      <c r="R419" s="68" t="s">
        <v>199</v>
      </c>
      <c r="S419" s="70">
        <v>1</v>
      </c>
      <c r="T419" s="68" t="s">
        <v>553</v>
      </c>
      <c r="U419" s="68" t="s">
        <v>252</v>
      </c>
      <c r="V419" s="70">
        <v>647301</v>
      </c>
      <c r="W419" s="70">
        <v>0</v>
      </c>
      <c r="X419" s="70">
        <v>647301</v>
      </c>
      <c r="Y419" s="70">
        <v>647301</v>
      </c>
    </row>
    <row r="420" spans="1:25" x14ac:dyDescent="0.25">
      <c r="A420" s="67" t="s">
        <v>928</v>
      </c>
      <c r="B420" s="68" t="s">
        <v>929</v>
      </c>
      <c r="C420" s="68" t="s">
        <v>930</v>
      </c>
      <c r="D420" s="68" t="s">
        <v>714</v>
      </c>
      <c r="E420" s="68" t="s">
        <v>715</v>
      </c>
      <c r="F420" s="68" t="s">
        <v>333</v>
      </c>
      <c r="G420" s="68" t="s">
        <v>334</v>
      </c>
      <c r="H420" s="68" t="s">
        <v>193</v>
      </c>
      <c r="I420" s="68" t="s">
        <v>931</v>
      </c>
      <c r="J420" s="68" t="s">
        <v>836</v>
      </c>
      <c r="K420" s="68" t="s">
        <v>837</v>
      </c>
      <c r="L420" s="68" t="s">
        <v>513</v>
      </c>
      <c r="M420" s="68" t="s">
        <v>842</v>
      </c>
      <c r="N420" s="68" t="s">
        <v>932</v>
      </c>
      <c r="O420" s="68" t="s">
        <v>933</v>
      </c>
      <c r="P420" s="68" t="s">
        <v>934</v>
      </c>
      <c r="Q420" s="75">
        <v>5620</v>
      </c>
      <c r="R420" s="68" t="s">
        <v>199</v>
      </c>
      <c r="S420" s="70">
        <v>1</v>
      </c>
      <c r="T420" s="68" t="s">
        <v>553</v>
      </c>
      <c r="U420" s="68" t="s">
        <v>252</v>
      </c>
      <c r="V420" s="70">
        <v>605498</v>
      </c>
      <c r="W420" s="70">
        <v>0</v>
      </c>
      <c r="X420" s="70">
        <v>605498</v>
      </c>
      <c r="Y420" s="70">
        <v>605498</v>
      </c>
    </row>
    <row r="421" spans="1:25" x14ac:dyDescent="0.25">
      <c r="A421" s="67" t="s">
        <v>928</v>
      </c>
      <c r="B421" s="68" t="s">
        <v>929</v>
      </c>
      <c r="C421" s="68" t="s">
        <v>930</v>
      </c>
      <c r="D421" s="68" t="s">
        <v>714</v>
      </c>
      <c r="E421" s="68" t="s">
        <v>715</v>
      </c>
      <c r="F421" s="68" t="s">
        <v>333</v>
      </c>
      <c r="G421" s="68" t="s">
        <v>334</v>
      </c>
      <c r="H421" s="68" t="s">
        <v>193</v>
      </c>
      <c r="I421" s="68" t="s">
        <v>931</v>
      </c>
      <c r="J421" s="68" t="s">
        <v>836</v>
      </c>
      <c r="K421" s="68" t="s">
        <v>837</v>
      </c>
      <c r="L421" s="68" t="s">
        <v>513</v>
      </c>
      <c r="M421" s="68" t="s">
        <v>842</v>
      </c>
      <c r="N421" s="68" t="s">
        <v>932</v>
      </c>
      <c r="O421" s="68" t="s">
        <v>933</v>
      </c>
      <c r="P421" s="68" t="s">
        <v>934</v>
      </c>
      <c r="Q421" s="75">
        <v>6137</v>
      </c>
      <c r="R421" s="68" t="s">
        <v>199</v>
      </c>
      <c r="S421" s="70">
        <v>1</v>
      </c>
      <c r="T421" s="68" t="s">
        <v>553</v>
      </c>
      <c r="U421" s="68" t="s">
        <v>252</v>
      </c>
      <c r="V421" s="70">
        <v>661200</v>
      </c>
      <c r="W421" s="70">
        <v>0</v>
      </c>
      <c r="X421" s="70">
        <v>661200</v>
      </c>
      <c r="Y421" s="70">
        <v>661200</v>
      </c>
    </row>
    <row r="422" spans="1:25" x14ac:dyDescent="0.25">
      <c r="A422" s="67" t="s">
        <v>928</v>
      </c>
      <c r="B422" s="68" t="s">
        <v>929</v>
      </c>
      <c r="C422" s="68" t="s">
        <v>930</v>
      </c>
      <c r="D422" s="68" t="s">
        <v>714</v>
      </c>
      <c r="E422" s="68" t="s">
        <v>715</v>
      </c>
      <c r="F422" s="68" t="s">
        <v>333</v>
      </c>
      <c r="G422" s="68" t="s">
        <v>334</v>
      </c>
      <c r="H422" s="68" t="s">
        <v>193</v>
      </c>
      <c r="I422" s="68" t="s">
        <v>931</v>
      </c>
      <c r="J422" s="68" t="s">
        <v>836</v>
      </c>
      <c r="K422" s="68" t="s">
        <v>837</v>
      </c>
      <c r="L422" s="68" t="s">
        <v>513</v>
      </c>
      <c r="M422" s="68" t="s">
        <v>842</v>
      </c>
      <c r="N422" s="68" t="s">
        <v>932</v>
      </c>
      <c r="O422" s="68" t="s">
        <v>933</v>
      </c>
      <c r="P422" s="68" t="s">
        <v>934</v>
      </c>
      <c r="Q422" s="75">
        <v>5879</v>
      </c>
      <c r="R422" s="68" t="s">
        <v>199</v>
      </c>
      <c r="S422" s="70">
        <v>1</v>
      </c>
      <c r="T422" s="68" t="s">
        <v>553</v>
      </c>
      <c r="U422" s="68" t="s">
        <v>252</v>
      </c>
      <c r="V422" s="70">
        <v>633403</v>
      </c>
      <c r="W422" s="70">
        <v>0</v>
      </c>
      <c r="X422" s="70">
        <v>633403</v>
      </c>
      <c r="Y422" s="70">
        <v>633403</v>
      </c>
    </row>
    <row r="423" spans="1:25" x14ac:dyDescent="0.25">
      <c r="A423" s="67" t="s">
        <v>928</v>
      </c>
      <c r="B423" s="68" t="s">
        <v>929</v>
      </c>
      <c r="C423" s="68" t="s">
        <v>930</v>
      </c>
      <c r="D423" s="68" t="s">
        <v>714</v>
      </c>
      <c r="E423" s="68" t="s">
        <v>715</v>
      </c>
      <c r="F423" s="68" t="s">
        <v>333</v>
      </c>
      <c r="G423" s="68" t="s">
        <v>334</v>
      </c>
      <c r="H423" s="68" t="s">
        <v>193</v>
      </c>
      <c r="I423" s="68" t="s">
        <v>931</v>
      </c>
      <c r="J423" s="68" t="s">
        <v>836</v>
      </c>
      <c r="K423" s="68" t="s">
        <v>837</v>
      </c>
      <c r="L423" s="68" t="s">
        <v>620</v>
      </c>
      <c r="M423" s="68" t="s">
        <v>193</v>
      </c>
      <c r="N423" s="68" t="s">
        <v>932</v>
      </c>
      <c r="O423" s="68" t="s">
        <v>933</v>
      </c>
      <c r="P423" s="68" t="s">
        <v>934</v>
      </c>
      <c r="Q423" s="75">
        <v>7331</v>
      </c>
      <c r="R423" s="68" t="s">
        <v>199</v>
      </c>
      <c r="S423" s="70">
        <v>1</v>
      </c>
      <c r="T423" s="68" t="s">
        <v>553</v>
      </c>
      <c r="U423" s="68" t="s">
        <v>252</v>
      </c>
      <c r="V423" s="70">
        <v>789841</v>
      </c>
      <c r="W423" s="70">
        <v>0</v>
      </c>
      <c r="X423" s="70">
        <v>789841</v>
      </c>
      <c r="Y423" s="70">
        <v>789841</v>
      </c>
    </row>
    <row r="424" spans="1:25" x14ac:dyDescent="0.25">
      <c r="A424" s="67" t="s">
        <v>556</v>
      </c>
      <c r="B424" s="68" t="s">
        <v>935</v>
      </c>
      <c r="C424" s="68" t="s">
        <v>936</v>
      </c>
      <c r="D424" s="68" t="s">
        <v>714</v>
      </c>
      <c r="E424" s="68" t="s">
        <v>715</v>
      </c>
      <c r="F424" s="68" t="s">
        <v>333</v>
      </c>
      <c r="G424" s="68" t="s">
        <v>334</v>
      </c>
      <c r="H424" s="68" t="s">
        <v>193</v>
      </c>
      <c r="I424" s="68" t="s">
        <v>937</v>
      </c>
      <c r="J424" s="68" t="s">
        <v>836</v>
      </c>
      <c r="K424" s="68" t="s">
        <v>837</v>
      </c>
      <c r="L424" s="68" t="s">
        <v>808</v>
      </c>
      <c r="M424" s="68" t="s">
        <v>845</v>
      </c>
      <c r="N424" s="68" t="s">
        <v>932</v>
      </c>
      <c r="O424" s="68" t="s">
        <v>933</v>
      </c>
      <c r="P424" s="68" t="s">
        <v>934</v>
      </c>
      <c r="Q424" s="75">
        <v>733</v>
      </c>
      <c r="R424" s="68" t="s">
        <v>199</v>
      </c>
      <c r="S424" s="70">
        <v>1</v>
      </c>
      <c r="T424" s="68" t="s">
        <v>553</v>
      </c>
      <c r="U424" s="68" t="s">
        <v>252</v>
      </c>
      <c r="V424" s="70">
        <v>78973</v>
      </c>
      <c r="W424" s="70">
        <v>0</v>
      </c>
      <c r="X424" s="70">
        <v>78973</v>
      </c>
      <c r="Y424" s="70">
        <v>78973</v>
      </c>
    </row>
    <row r="425" spans="1:25" x14ac:dyDescent="0.25">
      <c r="U425" s="65" t="s">
        <v>371</v>
      </c>
      <c r="V425" s="65">
        <v>6944806</v>
      </c>
      <c r="W425" s="65">
        <v>0</v>
      </c>
      <c r="X425" s="65">
        <v>6944806</v>
      </c>
      <c r="Y425" s="65">
        <v>6944806</v>
      </c>
    </row>
    <row r="426" spans="1:25" x14ac:dyDescent="0.25">
      <c r="A426" s="67" t="s">
        <v>938</v>
      </c>
      <c r="B426" s="68" t="s">
        <v>939</v>
      </c>
      <c r="C426" s="68" t="s">
        <v>940</v>
      </c>
      <c r="D426" s="68" t="s">
        <v>714</v>
      </c>
      <c r="E426" s="68" t="s">
        <v>715</v>
      </c>
      <c r="F426" s="68" t="s">
        <v>333</v>
      </c>
      <c r="G426" s="68" t="s">
        <v>334</v>
      </c>
      <c r="H426" s="68" t="s">
        <v>193</v>
      </c>
      <c r="I426" s="68" t="s">
        <v>941</v>
      </c>
      <c r="J426" s="68" t="s">
        <v>836</v>
      </c>
      <c r="K426" s="68" t="s">
        <v>837</v>
      </c>
      <c r="L426" s="68" t="s">
        <v>513</v>
      </c>
      <c r="M426" s="68" t="s">
        <v>842</v>
      </c>
      <c r="N426" s="68" t="s">
        <v>942</v>
      </c>
      <c r="O426" s="68" t="s">
        <v>943</v>
      </c>
      <c r="P426" s="68" t="s">
        <v>944</v>
      </c>
      <c r="Q426" s="75">
        <v>4199</v>
      </c>
      <c r="R426" s="68" t="s">
        <v>199</v>
      </c>
      <c r="S426" s="70">
        <v>1</v>
      </c>
      <c r="T426" s="68" t="s">
        <v>553</v>
      </c>
      <c r="U426" s="68" t="s">
        <v>252</v>
      </c>
      <c r="V426" s="70">
        <v>452400</v>
      </c>
      <c r="W426" s="70">
        <v>0</v>
      </c>
      <c r="X426" s="70">
        <v>452400</v>
      </c>
      <c r="Y426" s="70">
        <v>452400</v>
      </c>
    </row>
    <row r="427" spans="1:25" x14ac:dyDescent="0.25">
      <c r="A427" s="67" t="s">
        <v>938</v>
      </c>
      <c r="B427" s="68" t="s">
        <v>939</v>
      </c>
      <c r="C427" s="68" t="s">
        <v>940</v>
      </c>
      <c r="D427" s="68" t="s">
        <v>714</v>
      </c>
      <c r="E427" s="68" t="s">
        <v>715</v>
      </c>
      <c r="F427" s="68" t="s">
        <v>333</v>
      </c>
      <c r="G427" s="68" t="s">
        <v>334</v>
      </c>
      <c r="H427" s="68" t="s">
        <v>193</v>
      </c>
      <c r="I427" s="68" t="s">
        <v>941</v>
      </c>
      <c r="J427" s="68" t="s">
        <v>836</v>
      </c>
      <c r="K427" s="68" t="s">
        <v>837</v>
      </c>
      <c r="L427" s="68" t="s">
        <v>620</v>
      </c>
      <c r="M427" s="68" t="s">
        <v>193</v>
      </c>
      <c r="N427" s="68" t="s">
        <v>942</v>
      </c>
      <c r="O427" s="68" t="s">
        <v>943</v>
      </c>
      <c r="P427" s="68" t="s">
        <v>944</v>
      </c>
      <c r="Q427" s="75">
        <v>546</v>
      </c>
      <c r="R427" s="68" t="s">
        <v>199</v>
      </c>
      <c r="S427" s="70">
        <v>1</v>
      </c>
      <c r="T427" s="68" t="s">
        <v>553</v>
      </c>
      <c r="U427" s="68" t="s">
        <v>252</v>
      </c>
      <c r="V427" s="70">
        <v>58826</v>
      </c>
      <c r="W427" s="70">
        <v>0</v>
      </c>
      <c r="X427" s="70">
        <v>58826</v>
      </c>
      <c r="Y427" s="70">
        <v>58826</v>
      </c>
    </row>
    <row r="428" spans="1:25" x14ac:dyDescent="0.25">
      <c r="U428" s="65" t="s">
        <v>371</v>
      </c>
      <c r="V428" s="65">
        <v>511226</v>
      </c>
      <c r="W428" s="65">
        <v>0</v>
      </c>
      <c r="X428" s="65">
        <v>511226</v>
      </c>
      <c r="Y428" s="65">
        <v>511226</v>
      </c>
    </row>
    <row r="429" spans="1:25" x14ac:dyDescent="0.25">
      <c r="A429" s="67" t="s">
        <v>581</v>
      </c>
      <c r="B429" s="68" t="s">
        <v>945</v>
      </c>
      <c r="C429" s="68" t="s">
        <v>946</v>
      </c>
      <c r="D429" s="68" t="s">
        <v>714</v>
      </c>
      <c r="E429" s="68" t="s">
        <v>715</v>
      </c>
      <c r="F429" s="68" t="s">
        <v>333</v>
      </c>
      <c r="G429" s="68" t="s">
        <v>334</v>
      </c>
      <c r="H429" s="68" t="s">
        <v>204</v>
      </c>
      <c r="I429" s="68" t="s">
        <v>947</v>
      </c>
      <c r="J429" s="68" t="s">
        <v>836</v>
      </c>
      <c r="K429" s="68" t="s">
        <v>837</v>
      </c>
      <c r="L429" s="68" t="s">
        <v>808</v>
      </c>
      <c r="M429" s="68" t="s">
        <v>845</v>
      </c>
      <c r="N429" s="68" t="s">
        <v>948</v>
      </c>
      <c r="O429" s="68" t="s">
        <v>949</v>
      </c>
      <c r="P429" s="68" t="s">
        <v>204</v>
      </c>
      <c r="Q429" s="75">
        <v>987</v>
      </c>
      <c r="R429" s="68" t="s">
        <v>199</v>
      </c>
      <c r="S429" s="70">
        <v>1</v>
      </c>
      <c r="T429" s="68" t="s">
        <v>553</v>
      </c>
      <c r="U429" s="68" t="s">
        <v>252</v>
      </c>
      <c r="V429" s="70">
        <v>106339</v>
      </c>
      <c r="W429" s="70">
        <v>0</v>
      </c>
      <c r="X429" s="70">
        <v>106339</v>
      </c>
      <c r="Y429" s="70">
        <v>106339</v>
      </c>
    </row>
    <row r="430" spans="1:25" x14ac:dyDescent="0.25">
      <c r="A430" s="67" t="s">
        <v>581</v>
      </c>
      <c r="B430" s="68" t="s">
        <v>945</v>
      </c>
      <c r="C430" s="68" t="s">
        <v>946</v>
      </c>
      <c r="D430" s="68" t="s">
        <v>714</v>
      </c>
      <c r="E430" s="68" t="s">
        <v>715</v>
      </c>
      <c r="F430" s="68" t="s">
        <v>333</v>
      </c>
      <c r="G430" s="68" t="s">
        <v>334</v>
      </c>
      <c r="H430" s="68" t="s">
        <v>204</v>
      </c>
      <c r="I430" s="68" t="s">
        <v>947</v>
      </c>
      <c r="J430" s="68" t="s">
        <v>836</v>
      </c>
      <c r="K430" s="68" t="s">
        <v>837</v>
      </c>
      <c r="L430" s="68" t="s">
        <v>659</v>
      </c>
      <c r="M430" s="68" t="s">
        <v>838</v>
      </c>
      <c r="N430" s="68" t="s">
        <v>948</v>
      </c>
      <c r="O430" s="68" t="s">
        <v>949</v>
      </c>
      <c r="P430" s="68" t="s">
        <v>204</v>
      </c>
      <c r="Q430" s="75">
        <v>220</v>
      </c>
      <c r="R430" s="68" t="s">
        <v>199</v>
      </c>
      <c r="S430" s="70">
        <v>1</v>
      </c>
      <c r="T430" s="68" t="s">
        <v>553</v>
      </c>
      <c r="U430" s="68" t="s">
        <v>252</v>
      </c>
      <c r="V430" s="70">
        <v>23702</v>
      </c>
      <c r="W430" s="70">
        <v>0</v>
      </c>
      <c r="X430" s="70">
        <v>23702</v>
      </c>
      <c r="Y430" s="70">
        <v>23702</v>
      </c>
    </row>
    <row r="431" spans="1:25" x14ac:dyDescent="0.25">
      <c r="A431" s="67" t="s">
        <v>581</v>
      </c>
      <c r="B431" s="68" t="s">
        <v>945</v>
      </c>
      <c r="C431" s="68" t="s">
        <v>946</v>
      </c>
      <c r="D431" s="68" t="s">
        <v>714</v>
      </c>
      <c r="E431" s="68" t="s">
        <v>715</v>
      </c>
      <c r="F431" s="68" t="s">
        <v>333</v>
      </c>
      <c r="G431" s="68" t="s">
        <v>334</v>
      </c>
      <c r="H431" s="68" t="s">
        <v>204</v>
      </c>
      <c r="I431" s="68" t="s">
        <v>947</v>
      </c>
      <c r="J431" s="68" t="s">
        <v>836</v>
      </c>
      <c r="K431" s="68" t="s">
        <v>837</v>
      </c>
      <c r="L431" s="68" t="s">
        <v>659</v>
      </c>
      <c r="M431" s="68" t="s">
        <v>838</v>
      </c>
      <c r="N431" s="68" t="s">
        <v>948</v>
      </c>
      <c r="O431" s="68" t="s">
        <v>949</v>
      </c>
      <c r="P431" s="68" t="s">
        <v>204</v>
      </c>
      <c r="Q431" s="75">
        <v>660</v>
      </c>
      <c r="R431" s="68" t="s">
        <v>199</v>
      </c>
      <c r="S431" s="70">
        <v>1</v>
      </c>
      <c r="T431" s="68" t="s">
        <v>553</v>
      </c>
      <c r="U431" s="68" t="s">
        <v>252</v>
      </c>
      <c r="V431" s="70">
        <v>71108</v>
      </c>
      <c r="W431" s="70">
        <v>0</v>
      </c>
      <c r="X431" s="70">
        <v>71108</v>
      </c>
      <c r="Y431" s="70">
        <v>71108</v>
      </c>
    </row>
    <row r="432" spans="1:25" x14ac:dyDescent="0.25">
      <c r="U432" s="65" t="s">
        <v>371</v>
      </c>
      <c r="V432" s="65">
        <v>201149</v>
      </c>
      <c r="W432" s="65">
        <v>0</v>
      </c>
      <c r="X432" s="65">
        <v>201149</v>
      </c>
      <c r="Y432" s="65">
        <v>201149</v>
      </c>
    </row>
    <row r="433" spans="1:25" x14ac:dyDescent="0.25">
      <c r="A433" s="67" t="s">
        <v>505</v>
      </c>
      <c r="B433" s="68" t="s">
        <v>950</v>
      </c>
      <c r="C433" s="68" t="s">
        <v>951</v>
      </c>
      <c r="D433" s="68" t="s">
        <v>714</v>
      </c>
      <c r="E433" s="68" t="s">
        <v>715</v>
      </c>
      <c r="F433" s="68" t="s">
        <v>333</v>
      </c>
      <c r="G433" s="68" t="s">
        <v>334</v>
      </c>
      <c r="H433" s="68" t="s">
        <v>204</v>
      </c>
      <c r="I433" s="68" t="s">
        <v>952</v>
      </c>
      <c r="J433" s="68" t="s">
        <v>836</v>
      </c>
      <c r="K433" s="68" t="s">
        <v>837</v>
      </c>
      <c r="L433" s="68" t="s">
        <v>659</v>
      </c>
      <c r="M433" s="68" t="s">
        <v>838</v>
      </c>
      <c r="N433" s="68" t="s">
        <v>953</v>
      </c>
      <c r="O433" s="68" t="s">
        <v>954</v>
      </c>
      <c r="P433" s="68" t="s">
        <v>204</v>
      </c>
      <c r="Q433" s="75">
        <v>452</v>
      </c>
      <c r="R433" s="68" t="s">
        <v>199</v>
      </c>
      <c r="S433" s="70">
        <v>1</v>
      </c>
      <c r="T433" s="68" t="s">
        <v>553</v>
      </c>
      <c r="U433" s="68" t="s">
        <v>252</v>
      </c>
      <c r="V433" s="70">
        <v>48698</v>
      </c>
      <c r="W433" s="70">
        <v>0</v>
      </c>
      <c r="X433" s="70">
        <v>48698</v>
      </c>
      <c r="Y433" s="70">
        <v>48698</v>
      </c>
    </row>
    <row r="434" spans="1:25" x14ac:dyDescent="0.25">
      <c r="A434" s="67" t="s">
        <v>505</v>
      </c>
      <c r="B434" s="68" t="s">
        <v>950</v>
      </c>
      <c r="C434" s="68" t="s">
        <v>951</v>
      </c>
      <c r="D434" s="68" t="s">
        <v>714</v>
      </c>
      <c r="E434" s="68" t="s">
        <v>715</v>
      </c>
      <c r="F434" s="68" t="s">
        <v>333</v>
      </c>
      <c r="G434" s="68" t="s">
        <v>334</v>
      </c>
      <c r="H434" s="68" t="s">
        <v>204</v>
      </c>
      <c r="I434" s="68" t="s">
        <v>952</v>
      </c>
      <c r="J434" s="68" t="s">
        <v>836</v>
      </c>
      <c r="K434" s="68" t="s">
        <v>837</v>
      </c>
      <c r="L434" s="68" t="s">
        <v>659</v>
      </c>
      <c r="M434" s="68" t="s">
        <v>838</v>
      </c>
      <c r="N434" s="68" t="s">
        <v>953</v>
      </c>
      <c r="O434" s="68" t="s">
        <v>954</v>
      </c>
      <c r="P434" s="68" t="s">
        <v>204</v>
      </c>
      <c r="Q434" s="75">
        <v>620</v>
      </c>
      <c r="R434" s="68" t="s">
        <v>199</v>
      </c>
      <c r="S434" s="70">
        <v>1</v>
      </c>
      <c r="T434" s="68" t="s">
        <v>553</v>
      </c>
      <c r="U434" s="68" t="s">
        <v>252</v>
      </c>
      <c r="V434" s="70">
        <v>66798</v>
      </c>
      <c r="W434" s="70">
        <v>0</v>
      </c>
      <c r="X434" s="70">
        <v>66798</v>
      </c>
      <c r="Y434" s="70">
        <v>66798</v>
      </c>
    </row>
    <row r="435" spans="1:25" x14ac:dyDescent="0.25">
      <c r="A435" s="67" t="s">
        <v>505</v>
      </c>
      <c r="B435" s="68" t="s">
        <v>950</v>
      </c>
      <c r="C435" s="68" t="s">
        <v>951</v>
      </c>
      <c r="D435" s="68" t="s">
        <v>714</v>
      </c>
      <c r="E435" s="68" t="s">
        <v>715</v>
      </c>
      <c r="F435" s="68" t="s">
        <v>333</v>
      </c>
      <c r="G435" s="68" t="s">
        <v>334</v>
      </c>
      <c r="H435" s="68" t="s">
        <v>204</v>
      </c>
      <c r="I435" s="68" t="s">
        <v>952</v>
      </c>
      <c r="J435" s="68" t="s">
        <v>836</v>
      </c>
      <c r="K435" s="68" t="s">
        <v>837</v>
      </c>
      <c r="L435" s="68" t="s">
        <v>659</v>
      </c>
      <c r="M435" s="68" t="s">
        <v>838</v>
      </c>
      <c r="N435" s="68" t="s">
        <v>953</v>
      </c>
      <c r="O435" s="68" t="s">
        <v>954</v>
      </c>
      <c r="P435" s="68" t="s">
        <v>204</v>
      </c>
      <c r="Q435" s="75">
        <v>180</v>
      </c>
      <c r="R435" s="68" t="s">
        <v>199</v>
      </c>
      <c r="S435" s="70">
        <v>1</v>
      </c>
      <c r="T435" s="68" t="s">
        <v>553</v>
      </c>
      <c r="U435" s="68" t="s">
        <v>252</v>
      </c>
      <c r="V435" s="70">
        <v>19393</v>
      </c>
      <c r="W435" s="70">
        <v>0</v>
      </c>
      <c r="X435" s="70">
        <v>19393</v>
      </c>
      <c r="Y435" s="70">
        <v>19393</v>
      </c>
    </row>
    <row r="436" spans="1:25" x14ac:dyDescent="0.25">
      <c r="U436" s="65" t="s">
        <v>371</v>
      </c>
      <c r="V436" s="65">
        <v>134889</v>
      </c>
      <c r="W436" s="65">
        <v>0</v>
      </c>
      <c r="X436" s="65">
        <v>134889</v>
      </c>
      <c r="Y436" s="65">
        <v>134889</v>
      </c>
    </row>
    <row r="437" spans="1:25" x14ac:dyDescent="0.25">
      <c r="U437" s="65" t="s">
        <v>259</v>
      </c>
      <c r="V437" s="65">
        <v>8517047</v>
      </c>
      <c r="W437" s="65">
        <v>0</v>
      </c>
      <c r="X437" s="65">
        <v>8517047</v>
      </c>
      <c r="Y437" s="65">
        <v>8517047</v>
      </c>
    </row>
    <row r="438" spans="1:25" x14ac:dyDescent="0.25">
      <c r="U438" s="65" t="s">
        <v>542</v>
      </c>
      <c r="V438" s="65">
        <v>37297197</v>
      </c>
      <c r="W438" s="65">
        <v>0</v>
      </c>
      <c r="X438" s="65">
        <v>37297197</v>
      </c>
      <c r="Y438" s="65">
        <v>37297197</v>
      </c>
    </row>
    <row r="439" spans="1:25" x14ac:dyDescent="0.25">
      <c r="U439" s="65" t="s">
        <v>368</v>
      </c>
      <c r="V439" s="65">
        <v>139501920</v>
      </c>
      <c r="W439" s="65">
        <v>258896</v>
      </c>
      <c r="X439" s="65">
        <v>139760816</v>
      </c>
      <c r="Y439" s="65">
        <v>139760816</v>
      </c>
    </row>
  </sheetData>
  <phoneticPr fontId="5"/>
  <printOptions gridLines="1" gridLinesSet="0"/>
  <pageMargins left="1" right="0.5" top="0.5" bottom="0.5" header="0" footer="0.5"/>
  <pageSetup paperSize="8" fitToHeight="0" orientation="landscape"/>
  <headerFooter alignWithMargins="0">
    <oddHeader>&amp;R&amp;P/&amp;N</oddHead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876A4-6946-4170-AE22-9BDD1AF7A3CA}">
  <sheetPr>
    <pageSetUpPr fitToPage="1"/>
  </sheetPr>
  <dimension ref="A1:AA64"/>
  <sheetViews>
    <sheetView workbookViewId="0">
      <pane ySplit="4" topLeftCell="A5" activePane="bottomLeft" state="frozenSplit"/>
      <selection pane="bottomLeft"/>
    </sheetView>
  </sheetViews>
  <sheetFormatPr defaultRowHeight="13.2" x14ac:dyDescent="0.25"/>
  <cols>
    <col min="1" max="7" width="4.6640625" style="85" customWidth="1"/>
    <col min="8" max="8" width="7.6640625" style="85" customWidth="1"/>
    <col min="9" max="18" width="12.6640625" style="85" customWidth="1"/>
    <col min="19" max="19" width="32.6640625" style="85" customWidth="1"/>
    <col min="20" max="22" width="12.6640625" style="85" customWidth="1"/>
    <col min="23" max="25" width="13.6640625" style="85" customWidth="1"/>
    <col min="26" max="26" width="4.6640625" style="85" customWidth="1"/>
    <col min="27" max="27" width="32.6640625" style="85" customWidth="1"/>
    <col min="28" max="256" width="8.88671875" style="85"/>
    <col min="257" max="263" width="4.6640625" style="85" customWidth="1"/>
    <col min="264" max="264" width="7.6640625" style="85" customWidth="1"/>
    <col min="265" max="274" width="12.6640625" style="85" customWidth="1"/>
    <col min="275" max="275" width="32.6640625" style="85" customWidth="1"/>
    <col min="276" max="278" width="12.6640625" style="85" customWidth="1"/>
    <col min="279" max="281" width="13.6640625" style="85" customWidth="1"/>
    <col min="282" max="282" width="4.6640625" style="85" customWidth="1"/>
    <col min="283" max="283" width="32.6640625" style="85" customWidth="1"/>
    <col min="284" max="512" width="8.88671875" style="85"/>
    <col min="513" max="519" width="4.6640625" style="85" customWidth="1"/>
    <col min="520" max="520" width="7.6640625" style="85" customWidth="1"/>
    <col min="521" max="530" width="12.6640625" style="85" customWidth="1"/>
    <col min="531" max="531" width="32.6640625" style="85" customWidth="1"/>
    <col min="532" max="534" width="12.6640625" style="85" customWidth="1"/>
    <col min="535" max="537" width="13.6640625" style="85" customWidth="1"/>
    <col min="538" max="538" width="4.6640625" style="85" customWidth="1"/>
    <col min="539" max="539" width="32.6640625" style="85" customWidth="1"/>
    <col min="540" max="768" width="8.88671875" style="85"/>
    <col min="769" max="775" width="4.6640625" style="85" customWidth="1"/>
    <col min="776" max="776" width="7.6640625" style="85" customWidth="1"/>
    <col min="777" max="786" width="12.6640625" style="85" customWidth="1"/>
    <col min="787" max="787" width="32.6640625" style="85" customWidth="1"/>
    <col min="788" max="790" width="12.6640625" style="85" customWidth="1"/>
    <col min="791" max="793" width="13.6640625" style="85" customWidth="1"/>
    <col min="794" max="794" width="4.6640625" style="85" customWidth="1"/>
    <col min="795" max="795" width="32.6640625" style="85" customWidth="1"/>
    <col min="796" max="1024" width="8.88671875" style="85"/>
    <col min="1025" max="1031" width="4.6640625" style="85" customWidth="1"/>
    <col min="1032" max="1032" width="7.6640625" style="85" customWidth="1"/>
    <col min="1033" max="1042" width="12.6640625" style="85" customWidth="1"/>
    <col min="1043" max="1043" width="32.6640625" style="85" customWidth="1"/>
    <col min="1044" max="1046" width="12.6640625" style="85" customWidth="1"/>
    <col min="1047" max="1049" width="13.6640625" style="85" customWidth="1"/>
    <col min="1050" max="1050" width="4.6640625" style="85" customWidth="1"/>
    <col min="1051" max="1051" width="32.6640625" style="85" customWidth="1"/>
    <col min="1052" max="1280" width="8.88671875" style="85"/>
    <col min="1281" max="1287" width="4.6640625" style="85" customWidth="1"/>
    <col min="1288" max="1288" width="7.6640625" style="85" customWidth="1"/>
    <col min="1289" max="1298" width="12.6640625" style="85" customWidth="1"/>
    <col min="1299" max="1299" width="32.6640625" style="85" customWidth="1"/>
    <col min="1300" max="1302" width="12.6640625" style="85" customWidth="1"/>
    <col min="1303" max="1305" width="13.6640625" style="85" customWidth="1"/>
    <col min="1306" max="1306" width="4.6640625" style="85" customWidth="1"/>
    <col min="1307" max="1307" width="32.6640625" style="85" customWidth="1"/>
    <col min="1308" max="1536" width="8.88671875" style="85"/>
    <col min="1537" max="1543" width="4.6640625" style="85" customWidth="1"/>
    <col min="1544" max="1544" width="7.6640625" style="85" customWidth="1"/>
    <col min="1545" max="1554" width="12.6640625" style="85" customWidth="1"/>
    <col min="1555" max="1555" width="32.6640625" style="85" customWidth="1"/>
    <col min="1556" max="1558" width="12.6640625" style="85" customWidth="1"/>
    <col min="1559" max="1561" width="13.6640625" style="85" customWidth="1"/>
    <col min="1562" max="1562" width="4.6640625" style="85" customWidth="1"/>
    <col min="1563" max="1563" width="32.6640625" style="85" customWidth="1"/>
    <col min="1564" max="1792" width="8.88671875" style="85"/>
    <col min="1793" max="1799" width="4.6640625" style="85" customWidth="1"/>
    <col min="1800" max="1800" width="7.6640625" style="85" customWidth="1"/>
    <col min="1801" max="1810" width="12.6640625" style="85" customWidth="1"/>
    <col min="1811" max="1811" width="32.6640625" style="85" customWidth="1"/>
    <col min="1812" max="1814" width="12.6640625" style="85" customWidth="1"/>
    <col min="1815" max="1817" width="13.6640625" style="85" customWidth="1"/>
    <col min="1818" max="1818" width="4.6640625" style="85" customWidth="1"/>
    <col min="1819" max="1819" width="32.6640625" style="85" customWidth="1"/>
    <col min="1820" max="2048" width="8.88671875" style="85"/>
    <col min="2049" max="2055" width="4.6640625" style="85" customWidth="1"/>
    <col min="2056" max="2056" width="7.6640625" style="85" customWidth="1"/>
    <col min="2057" max="2066" width="12.6640625" style="85" customWidth="1"/>
    <col min="2067" max="2067" width="32.6640625" style="85" customWidth="1"/>
    <col min="2068" max="2070" width="12.6640625" style="85" customWidth="1"/>
    <col min="2071" max="2073" width="13.6640625" style="85" customWidth="1"/>
    <col min="2074" max="2074" width="4.6640625" style="85" customWidth="1"/>
    <col min="2075" max="2075" width="32.6640625" style="85" customWidth="1"/>
    <col min="2076" max="2304" width="8.88671875" style="85"/>
    <col min="2305" max="2311" width="4.6640625" style="85" customWidth="1"/>
    <col min="2312" max="2312" width="7.6640625" style="85" customWidth="1"/>
    <col min="2313" max="2322" width="12.6640625" style="85" customWidth="1"/>
    <col min="2323" max="2323" width="32.6640625" style="85" customWidth="1"/>
    <col min="2324" max="2326" width="12.6640625" style="85" customWidth="1"/>
    <col min="2327" max="2329" width="13.6640625" style="85" customWidth="1"/>
    <col min="2330" max="2330" width="4.6640625" style="85" customWidth="1"/>
    <col min="2331" max="2331" width="32.6640625" style="85" customWidth="1"/>
    <col min="2332" max="2560" width="8.88671875" style="85"/>
    <col min="2561" max="2567" width="4.6640625" style="85" customWidth="1"/>
    <col min="2568" max="2568" width="7.6640625" style="85" customWidth="1"/>
    <col min="2569" max="2578" width="12.6640625" style="85" customWidth="1"/>
    <col min="2579" max="2579" width="32.6640625" style="85" customWidth="1"/>
    <col min="2580" max="2582" width="12.6640625" style="85" customWidth="1"/>
    <col min="2583" max="2585" width="13.6640625" style="85" customWidth="1"/>
    <col min="2586" max="2586" width="4.6640625" style="85" customWidth="1"/>
    <col min="2587" max="2587" width="32.6640625" style="85" customWidth="1"/>
    <col min="2588" max="2816" width="8.88671875" style="85"/>
    <col min="2817" max="2823" width="4.6640625" style="85" customWidth="1"/>
    <col min="2824" max="2824" width="7.6640625" style="85" customWidth="1"/>
    <col min="2825" max="2834" width="12.6640625" style="85" customWidth="1"/>
    <col min="2835" max="2835" width="32.6640625" style="85" customWidth="1"/>
    <col min="2836" max="2838" width="12.6640625" style="85" customWidth="1"/>
    <col min="2839" max="2841" width="13.6640625" style="85" customWidth="1"/>
    <col min="2842" max="2842" width="4.6640625" style="85" customWidth="1"/>
    <col min="2843" max="2843" width="32.6640625" style="85" customWidth="1"/>
    <col min="2844" max="3072" width="8.88671875" style="85"/>
    <col min="3073" max="3079" width="4.6640625" style="85" customWidth="1"/>
    <col min="3080" max="3080" width="7.6640625" style="85" customWidth="1"/>
    <col min="3081" max="3090" width="12.6640625" style="85" customWidth="1"/>
    <col min="3091" max="3091" width="32.6640625" style="85" customWidth="1"/>
    <col min="3092" max="3094" width="12.6640625" style="85" customWidth="1"/>
    <col min="3095" max="3097" width="13.6640625" style="85" customWidth="1"/>
    <col min="3098" max="3098" width="4.6640625" style="85" customWidth="1"/>
    <col min="3099" max="3099" width="32.6640625" style="85" customWidth="1"/>
    <col min="3100" max="3328" width="8.88671875" style="85"/>
    <col min="3329" max="3335" width="4.6640625" style="85" customWidth="1"/>
    <col min="3336" max="3336" width="7.6640625" style="85" customWidth="1"/>
    <col min="3337" max="3346" width="12.6640625" style="85" customWidth="1"/>
    <col min="3347" max="3347" width="32.6640625" style="85" customWidth="1"/>
    <col min="3348" max="3350" width="12.6640625" style="85" customWidth="1"/>
    <col min="3351" max="3353" width="13.6640625" style="85" customWidth="1"/>
    <col min="3354" max="3354" width="4.6640625" style="85" customWidth="1"/>
    <col min="3355" max="3355" width="32.6640625" style="85" customWidth="1"/>
    <col min="3356" max="3584" width="8.88671875" style="85"/>
    <col min="3585" max="3591" width="4.6640625" style="85" customWidth="1"/>
    <col min="3592" max="3592" width="7.6640625" style="85" customWidth="1"/>
    <col min="3593" max="3602" width="12.6640625" style="85" customWidth="1"/>
    <col min="3603" max="3603" width="32.6640625" style="85" customWidth="1"/>
    <col min="3604" max="3606" width="12.6640625" style="85" customWidth="1"/>
    <col min="3607" max="3609" width="13.6640625" style="85" customWidth="1"/>
    <col min="3610" max="3610" width="4.6640625" style="85" customWidth="1"/>
    <col min="3611" max="3611" width="32.6640625" style="85" customWidth="1"/>
    <col min="3612" max="3840" width="8.88671875" style="85"/>
    <col min="3841" max="3847" width="4.6640625" style="85" customWidth="1"/>
    <col min="3848" max="3848" width="7.6640625" style="85" customWidth="1"/>
    <col min="3849" max="3858" width="12.6640625" style="85" customWidth="1"/>
    <col min="3859" max="3859" width="32.6640625" style="85" customWidth="1"/>
    <col min="3860" max="3862" width="12.6640625" style="85" customWidth="1"/>
    <col min="3863" max="3865" width="13.6640625" style="85" customWidth="1"/>
    <col min="3866" max="3866" width="4.6640625" style="85" customWidth="1"/>
    <col min="3867" max="3867" width="32.6640625" style="85" customWidth="1"/>
    <col min="3868" max="4096" width="8.88671875" style="85"/>
    <col min="4097" max="4103" width="4.6640625" style="85" customWidth="1"/>
    <col min="4104" max="4104" width="7.6640625" style="85" customWidth="1"/>
    <col min="4105" max="4114" width="12.6640625" style="85" customWidth="1"/>
    <col min="4115" max="4115" width="32.6640625" style="85" customWidth="1"/>
    <col min="4116" max="4118" width="12.6640625" style="85" customWidth="1"/>
    <col min="4119" max="4121" width="13.6640625" style="85" customWidth="1"/>
    <col min="4122" max="4122" width="4.6640625" style="85" customWidth="1"/>
    <col min="4123" max="4123" width="32.6640625" style="85" customWidth="1"/>
    <col min="4124" max="4352" width="8.88671875" style="85"/>
    <col min="4353" max="4359" width="4.6640625" style="85" customWidth="1"/>
    <col min="4360" max="4360" width="7.6640625" style="85" customWidth="1"/>
    <col min="4361" max="4370" width="12.6640625" style="85" customWidth="1"/>
    <col min="4371" max="4371" width="32.6640625" style="85" customWidth="1"/>
    <col min="4372" max="4374" width="12.6640625" style="85" customWidth="1"/>
    <col min="4375" max="4377" width="13.6640625" style="85" customWidth="1"/>
    <col min="4378" max="4378" width="4.6640625" style="85" customWidth="1"/>
    <col min="4379" max="4379" width="32.6640625" style="85" customWidth="1"/>
    <col min="4380" max="4608" width="8.88671875" style="85"/>
    <col min="4609" max="4615" width="4.6640625" style="85" customWidth="1"/>
    <col min="4616" max="4616" width="7.6640625" style="85" customWidth="1"/>
    <col min="4617" max="4626" width="12.6640625" style="85" customWidth="1"/>
    <col min="4627" max="4627" width="32.6640625" style="85" customWidth="1"/>
    <col min="4628" max="4630" width="12.6640625" style="85" customWidth="1"/>
    <col min="4631" max="4633" width="13.6640625" style="85" customWidth="1"/>
    <col min="4634" max="4634" width="4.6640625" style="85" customWidth="1"/>
    <col min="4635" max="4635" width="32.6640625" style="85" customWidth="1"/>
    <col min="4636" max="4864" width="8.88671875" style="85"/>
    <col min="4865" max="4871" width="4.6640625" style="85" customWidth="1"/>
    <col min="4872" max="4872" width="7.6640625" style="85" customWidth="1"/>
    <col min="4873" max="4882" width="12.6640625" style="85" customWidth="1"/>
    <col min="4883" max="4883" width="32.6640625" style="85" customWidth="1"/>
    <col min="4884" max="4886" width="12.6640625" style="85" customWidth="1"/>
    <col min="4887" max="4889" width="13.6640625" style="85" customWidth="1"/>
    <col min="4890" max="4890" width="4.6640625" style="85" customWidth="1"/>
    <col min="4891" max="4891" width="32.6640625" style="85" customWidth="1"/>
    <col min="4892" max="5120" width="8.88671875" style="85"/>
    <col min="5121" max="5127" width="4.6640625" style="85" customWidth="1"/>
    <col min="5128" max="5128" width="7.6640625" style="85" customWidth="1"/>
    <col min="5129" max="5138" width="12.6640625" style="85" customWidth="1"/>
    <col min="5139" max="5139" width="32.6640625" style="85" customWidth="1"/>
    <col min="5140" max="5142" width="12.6640625" style="85" customWidth="1"/>
    <col min="5143" max="5145" width="13.6640625" style="85" customWidth="1"/>
    <col min="5146" max="5146" width="4.6640625" style="85" customWidth="1"/>
    <col min="5147" max="5147" width="32.6640625" style="85" customWidth="1"/>
    <col min="5148" max="5376" width="8.88671875" style="85"/>
    <col min="5377" max="5383" width="4.6640625" style="85" customWidth="1"/>
    <col min="5384" max="5384" width="7.6640625" style="85" customWidth="1"/>
    <col min="5385" max="5394" width="12.6640625" style="85" customWidth="1"/>
    <col min="5395" max="5395" width="32.6640625" style="85" customWidth="1"/>
    <col min="5396" max="5398" width="12.6640625" style="85" customWidth="1"/>
    <col min="5399" max="5401" width="13.6640625" style="85" customWidth="1"/>
    <col min="5402" max="5402" width="4.6640625" style="85" customWidth="1"/>
    <col min="5403" max="5403" width="32.6640625" style="85" customWidth="1"/>
    <col min="5404" max="5632" width="8.88671875" style="85"/>
    <col min="5633" max="5639" width="4.6640625" style="85" customWidth="1"/>
    <col min="5640" max="5640" width="7.6640625" style="85" customWidth="1"/>
    <col min="5641" max="5650" width="12.6640625" style="85" customWidth="1"/>
    <col min="5651" max="5651" width="32.6640625" style="85" customWidth="1"/>
    <col min="5652" max="5654" width="12.6640625" style="85" customWidth="1"/>
    <col min="5655" max="5657" width="13.6640625" style="85" customWidth="1"/>
    <col min="5658" max="5658" width="4.6640625" style="85" customWidth="1"/>
    <col min="5659" max="5659" width="32.6640625" style="85" customWidth="1"/>
    <col min="5660" max="5888" width="8.88671875" style="85"/>
    <col min="5889" max="5895" width="4.6640625" style="85" customWidth="1"/>
    <col min="5896" max="5896" width="7.6640625" style="85" customWidth="1"/>
    <col min="5897" max="5906" width="12.6640625" style="85" customWidth="1"/>
    <col min="5907" max="5907" width="32.6640625" style="85" customWidth="1"/>
    <col min="5908" max="5910" width="12.6640625" style="85" customWidth="1"/>
    <col min="5911" max="5913" width="13.6640625" style="85" customWidth="1"/>
    <col min="5914" max="5914" width="4.6640625" style="85" customWidth="1"/>
    <col min="5915" max="5915" width="32.6640625" style="85" customWidth="1"/>
    <col min="5916" max="6144" width="8.88671875" style="85"/>
    <col min="6145" max="6151" width="4.6640625" style="85" customWidth="1"/>
    <col min="6152" max="6152" width="7.6640625" style="85" customWidth="1"/>
    <col min="6153" max="6162" width="12.6640625" style="85" customWidth="1"/>
    <col min="6163" max="6163" width="32.6640625" style="85" customWidth="1"/>
    <col min="6164" max="6166" width="12.6640625" style="85" customWidth="1"/>
    <col min="6167" max="6169" width="13.6640625" style="85" customWidth="1"/>
    <col min="6170" max="6170" width="4.6640625" style="85" customWidth="1"/>
    <col min="6171" max="6171" width="32.6640625" style="85" customWidth="1"/>
    <col min="6172" max="6400" width="8.88671875" style="85"/>
    <col min="6401" max="6407" width="4.6640625" style="85" customWidth="1"/>
    <col min="6408" max="6408" width="7.6640625" style="85" customWidth="1"/>
    <col min="6409" max="6418" width="12.6640625" style="85" customWidth="1"/>
    <col min="6419" max="6419" width="32.6640625" style="85" customWidth="1"/>
    <col min="6420" max="6422" width="12.6640625" style="85" customWidth="1"/>
    <col min="6423" max="6425" width="13.6640625" style="85" customWidth="1"/>
    <col min="6426" max="6426" width="4.6640625" style="85" customWidth="1"/>
    <col min="6427" max="6427" width="32.6640625" style="85" customWidth="1"/>
    <col min="6428" max="6656" width="8.88671875" style="85"/>
    <col min="6657" max="6663" width="4.6640625" style="85" customWidth="1"/>
    <col min="6664" max="6664" width="7.6640625" style="85" customWidth="1"/>
    <col min="6665" max="6674" width="12.6640625" style="85" customWidth="1"/>
    <col min="6675" max="6675" width="32.6640625" style="85" customWidth="1"/>
    <col min="6676" max="6678" width="12.6640625" style="85" customWidth="1"/>
    <col min="6679" max="6681" width="13.6640625" style="85" customWidth="1"/>
    <col min="6682" max="6682" width="4.6640625" style="85" customWidth="1"/>
    <col min="6683" max="6683" width="32.6640625" style="85" customWidth="1"/>
    <col min="6684" max="6912" width="8.88671875" style="85"/>
    <col min="6913" max="6919" width="4.6640625" style="85" customWidth="1"/>
    <col min="6920" max="6920" width="7.6640625" style="85" customWidth="1"/>
    <col min="6921" max="6930" width="12.6640625" style="85" customWidth="1"/>
    <col min="6931" max="6931" width="32.6640625" style="85" customWidth="1"/>
    <col min="6932" max="6934" width="12.6640625" style="85" customWidth="1"/>
    <col min="6935" max="6937" width="13.6640625" style="85" customWidth="1"/>
    <col min="6938" max="6938" width="4.6640625" style="85" customWidth="1"/>
    <col min="6939" max="6939" width="32.6640625" style="85" customWidth="1"/>
    <col min="6940" max="7168" width="8.88671875" style="85"/>
    <col min="7169" max="7175" width="4.6640625" style="85" customWidth="1"/>
    <col min="7176" max="7176" width="7.6640625" style="85" customWidth="1"/>
    <col min="7177" max="7186" width="12.6640625" style="85" customWidth="1"/>
    <col min="7187" max="7187" width="32.6640625" style="85" customWidth="1"/>
    <col min="7188" max="7190" width="12.6640625" style="85" customWidth="1"/>
    <col min="7191" max="7193" width="13.6640625" style="85" customWidth="1"/>
    <col min="7194" max="7194" width="4.6640625" style="85" customWidth="1"/>
    <col min="7195" max="7195" width="32.6640625" style="85" customWidth="1"/>
    <col min="7196" max="7424" width="8.88671875" style="85"/>
    <col min="7425" max="7431" width="4.6640625" style="85" customWidth="1"/>
    <col min="7432" max="7432" width="7.6640625" style="85" customWidth="1"/>
    <col min="7433" max="7442" width="12.6640625" style="85" customWidth="1"/>
    <col min="7443" max="7443" width="32.6640625" style="85" customWidth="1"/>
    <col min="7444" max="7446" width="12.6640625" style="85" customWidth="1"/>
    <col min="7447" max="7449" width="13.6640625" style="85" customWidth="1"/>
    <col min="7450" max="7450" width="4.6640625" style="85" customWidth="1"/>
    <col min="7451" max="7451" width="32.6640625" style="85" customWidth="1"/>
    <col min="7452" max="7680" width="8.88671875" style="85"/>
    <col min="7681" max="7687" width="4.6640625" style="85" customWidth="1"/>
    <col min="7688" max="7688" width="7.6640625" style="85" customWidth="1"/>
    <col min="7689" max="7698" width="12.6640625" style="85" customWidth="1"/>
    <col min="7699" max="7699" width="32.6640625" style="85" customWidth="1"/>
    <col min="7700" max="7702" width="12.6640625" style="85" customWidth="1"/>
    <col min="7703" max="7705" width="13.6640625" style="85" customWidth="1"/>
    <col min="7706" max="7706" width="4.6640625" style="85" customWidth="1"/>
    <col min="7707" max="7707" width="32.6640625" style="85" customWidth="1"/>
    <col min="7708" max="7936" width="8.88671875" style="85"/>
    <col min="7937" max="7943" width="4.6640625" style="85" customWidth="1"/>
    <col min="7944" max="7944" width="7.6640625" style="85" customWidth="1"/>
    <col min="7945" max="7954" width="12.6640625" style="85" customWidth="1"/>
    <col min="7955" max="7955" width="32.6640625" style="85" customWidth="1"/>
    <col min="7956" max="7958" width="12.6640625" style="85" customWidth="1"/>
    <col min="7959" max="7961" width="13.6640625" style="85" customWidth="1"/>
    <col min="7962" max="7962" width="4.6640625" style="85" customWidth="1"/>
    <col min="7963" max="7963" width="32.6640625" style="85" customWidth="1"/>
    <col min="7964" max="8192" width="8.88671875" style="85"/>
    <col min="8193" max="8199" width="4.6640625" style="85" customWidth="1"/>
    <col min="8200" max="8200" width="7.6640625" style="85" customWidth="1"/>
    <col min="8201" max="8210" width="12.6640625" style="85" customWidth="1"/>
    <col min="8211" max="8211" width="32.6640625" style="85" customWidth="1"/>
    <col min="8212" max="8214" width="12.6640625" style="85" customWidth="1"/>
    <col min="8215" max="8217" width="13.6640625" style="85" customWidth="1"/>
    <col min="8218" max="8218" width="4.6640625" style="85" customWidth="1"/>
    <col min="8219" max="8219" width="32.6640625" style="85" customWidth="1"/>
    <col min="8220" max="8448" width="8.88671875" style="85"/>
    <col min="8449" max="8455" width="4.6640625" style="85" customWidth="1"/>
    <col min="8456" max="8456" width="7.6640625" style="85" customWidth="1"/>
    <col min="8457" max="8466" width="12.6640625" style="85" customWidth="1"/>
    <col min="8467" max="8467" width="32.6640625" style="85" customWidth="1"/>
    <col min="8468" max="8470" width="12.6640625" style="85" customWidth="1"/>
    <col min="8471" max="8473" width="13.6640625" style="85" customWidth="1"/>
    <col min="8474" max="8474" width="4.6640625" style="85" customWidth="1"/>
    <col min="8475" max="8475" width="32.6640625" style="85" customWidth="1"/>
    <col min="8476" max="8704" width="8.88671875" style="85"/>
    <col min="8705" max="8711" width="4.6640625" style="85" customWidth="1"/>
    <col min="8712" max="8712" width="7.6640625" style="85" customWidth="1"/>
    <col min="8713" max="8722" width="12.6640625" style="85" customWidth="1"/>
    <col min="8723" max="8723" width="32.6640625" style="85" customWidth="1"/>
    <col min="8724" max="8726" width="12.6640625" style="85" customWidth="1"/>
    <col min="8727" max="8729" width="13.6640625" style="85" customWidth="1"/>
    <col min="8730" max="8730" width="4.6640625" style="85" customWidth="1"/>
    <col min="8731" max="8731" width="32.6640625" style="85" customWidth="1"/>
    <col min="8732" max="8960" width="8.88671875" style="85"/>
    <col min="8961" max="8967" width="4.6640625" style="85" customWidth="1"/>
    <col min="8968" max="8968" width="7.6640625" style="85" customWidth="1"/>
    <col min="8969" max="8978" width="12.6640625" style="85" customWidth="1"/>
    <col min="8979" max="8979" width="32.6640625" style="85" customWidth="1"/>
    <col min="8980" max="8982" width="12.6640625" style="85" customWidth="1"/>
    <col min="8983" max="8985" width="13.6640625" style="85" customWidth="1"/>
    <col min="8986" max="8986" width="4.6640625" style="85" customWidth="1"/>
    <col min="8987" max="8987" width="32.6640625" style="85" customWidth="1"/>
    <col min="8988" max="9216" width="8.88671875" style="85"/>
    <col min="9217" max="9223" width="4.6640625" style="85" customWidth="1"/>
    <col min="9224" max="9224" width="7.6640625" style="85" customWidth="1"/>
    <col min="9225" max="9234" width="12.6640625" style="85" customWidth="1"/>
    <col min="9235" max="9235" width="32.6640625" style="85" customWidth="1"/>
    <col min="9236" max="9238" width="12.6640625" style="85" customWidth="1"/>
    <col min="9239" max="9241" width="13.6640625" style="85" customWidth="1"/>
    <col min="9242" max="9242" width="4.6640625" style="85" customWidth="1"/>
    <col min="9243" max="9243" width="32.6640625" style="85" customWidth="1"/>
    <col min="9244" max="9472" width="8.88671875" style="85"/>
    <col min="9473" max="9479" width="4.6640625" style="85" customWidth="1"/>
    <col min="9480" max="9480" width="7.6640625" style="85" customWidth="1"/>
    <col min="9481" max="9490" width="12.6640625" style="85" customWidth="1"/>
    <col min="9491" max="9491" width="32.6640625" style="85" customWidth="1"/>
    <col min="9492" max="9494" width="12.6640625" style="85" customWidth="1"/>
    <col min="9495" max="9497" width="13.6640625" style="85" customWidth="1"/>
    <col min="9498" max="9498" width="4.6640625" style="85" customWidth="1"/>
    <col min="9499" max="9499" width="32.6640625" style="85" customWidth="1"/>
    <col min="9500" max="9728" width="8.88671875" style="85"/>
    <col min="9729" max="9735" width="4.6640625" style="85" customWidth="1"/>
    <col min="9736" max="9736" width="7.6640625" style="85" customWidth="1"/>
    <col min="9737" max="9746" width="12.6640625" style="85" customWidth="1"/>
    <col min="9747" max="9747" width="32.6640625" style="85" customWidth="1"/>
    <col min="9748" max="9750" width="12.6640625" style="85" customWidth="1"/>
    <col min="9751" max="9753" width="13.6640625" style="85" customWidth="1"/>
    <col min="9754" max="9754" width="4.6640625" style="85" customWidth="1"/>
    <col min="9755" max="9755" width="32.6640625" style="85" customWidth="1"/>
    <col min="9756" max="9984" width="8.88671875" style="85"/>
    <col min="9985" max="9991" width="4.6640625" style="85" customWidth="1"/>
    <col min="9992" max="9992" width="7.6640625" style="85" customWidth="1"/>
    <col min="9993" max="10002" width="12.6640625" style="85" customWidth="1"/>
    <col min="10003" max="10003" width="32.6640625" style="85" customWidth="1"/>
    <col min="10004" max="10006" width="12.6640625" style="85" customWidth="1"/>
    <col min="10007" max="10009" width="13.6640625" style="85" customWidth="1"/>
    <col min="10010" max="10010" width="4.6640625" style="85" customWidth="1"/>
    <col min="10011" max="10011" width="32.6640625" style="85" customWidth="1"/>
    <col min="10012" max="10240" width="8.88671875" style="85"/>
    <col min="10241" max="10247" width="4.6640625" style="85" customWidth="1"/>
    <col min="10248" max="10248" width="7.6640625" style="85" customWidth="1"/>
    <col min="10249" max="10258" width="12.6640625" style="85" customWidth="1"/>
    <col min="10259" max="10259" width="32.6640625" style="85" customWidth="1"/>
    <col min="10260" max="10262" width="12.6640625" style="85" customWidth="1"/>
    <col min="10263" max="10265" width="13.6640625" style="85" customWidth="1"/>
    <col min="10266" max="10266" width="4.6640625" style="85" customWidth="1"/>
    <col min="10267" max="10267" width="32.6640625" style="85" customWidth="1"/>
    <col min="10268" max="10496" width="8.88671875" style="85"/>
    <col min="10497" max="10503" width="4.6640625" style="85" customWidth="1"/>
    <col min="10504" max="10504" width="7.6640625" style="85" customWidth="1"/>
    <col min="10505" max="10514" width="12.6640625" style="85" customWidth="1"/>
    <col min="10515" max="10515" width="32.6640625" style="85" customWidth="1"/>
    <col min="10516" max="10518" width="12.6640625" style="85" customWidth="1"/>
    <col min="10519" max="10521" width="13.6640625" style="85" customWidth="1"/>
    <col min="10522" max="10522" width="4.6640625" style="85" customWidth="1"/>
    <col min="10523" max="10523" width="32.6640625" style="85" customWidth="1"/>
    <col min="10524" max="10752" width="8.88671875" style="85"/>
    <col min="10753" max="10759" width="4.6640625" style="85" customWidth="1"/>
    <col min="10760" max="10760" width="7.6640625" style="85" customWidth="1"/>
    <col min="10761" max="10770" width="12.6640625" style="85" customWidth="1"/>
    <col min="10771" max="10771" width="32.6640625" style="85" customWidth="1"/>
    <col min="10772" max="10774" width="12.6640625" style="85" customWidth="1"/>
    <col min="10775" max="10777" width="13.6640625" style="85" customWidth="1"/>
    <col min="10778" max="10778" width="4.6640625" style="85" customWidth="1"/>
    <col min="10779" max="10779" width="32.6640625" style="85" customWidth="1"/>
    <col min="10780" max="11008" width="8.88671875" style="85"/>
    <col min="11009" max="11015" width="4.6640625" style="85" customWidth="1"/>
    <col min="11016" max="11016" width="7.6640625" style="85" customWidth="1"/>
    <col min="11017" max="11026" width="12.6640625" style="85" customWidth="1"/>
    <col min="11027" max="11027" width="32.6640625" style="85" customWidth="1"/>
    <col min="11028" max="11030" width="12.6640625" style="85" customWidth="1"/>
    <col min="11031" max="11033" width="13.6640625" style="85" customWidth="1"/>
    <col min="11034" max="11034" width="4.6640625" style="85" customWidth="1"/>
    <col min="11035" max="11035" width="32.6640625" style="85" customWidth="1"/>
    <col min="11036" max="11264" width="8.88671875" style="85"/>
    <col min="11265" max="11271" width="4.6640625" style="85" customWidth="1"/>
    <col min="11272" max="11272" width="7.6640625" style="85" customWidth="1"/>
    <col min="11273" max="11282" width="12.6640625" style="85" customWidth="1"/>
    <col min="11283" max="11283" width="32.6640625" style="85" customWidth="1"/>
    <col min="11284" max="11286" width="12.6640625" style="85" customWidth="1"/>
    <col min="11287" max="11289" width="13.6640625" style="85" customWidth="1"/>
    <col min="11290" max="11290" width="4.6640625" style="85" customWidth="1"/>
    <col min="11291" max="11291" width="32.6640625" style="85" customWidth="1"/>
    <col min="11292" max="11520" width="8.88671875" style="85"/>
    <col min="11521" max="11527" width="4.6640625" style="85" customWidth="1"/>
    <col min="11528" max="11528" width="7.6640625" style="85" customWidth="1"/>
    <col min="11529" max="11538" width="12.6640625" style="85" customWidth="1"/>
    <col min="11539" max="11539" width="32.6640625" style="85" customWidth="1"/>
    <col min="11540" max="11542" width="12.6640625" style="85" customWidth="1"/>
    <col min="11543" max="11545" width="13.6640625" style="85" customWidth="1"/>
    <col min="11546" max="11546" width="4.6640625" style="85" customWidth="1"/>
    <col min="11547" max="11547" width="32.6640625" style="85" customWidth="1"/>
    <col min="11548" max="11776" width="8.88671875" style="85"/>
    <col min="11777" max="11783" width="4.6640625" style="85" customWidth="1"/>
    <col min="11784" max="11784" width="7.6640625" style="85" customWidth="1"/>
    <col min="11785" max="11794" width="12.6640625" style="85" customWidth="1"/>
    <col min="11795" max="11795" width="32.6640625" style="85" customWidth="1"/>
    <col min="11796" max="11798" width="12.6640625" style="85" customWidth="1"/>
    <col min="11799" max="11801" width="13.6640625" style="85" customWidth="1"/>
    <col min="11802" max="11802" width="4.6640625" style="85" customWidth="1"/>
    <col min="11803" max="11803" width="32.6640625" style="85" customWidth="1"/>
    <col min="11804" max="12032" width="8.88671875" style="85"/>
    <col min="12033" max="12039" width="4.6640625" style="85" customWidth="1"/>
    <col min="12040" max="12040" width="7.6640625" style="85" customWidth="1"/>
    <col min="12041" max="12050" width="12.6640625" style="85" customWidth="1"/>
    <col min="12051" max="12051" width="32.6640625" style="85" customWidth="1"/>
    <col min="12052" max="12054" width="12.6640625" style="85" customWidth="1"/>
    <col min="12055" max="12057" width="13.6640625" style="85" customWidth="1"/>
    <col min="12058" max="12058" width="4.6640625" style="85" customWidth="1"/>
    <col min="12059" max="12059" width="32.6640625" style="85" customWidth="1"/>
    <col min="12060" max="12288" width="8.88671875" style="85"/>
    <col min="12289" max="12295" width="4.6640625" style="85" customWidth="1"/>
    <col min="12296" max="12296" width="7.6640625" style="85" customWidth="1"/>
    <col min="12297" max="12306" width="12.6640625" style="85" customWidth="1"/>
    <col min="12307" max="12307" width="32.6640625" style="85" customWidth="1"/>
    <col min="12308" max="12310" width="12.6640625" style="85" customWidth="1"/>
    <col min="12311" max="12313" width="13.6640625" style="85" customWidth="1"/>
    <col min="12314" max="12314" width="4.6640625" style="85" customWidth="1"/>
    <col min="12315" max="12315" width="32.6640625" style="85" customWidth="1"/>
    <col min="12316" max="12544" width="8.88671875" style="85"/>
    <col min="12545" max="12551" width="4.6640625" style="85" customWidth="1"/>
    <col min="12552" max="12552" width="7.6640625" style="85" customWidth="1"/>
    <col min="12553" max="12562" width="12.6640625" style="85" customWidth="1"/>
    <col min="12563" max="12563" width="32.6640625" style="85" customWidth="1"/>
    <col min="12564" max="12566" width="12.6640625" style="85" customWidth="1"/>
    <col min="12567" max="12569" width="13.6640625" style="85" customWidth="1"/>
    <col min="12570" max="12570" width="4.6640625" style="85" customWidth="1"/>
    <col min="12571" max="12571" width="32.6640625" style="85" customWidth="1"/>
    <col min="12572" max="12800" width="8.88671875" style="85"/>
    <col min="12801" max="12807" width="4.6640625" style="85" customWidth="1"/>
    <col min="12808" max="12808" width="7.6640625" style="85" customWidth="1"/>
    <col min="12809" max="12818" width="12.6640625" style="85" customWidth="1"/>
    <col min="12819" max="12819" width="32.6640625" style="85" customWidth="1"/>
    <col min="12820" max="12822" width="12.6640625" style="85" customWidth="1"/>
    <col min="12823" max="12825" width="13.6640625" style="85" customWidth="1"/>
    <col min="12826" max="12826" width="4.6640625" style="85" customWidth="1"/>
    <col min="12827" max="12827" width="32.6640625" style="85" customWidth="1"/>
    <col min="12828" max="13056" width="8.88671875" style="85"/>
    <col min="13057" max="13063" width="4.6640625" style="85" customWidth="1"/>
    <col min="13064" max="13064" width="7.6640625" style="85" customWidth="1"/>
    <col min="13065" max="13074" width="12.6640625" style="85" customWidth="1"/>
    <col min="13075" max="13075" width="32.6640625" style="85" customWidth="1"/>
    <col min="13076" max="13078" width="12.6640625" style="85" customWidth="1"/>
    <col min="13079" max="13081" width="13.6640625" style="85" customWidth="1"/>
    <col min="13082" max="13082" width="4.6640625" style="85" customWidth="1"/>
    <col min="13083" max="13083" width="32.6640625" style="85" customWidth="1"/>
    <col min="13084" max="13312" width="8.88671875" style="85"/>
    <col min="13313" max="13319" width="4.6640625" style="85" customWidth="1"/>
    <col min="13320" max="13320" width="7.6640625" style="85" customWidth="1"/>
    <col min="13321" max="13330" width="12.6640625" style="85" customWidth="1"/>
    <col min="13331" max="13331" width="32.6640625" style="85" customWidth="1"/>
    <col min="13332" max="13334" width="12.6640625" style="85" customWidth="1"/>
    <col min="13335" max="13337" width="13.6640625" style="85" customWidth="1"/>
    <col min="13338" max="13338" width="4.6640625" style="85" customWidth="1"/>
    <col min="13339" max="13339" width="32.6640625" style="85" customWidth="1"/>
    <col min="13340" max="13568" width="8.88671875" style="85"/>
    <col min="13569" max="13575" width="4.6640625" style="85" customWidth="1"/>
    <col min="13576" max="13576" width="7.6640625" style="85" customWidth="1"/>
    <col min="13577" max="13586" width="12.6640625" style="85" customWidth="1"/>
    <col min="13587" max="13587" width="32.6640625" style="85" customWidth="1"/>
    <col min="13588" max="13590" width="12.6640625" style="85" customWidth="1"/>
    <col min="13591" max="13593" width="13.6640625" style="85" customWidth="1"/>
    <col min="13594" max="13594" width="4.6640625" style="85" customWidth="1"/>
    <col min="13595" max="13595" width="32.6640625" style="85" customWidth="1"/>
    <col min="13596" max="13824" width="8.88671875" style="85"/>
    <col min="13825" max="13831" width="4.6640625" style="85" customWidth="1"/>
    <col min="13832" max="13832" width="7.6640625" style="85" customWidth="1"/>
    <col min="13833" max="13842" width="12.6640625" style="85" customWidth="1"/>
    <col min="13843" max="13843" width="32.6640625" style="85" customWidth="1"/>
    <col min="13844" max="13846" width="12.6640625" style="85" customWidth="1"/>
    <col min="13847" max="13849" width="13.6640625" style="85" customWidth="1"/>
    <col min="13850" max="13850" width="4.6640625" style="85" customWidth="1"/>
    <col min="13851" max="13851" width="32.6640625" style="85" customWidth="1"/>
    <col min="13852" max="14080" width="8.88671875" style="85"/>
    <col min="14081" max="14087" width="4.6640625" style="85" customWidth="1"/>
    <col min="14088" max="14088" width="7.6640625" style="85" customWidth="1"/>
    <col min="14089" max="14098" width="12.6640625" style="85" customWidth="1"/>
    <col min="14099" max="14099" width="32.6640625" style="85" customWidth="1"/>
    <col min="14100" max="14102" width="12.6640625" style="85" customWidth="1"/>
    <col min="14103" max="14105" width="13.6640625" style="85" customWidth="1"/>
    <col min="14106" max="14106" width="4.6640625" style="85" customWidth="1"/>
    <col min="14107" max="14107" width="32.6640625" style="85" customWidth="1"/>
    <col min="14108" max="14336" width="8.88671875" style="85"/>
    <col min="14337" max="14343" width="4.6640625" style="85" customWidth="1"/>
    <col min="14344" max="14344" width="7.6640625" style="85" customWidth="1"/>
    <col min="14345" max="14354" width="12.6640625" style="85" customWidth="1"/>
    <col min="14355" max="14355" width="32.6640625" style="85" customWidth="1"/>
    <col min="14356" max="14358" width="12.6640625" style="85" customWidth="1"/>
    <col min="14359" max="14361" width="13.6640625" style="85" customWidth="1"/>
    <col min="14362" max="14362" width="4.6640625" style="85" customWidth="1"/>
    <col min="14363" max="14363" width="32.6640625" style="85" customWidth="1"/>
    <col min="14364" max="14592" width="8.88671875" style="85"/>
    <col min="14593" max="14599" width="4.6640625" style="85" customWidth="1"/>
    <col min="14600" max="14600" width="7.6640625" style="85" customWidth="1"/>
    <col min="14601" max="14610" width="12.6640625" style="85" customWidth="1"/>
    <col min="14611" max="14611" width="32.6640625" style="85" customWidth="1"/>
    <col min="14612" max="14614" width="12.6640625" style="85" customWidth="1"/>
    <col min="14615" max="14617" width="13.6640625" style="85" customWidth="1"/>
    <col min="14618" max="14618" width="4.6640625" style="85" customWidth="1"/>
    <col min="14619" max="14619" width="32.6640625" style="85" customWidth="1"/>
    <col min="14620" max="14848" width="8.88671875" style="85"/>
    <col min="14849" max="14855" width="4.6640625" style="85" customWidth="1"/>
    <col min="14856" max="14856" width="7.6640625" style="85" customWidth="1"/>
    <col min="14857" max="14866" width="12.6640625" style="85" customWidth="1"/>
    <col min="14867" max="14867" width="32.6640625" style="85" customWidth="1"/>
    <col min="14868" max="14870" width="12.6640625" style="85" customWidth="1"/>
    <col min="14871" max="14873" width="13.6640625" style="85" customWidth="1"/>
    <col min="14874" max="14874" width="4.6640625" style="85" customWidth="1"/>
    <col min="14875" max="14875" width="32.6640625" style="85" customWidth="1"/>
    <col min="14876" max="15104" width="8.88671875" style="85"/>
    <col min="15105" max="15111" width="4.6640625" style="85" customWidth="1"/>
    <col min="15112" max="15112" width="7.6640625" style="85" customWidth="1"/>
    <col min="15113" max="15122" width="12.6640625" style="85" customWidth="1"/>
    <col min="15123" max="15123" width="32.6640625" style="85" customWidth="1"/>
    <col min="15124" max="15126" width="12.6640625" style="85" customWidth="1"/>
    <col min="15127" max="15129" width="13.6640625" style="85" customWidth="1"/>
    <col min="15130" max="15130" width="4.6640625" style="85" customWidth="1"/>
    <col min="15131" max="15131" width="32.6640625" style="85" customWidth="1"/>
    <col min="15132" max="15360" width="8.88671875" style="85"/>
    <col min="15361" max="15367" width="4.6640625" style="85" customWidth="1"/>
    <col min="15368" max="15368" width="7.6640625" style="85" customWidth="1"/>
    <col min="15369" max="15378" width="12.6640625" style="85" customWidth="1"/>
    <col min="15379" max="15379" width="32.6640625" style="85" customWidth="1"/>
    <col min="15380" max="15382" width="12.6640625" style="85" customWidth="1"/>
    <col min="15383" max="15385" width="13.6640625" style="85" customWidth="1"/>
    <col min="15386" max="15386" width="4.6640625" style="85" customWidth="1"/>
    <col min="15387" max="15387" width="32.6640625" style="85" customWidth="1"/>
    <col min="15388" max="15616" width="8.88671875" style="85"/>
    <col min="15617" max="15623" width="4.6640625" style="85" customWidth="1"/>
    <col min="15624" max="15624" width="7.6640625" style="85" customWidth="1"/>
    <col min="15625" max="15634" width="12.6640625" style="85" customWidth="1"/>
    <col min="15635" max="15635" width="32.6640625" style="85" customWidth="1"/>
    <col min="15636" max="15638" width="12.6640625" style="85" customWidth="1"/>
    <col min="15639" max="15641" width="13.6640625" style="85" customWidth="1"/>
    <col min="15642" max="15642" width="4.6640625" style="85" customWidth="1"/>
    <col min="15643" max="15643" width="32.6640625" style="85" customWidth="1"/>
    <col min="15644" max="15872" width="8.88671875" style="85"/>
    <col min="15873" max="15879" width="4.6640625" style="85" customWidth="1"/>
    <col min="15880" max="15880" width="7.6640625" style="85" customWidth="1"/>
    <col min="15881" max="15890" width="12.6640625" style="85" customWidth="1"/>
    <col min="15891" max="15891" width="32.6640625" style="85" customWidth="1"/>
    <col min="15892" max="15894" width="12.6640625" style="85" customWidth="1"/>
    <col min="15895" max="15897" width="13.6640625" style="85" customWidth="1"/>
    <col min="15898" max="15898" width="4.6640625" style="85" customWidth="1"/>
    <col min="15899" max="15899" width="32.6640625" style="85" customWidth="1"/>
    <col min="15900" max="16128" width="8.88671875" style="85"/>
    <col min="16129" max="16135" width="4.6640625" style="85" customWidth="1"/>
    <col min="16136" max="16136" width="7.6640625" style="85" customWidth="1"/>
    <col min="16137" max="16146" width="12.6640625" style="85" customWidth="1"/>
    <col min="16147" max="16147" width="32.6640625" style="85" customWidth="1"/>
    <col min="16148" max="16150" width="12.6640625" style="85" customWidth="1"/>
    <col min="16151" max="16153" width="13.6640625" style="85" customWidth="1"/>
    <col min="16154" max="16154" width="4.6640625" style="85" customWidth="1"/>
    <col min="16155" max="16155" width="32.6640625" style="85" customWidth="1"/>
    <col min="16156" max="16384" width="8.88671875" style="85"/>
  </cols>
  <sheetData>
    <row r="1" spans="1:27" x14ac:dyDescent="0.25">
      <c r="A1" s="84" t="s">
        <v>1573</v>
      </c>
    </row>
    <row r="2" spans="1:27" x14ac:dyDescent="0.25">
      <c r="A2" s="84" t="s">
        <v>1574</v>
      </c>
    </row>
    <row r="3" spans="1:27" x14ac:dyDescent="0.25">
      <c r="A3" s="84" t="s">
        <v>1400</v>
      </c>
      <c r="B3" s="84" t="s">
        <v>1401</v>
      </c>
    </row>
    <row r="4" spans="1:27" x14ac:dyDescent="0.25">
      <c r="A4" s="86" t="s">
        <v>1404</v>
      </c>
      <c r="B4" s="86" t="s">
        <v>1405</v>
      </c>
      <c r="C4" s="86" t="s">
        <v>1406</v>
      </c>
      <c r="D4" s="86" t="s">
        <v>1575</v>
      </c>
      <c r="E4" s="86" t="s">
        <v>1576</v>
      </c>
      <c r="F4" s="86" t="s">
        <v>1412</v>
      </c>
      <c r="G4" s="86" t="s">
        <v>1413</v>
      </c>
      <c r="H4" s="86" t="s">
        <v>1414</v>
      </c>
      <c r="I4" s="86" t="s">
        <v>1415</v>
      </c>
      <c r="J4" s="86" t="s">
        <v>1416</v>
      </c>
      <c r="K4" s="86" t="s">
        <v>1417</v>
      </c>
      <c r="L4" s="86" t="s">
        <v>1418</v>
      </c>
      <c r="M4" s="86" t="s">
        <v>1419</v>
      </c>
      <c r="N4" s="86" t="s">
        <v>1420</v>
      </c>
      <c r="O4" s="86" t="s">
        <v>178</v>
      </c>
      <c r="P4" s="86" t="s">
        <v>1421</v>
      </c>
      <c r="Q4" s="86" t="s">
        <v>180</v>
      </c>
      <c r="R4" s="86" t="s">
        <v>1422</v>
      </c>
      <c r="S4" s="86" t="s">
        <v>1379</v>
      </c>
      <c r="T4" s="86" t="s">
        <v>1423</v>
      </c>
      <c r="U4" s="86" t="s">
        <v>1424</v>
      </c>
      <c r="V4" s="86" t="s">
        <v>1425</v>
      </c>
      <c r="W4" s="86" t="s">
        <v>1426</v>
      </c>
      <c r="X4" s="86" t="s">
        <v>1427</v>
      </c>
      <c r="Y4" s="86" t="s">
        <v>1577</v>
      </c>
      <c r="Z4" s="86" t="s">
        <v>1390</v>
      </c>
      <c r="AA4" s="86" t="s">
        <v>1431</v>
      </c>
    </row>
    <row r="5" spans="1:27" x14ac:dyDescent="0.25">
      <c r="A5" s="88">
        <v>1</v>
      </c>
      <c r="B5" s="89" t="s">
        <v>1578</v>
      </c>
      <c r="C5" s="89" t="s">
        <v>1579</v>
      </c>
      <c r="D5" s="87" t="s">
        <v>244</v>
      </c>
      <c r="E5" s="89" t="s">
        <v>245</v>
      </c>
      <c r="F5" s="89" t="s">
        <v>246</v>
      </c>
      <c r="G5" s="88">
        <v>1</v>
      </c>
      <c r="H5" s="88">
        <v>0</v>
      </c>
      <c r="I5" s="89" t="s">
        <v>193</v>
      </c>
      <c r="J5" s="89" t="s">
        <v>191</v>
      </c>
      <c r="K5" s="89" t="s">
        <v>192</v>
      </c>
      <c r="L5" s="88">
        <v>1</v>
      </c>
      <c r="M5" s="89" t="s">
        <v>225</v>
      </c>
      <c r="N5" s="87" t="s">
        <v>244</v>
      </c>
      <c r="O5" s="94">
        <f>2.4*105.6</f>
        <v>253.43999999999997</v>
      </c>
      <c r="P5" s="89" t="s">
        <v>199</v>
      </c>
      <c r="Q5" s="88">
        <v>-60</v>
      </c>
      <c r="R5" s="91" t="s">
        <v>249</v>
      </c>
      <c r="S5" s="91" t="s">
        <v>250</v>
      </c>
      <c r="T5" s="95">
        <f>O5*(-60)</f>
        <v>-15206.399999999998</v>
      </c>
      <c r="U5" s="94">
        <f t="shared" ref="U5:U64" si="0">ROUND(W5/Q5,2)</f>
        <v>170.72</v>
      </c>
      <c r="V5" s="92">
        <v>100</v>
      </c>
      <c r="W5" s="95">
        <f t="shared" ref="W5:W64" si="1">ROUND(T5*(1-Y5),0)</f>
        <v>-10243</v>
      </c>
      <c r="X5" s="95">
        <f t="shared" ref="X5:X64" si="2">ROUND(T5*Y5,4)</f>
        <v>-4963.3689999999997</v>
      </c>
      <c r="Y5" s="93">
        <v>0.32640000000000002</v>
      </c>
      <c r="Z5" s="89" t="s">
        <v>191</v>
      </c>
      <c r="AA5" s="91" t="s">
        <v>204</v>
      </c>
    </row>
    <row r="6" spans="1:27" x14ac:dyDescent="0.25">
      <c r="A6" s="88">
        <v>2</v>
      </c>
      <c r="B6" s="89" t="s">
        <v>1580</v>
      </c>
      <c r="C6" s="89" t="s">
        <v>1579</v>
      </c>
      <c r="D6" s="87" t="s">
        <v>186</v>
      </c>
      <c r="E6" s="89" t="s">
        <v>226</v>
      </c>
      <c r="F6" s="89" t="s">
        <v>227</v>
      </c>
      <c r="G6" s="88">
        <v>1</v>
      </c>
      <c r="H6" s="88">
        <v>0</v>
      </c>
      <c r="I6" s="89" t="s">
        <v>193</v>
      </c>
      <c r="J6" s="89" t="s">
        <v>191</v>
      </c>
      <c r="K6" s="89" t="s">
        <v>192</v>
      </c>
      <c r="L6" s="88">
        <v>1</v>
      </c>
      <c r="M6" s="89" t="s">
        <v>225</v>
      </c>
      <c r="N6" s="87" t="s">
        <v>186</v>
      </c>
      <c r="O6" s="90">
        <v>173.56</v>
      </c>
      <c r="P6" s="89" t="s">
        <v>199</v>
      </c>
      <c r="Q6" s="88">
        <v>52440</v>
      </c>
      <c r="R6" s="91" t="s">
        <v>210</v>
      </c>
      <c r="S6" s="91" t="s">
        <v>211</v>
      </c>
      <c r="T6" s="92">
        <v>9101486</v>
      </c>
      <c r="U6" s="94">
        <f t="shared" si="0"/>
        <v>152.97999999999999</v>
      </c>
      <c r="V6" s="92">
        <v>120</v>
      </c>
      <c r="W6" s="95">
        <f t="shared" si="1"/>
        <v>8022050</v>
      </c>
      <c r="X6" s="95">
        <f t="shared" si="2"/>
        <v>1079436.2396</v>
      </c>
      <c r="Y6" s="93">
        <v>0.1186</v>
      </c>
      <c r="Z6" s="89" t="s">
        <v>191</v>
      </c>
      <c r="AA6" s="91" t="s">
        <v>228</v>
      </c>
    </row>
    <row r="7" spans="1:27" x14ac:dyDescent="0.25">
      <c r="A7" s="88">
        <v>3</v>
      </c>
      <c r="B7" s="89" t="s">
        <v>1581</v>
      </c>
      <c r="C7" s="89" t="s">
        <v>1582</v>
      </c>
      <c r="D7" s="87" t="s">
        <v>186</v>
      </c>
      <c r="E7" s="89" t="s">
        <v>202</v>
      </c>
      <c r="F7" s="89" t="s">
        <v>203</v>
      </c>
      <c r="G7" s="88">
        <v>2</v>
      </c>
      <c r="H7" s="88">
        <v>0</v>
      </c>
      <c r="I7" s="89" t="s">
        <v>193</v>
      </c>
      <c r="J7" s="89" t="s">
        <v>191</v>
      </c>
      <c r="K7" s="89" t="s">
        <v>192</v>
      </c>
      <c r="L7" s="88">
        <v>3</v>
      </c>
      <c r="M7" s="89" t="s">
        <v>194</v>
      </c>
      <c r="N7" s="87" t="s">
        <v>186</v>
      </c>
      <c r="O7" s="90">
        <v>173.56</v>
      </c>
      <c r="P7" s="89" t="s">
        <v>199</v>
      </c>
      <c r="Q7" s="88">
        <v>126</v>
      </c>
      <c r="R7" s="91" t="s">
        <v>210</v>
      </c>
      <c r="S7" s="91" t="s">
        <v>211</v>
      </c>
      <c r="T7" s="92">
        <v>21868</v>
      </c>
      <c r="U7" s="94">
        <f t="shared" si="0"/>
        <v>152.97</v>
      </c>
      <c r="V7" s="92">
        <v>120</v>
      </c>
      <c r="W7" s="95">
        <f t="shared" si="1"/>
        <v>19274</v>
      </c>
      <c r="X7" s="95">
        <f t="shared" si="2"/>
        <v>2593.5448000000001</v>
      </c>
      <c r="Y7" s="93">
        <v>0.1186</v>
      </c>
      <c r="Z7" s="89" t="s">
        <v>191</v>
      </c>
      <c r="AA7" s="91" t="s">
        <v>213</v>
      </c>
    </row>
    <row r="8" spans="1:27" x14ac:dyDescent="0.25">
      <c r="A8" s="88">
        <v>4</v>
      </c>
      <c r="B8" s="89" t="s">
        <v>1581</v>
      </c>
      <c r="C8" s="89" t="s">
        <v>1582</v>
      </c>
      <c r="D8" s="87" t="s">
        <v>186</v>
      </c>
      <c r="E8" s="89" t="s">
        <v>202</v>
      </c>
      <c r="F8" s="89" t="s">
        <v>203</v>
      </c>
      <c r="G8" s="88">
        <v>2</v>
      </c>
      <c r="H8" s="88">
        <v>0</v>
      </c>
      <c r="I8" s="89" t="s">
        <v>193</v>
      </c>
      <c r="J8" s="89" t="s">
        <v>191</v>
      </c>
      <c r="K8" s="89" t="s">
        <v>192</v>
      </c>
      <c r="L8" s="88">
        <v>3</v>
      </c>
      <c r="M8" s="89" t="s">
        <v>194</v>
      </c>
      <c r="N8" s="87" t="s">
        <v>186</v>
      </c>
      <c r="O8" s="90">
        <v>173.56</v>
      </c>
      <c r="P8" s="89" t="s">
        <v>199</v>
      </c>
      <c r="Q8" s="88">
        <v>357</v>
      </c>
      <c r="R8" s="91" t="s">
        <v>210</v>
      </c>
      <c r="S8" s="91" t="s">
        <v>211</v>
      </c>
      <c r="T8" s="92">
        <v>61960</v>
      </c>
      <c r="U8" s="94">
        <f t="shared" si="0"/>
        <v>152.97</v>
      </c>
      <c r="V8" s="92">
        <v>120</v>
      </c>
      <c r="W8" s="95">
        <f t="shared" si="1"/>
        <v>54612</v>
      </c>
      <c r="X8" s="95">
        <f t="shared" si="2"/>
        <v>7348.4560000000001</v>
      </c>
      <c r="Y8" s="93">
        <v>0.1186</v>
      </c>
      <c r="Z8" s="89" t="s">
        <v>191</v>
      </c>
      <c r="AA8" s="91" t="s">
        <v>218</v>
      </c>
    </row>
    <row r="9" spans="1:27" x14ac:dyDescent="0.25">
      <c r="A9" s="88">
        <v>5</v>
      </c>
      <c r="B9" s="89" t="s">
        <v>1583</v>
      </c>
      <c r="C9" s="89" t="s">
        <v>1584</v>
      </c>
      <c r="D9" s="87" t="s">
        <v>186</v>
      </c>
      <c r="E9" s="89" t="s">
        <v>355</v>
      </c>
      <c r="F9" s="89" t="s">
        <v>347</v>
      </c>
      <c r="G9" s="88">
        <v>1</v>
      </c>
      <c r="H9" s="88">
        <v>0</v>
      </c>
      <c r="I9" s="89" t="s">
        <v>193</v>
      </c>
      <c r="J9" s="89" t="s">
        <v>333</v>
      </c>
      <c r="K9" s="89" t="s">
        <v>334</v>
      </c>
      <c r="L9" s="88">
        <v>1</v>
      </c>
      <c r="M9" s="89" t="s">
        <v>225</v>
      </c>
      <c r="N9" s="87" t="s">
        <v>186</v>
      </c>
      <c r="O9" s="90">
        <v>1495</v>
      </c>
      <c r="P9" s="89" t="s">
        <v>199</v>
      </c>
      <c r="Q9" s="88">
        <v>24</v>
      </c>
      <c r="R9" s="91" t="s">
        <v>335</v>
      </c>
      <c r="S9" s="91" t="s">
        <v>336</v>
      </c>
      <c r="T9" s="92">
        <v>35880</v>
      </c>
      <c r="U9" s="94">
        <f t="shared" si="0"/>
        <v>1011.5</v>
      </c>
      <c r="V9" s="92">
        <v>24</v>
      </c>
      <c r="W9" s="95">
        <f t="shared" si="1"/>
        <v>24276</v>
      </c>
      <c r="X9" s="95">
        <f t="shared" si="2"/>
        <v>11603.592000000001</v>
      </c>
      <c r="Y9" s="93">
        <v>0.32340000000000002</v>
      </c>
      <c r="Z9" s="89" t="s">
        <v>333</v>
      </c>
      <c r="AA9" s="91" t="s">
        <v>358</v>
      </c>
    </row>
    <row r="10" spans="1:27" x14ac:dyDescent="0.25">
      <c r="A10" s="88">
        <v>6</v>
      </c>
      <c r="B10" s="89" t="s">
        <v>1583</v>
      </c>
      <c r="C10" s="89" t="s">
        <v>1584</v>
      </c>
      <c r="D10" s="87" t="s">
        <v>186</v>
      </c>
      <c r="E10" s="89" t="s">
        <v>355</v>
      </c>
      <c r="F10" s="89" t="s">
        <v>347</v>
      </c>
      <c r="G10" s="88">
        <v>1</v>
      </c>
      <c r="H10" s="88">
        <v>0</v>
      </c>
      <c r="I10" s="89" t="s">
        <v>193</v>
      </c>
      <c r="J10" s="89" t="s">
        <v>333</v>
      </c>
      <c r="K10" s="89" t="s">
        <v>334</v>
      </c>
      <c r="L10" s="88">
        <v>1</v>
      </c>
      <c r="M10" s="89" t="s">
        <v>225</v>
      </c>
      <c r="N10" s="87" t="s">
        <v>186</v>
      </c>
      <c r="O10" s="90">
        <v>1495</v>
      </c>
      <c r="P10" s="89" t="s">
        <v>199</v>
      </c>
      <c r="Q10" s="88">
        <v>72</v>
      </c>
      <c r="R10" s="91" t="s">
        <v>335</v>
      </c>
      <c r="S10" s="91" t="s">
        <v>336</v>
      </c>
      <c r="T10" s="92">
        <v>107640</v>
      </c>
      <c r="U10" s="94">
        <f t="shared" si="0"/>
        <v>1011.51</v>
      </c>
      <c r="V10" s="92">
        <v>24</v>
      </c>
      <c r="W10" s="95">
        <f t="shared" si="1"/>
        <v>72829</v>
      </c>
      <c r="X10" s="95">
        <f t="shared" si="2"/>
        <v>34810.775999999998</v>
      </c>
      <c r="Y10" s="93">
        <v>0.32340000000000002</v>
      </c>
      <c r="Z10" s="89" t="s">
        <v>333</v>
      </c>
      <c r="AA10" s="91" t="s">
        <v>360</v>
      </c>
    </row>
    <row r="11" spans="1:27" x14ac:dyDescent="0.25">
      <c r="A11" s="88">
        <v>7</v>
      </c>
      <c r="B11" s="89" t="s">
        <v>1583</v>
      </c>
      <c r="C11" s="89" t="s">
        <v>1584</v>
      </c>
      <c r="D11" s="87" t="s">
        <v>287</v>
      </c>
      <c r="E11" s="89" t="s">
        <v>342</v>
      </c>
      <c r="F11" s="89" t="s">
        <v>343</v>
      </c>
      <c r="G11" s="88">
        <v>1</v>
      </c>
      <c r="H11" s="88">
        <v>0</v>
      </c>
      <c r="I11" s="89" t="s">
        <v>193</v>
      </c>
      <c r="J11" s="89" t="s">
        <v>333</v>
      </c>
      <c r="K11" s="89" t="s">
        <v>334</v>
      </c>
      <c r="L11" s="88">
        <v>1</v>
      </c>
      <c r="M11" s="89" t="s">
        <v>225</v>
      </c>
      <c r="N11" s="87" t="s">
        <v>287</v>
      </c>
      <c r="O11" s="90">
        <v>1495</v>
      </c>
      <c r="P11" s="89" t="s">
        <v>199</v>
      </c>
      <c r="Q11" s="88">
        <v>7200</v>
      </c>
      <c r="R11" s="91" t="s">
        <v>335</v>
      </c>
      <c r="S11" s="91" t="s">
        <v>336</v>
      </c>
      <c r="T11" s="92">
        <v>10764000</v>
      </c>
      <c r="U11" s="94">
        <f t="shared" si="0"/>
        <v>1011.52</v>
      </c>
      <c r="V11" s="92">
        <v>24</v>
      </c>
      <c r="W11" s="95">
        <f t="shared" si="1"/>
        <v>7282922</v>
      </c>
      <c r="X11" s="95">
        <f t="shared" si="2"/>
        <v>3481077.6</v>
      </c>
      <c r="Y11" s="93">
        <v>0.32340000000000002</v>
      </c>
      <c r="Z11" s="89" t="s">
        <v>333</v>
      </c>
      <c r="AA11" s="91" t="s">
        <v>204</v>
      </c>
    </row>
    <row r="12" spans="1:27" x14ac:dyDescent="0.25">
      <c r="A12" s="88">
        <v>8</v>
      </c>
      <c r="B12" s="89" t="s">
        <v>1583</v>
      </c>
      <c r="C12" s="89" t="s">
        <v>1584</v>
      </c>
      <c r="D12" s="87" t="s">
        <v>280</v>
      </c>
      <c r="E12" s="89" t="s">
        <v>366</v>
      </c>
      <c r="F12" s="89" t="s">
        <v>367</v>
      </c>
      <c r="G12" s="88">
        <v>1</v>
      </c>
      <c r="H12" s="88">
        <v>0</v>
      </c>
      <c r="I12" s="89" t="s">
        <v>193</v>
      </c>
      <c r="J12" s="89" t="s">
        <v>333</v>
      </c>
      <c r="K12" s="89" t="s">
        <v>334</v>
      </c>
      <c r="L12" s="88">
        <v>1</v>
      </c>
      <c r="M12" s="89" t="s">
        <v>225</v>
      </c>
      <c r="N12" s="87" t="s">
        <v>280</v>
      </c>
      <c r="O12" s="90">
        <v>1495</v>
      </c>
      <c r="P12" s="89" t="s">
        <v>199</v>
      </c>
      <c r="Q12" s="88">
        <v>2832</v>
      </c>
      <c r="R12" s="91" t="s">
        <v>335</v>
      </c>
      <c r="S12" s="91" t="s">
        <v>336</v>
      </c>
      <c r="T12" s="92">
        <v>4233840</v>
      </c>
      <c r="U12" s="94">
        <f t="shared" si="0"/>
        <v>1011.52</v>
      </c>
      <c r="V12" s="92">
        <v>24</v>
      </c>
      <c r="W12" s="95">
        <f t="shared" si="1"/>
        <v>2864616</v>
      </c>
      <c r="X12" s="95">
        <f t="shared" si="2"/>
        <v>1369223.8559999999</v>
      </c>
      <c r="Y12" s="93">
        <v>0.32340000000000002</v>
      </c>
      <c r="Z12" s="89" t="s">
        <v>333</v>
      </c>
      <c r="AA12" s="91" t="s">
        <v>328</v>
      </c>
    </row>
    <row r="13" spans="1:27" x14ac:dyDescent="0.25">
      <c r="A13" s="88">
        <v>9</v>
      </c>
      <c r="B13" s="89" t="s">
        <v>1583</v>
      </c>
      <c r="C13" s="89" t="s">
        <v>1584</v>
      </c>
      <c r="D13" s="87" t="s">
        <v>186</v>
      </c>
      <c r="E13" s="89" t="s">
        <v>362</v>
      </c>
      <c r="F13" s="89" t="s">
        <v>364</v>
      </c>
      <c r="G13" s="88">
        <v>1</v>
      </c>
      <c r="H13" s="88">
        <v>0</v>
      </c>
      <c r="I13" s="89" t="s">
        <v>193</v>
      </c>
      <c r="J13" s="89" t="s">
        <v>333</v>
      </c>
      <c r="K13" s="89" t="s">
        <v>334</v>
      </c>
      <c r="L13" s="88">
        <v>1</v>
      </c>
      <c r="M13" s="89" t="s">
        <v>225</v>
      </c>
      <c r="N13" s="87" t="s">
        <v>186</v>
      </c>
      <c r="O13" s="90">
        <v>1495</v>
      </c>
      <c r="P13" s="89" t="s">
        <v>199</v>
      </c>
      <c r="Q13" s="88">
        <v>72</v>
      </c>
      <c r="R13" s="91" t="s">
        <v>335</v>
      </c>
      <c r="S13" s="91" t="s">
        <v>336</v>
      </c>
      <c r="T13" s="92">
        <v>107640</v>
      </c>
      <c r="U13" s="94">
        <f t="shared" si="0"/>
        <v>1011.51</v>
      </c>
      <c r="V13" s="92">
        <v>24</v>
      </c>
      <c r="W13" s="95">
        <f t="shared" si="1"/>
        <v>72829</v>
      </c>
      <c r="X13" s="95">
        <f t="shared" si="2"/>
        <v>34810.775999999998</v>
      </c>
      <c r="Y13" s="93">
        <v>0.32340000000000002</v>
      </c>
      <c r="Z13" s="89" t="s">
        <v>333</v>
      </c>
      <c r="AA13" s="91" t="s">
        <v>365</v>
      </c>
    </row>
    <row r="14" spans="1:27" x14ac:dyDescent="0.25">
      <c r="A14" s="88">
        <v>10</v>
      </c>
      <c r="B14" s="89" t="s">
        <v>1583</v>
      </c>
      <c r="C14" s="89" t="s">
        <v>1584</v>
      </c>
      <c r="D14" s="87" t="s">
        <v>186</v>
      </c>
      <c r="E14" s="89" t="s">
        <v>362</v>
      </c>
      <c r="F14" s="89" t="s">
        <v>347</v>
      </c>
      <c r="G14" s="88">
        <v>1</v>
      </c>
      <c r="H14" s="88">
        <v>0</v>
      </c>
      <c r="I14" s="89" t="s">
        <v>193</v>
      </c>
      <c r="J14" s="89" t="s">
        <v>333</v>
      </c>
      <c r="K14" s="89" t="s">
        <v>334</v>
      </c>
      <c r="L14" s="88">
        <v>1</v>
      </c>
      <c r="M14" s="89" t="s">
        <v>225</v>
      </c>
      <c r="N14" s="87" t="s">
        <v>186</v>
      </c>
      <c r="O14" s="90">
        <v>1495</v>
      </c>
      <c r="P14" s="89" t="s">
        <v>199</v>
      </c>
      <c r="Q14" s="88">
        <v>48</v>
      </c>
      <c r="R14" s="91" t="s">
        <v>335</v>
      </c>
      <c r="S14" s="91" t="s">
        <v>336</v>
      </c>
      <c r="T14" s="92">
        <v>71760</v>
      </c>
      <c r="U14" s="94">
        <f t="shared" si="0"/>
        <v>1011.52</v>
      </c>
      <c r="V14" s="92">
        <v>24</v>
      </c>
      <c r="W14" s="95">
        <f t="shared" si="1"/>
        <v>48553</v>
      </c>
      <c r="X14" s="95">
        <f t="shared" si="2"/>
        <v>23207.184000000001</v>
      </c>
      <c r="Y14" s="93">
        <v>0.32340000000000002</v>
      </c>
      <c r="Z14" s="89" t="s">
        <v>333</v>
      </c>
      <c r="AA14" s="91" t="s">
        <v>363</v>
      </c>
    </row>
    <row r="15" spans="1:27" x14ac:dyDescent="0.25">
      <c r="A15" s="88">
        <v>11</v>
      </c>
      <c r="B15" s="89" t="s">
        <v>1583</v>
      </c>
      <c r="C15" s="89" t="s">
        <v>1584</v>
      </c>
      <c r="D15" s="87" t="s">
        <v>186</v>
      </c>
      <c r="E15" s="89" t="s">
        <v>355</v>
      </c>
      <c r="F15" s="89" t="s">
        <v>347</v>
      </c>
      <c r="G15" s="88">
        <v>1</v>
      </c>
      <c r="H15" s="88">
        <v>0</v>
      </c>
      <c r="I15" s="89" t="s">
        <v>193</v>
      </c>
      <c r="J15" s="89" t="s">
        <v>333</v>
      </c>
      <c r="K15" s="89" t="s">
        <v>334</v>
      </c>
      <c r="L15" s="88">
        <v>1</v>
      </c>
      <c r="M15" s="89" t="s">
        <v>225</v>
      </c>
      <c r="N15" s="87" t="s">
        <v>186</v>
      </c>
      <c r="O15" s="90">
        <v>1495</v>
      </c>
      <c r="P15" s="89" t="s">
        <v>199</v>
      </c>
      <c r="Q15" s="88">
        <v>48</v>
      </c>
      <c r="R15" s="91" t="s">
        <v>335</v>
      </c>
      <c r="S15" s="91" t="s">
        <v>336</v>
      </c>
      <c r="T15" s="92">
        <v>71760</v>
      </c>
      <c r="U15" s="94">
        <f t="shared" si="0"/>
        <v>1011.52</v>
      </c>
      <c r="V15" s="92">
        <v>24</v>
      </c>
      <c r="W15" s="95">
        <f t="shared" si="1"/>
        <v>48553</v>
      </c>
      <c r="X15" s="95">
        <f t="shared" si="2"/>
        <v>23207.184000000001</v>
      </c>
      <c r="Y15" s="93">
        <v>0.32340000000000002</v>
      </c>
      <c r="Z15" s="89" t="s">
        <v>333</v>
      </c>
      <c r="AA15" s="91" t="s">
        <v>357</v>
      </c>
    </row>
    <row r="16" spans="1:27" x14ac:dyDescent="0.25">
      <c r="A16" s="88">
        <v>12</v>
      </c>
      <c r="B16" s="89" t="s">
        <v>1583</v>
      </c>
      <c r="C16" s="89" t="s">
        <v>1584</v>
      </c>
      <c r="D16" s="87" t="s">
        <v>186</v>
      </c>
      <c r="E16" s="89" t="s">
        <v>355</v>
      </c>
      <c r="F16" s="89" t="s">
        <v>347</v>
      </c>
      <c r="G16" s="88">
        <v>1</v>
      </c>
      <c r="H16" s="88">
        <v>0</v>
      </c>
      <c r="I16" s="89" t="s">
        <v>193</v>
      </c>
      <c r="J16" s="89" t="s">
        <v>333</v>
      </c>
      <c r="K16" s="89" t="s">
        <v>334</v>
      </c>
      <c r="L16" s="88">
        <v>1</v>
      </c>
      <c r="M16" s="89" t="s">
        <v>225</v>
      </c>
      <c r="N16" s="87" t="s">
        <v>186</v>
      </c>
      <c r="O16" s="90">
        <v>1495</v>
      </c>
      <c r="P16" s="89" t="s">
        <v>199</v>
      </c>
      <c r="Q16" s="88">
        <v>48</v>
      </c>
      <c r="R16" s="91" t="s">
        <v>335</v>
      </c>
      <c r="S16" s="91" t="s">
        <v>336</v>
      </c>
      <c r="T16" s="92">
        <v>71760</v>
      </c>
      <c r="U16" s="94">
        <f t="shared" si="0"/>
        <v>1011.52</v>
      </c>
      <c r="V16" s="92">
        <v>24</v>
      </c>
      <c r="W16" s="95">
        <f t="shared" si="1"/>
        <v>48553</v>
      </c>
      <c r="X16" s="95">
        <f t="shared" si="2"/>
        <v>23207.184000000001</v>
      </c>
      <c r="Y16" s="93">
        <v>0.32340000000000002</v>
      </c>
      <c r="Z16" s="89" t="s">
        <v>333</v>
      </c>
      <c r="AA16" s="91" t="s">
        <v>356</v>
      </c>
    </row>
    <row r="17" spans="1:27" x14ac:dyDescent="0.25">
      <c r="A17" s="88">
        <v>13</v>
      </c>
      <c r="B17" s="89" t="s">
        <v>1583</v>
      </c>
      <c r="C17" s="89" t="s">
        <v>1584</v>
      </c>
      <c r="D17" s="87" t="s">
        <v>186</v>
      </c>
      <c r="E17" s="89" t="s">
        <v>346</v>
      </c>
      <c r="F17" s="89" t="s">
        <v>350</v>
      </c>
      <c r="G17" s="88">
        <v>1</v>
      </c>
      <c r="H17" s="88">
        <v>0</v>
      </c>
      <c r="I17" s="89" t="s">
        <v>193</v>
      </c>
      <c r="J17" s="89" t="s">
        <v>333</v>
      </c>
      <c r="K17" s="89" t="s">
        <v>334</v>
      </c>
      <c r="L17" s="88">
        <v>1</v>
      </c>
      <c r="M17" s="89" t="s">
        <v>225</v>
      </c>
      <c r="N17" s="87" t="s">
        <v>186</v>
      </c>
      <c r="O17" s="90">
        <v>1495</v>
      </c>
      <c r="P17" s="89" t="s">
        <v>199</v>
      </c>
      <c r="Q17" s="88">
        <v>4008</v>
      </c>
      <c r="R17" s="91" t="s">
        <v>335</v>
      </c>
      <c r="S17" s="91" t="s">
        <v>336</v>
      </c>
      <c r="T17" s="92">
        <v>5991960</v>
      </c>
      <c r="U17" s="94">
        <f t="shared" si="0"/>
        <v>1011.52</v>
      </c>
      <c r="V17" s="92">
        <v>24</v>
      </c>
      <c r="W17" s="95">
        <f t="shared" si="1"/>
        <v>4054160</v>
      </c>
      <c r="X17" s="95">
        <f t="shared" si="2"/>
        <v>1937799.8640000001</v>
      </c>
      <c r="Y17" s="93">
        <v>0.32340000000000002</v>
      </c>
      <c r="Z17" s="89" t="s">
        <v>333</v>
      </c>
      <c r="AA17" s="91" t="s">
        <v>351</v>
      </c>
    </row>
    <row r="18" spans="1:27" x14ac:dyDescent="0.25">
      <c r="A18" s="88">
        <v>14</v>
      </c>
      <c r="B18" s="89" t="s">
        <v>1583</v>
      </c>
      <c r="C18" s="89" t="s">
        <v>1584</v>
      </c>
      <c r="D18" s="87" t="s">
        <v>186</v>
      </c>
      <c r="E18" s="89" t="s">
        <v>346</v>
      </c>
      <c r="F18" s="89" t="s">
        <v>347</v>
      </c>
      <c r="G18" s="88">
        <v>1</v>
      </c>
      <c r="H18" s="88">
        <v>0</v>
      </c>
      <c r="I18" s="89" t="s">
        <v>193</v>
      </c>
      <c r="J18" s="89" t="s">
        <v>333</v>
      </c>
      <c r="K18" s="89" t="s">
        <v>334</v>
      </c>
      <c r="L18" s="88">
        <v>1</v>
      </c>
      <c r="M18" s="89" t="s">
        <v>225</v>
      </c>
      <c r="N18" s="87" t="s">
        <v>186</v>
      </c>
      <c r="O18" s="90">
        <v>1495</v>
      </c>
      <c r="P18" s="89" t="s">
        <v>199</v>
      </c>
      <c r="Q18" s="88">
        <v>192</v>
      </c>
      <c r="R18" s="91" t="s">
        <v>335</v>
      </c>
      <c r="S18" s="91" t="s">
        <v>336</v>
      </c>
      <c r="T18" s="92">
        <v>287040</v>
      </c>
      <c r="U18" s="94">
        <f t="shared" si="0"/>
        <v>1011.52</v>
      </c>
      <c r="V18" s="92">
        <v>24</v>
      </c>
      <c r="W18" s="95">
        <f t="shared" si="1"/>
        <v>194211</v>
      </c>
      <c r="X18" s="95">
        <f t="shared" si="2"/>
        <v>92828.736000000004</v>
      </c>
      <c r="Y18" s="93">
        <v>0.32340000000000002</v>
      </c>
      <c r="Z18" s="89" t="s">
        <v>333</v>
      </c>
      <c r="AA18" s="91" t="s">
        <v>352</v>
      </c>
    </row>
    <row r="19" spans="1:27" x14ac:dyDescent="0.25">
      <c r="A19" s="88">
        <v>15</v>
      </c>
      <c r="B19" s="89" t="s">
        <v>1583</v>
      </c>
      <c r="C19" s="89" t="s">
        <v>1584</v>
      </c>
      <c r="D19" s="87" t="s">
        <v>186</v>
      </c>
      <c r="E19" s="89" t="s">
        <v>346</v>
      </c>
      <c r="F19" s="89" t="s">
        <v>347</v>
      </c>
      <c r="G19" s="88">
        <v>1</v>
      </c>
      <c r="H19" s="88">
        <v>0</v>
      </c>
      <c r="I19" s="89" t="s">
        <v>193</v>
      </c>
      <c r="J19" s="89" t="s">
        <v>333</v>
      </c>
      <c r="K19" s="89" t="s">
        <v>334</v>
      </c>
      <c r="L19" s="88">
        <v>1</v>
      </c>
      <c r="M19" s="89" t="s">
        <v>225</v>
      </c>
      <c r="N19" s="87" t="s">
        <v>186</v>
      </c>
      <c r="O19" s="90">
        <v>1495</v>
      </c>
      <c r="P19" s="89" t="s">
        <v>199</v>
      </c>
      <c r="Q19" s="88">
        <v>96</v>
      </c>
      <c r="R19" s="91" t="s">
        <v>335</v>
      </c>
      <c r="S19" s="91" t="s">
        <v>336</v>
      </c>
      <c r="T19" s="92">
        <v>143520</v>
      </c>
      <c r="U19" s="94">
        <f t="shared" si="0"/>
        <v>1011.52</v>
      </c>
      <c r="V19" s="92">
        <v>24</v>
      </c>
      <c r="W19" s="95">
        <f t="shared" si="1"/>
        <v>97106</v>
      </c>
      <c r="X19" s="95">
        <f t="shared" si="2"/>
        <v>46414.368000000002</v>
      </c>
      <c r="Y19" s="93">
        <v>0.32340000000000002</v>
      </c>
      <c r="Z19" s="89" t="s">
        <v>333</v>
      </c>
      <c r="AA19" s="91" t="s">
        <v>353</v>
      </c>
    </row>
    <row r="20" spans="1:27" x14ac:dyDescent="0.25">
      <c r="A20" s="88">
        <v>16</v>
      </c>
      <c r="B20" s="89" t="s">
        <v>1583</v>
      </c>
      <c r="C20" s="89" t="s">
        <v>1584</v>
      </c>
      <c r="D20" s="87" t="s">
        <v>186</v>
      </c>
      <c r="E20" s="89" t="s">
        <v>346</v>
      </c>
      <c r="F20" s="89" t="s">
        <v>347</v>
      </c>
      <c r="G20" s="88">
        <v>1</v>
      </c>
      <c r="H20" s="88">
        <v>0</v>
      </c>
      <c r="I20" s="89" t="s">
        <v>193</v>
      </c>
      <c r="J20" s="89" t="s">
        <v>333</v>
      </c>
      <c r="K20" s="89" t="s">
        <v>334</v>
      </c>
      <c r="L20" s="88">
        <v>1</v>
      </c>
      <c r="M20" s="89" t="s">
        <v>225</v>
      </c>
      <c r="N20" s="87" t="s">
        <v>186</v>
      </c>
      <c r="O20" s="90">
        <v>1495</v>
      </c>
      <c r="P20" s="89" t="s">
        <v>199</v>
      </c>
      <c r="Q20" s="88">
        <v>120</v>
      </c>
      <c r="R20" s="91" t="s">
        <v>335</v>
      </c>
      <c r="S20" s="91" t="s">
        <v>336</v>
      </c>
      <c r="T20" s="92">
        <v>179400</v>
      </c>
      <c r="U20" s="94">
        <f t="shared" si="0"/>
        <v>1011.52</v>
      </c>
      <c r="V20" s="92">
        <v>24</v>
      </c>
      <c r="W20" s="95">
        <f t="shared" si="1"/>
        <v>121382</v>
      </c>
      <c r="X20" s="95">
        <f t="shared" si="2"/>
        <v>58017.96</v>
      </c>
      <c r="Y20" s="93">
        <v>0.32340000000000002</v>
      </c>
      <c r="Z20" s="89" t="s">
        <v>333</v>
      </c>
      <c r="AA20" s="91" t="s">
        <v>354</v>
      </c>
    </row>
    <row r="21" spans="1:27" x14ac:dyDescent="0.25">
      <c r="A21" s="88">
        <v>17</v>
      </c>
      <c r="B21" s="89" t="s">
        <v>1583</v>
      </c>
      <c r="C21" s="89" t="s">
        <v>1584</v>
      </c>
      <c r="D21" s="87" t="s">
        <v>186</v>
      </c>
      <c r="E21" s="89" t="s">
        <v>346</v>
      </c>
      <c r="F21" s="89" t="s">
        <v>347</v>
      </c>
      <c r="G21" s="88">
        <v>1</v>
      </c>
      <c r="H21" s="88">
        <v>0</v>
      </c>
      <c r="I21" s="89" t="s">
        <v>193</v>
      </c>
      <c r="J21" s="89" t="s">
        <v>333</v>
      </c>
      <c r="K21" s="89" t="s">
        <v>334</v>
      </c>
      <c r="L21" s="88">
        <v>1</v>
      </c>
      <c r="M21" s="89" t="s">
        <v>225</v>
      </c>
      <c r="N21" s="87" t="s">
        <v>186</v>
      </c>
      <c r="O21" s="90">
        <v>1495</v>
      </c>
      <c r="P21" s="89" t="s">
        <v>199</v>
      </c>
      <c r="Q21" s="88">
        <v>72</v>
      </c>
      <c r="R21" s="91" t="s">
        <v>335</v>
      </c>
      <c r="S21" s="91" t="s">
        <v>336</v>
      </c>
      <c r="T21" s="92">
        <v>107640</v>
      </c>
      <c r="U21" s="94">
        <f t="shared" si="0"/>
        <v>1011.51</v>
      </c>
      <c r="V21" s="92">
        <v>24</v>
      </c>
      <c r="W21" s="95">
        <f t="shared" si="1"/>
        <v>72829</v>
      </c>
      <c r="X21" s="95">
        <f t="shared" si="2"/>
        <v>34810.775999999998</v>
      </c>
      <c r="Y21" s="93">
        <v>0.32340000000000002</v>
      </c>
      <c r="Z21" s="89" t="s">
        <v>333</v>
      </c>
      <c r="AA21" s="91" t="s">
        <v>349</v>
      </c>
    </row>
    <row r="22" spans="1:27" x14ac:dyDescent="0.25">
      <c r="A22" s="88">
        <v>18</v>
      </c>
      <c r="B22" s="89" t="s">
        <v>1583</v>
      </c>
      <c r="C22" s="89" t="s">
        <v>1584</v>
      </c>
      <c r="D22" s="87" t="s">
        <v>186</v>
      </c>
      <c r="E22" s="89" t="s">
        <v>346</v>
      </c>
      <c r="F22" s="89" t="s">
        <v>347</v>
      </c>
      <c r="G22" s="88">
        <v>1</v>
      </c>
      <c r="H22" s="88">
        <v>0</v>
      </c>
      <c r="I22" s="89" t="s">
        <v>193</v>
      </c>
      <c r="J22" s="89" t="s">
        <v>333</v>
      </c>
      <c r="K22" s="89" t="s">
        <v>334</v>
      </c>
      <c r="L22" s="88">
        <v>1</v>
      </c>
      <c r="M22" s="89" t="s">
        <v>225</v>
      </c>
      <c r="N22" s="87" t="s">
        <v>186</v>
      </c>
      <c r="O22" s="90">
        <v>1495</v>
      </c>
      <c r="P22" s="89" t="s">
        <v>199</v>
      </c>
      <c r="Q22" s="88">
        <v>72</v>
      </c>
      <c r="R22" s="91" t="s">
        <v>335</v>
      </c>
      <c r="S22" s="91" t="s">
        <v>336</v>
      </c>
      <c r="T22" s="92">
        <v>107640</v>
      </c>
      <c r="U22" s="94">
        <f t="shared" si="0"/>
        <v>1011.51</v>
      </c>
      <c r="V22" s="92">
        <v>24</v>
      </c>
      <c r="W22" s="95">
        <f t="shared" si="1"/>
        <v>72829</v>
      </c>
      <c r="X22" s="95">
        <f t="shared" si="2"/>
        <v>34810.775999999998</v>
      </c>
      <c r="Y22" s="93">
        <v>0.32340000000000002</v>
      </c>
      <c r="Z22" s="89" t="s">
        <v>333</v>
      </c>
      <c r="AA22" s="91" t="s">
        <v>348</v>
      </c>
    </row>
    <row r="23" spans="1:27" x14ac:dyDescent="0.25">
      <c r="A23" s="88">
        <v>19</v>
      </c>
      <c r="B23" s="89" t="s">
        <v>1583</v>
      </c>
      <c r="C23" s="89" t="s">
        <v>1584</v>
      </c>
      <c r="D23" s="87" t="s">
        <v>186</v>
      </c>
      <c r="E23" s="89" t="s">
        <v>355</v>
      </c>
      <c r="F23" s="89" t="s">
        <v>347</v>
      </c>
      <c r="G23" s="88">
        <v>1</v>
      </c>
      <c r="H23" s="88">
        <v>0</v>
      </c>
      <c r="I23" s="89" t="s">
        <v>193</v>
      </c>
      <c r="J23" s="89" t="s">
        <v>333</v>
      </c>
      <c r="K23" s="89" t="s">
        <v>334</v>
      </c>
      <c r="L23" s="88">
        <v>1</v>
      </c>
      <c r="M23" s="89" t="s">
        <v>225</v>
      </c>
      <c r="N23" s="87" t="s">
        <v>186</v>
      </c>
      <c r="O23" s="90">
        <v>1495</v>
      </c>
      <c r="P23" s="89" t="s">
        <v>199</v>
      </c>
      <c r="Q23" s="88">
        <v>24</v>
      </c>
      <c r="R23" s="91" t="s">
        <v>335</v>
      </c>
      <c r="S23" s="91" t="s">
        <v>336</v>
      </c>
      <c r="T23" s="92">
        <v>35880</v>
      </c>
      <c r="U23" s="94">
        <f t="shared" si="0"/>
        <v>1011.5</v>
      </c>
      <c r="V23" s="92">
        <v>24</v>
      </c>
      <c r="W23" s="95">
        <f t="shared" si="1"/>
        <v>24276</v>
      </c>
      <c r="X23" s="95">
        <f t="shared" si="2"/>
        <v>11603.592000000001</v>
      </c>
      <c r="Y23" s="93">
        <v>0.32340000000000002</v>
      </c>
      <c r="Z23" s="89" t="s">
        <v>333</v>
      </c>
      <c r="AA23" s="91" t="s">
        <v>361</v>
      </c>
    </row>
    <row r="24" spans="1:27" x14ac:dyDescent="0.25">
      <c r="A24" s="88">
        <v>20</v>
      </c>
      <c r="B24" s="89" t="s">
        <v>1583</v>
      </c>
      <c r="C24" s="89" t="s">
        <v>1584</v>
      </c>
      <c r="D24" s="87" t="s">
        <v>186</v>
      </c>
      <c r="E24" s="89" t="s">
        <v>355</v>
      </c>
      <c r="F24" s="89" t="s">
        <v>347</v>
      </c>
      <c r="G24" s="88">
        <v>1</v>
      </c>
      <c r="H24" s="88">
        <v>0</v>
      </c>
      <c r="I24" s="89" t="s">
        <v>193</v>
      </c>
      <c r="J24" s="89" t="s">
        <v>333</v>
      </c>
      <c r="K24" s="89" t="s">
        <v>334</v>
      </c>
      <c r="L24" s="88">
        <v>1</v>
      </c>
      <c r="M24" s="89" t="s">
        <v>225</v>
      </c>
      <c r="N24" s="87" t="s">
        <v>186</v>
      </c>
      <c r="O24" s="90">
        <v>1495</v>
      </c>
      <c r="P24" s="89" t="s">
        <v>199</v>
      </c>
      <c r="Q24" s="88">
        <v>192</v>
      </c>
      <c r="R24" s="91" t="s">
        <v>335</v>
      </c>
      <c r="S24" s="91" t="s">
        <v>336</v>
      </c>
      <c r="T24" s="92">
        <v>287040</v>
      </c>
      <c r="U24" s="94">
        <f t="shared" si="0"/>
        <v>1011.52</v>
      </c>
      <c r="V24" s="92">
        <v>24</v>
      </c>
      <c r="W24" s="95">
        <f t="shared" si="1"/>
        <v>194211</v>
      </c>
      <c r="X24" s="95">
        <f t="shared" si="2"/>
        <v>92828.736000000004</v>
      </c>
      <c r="Y24" s="93">
        <v>0.32340000000000002</v>
      </c>
      <c r="Z24" s="89" t="s">
        <v>333</v>
      </c>
      <c r="AA24" s="91" t="s">
        <v>359</v>
      </c>
    </row>
    <row r="25" spans="1:27" x14ac:dyDescent="0.25">
      <c r="A25" s="88">
        <v>21</v>
      </c>
      <c r="B25" s="89" t="s">
        <v>1585</v>
      </c>
      <c r="C25" s="89" t="s">
        <v>1586</v>
      </c>
      <c r="D25" s="87" t="s">
        <v>287</v>
      </c>
      <c r="E25" s="89" t="s">
        <v>329</v>
      </c>
      <c r="F25" s="89" t="s">
        <v>330</v>
      </c>
      <c r="G25" s="88">
        <v>2</v>
      </c>
      <c r="H25" s="88">
        <v>0</v>
      </c>
      <c r="I25" s="89" t="s">
        <v>193</v>
      </c>
      <c r="J25" s="89" t="s">
        <v>333</v>
      </c>
      <c r="K25" s="89" t="s">
        <v>334</v>
      </c>
      <c r="L25" s="88">
        <v>9</v>
      </c>
      <c r="M25" s="89" t="s">
        <v>266</v>
      </c>
      <c r="N25" s="87" t="s">
        <v>287</v>
      </c>
      <c r="O25" s="90">
        <v>1495</v>
      </c>
      <c r="P25" s="89" t="s">
        <v>199</v>
      </c>
      <c r="Q25" s="88">
        <v>74</v>
      </c>
      <c r="R25" s="91" t="s">
        <v>335</v>
      </c>
      <c r="S25" s="91" t="s">
        <v>336</v>
      </c>
      <c r="T25" s="92">
        <v>110630</v>
      </c>
      <c r="U25" s="94">
        <f t="shared" si="0"/>
        <v>1011.51</v>
      </c>
      <c r="V25" s="92">
        <v>24</v>
      </c>
      <c r="W25" s="95">
        <f t="shared" si="1"/>
        <v>74852</v>
      </c>
      <c r="X25" s="95">
        <f t="shared" si="2"/>
        <v>35777.741999999998</v>
      </c>
      <c r="Y25" s="93">
        <v>0.32340000000000002</v>
      </c>
      <c r="Z25" s="89" t="s">
        <v>333</v>
      </c>
      <c r="AA25" s="91" t="s">
        <v>341</v>
      </c>
    </row>
    <row r="26" spans="1:27" x14ac:dyDescent="0.25">
      <c r="A26" s="88">
        <v>22</v>
      </c>
      <c r="B26" s="89" t="s">
        <v>1585</v>
      </c>
      <c r="C26" s="89" t="s">
        <v>1586</v>
      </c>
      <c r="D26" s="87" t="s">
        <v>287</v>
      </c>
      <c r="E26" s="89" t="s">
        <v>329</v>
      </c>
      <c r="F26" s="89" t="s">
        <v>330</v>
      </c>
      <c r="G26" s="88">
        <v>2</v>
      </c>
      <c r="H26" s="88">
        <v>0</v>
      </c>
      <c r="I26" s="89" t="s">
        <v>193</v>
      </c>
      <c r="J26" s="89" t="s">
        <v>333</v>
      </c>
      <c r="K26" s="89" t="s">
        <v>334</v>
      </c>
      <c r="L26" s="88">
        <v>9</v>
      </c>
      <c r="M26" s="89" t="s">
        <v>266</v>
      </c>
      <c r="N26" s="87" t="s">
        <v>287</v>
      </c>
      <c r="O26" s="90">
        <v>1495</v>
      </c>
      <c r="P26" s="89" t="s">
        <v>199</v>
      </c>
      <c r="Q26" s="88">
        <v>48</v>
      </c>
      <c r="R26" s="91" t="s">
        <v>335</v>
      </c>
      <c r="S26" s="91" t="s">
        <v>336</v>
      </c>
      <c r="T26" s="92">
        <v>71760</v>
      </c>
      <c r="U26" s="94">
        <f t="shared" si="0"/>
        <v>1011.52</v>
      </c>
      <c r="V26" s="92">
        <v>24</v>
      </c>
      <c r="W26" s="95">
        <f t="shared" si="1"/>
        <v>48553</v>
      </c>
      <c r="X26" s="95">
        <f t="shared" si="2"/>
        <v>23207.184000000001</v>
      </c>
      <c r="Y26" s="93">
        <v>0.32340000000000002</v>
      </c>
      <c r="Z26" s="89" t="s">
        <v>333</v>
      </c>
      <c r="AA26" s="91" t="s">
        <v>339</v>
      </c>
    </row>
    <row r="27" spans="1:27" x14ac:dyDescent="0.25">
      <c r="A27" s="88">
        <v>23</v>
      </c>
      <c r="B27" s="89" t="s">
        <v>1585</v>
      </c>
      <c r="C27" s="89" t="s">
        <v>1586</v>
      </c>
      <c r="D27" s="87" t="s">
        <v>287</v>
      </c>
      <c r="E27" s="89" t="s">
        <v>329</v>
      </c>
      <c r="F27" s="89" t="s">
        <v>330</v>
      </c>
      <c r="G27" s="88">
        <v>2</v>
      </c>
      <c r="H27" s="88">
        <v>0</v>
      </c>
      <c r="I27" s="89" t="s">
        <v>193</v>
      </c>
      <c r="J27" s="89" t="s">
        <v>333</v>
      </c>
      <c r="K27" s="89" t="s">
        <v>334</v>
      </c>
      <c r="L27" s="88">
        <v>9</v>
      </c>
      <c r="M27" s="89" t="s">
        <v>266</v>
      </c>
      <c r="N27" s="87" t="s">
        <v>287</v>
      </c>
      <c r="O27" s="90">
        <v>1495</v>
      </c>
      <c r="P27" s="89" t="s">
        <v>199</v>
      </c>
      <c r="Q27" s="88">
        <v>80</v>
      </c>
      <c r="R27" s="91" t="s">
        <v>335</v>
      </c>
      <c r="S27" s="91" t="s">
        <v>336</v>
      </c>
      <c r="T27" s="92">
        <v>119600</v>
      </c>
      <c r="U27" s="94">
        <f t="shared" si="0"/>
        <v>1011.51</v>
      </c>
      <c r="V27" s="92">
        <v>24</v>
      </c>
      <c r="W27" s="95">
        <f t="shared" si="1"/>
        <v>80921</v>
      </c>
      <c r="X27" s="95">
        <f t="shared" si="2"/>
        <v>38678.639999999999</v>
      </c>
      <c r="Y27" s="93">
        <v>0.32340000000000002</v>
      </c>
      <c r="Z27" s="89" t="s">
        <v>333</v>
      </c>
      <c r="AA27" s="91" t="s">
        <v>338</v>
      </c>
    </row>
    <row r="28" spans="1:27" x14ac:dyDescent="0.25">
      <c r="A28" s="88">
        <v>24</v>
      </c>
      <c r="B28" s="89" t="s">
        <v>1585</v>
      </c>
      <c r="C28" s="89" t="s">
        <v>1586</v>
      </c>
      <c r="D28" s="87" t="s">
        <v>287</v>
      </c>
      <c r="E28" s="89" t="s">
        <v>329</v>
      </c>
      <c r="F28" s="89" t="s">
        <v>330</v>
      </c>
      <c r="G28" s="88">
        <v>2</v>
      </c>
      <c r="H28" s="88">
        <v>0</v>
      </c>
      <c r="I28" s="89" t="s">
        <v>193</v>
      </c>
      <c r="J28" s="89" t="s">
        <v>333</v>
      </c>
      <c r="K28" s="89" t="s">
        <v>334</v>
      </c>
      <c r="L28" s="88">
        <v>9</v>
      </c>
      <c r="M28" s="89" t="s">
        <v>266</v>
      </c>
      <c r="N28" s="87" t="s">
        <v>287</v>
      </c>
      <c r="O28" s="90">
        <v>1495</v>
      </c>
      <c r="P28" s="89" t="s">
        <v>199</v>
      </c>
      <c r="Q28" s="88">
        <v>24</v>
      </c>
      <c r="R28" s="91" t="s">
        <v>335</v>
      </c>
      <c r="S28" s="91" t="s">
        <v>336</v>
      </c>
      <c r="T28" s="92">
        <v>35880</v>
      </c>
      <c r="U28" s="94">
        <f t="shared" si="0"/>
        <v>1011.5</v>
      </c>
      <c r="V28" s="92">
        <v>24</v>
      </c>
      <c r="W28" s="95">
        <f t="shared" si="1"/>
        <v>24276</v>
      </c>
      <c r="X28" s="95">
        <f t="shared" si="2"/>
        <v>11603.592000000001</v>
      </c>
      <c r="Y28" s="93">
        <v>0.32340000000000002</v>
      </c>
      <c r="Z28" s="89" t="s">
        <v>333</v>
      </c>
      <c r="AA28" s="91" t="s">
        <v>340</v>
      </c>
    </row>
    <row r="29" spans="1:27" x14ac:dyDescent="0.25">
      <c r="A29" s="88">
        <v>25</v>
      </c>
      <c r="B29" s="89" t="s">
        <v>1587</v>
      </c>
      <c r="C29" s="89" t="s">
        <v>1579</v>
      </c>
      <c r="D29" s="87" t="s">
        <v>186</v>
      </c>
      <c r="E29" s="89" t="s">
        <v>226</v>
      </c>
      <c r="F29" s="89" t="s">
        <v>227</v>
      </c>
      <c r="G29" s="88">
        <v>1</v>
      </c>
      <c r="H29" s="88">
        <v>0</v>
      </c>
      <c r="I29" s="89" t="s">
        <v>193</v>
      </c>
      <c r="J29" s="89" t="s">
        <v>191</v>
      </c>
      <c r="K29" s="89" t="s">
        <v>192</v>
      </c>
      <c r="L29" s="88">
        <v>1</v>
      </c>
      <c r="M29" s="89" t="s">
        <v>225</v>
      </c>
      <c r="N29" s="87" t="s">
        <v>186</v>
      </c>
      <c r="O29" s="90">
        <v>214</v>
      </c>
      <c r="P29" s="89" t="s">
        <v>199</v>
      </c>
      <c r="Q29" s="88">
        <v>42840</v>
      </c>
      <c r="R29" s="91" t="s">
        <v>214</v>
      </c>
      <c r="S29" s="91" t="s">
        <v>215</v>
      </c>
      <c r="T29" s="92">
        <v>9167760</v>
      </c>
      <c r="U29" s="94">
        <f t="shared" si="0"/>
        <v>189.88</v>
      </c>
      <c r="V29" s="92">
        <v>120</v>
      </c>
      <c r="W29" s="95">
        <f t="shared" si="1"/>
        <v>8134553</v>
      </c>
      <c r="X29" s="95">
        <f t="shared" si="2"/>
        <v>1033206.552</v>
      </c>
      <c r="Y29" s="93">
        <v>0.11269999999999999</v>
      </c>
      <c r="Z29" s="89" t="s">
        <v>191</v>
      </c>
      <c r="AA29" s="91" t="s">
        <v>228</v>
      </c>
    </row>
    <row r="30" spans="1:27" x14ac:dyDescent="0.25">
      <c r="A30" s="88">
        <v>26</v>
      </c>
      <c r="B30" s="89" t="s">
        <v>1588</v>
      </c>
      <c r="C30" s="89" t="s">
        <v>1582</v>
      </c>
      <c r="D30" s="87" t="s">
        <v>186</v>
      </c>
      <c r="E30" s="89" t="s">
        <v>202</v>
      </c>
      <c r="F30" s="89" t="s">
        <v>203</v>
      </c>
      <c r="G30" s="88">
        <v>2</v>
      </c>
      <c r="H30" s="88">
        <v>0</v>
      </c>
      <c r="I30" s="89" t="s">
        <v>193</v>
      </c>
      <c r="J30" s="89" t="s">
        <v>191</v>
      </c>
      <c r="K30" s="89" t="s">
        <v>192</v>
      </c>
      <c r="L30" s="88">
        <v>3</v>
      </c>
      <c r="M30" s="89" t="s">
        <v>194</v>
      </c>
      <c r="N30" s="87" t="s">
        <v>186</v>
      </c>
      <c r="O30" s="90">
        <v>214</v>
      </c>
      <c r="P30" s="89" t="s">
        <v>199</v>
      </c>
      <c r="Q30" s="88">
        <v>50</v>
      </c>
      <c r="R30" s="91" t="s">
        <v>214</v>
      </c>
      <c r="S30" s="91" t="s">
        <v>215</v>
      </c>
      <c r="T30" s="92">
        <v>10700</v>
      </c>
      <c r="U30" s="94">
        <f t="shared" si="0"/>
        <v>189.88</v>
      </c>
      <c r="V30" s="92">
        <v>120</v>
      </c>
      <c r="W30" s="95">
        <f t="shared" si="1"/>
        <v>9494</v>
      </c>
      <c r="X30" s="95">
        <f t="shared" si="2"/>
        <v>1205.8900000000001</v>
      </c>
      <c r="Y30" s="93">
        <v>0.11269999999999999</v>
      </c>
      <c r="Z30" s="89" t="s">
        <v>191</v>
      </c>
      <c r="AA30" s="91" t="s">
        <v>219</v>
      </c>
    </row>
    <row r="31" spans="1:27" x14ac:dyDescent="0.25">
      <c r="A31" s="88">
        <v>27</v>
      </c>
      <c r="B31" s="89" t="s">
        <v>1588</v>
      </c>
      <c r="C31" s="89" t="s">
        <v>1582</v>
      </c>
      <c r="D31" s="87" t="s">
        <v>186</v>
      </c>
      <c r="E31" s="89" t="s">
        <v>202</v>
      </c>
      <c r="F31" s="89" t="s">
        <v>203</v>
      </c>
      <c r="G31" s="88">
        <v>2</v>
      </c>
      <c r="H31" s="88">
        <v>0</v>
      </c>
      <c r="I31" s="89" t="s">
        <v>193</v>
      </c>
      <c r="J31" s="89" t="s">
        <v>191</v>
      </c>
      <c r="K31" s="89" t="s">
        <v>192</v>
      </c>
      <c r="L31" s="88">
        <v>3</v>
      </c>
      <c r="M31" s="89" t="s">
        <v>194</v>
      </c>
      <c r="N31" s="87" t="s">
        <v>186</v>
      </c>
      <c r="O31" s="90">
        <v>214</v>
      </c>
      <c r="P31" s="89" t="s">
        <v>199</v>
      </c>
      <c r="Q31" s="88">
        <v>255</v>
      </c>
      <c r="R31" s="91" t="s">
        <v>214</v>
      </c>
      <c r="S31" s="91" t="s">
        <v>215</v>
      </c>
      <c r="T31" s="92">
        <v>54570</v>
      </c>
      <c r="U31" s="94">
        <f t="shared" si="0"/>
        <v>189.88</v>
      </c>
      <c r="V31" s="92">
        <v>120</v>
      </c>
      <c r="W31" s="95">
        <f t="shared" si="1"/>
        <v>48420</v>
      </c>
      <c r="X31" s="95">
        <f t="shared" si="2"/>
        <v>6150.0389999999998</v>
      </c>
      <c r="Y31" s="93">
        <v>0.11269999999999999</v>
      </c>
      <c r="Z31" s="89" t="s">
        <v>191</v>
      </c>
      <c r="AA31" s="91" t="s">
        <v>217</v>
      </c>
    </row>
    <row r="32" spans="1:27" x14ac:dyDescent="0.25">
      <c r="A32" s="88">
        <v>28</v>
      </c>
      <c r="B32" s="89" t="s">
        <v>1589</v>
      </c>
      <c r="C32" s="89" t="s">
        <v>1579</v>
      </c>
      <c r="D32" s="87" t="s">
        <v>186</v>
      </c>
      <c r="E32" s="89" t="s">
        <v>226</v>
      </c>
      <c r="F32" s="89" t="s">
        <v>227</v>
      </c>
      <c r="G32" s="88">
        <v>1</v>
      </c>
      <c r="H32" s="88">
        <v>0</v>
      </c>
      <c r="I32" s="89" t="s">
        <v>204</v>
      </c>
      <c r="J32" s="89" t="s">
        <v>191</v>
      </c>
      <c r="K32" s="89" t="s">
        <v>192</v>
      </c>
      <c r="L32" s="88">
        <v>1</v>
      </c>
      <c r="M32" s="89" t="s">
        <v>225</v>
      </c>
      <c r="N32" s="87" t="s">
        <v>186</v>
      </c>
      <c r="O32" s="90">
        <v>148</v>
      </c>
      <c r="P32" s="89" t="s">
        <v>199</v>
      </c>
      <c r="Q32" s="88">
        <v>12200</v>
      </c>
      <c r="R32" s="91" t="s">
        <v>205</v>
      </c>
      <c r="S32" s="91" t="s">
        <v>206</v>
      </c>
      <c r="T32" s="92">
        <v>1805600</v>
      </c>
      <c r="U32" s="94">
        <f t="shared" si="0"/>
        <v>110.19</v>
      </c>
      <c r="V32" s="92">
        <v>100</v>
      </c>
      <c r="W32" s="95">
        <f t="shared" si="1"/>
        <v>1344269</v>
      </c>
      <c r="X32" s="95">
        <f t="shared" si="2"/>
        <v>461330.8</v>
      </c>
      <c r="Y32" s="93">
        <v>0.2555</v>
      </c>
      <c r="Z32" s="89" t="s">
        <v>191</v>
      </c>
      <c r="AA32" s="91" t="s">
        <v>204</v>
      </c>
    </row>
    <row r="33" spans="1:27" x14ac:dyDescent="0.25">
      <c r="A33" s="88">
        <v>29</v>
      </c>
      <c r="B33" s="89" t="s">
        <v>1590</v>
      </c>
      <c r="C33" s="89" t="s">
        <v>1582</v>
      </c>
      <c r="D33" s="87" t="s">
        <v>186</v>
      </c>
      <c r="E33" s="89" t="s">
        <v>202</v>
      </c>
      <c r="F33" s="89" t="s">
        <v>203</v>
      </c>
      <c r="G33" s="88">
        <v>2</v>
      </c>
      <c r="H33" s="88">
        <v>0</v>
      </c>
      <c r="I33" s="89" t="s">
        <v>204</v>
      </c>
      <c r="J33" s="89" t="s">
        <v>191</v>
      </c>
      <c r="K33" s="89" t="s">
        <v>192</v>
      </c>
      <c r="L33" s="88">
        <v>3</v>
      </c>
      <c r="M33" s="89" t="s">
        <v>194</v>
      </c>
      <c r="N33" s="87" t="s">
        <v>186</v>
      </c>
      <c r="O33" s="90">
        <v>148</v>
      </c>
      <c r="P33" s="89" t="s">
        <v>199</v>
      </c>
      <c r="Q33" s="88">
        <v>30</v>
      </c>
      <c r="R33" s="91" t="s">
        <v>205</v>
      </c>
      <c r="S33" s="91" t="s">
        <v>206</v>
      </c>
      <c r="T33" s="92">
        <v>4440</v>
      </c>
      <c r="U33" s="94">
        <f t="shared" si="0"/>
        <v>110.2</v>
      </c>
      <c r="V33" s="92">
        <v>100</v>
      </c>
      <c r="W33" s="95">
        <f t="shared" si="1"/>
        <v>3306</v>
      </c>
      <c r="X33" s="95">
        <f t="shared" si="2"/>
        <v>1134.42</v>
      </c>
      <c r="Y33" s="93">
        <v>0.2555</v>
      </c>
      <c r="Z33" s="89" t="s">
        <v>191</v>
      </c>
      <c r="AA33" s="91" t="s">
        <v>208</v>
      </c>
    </row>
    <row r="34" spans="1:27" x14ac:dyDescent="0.25">
      <c r="A34" s="88">
        <v>30</v>
      </c>
      <c r="B34" s="89" t="s">
        <v>1590</v>
      </c>
      <c r="C34" s="89" t="s">
        <v>1582</v>
      </c>
      <c r="D34" s="87" t="s">
        <v>186</v>
      </c>
      <c r="E34" s="89" t="s">
        <v>202</v>
      </c>
      <c r="F34" s="89" t="s">
        <v>203</v>
      </c>
      <c r="G34" s="88">
        <v>2</v>
      </c>
      <c r="H34" s="88">
        <v>0</v>
      </c>
      <c r="I34" s="89" t="s">
        <v>204</v>
      </c>
      <c r="J34" s="89" t="s">
        <v>191</v>
      </c>
      <c r="K34" s="89" t="s">
        <v>192</v>
      </c>
      <c r="L34" s="88">
        <v>3</v>
      </c>
      <c r="M34" s="89" t="s">
        <v>194</v>
      </c>
      <c r="N34" s="87" t="s">
        <v>186</v>
      </c>
      <c r="O34" s="90">
        <v>148</v>
      </c>
      <c r="P34" s="89" t="s">
        <v>199</v>
      </c>
      <c r="Q34" s="88">
        <v>80</v>
      </c>
      <c r="R34" s="91" t="s">
        <v>205</v>
      </c>
      <c r="S34" s="91" t="s">
        <v>206</v>
      </c>
      <c r="T34" s="92">
        <v>11840</v>
      </c>
      <c r="U34" s="94">
        <f t="shared" si="0"/>
        <v>110.19</v>
      </c>
      <c r="V34" s="92">
        <v>100</v>
      </c>
      <c r="W34" s="95">
        <f t="shared" si="1"/>
        <v>8815</v>
      </c>
      <c r="X34" s="95">
        <f t="shared" si="2"/>
        <v>3025.12</v>
      </c>
      <c r="Y34" s="93">
        <v>0.2555</v>
      </c>
      <c r="Z34" s="89" t="s">
        <v>191</v>
      </c>
      <c r="AA34" s="91" t="s">
        <v>209</v>
      </c>
    </row>
    <row r="35" spans="1:27" x14ac:dyDescent="0.25">
      <c r="A35" s="88">
        <v>31</v>
      </c>
      <c r="B35" s="89" t="s">
        <v>1591</v>
      </c>
      <c r="C35" s="89" t="s">
        <v>1579</v>
      </c>
      <c r="D35" s="87" t="s">
        <v>238</v>
      </c>
      <c r="E35" s="89" t="s">
        <v>239</v>
      </c>
      <c r="F35" s="89" t="s">
        <v>231</v>
      </c>
      <c r="G35" s="88">
        <v>1</v>
      </c>
      <c r="H35" s="88">
        <v>0</v>
      </c>
      <c r="I35" s="89" t="s">
        <v>193</v>
      </c>
      <c r="J35" s="89" t="s">
        <v>191</v>
      </c>
      <c r="K35" s="89" t="s">
        <v>192</v>
      </c>
      <c r="L35" s="88">
        <v>1</v>
      </c>
      <c r="M35" s="89" t="s">
        <v>225</v>
      </c>
      <c r="N35" s="87" t="s">
        <v>238</v>
      </c>
      <c r="O35" s="90">
        <v>186</v>
      </c>
      <c r="P35" s="89" t="s">
        <v>199</v>
      </c>
      <c r="Q35" s="88">
        <v>39840</v>
      </c>
      <c r="R35" s="91" t="s">
        <v>235</v>
      </c>
      <c r="S35" s="91" t="s">
        <v>236</v>
      </c>
      <c r="T35" s="92">
        <v>7410240</v>
      </c>
      <c r="U35" s="94">
        <f t="shared" si="0"/>
        <v>159.59</v>
      </c>
      <c r="V35" s="92">
        <v>120</v>
      </c>
      <c r="W35" s="95">
        <f t="shared" si="1"/>
        <v>6357986</v>
      </c>
      <c r="X35" s="95">
        <f t="shared" si="2"/>
        <v>1052254.08</v>
      </c>
      <c r="Y35" s="93">
        <v>0.14199999999999999</v>
      </c>
      <c r="Z35" s="89" t="s">
        <v>191</v>
      </c>
      <c r="AA35" s="91" t="s">
        <v>1592</v>
      </c>
    </row>
    <row r="36" spans="1:27" x14ac:dyDescent="0.25">
      <c r="A36" s="88">
        <v>32</v>
      </c>
      <c r="B36" s="89" t="s">
        <v>1591</v>
      </c>
      <c r="C36" s="89" t="s">
        <v>1579</v>
      </c>
      <c r="D36" s="87" t="s">
        <v>229</v>
      </c>
      <c r="E36" s="89" t="s">
        <v>230</v>
      </c>
      <c r="F36" s="89" t="s">
        <v>231</v>
      </c>
      <c r="G36" s="88">
        <v>1</v>
      </c>
      <c r="H36" s="88">
        <v>0</v>
      </c>
      <c r="I36" s="89" t="s">
        <v>193</v>
      </c>
      <c r="J36" s="89" t="s">
        <v>191</v>
      </c>
      <c r="K36" s="89" t="s">
        <v>192</v>
      </c>
      <c r="L36" s="88">
        <v>1</v>
      </c>
      <c r="M36" s="89" t="s">
        <v>225</v>
      </c>
      <c r="N36" s="87" t="s">
        <v>229</v>
      </c>
      <c r="O36" s="90">
        <v>186</v>
      </c>
      <c r="P36" s="89" t="s">
        <v>199</v>
      </c>
      <c r="Q36" s="88">
        <v>10080</v>
      </c>
      <c r="R36" s="91" t="s">
        <v>235</v>
      </c>
      <c r="S36" s="91" t="s">
        <v>236</v>
      </c>
      <c r="T36" s="92">
        <v>1874880</v>
      </c>
      <c r="U36" s="94">
        <f t="shared" si="0"/>
        <v>159.59</v>
      </c>
      <c r="V36" s="92">
        <v>120</v>
      </c>
      <c r="W36" s="95">
        <f t="shared" si="1"/>
        <v>1608647</v>
      </c>
      <c r="X36" s="95">
        <f t="shared" si="2"/>
        <v>266232.96000000002</v>
      </c>
      <c r="Y36" s="93">
        <v>0.14199999999999999</v>
      </c>
      <c r="Z36" s="89" t="s">
        <v>191</v>
      </c>
      <c r="AA36" s="91" t="s">
        <v>1593</v>
      </c>
    </row>
    <row r="37" spans="1:27" x14ac:dyDescent="0.25">
      <c r="A37" s="88">
        <v>33</v>
      </c>
      <c r="B37" s="89" t="s">
        <v>1594</v>
      </c>
      <c r="C37" s="89" t="s">
        <v>1595</v>
      </c>
      <c r="D37" s="87" t="s">
        <v>280</v>
      </c>
      <c r="E37" s="89" t="s">
        <v>281</v>
      </c>
      <c r="F37" s="89" t="s">
        <v>282</v>
      </c>
      <c r="G37" s="88">
        <v>1</v>
      </c>
      <c r="H37" s="88">
        <v>0</v>
      </c>
      <c r="I37" s="89" t="s">
        <v>204</v>
      </c>
      <c r="J37" s="89" t="s">
        <v>264</v>
      </c>
      <c r="K37" s="89" t="s">
        <v>265</v>
      </c>
      <c r="L37" s="88">
        <v>1</v>
      </c>
      <c r="M37" s="89" t="s">
        <v>225</v>
      </c>
      <c r="N37" s="87" t="s">
        <v>280</v>
      </c>
      <c r="O37" s="90">
        <v>560</v>
      </c>
      <c r="P37" s="89" t="s">
        <v>199</v>
      </c>
      <c r="Q37" s="88">
        <v>10560</v>
      </c>
      <c r="R37" s="91" t="s">
        <v>267</v>
      </c>
      <c r="S37" s="91" t="s">
        <v>268</v>
      </c>
      <c r="T37" s="92">
        <v>5913600</v>
      </c>
      <c r="U37" s="94">
        <f t="shared" si="0"/>
        <v>483.9</v>
      </c>
      <c r="V37" s="92">
        <v>24</v>
      </c>
      <c r="W37" s="95">
        <f t="shared" si="1"/>
        <v>5109942</v>
      </c>
      <c r="X37" s="95">
        <f t="shared" si="2"/>
        <v>803658.23999999999</v>
      </c>
      <c r="Y37" s="93">
        <v>0.13589999999999999</v>
      </c>
      <c r="Z37" s="89" t="s">
        <v>264</v>
      </c>
      <c r="AA37" s="91" t="s">
        <v>204</v>
      </c>
    </row>
    <row r="38" spans="1:27" x14ac:dyDescent="0.25">
      <c r="A38" s="88">
        <v>34</v>
      </c>
      <c r="B38" s="89" t="s">
        <v>1594</v>
      </c>
      <c r="C38" s="89" t="s">
        <v>1595</v>
      </c>
      <c r="D38" s="87" t="s">
        <v>280</v>
      </c>
      <c r="E38" s="89" t="s">
        <v>285</v>
      </c>
      <c r="F38" s="89" t="s">
        <v>286</v>
      </c>
      <c r="G38" s="88">
        <v>1</v>
      </c>
      <c r="H38" s="88">
        <v>0</v>
      </c>
      <c r="I38" s="89" t="s">
        <v>204</v>
      </c>
      <c r="J38" s="89" t="s">
        <v>264</v>
      </c>
      <c r="K38" s="89" t="s">
        <v>265</v>
      </c>
      <c r="L38" s="88">
        <v>1</v>
      </c>
      <c r="M38" s="89" t="s">
        <v>225</v>
      </c>
      <c r="N38" s="87" t="s">
        <v>280</v>
      </c>
      <c r="O38" s="90">
        <v>570</v>
      </c>
      <c r="P38" s="89" t="s">
        <v>199</v>
      </c>
      <c r="Q38" s="88">
        <v>1968</v>
      </c>
      <c r="R38" s="91" t="s">
        <v>267</v>
      </c>
      <c r="S38" s="91" t="s">
        <v>268</v>
      </c>
      <c r="T38" s="92">
        <v>1121760</v>
      </c>
      <c r="U38" s="94">
        <f t="shared" si="0"/>
        <v>492.54</v>
      </c>
      <c r="V38" s="92">
        <v>24</v>
      </c>
      <c r="W38" s="95">
        <f t="shared" si="1"/>
        <v>969313</v>
      </c>
      <c r="X38" s="95">
        <f t="shared" si="2"/>
        <v>152447.18400000001</v>
      </c>
      <c r="Y38" s="93">
        <v>0.13589999999999999</v>
      </c>
      <c r="Z38" s="89" t="s">
        <v>264</v>
      </c>
      <c r="AA38" s="91" t="s">
        <v>204</v>
      </c>
    </row>
    <row r="39" spans="1:27" x14ac:dyDescent="0.25">
      <c r="A39" s="88">
        <v>35</v>
      </c>
      <c r="B39" s="89" t="s">
        <v>1596</v>
      </c>
      <c r="C39" s="89" t="s">
        <v>1597</v>
      </c>
      <c r="D39" s="87" t="s">
        <v>238</v>
      </c>
      <c r="E39" s="89" t="s">
        <v>260</v>
      </c>
      <c r="F39" s="89" t="s">
        <v>261</v>
      </c>
      <c r="G39" s="88">
        <v>2</v>
      </c>
      <c r="H39" s="88">
        <v>0</v>
      </c>
      <c r="I39" s="89" t="s">
        <v>204</v>
      </c>
      <c r="J39" s="89" t="s">
        <v>264</v>
      </c>
      <c r="K39" s="89" t="s">
        <v>265</v>
      </c>
      <c r="L39" s="88">
        <v>9</v>
      </c>
      <c r="M39" s="89" t="s">
        <v>266</v>
      </c>
      <c r="N39" s="87" t="s">
        <v>238</v>
      </c>
      <c r="O39" s="90">
        <v>560</v>
      </c>
      <c r="P39" s="89" t="s">
        <v>199</v>
      </c>
      <c r="Q39" s="88">
        <v>12</v>
      </c>
      <c r="R39" s="91" t="s">
        <v>267</v>
      </c>
      <c r="S39" s="91" t="s">
        <v>268</v>
      </c>
      <c r="T39" s="92">
        <v>6720</v>
      </c>
      <c r="U39" s="94">
        <f t="shared" si="0"/>
        <v>483.92</v>
      </c>
      <c r="V39" s="92">
        <v>24</v>
      </c>
      <c r="W39" s="95">
        <f t="shared" si="1"/>
        <v>5807</v>
      </c>
      <c r="X39" s="95">
        <f t="shared" si="2"/>
        <v>913.24800000000005</v>
      </c>
      <c r="Y39" s="93">
        <v>0.13589999999999999</v>
      </c>
      <c r="Z39" s="89" t="s">
        <v>264</v>
      </c>
      <c r="AA39" s="91" t="s">
        <v>275</v>
      </c>
    </row>
    <row r="40" spans="1:27" x14ac:dyDescent="0.25">
      <c r="A40" s="88">
        <v>36</v>
      </c>
      <c r="B40" s="89" t="s">
        <v>1596</v>
      </c>
      <c r="C40" s="89" t="s">
        <v>1597</v>
      </c>
      <c r="D40" s="87" t="s">
        <v>238</v>
      </c>
      <c r="E40" s="89" t="s">
        <v>260</v>
      </c>
      <c r="F40" s="89" t="s">
        <v>261</v>
      </c>
      <c r="G40" s="88">
        <v>2</v>
      </c>
      <c r="H40" s="88">
        <v>0</v>
      </c>
      <c r="I40" s="89" t="s">
        <v>204</v>
      </c>
      <c r="J40" s="89" t="s">
        <v>264</v>
      </c>
      <c r="K40" s="89" t="s">
        <v>265</v>
      </c>
      <c r="L40" s="88">
        <v>9</v>
      </c>
      <c r="M40" s="89" t="s">
        <v>266</v>
      </c>
      <c r="N40" s="87" t="s">
        <v>238</v>
      </c>
      <c r="O40" s="90">
        <v>560</v>
      </c>
      <c r="P40" s="89" t="s">
        <v>199</v>
      </c>
      <c r="Q40" s="88">
        <v>12</v>
      </c>
      <c r="R40" s="91" t="s">
        <v>267</v>
      </c>
      <c r="S40" s="91" t="s">
        <v>268</v>
      </c>
      <c r="T40" s="92">
        <v>6720</v>
      </c>
      <c r="U40" s="94">
        <f t="shared" si="0"/>
        <v>483.92</v>
      </c>
      <c r="V40" s="92">
        <v>24</v>
      </c>
      <c r="W40" s="95">
        <f t="shared" si="1"/>
        <v>5807</v>
      </c>
      <c r="X40" s="95">
        <f t="shared" si="2"/>
        <v>913.24800000000005</v>
      </c>
      <c r="Y40" s="93">
        <v>0.13589999999999999</v>
      </c>
      <c r="Z40" s="89" t="s">
        <v>264</v>
      </c>
      <c r="AA40" s="91" t="s">
        <v>270</v>
      </c>
    </row>
    <row r="41" spans="1:27" x14ac:dyDescent="0.25">
      <c r="A41" s="88">
        <v>37</v>
      </c>
      <c r="B41" s="89" t="s">
        <v>1598</v>
      </c>
      <c r="C41" s="89" t="s">
        <v>1595</v>
      </c>
      <c r="D41" s="87" t="s">
        <v>280</v>
      </c>
      <c r="E41" s="89" t="s">
        <v>285</v>
      </c>
      <c r="F41" s="89" t="s">
        <v>286</v>
      </c>
      <c r="G41" s="88">
        <v>1</v>
      </c>
      <c r="H41" s="88">
        <v>0</v>
      </c>
      <c r="I41" s="89" t="s">
        <v>204</v>
      </c>
      <c r="J41" s="89" t="s">
        <v>264</v>
      </c>
      <c r="K41" s="89" t="s">
        <v>265</v>
      </c>
      <c r="L41" s="88">
        <v>1</v>
      </c>
      <c r="M41" s="89" t="s">
        <v>225</v>
      </c>
      <c r="N41" s="87" t="s">
        <v>280</v>
      </c>
      <c r="O41" s="90">
        <v>1450</v>
      </c>
      <c r="P41" s="89" t="s">
        <v>199</v>
      </c>
      <c r="Q41" s="88">
        <v>1488</v>
      </c>
      <c r="R41" s="91" t="s">
        <v>272</v>
      </c>
      <c r="S41" s="91" t="s">
        <v>273</v>
      </c>
      <c r="T41" s="92">
        <v>2157600</v>
      </c>
      <c r="U41" s="94">
        <f t="shared" si="0"/>
        <v>1203.6500000000001</v>
      </c>
      <c r="V41" s="92">
        <v>24</v>
      </c>
      <c r="W41" s="95">
        <f t="shared" si="1"/>
        <v>1791024</v>
      </c>
      <c r="X41" s="95">
        <f t="shared" si="2"/>
        <v>366576.24</v>
      </c>
      <c r="Y41" s="93">
        <v>0.1699</v>
      </c>
      <c r="Z41" s="89" t="s">
        <v>264</v>
      </c>
      <c r="AA41" s="91" t="s">
        <v>204</v>
      </c>
    </row>
    <row r="42" spans="1:27" x14ac:dyDescent="0.25">
      <c r="A42" s="88">
        <v>38</v>
      </c>
      <c r="B42" s="89" t="s">
        <v>1598</v>
      </c>
      <c r="C42" s="89" t="s">
        <v>1595</v>
      </c>
      <c r="D42" s="87" t="s">
        <v>280</v>
      </c>
      <c r="E42" s="89" t="s">
        <v>281</v>
      </c>
      <c r="F42" s="89" t="s">
        <v>282</v>
      </c>
      <c r="G42" s="88">
        <v>1</v>
      </c>
      <c r="H42" s="88">
        <v>0</v>
      </c>
      <c r="I42" s="89" t="s">
        <v>204</v>
      </c>
      <c r="J42" s="89" t="s">
        <v>264</v>
      </c>
      <c r="K42" s="89" t="s">
        <v>265</v>
      </c>
      <c r="L42" s="88">
        <v>1</v>
      </c>
      <c r="M42" s="89" t="s">
        <v>225</v>
      </c>
      <c r="N42" s="87" t="s">
        <v>280</v>
      </c>
      <c r="O42" s="90">
        <v>1440</v>
      </c>
      <c r="P42" s="89" t="s">
        <v>199</v>
      </c>
      <c r="Q42" s="88">
        <v>8976</v>
      </c>
      <c r="R42" s="91" t="s">
        <v>272</v>
      </c>
      <c r="S42" s="91" t="s">
        <v>273</v>
      </c>
      <c r="T42" s="92">
        <v>12925440</v>
      </c>
      <c r="U42" s="94">
        <f t="shared" si="0"/>
        <v>1195.3399999999999</v>
      </c>
      <c r="V42" s="92">
        <v>24</v>
      </c>
      <c r="W42" s="95">
        <f t="shared" si="1"/>
        <v>10729408</v>
      </c>
      <c r="X42" s="95">
        <f t="shared" si="2"/>
        <v>2196032.2560000001</v>
      </c>
      <c r="Y42" s="93">
        <v>0.1699</v>
      </c>
      <c r="Z42" s="89" t="s">
        <v>264</v>
      </c>
      <c r="AA42" s="91" t="s">
        <v>204</v>
      </c>
    </row>
    <row r="43" spans="1:27" x14ac:dyDescent="0.25">
      <c r="A43" s="88">
        <v>39</v>
      </c>
      <c r="B43" s="89" t="s">
        <v>1599</v>
      </c>
      <c r="C43" s="89" t="s">
        <v>1600</v>
      </c>
      <c r="D43" s="87" t="s">
        <v>238</v>
      </c>
      <c r="E43" s="89" t="s">
        <v>276</v>
      </c>
      <c r="F43" s="89" t="s">
        <v>277</v>
      </c>
      <c r="G43" s="88">
        <v>3</v>
      </c>
      <c r="H43" s="88">
        <v>0</v>
      </c>
      <c r="I43" s="89" t="s">
        <v>204</v>
      </c>
      <c r="J43" s="89" t="s">
        <v>264</v>
      </c>
      <c r="K43" s="89" t="s">
        <v>265</v>
      </c>
      <c r="L43" s="88">
        <v>7</v>
      </c>
      <c r="M43" s="89" t="s">
        <v>278</v>
      </c>
      <c r="N43" s="87" t="s">
        <v>238</v>
      </c>
      <c r="O43" s="90">
        <v>600000</v>
      </c>
      <c r="P43" s="89" t="s">
        <v>1124</v>
      </c>
      <c r="Q43" s="88">
        <v>1</v>
      </c>
      <c r="R43" s="91" t="s">
        <v>272</v>
      </c>
      <c r="S43" s="91" t="s">
        <v>273</v>
      </c>
      <c r="T43" s="92">
        <v>600000</v>
      </c>
      <c r="U43" s="94">
        <f t="shared" si="0"/>
        <v>106800</v>
      </c>
      <c r="V43" s="92">
        <v>24</v>
      </c>
      <c r="W43" s="95">
        <f t="shared" si="1"/>
        <v>106800</v>
      </c>
      <c r="X43" s="95">
        <f t="shared" si="2"/>
        <v>493200</v>
      </c>
      <c r="Y43" s="93">
        <v>0.82199999999999995</v>
      </c>
      <c r="Z43" s="89" t="s">
        <v>264</v>
      </c>
      <c r="AA43" s="91" t="s">
        <v>279</v>
      </c>
    </row>
    <row r="44" spans="1:27" x14ac:dyDescent="0.25">
      <c r="A44" s="88">
        <v>40</v>
      </c>
      <c r="B44" s="89" t="s">
        <v>1601</v>
      </c>
      <c r="C44" s="89" t="s">
        <v>1597</v>
      </c>
      <c r="D44" s="87" t="s">
        <v>238</v>
      </c>
      <c r="E44" s="89" t="s">
        <v>260</v>
      </c>
      <c r="F44" s="89" t="s">
        <v>271</v>
      </c>
      <c r="G44" s="88">
        <v>2</v>
      </c>
      <c r="H44" s="88">
        <v>0</v>
      </c>
      <c r="I44" s="89" t="s">
        <v>204</v>
      </c>
      <c r="J44" s="89" t="s">
        <v>264</v>
      </c>
      <c r="K44" s="89" t="s">
        <v>265</v>
      </c>
      <c r="L44" s="88">
        <v>9</v>
      </c>
      <c r="M44" s="89" t="s">
        <v>266</v>
      </c>
      <c r="N44" s="87" t="s">
        <v>238</v>
      </c>
      <c r="O44" s="90">
        <v>1440</v>
      </c>
      <c r="P44" s="89" t="s">
        <v>199</v>
      </c>
      <c r="Q44" s="88">
        <v>12</v>
      </c>
      <c r="R44" s="91" t="s">
        <v>272</v>
      </c>
      <c r="S44" s="91" t="s">
        <v>273</v>
      </c>
      <c r="T44" s="92">
        <v>17280</v>
      </c>
      <c r="U44" s="94">
        <f t="shared" si="0"/>
        <v>1195.33</v>
      </c>
      <c r="V44" s="92">
        <v>24</v>
      </c>
      <c r="W44" s="95">
        <f t="shared" si="1"/>
        <v>14344</v>
      </c>
      <c r="X44" s="95">
        <f t="shared" si="2"/>
        <v>2935.8719999999998</v>
      </c>
      <c r="Y44" s="93">
        <v>0.1699</v>
      </c>
      <c r="Z44" s="89" t="s">
        <v>264</v>
      </c>
      <c r="AA44" s="91" t="s">
        <v>275</v>
      </c>
    </row>
    <row r="45" spans="1:27" x14ac:dyDescent="0.25">
      <c r="A45" s="88">
        <v>41</v>
      </c>
      <c r="B45" s="89" t="s">
        <v>1601</v>
      </c>
      <c r="C45" s="89" t="s">
        <v>1597</v>
      </c>
      <c r="D45" s="87" t="s">
        <v>238</v>
      </c>
      <c r="E45" s="89" t="s">
        <v>260</v>
      </c>
      <c r="F45" s="89" t="s">
        <v>271</v>
      </c>
      <c r="G45" s="88">
        <v>2</v>
      </c>
      <c r="H45" s="88">
        <v>0</v>
      </c>
      <c r="I45" s="89" t="s">
        <v>204</v>
      </c>
      <c r="J45" s="89" t="s">
        <v>264</v>
      </c>
      <c r="K45" s="89" t="s">
        <v>265</v>
      </c>
      <c r="L45" s="88">
        <v>9</v>
      </c>
      <c r="M45" s="89" t="s">
        <v>266</v>
      </c>
      <c r="N45" s="87" t="s">
        <v>238</v>
      </c>
      <c r="O45" s="90">
        <v>1440</v>
      </c>
      <c r="P45" s="89" t="s">
        <v>199</v>
      </c>
      <c r="Q45" s="88">
        <v>12</v>
      </c>
      <c r="R45" s="91" t="s">
        <v>272</v>
      </c>
      <c r="S45" s="91" t="s">
        <v>273</v>
      </c>
      <c r="T45" s="92">
        <v>17280</v>
      </c>
      <c r="U45" s="94">
        <f t="shared" si="0"/>
        <v>1195.33</v>
      </c>
      <c r="V45" s="92">
        <v>24</v>
      </c>
      <c r="W45" s="95">
        <f t="shared" si="1"/>
        <v>14344</v>
      </c>
      <c r="X45" s="95">
        <f t="shared" si="2"/>
        <v>2935.8719999999998</v>
      </c>
      <c r="Y45" s="93">
        <v>0.1699</v>
      </c>
      <c r="Z45" s="89" t="s">
        <v>264</v>
      </c>
      <c r="AA45" s="91" t="s">
        <v>270</v>
      </c>
    </row>
    <row r="46" spans="1:27" x14ac:dyDescent="0.25">
      <c r="A46" s="88">
        <v>42</v>
      </c>
      <c r="B46" s="89" t="s">
        <v>1602</v>
      </c>
      <c r="C46" s="89" t="s">
        <v>1579</v>
      </c>
      <c r="D46" s="87" t="s">
        <v>238</v>
      </c>
      <c r="E46" s="89" t="s">
        <v>240</v>
      </c>
      <c r="F46" s="89" t="s">
        <v>227</v>
      </c>
      <c r="G46" s="88">
        <v>1</v>
      </c>
      <c r="H46" s="88">
        <v>0</v>
      </c>
      <c r="I46" s="89" t="s">
        <v>193</v>
      </c>
      <c r="J46" s="89" t="s">
        <v>191</v>
      </c>
      <c r="K46" s="89" t="s">
        <v>192</v>
      </c>
      <c r="L46" s="88">
        <v>1</v>
      </c>
      <c r="M46" s="89" t="s">
        <v>225</v>
      </c>
      <c r="N46" s="87" t="s">
        <v>238</v>
      </c>
      <c r="O46" s="90">
        <v>2885</v>
      </c>
      <c r="P46" s="89" t="s">
        <v>199</v>
      </c>
      <c r="Q46" s="88">
        <v>2000</v>
      </c>
      <c r="R46" s="91" t="s">
        <v>241</v>
      </c>
      <c r="S46" s="91" t="s">
        <v>242</v>
      </c>
      <c r="T46" s="92">
        <v>5770000</v>
      </c>
      <c r="U46" s="94">
        <f t="shared" si="0"/>
        <v>2019.5</v>
      </c>
      <c r="V46" s="92">
        <v>20</v>
      </c>
      <c r="W46" s="95">
        <f t="shared" si="1"/>
        <v>4039000</v>
      </c>
      <c r="X46" s="95">
        <f t="shared" si="2"/>
        <v>1731000</v>
      </c>
      <c r="Y46" s="93">
        <v>0.3</v>
      </c>
      <c r="Z46" s="89" t="s">
        <v>191</v>
      </c>
      <c r="AA46" s="91" t="s">
        <v>204</v>
      </c>
    </row>
    <row r="47" spans="1:27" x14ac:dyDescent="0.25">
      <c r="A47" s="88">
        <v>43</v>
      </c>
      <c r="B47" s="89" t="s">
        <v>1603</v>
      </c>
      <c r="C47" s="89" t="s">
        <v>1579</v>
      </c>
      <c r="D47" s="87" t="s">
        <v>253</v>
      </c>
      <c r="E47" s="89" t="s">
        <v>254</v>
      </c>
      <c r="F47" s="89" t="s">
        <v>255</v>
      </c>
      <c r="G47" s="88">
        <v>1</v>
      </c>
      <c r="H47" s="88">
        <v>0</v>
      </c>
      <c r="I47" s="89" t="s">
        <v>193</v>
      </c>
      <c r="J47" s="89" t="s">
        <v>191</v>
      </c>
      <c r="K47" s="89" t="s">
        <v>192</v>
      </c>
      <c r="L47" s="88">
        <v>1</v>
      </c>
      <c r="M47" s="89" t="s">
        <v>225</v>
      </c>
      <c r="N47" s="87" t="s">
        <v>253</v>
      </c>
      <c r="O47" s="94">
        <f>13.59*105.6</f>
        <v>1435.1039999999998</v>
      </c>
      <c r="P47" s="89" t="s">
        <v>199</v>
      </c>
      <c r="Q47" s="88">
        <v>72</v>
      </c>
      <c r="R47" s="91" t="s">
        <v>195</v>
      </c>
      <c r="S47" s="91" t="s">
        <v>196</v>
      </c>
      <c r="T47" s="95">
        <f>O47*(72)</f>
        <v>103327.48799999998</v>
      </c>
      <c r="U47" s="94">
        <f t="shared" si="0"/>
        <v>1230.75</v>
      </c>
      <c r="V47" s="92">
        <v>120</v>
      </c>
      <c r="W47" s="95">
        <f t="shared" si="1"/>
        <v>88614</v>
      </c>
      <c r="X47" s="95">
        <f t="shared" si="2"/>
        <v>14713.8343</v>
      </c>
      <c r="Y47" s="93">
        <v>0.1424</v>
      </c>
      <c r="Z47" s="89" t="s">
        <v>191</v>
      </c>
      <c r="AA47" s="91" t="s">
        <v>258</v>
      </c>
    </row>
    <row r="48" spans="1:27" x14ac:dyDescent="0.25">
      <c r="A48" s="88">
        <v>44</v>
      </c>
      <c r="B48" s="89" t="s">
        <v>1603</v>
      </c>
      <c r="C48" s="89" t="s">
        <v>1579</v>
      </c>
      <c r="D48" s="87" t="s">
        <v>186</v>
      </c>
      <c r="E48" s="89" t="s">
        <v>226</v>
      </c>
      <c r="F48" s="89" t="s">
        <v>222</v>
      </c>
      <c r="G48" s="88">
        <v>1</v>
      </c>
      <c r="H48" s="88">
        <v>0</v>
      </c>
      <c r="I48" s="89" t="s">
        <v>193</v>
      </c>
      <c r="J48" s="89" t="s">
        <v>191</v>
      </c>
      <c r="K48" s="89" t="s">
        <v>192</v>
      </c>
      <c r="L48" s="88">
        <v>1</v>
      </c>
      <c r="M48" s="89" t="s">
        <v>225</v>
      </c>
      <c r="N48" s="87" t="s">
        <v>186</v>
      </c>
      <c r="O48" s="90">
        <v>871</v>
      </c>
      <c r="P48" s="89" t="s">
        <v>199</v>
      </c>
      <c r="Q48" s="88">
        <v>5040</v>
      </c>
      <c r="R48" s="91" t="s">
        <v>195</v>
      </c>
      <c r="S48" s="91" t="s">
        <v>196</v>
      </c>
      <c r="T48" s="92">
        <v>4389840</v>
      </c>
      <c r="U48" s="94">
        <f t="shared" si="0"/>
        <v>746.97</v>
      </c>
      <c r="V48" s="92">
        <v>120</v>
      </c>
      <c r="W48" s="95">
        <f t="shared" si="1"/>
        <v>3764727</v>
      </c>
      <c r="X48" s="95">
        <f t="shared" si="2"/>
        <v>625113.21600000001</v>
      </c>
      <c r="Y48" s="93">
        <v>0.1424</v>
      </c>
      <c r="Z48" s="89" t="s">
        <v>191</v>
      </c>
      <c r="AA48" s="91" t="s">
        <v>204</v>
      </c>
    </row>
    <row r="49" spans="1:27" x14ac:dyDescent="0.25">
      <c r="A49" s="88">
        <v>45</v>
      </c>
      <c r="B49" s="89" t="s">
        <v>1603</v>
      </c>
      <c r="C49" s="89" t="s">
        <v>1579</v>
      </c>
      <c r="D49" s="87" t="s">
        <v>186</v>
      </c>
      <c r="E49" s="89" t="s">
        <v>221</v>
      </c>
      <c r="F49" s="89" t="s">
        <v>222</v>
      </c>
      <c r="G49" s="88">
        <v>1</v>
      </c>
      <c r="H49" s="88">
        <v>0</v>
      </c>
      <c r="I49" s="89" t="s">
        <v>193</v>
      </c>
      <c r="J49" s="89" t="s">
        <v>191</v>
      </c>
      <c r="K49" s="89" t="s">
        <v>192</v>
      </c>
      <c r="L49" s="88">
        <v>1</v>
      </c>
      <c r="M49" s="89" t="s">
        <v>225</v>
      </c>
      <c r="N49" s="87" t="s">
        <v>186</v>
      </c>
      <c r="O49" s="90">
        <v>2613</v>
      </c>
      <c r="P49" s="89" t="s">
        <v>199</v>
      </c>
      <c r="Q49" s="88">
        <v>1500</v>
      </c>
      <c r="R49" s="91" t="s">
        <v>195</v>
      </c>
      <c r="S49" s="91" t="s">
        <v>196</v>
      </c>
      <c r="T49" s="92">
        <v>3919500</v>
      </c>
      <c r="U49" s="94">
        <f t="shared" si="0"/>
        <v>2240.91</v>
      </c>
      <c r="V49" s="92">
        <v>120</v>
      </c>
      <c r="W49" s="95">
        <f t="shared" si="1"/>
        <v>3361363</v>
      </c>
      <c r="X49" s="95">
        <f t="shared" si="2"/>
        <v>558136.80000000005</v>
      </c>
      <c r="Y49" s="93">
        <v>0.1424</v>
      </c>
      <c r="Z49" s="89" t="s">
        <v>191</v>
      </c>
      <c r="AA49" s="91" t="s">
        <v>204</v>
      </c>
    </row>
    <row r="50" spans="1:27" x14ac:dyDescent="0.25">
      <c r="A50" s="88">
        <v>46</v>
      </c>
      <c r="B50" s="89" t="s">
        <v>1604</v>
      </c>
      <c r="C50" s="89" t="s">
        <v>1582</v>
      </c>
      <c r="D50" s="87" t="s">
        <v>186</v>
      </c>
      <c r="E50" s="89" t="s">
        <v>187</v>
      </c>
      <c r="F50" s="89" t="s">
        <v>188</v>
      </c>
      <c r="G50" s="88">
        <v>2</v>
      </c>
      <c r="H50" s="88">
        <v>0</v>
      </c>
      <c r="I50" s="89" t="s">
        <v>193</v>
      </c>
      <c r="J50" s="89" t="s">
        <v>191</v>
      </c>
      <c r="K50" s="89" t="s">
        <v>192</v>
      </c>
      <c r="L50" s="88">
        <v>3</v>
      </c>
      <c r="M50" s="89" t="s">
        <v>194</v>
      </c>
      <c r="N50" s="87" t="s">
        <v>186</v>
      </c>
      <c r="O50" s="90">
        <v>871</v>
      </c>
      <c r="P50" s="89" t="s">
        <v>199</v>
      </c>
      <c r="Q50" s="88">
        <v>30</v>
      </c>
      <c r="R50" s="91" t="s">
        <v>195</v>
      </c>
      <c r="S50" s="91" t="s">
        <v>196</v>
      </c>
      <c r="T50" s="92">
        <v>26130</v>
      </c>
      <c r="U50" s="94">
        <f t="shared" si="0"/>
        <v>746.97</v>
      </c>
      <c r="V50" s="92">
        <v>120</v>
      </c>
      <c r="W50" s="95">
        <f t="shared" si="1"/>
        <v>22409</v>
      </c>
      <c r="X50" s="95">
        <f t="shared" si="2"/>
        <v>3720.9119999999998</v>
      </c>
      <c r="Y50" s="93">
        <v>0.1424</v>
      </c>
      <c r="Z50" s="89" t="s">
        <v>191</v>
      </c>
      <c r="AA50" s="91" t="s">
        <v>201</v>
      </c>
    </row>
    <row r="51" spans="1:27" x14ac:dyDescent="0.25">
      <c r="A51" s="88">
        <v>47</v>
      </c>
      <c r="B51" s="89" t="s">
        <v>1604</v>
      </c>
      <c r="C51" s="89" t="s">
        <v>1582</v>
      </c>
      <c r="D51" s="87" t="s">
        <v>186</v>
      </c>
      <c r="E51" s="89" t="s">
        <v>187</v>
      </c>
      <c r="F51" s="89" t="s">
        <v>188</v>
      </c>
      <c r="G51" s="88">
        <v>2</v>
      </c>
      <c r="H51" s="88">
        <v>0</v>
      </c>
      <c r="I51" s="89" t="s">
        <v>193</v>
      </c>
      <c r="J51" s="89" t="s">
        <v>191</v>
      </c>
      <c r="K51" s="89" t="s">
        <v>192</v>
      </c>
      <c r="L51" s="88">
        <v>3</v>
      </c>
      <c r="M51" s="89" t="s">
        <v>194</v>
      </c>
      <c r="N51" s="87" t="s">
        <v>186</v>
      </c>
      <c r="O51" s="90">
        <v>871</v>
      </c>
      <c r="P51" s="89" t="s">
        <v>199</v>
      </c>
      <c r="Q51" s="88">
        <v>54</v>
      </c>
      <c r="R51" s="91" t="s">
        <v>195</v>
      </c>
      <c r="S51" s="91" t="s">
        <v>196</v>
      </c>
      <c r="T51" s="92">
        <v>47034</v>
      </c>
      <c r="U51" s="94">
        <f t="shared" si="0"/>
        <v>746.96</v>
      </c>
      <c r="V51" s="92">
        <v>120</v>
      </c>
      <c r="W51" s="95">
        <f t="shared" si="1"/>
        <v>40336</v>
      </c>
      <c r="X51" s="95">
        <f t="shared" si="2"/>
        <v>6697.6415999999999</v>
      </c>
      <c r="Y51" s="93">
        <v>0.1424</v>
      </c>
      <c r="Z51" s="89" t="s">
        <v>191</v>
      </c>
      <c r="AA51" s="91" t="s">
        <v>200</v>
      </c>
    </row>
    <row r="52" spans="1:27" x14ac:dyDescent="0.25">
      <c r="A52" s="88">
        <v>48</v>
      </c>
      <c r="B52" s="89" t="s">
        <v>1605</v>
      </c>
      <c r="C52" s="89" t="s">
        <v>1606</v>
      </c>
      <c r="D52" s="87" t="s">
        <v>307</v>
      </c>
      <c r="E52" s="89" t="s">
        <v>308</v>
      </c>
      <c r="F52" s="89" t="s">
        <v>309</v>
      </c>
      <c r="G52" s="88">
        <v>3</v>
      </c>
      <c r="H52" s="88">
        <v>0</v>
      </c>
      <c r="I52" s="89" t="s">
        <v>204</v>
      </c>
      <c r="J52" s="89" t="s">
        <v>292</v>
      </c>
      <c r="K52" s="89" t="s">
        <v>293</v>
      </c>
      <c r="L52" s="88">
        <v>7</v>
      </c>
      <c r="M52" s="89" t="s">
        <v>278</v>
      </c>
      <c r="N52" s="87" t="s">
        <v>307</v>
      </c>
      <c r="O52" s="90">
        <v>2801043</v>
      </c>
      <c r="P52" s="89" t="s">
        <v>1124</v>
      </c>
      <c r="Q52" s="88">
        <v>1</v>
      </c>
      <c r="R52" s="91" t="s">
        <v>310</v>
      </c>
      <c r="S52" s="91" t="s">
        <v>311</v>
      </c>
      <c r="T52" s="92">
        <v>2801043</v>
      </c>
      <c r="U52" s="94">
        <f t="shared" si="0"/>
        <v>1673903</v>
      </c>
      <c r="V52" s="92">
        <v>24</v>
      </c>
      <c r="W52" s="95">
        <f t="shared" si="1"/>
        <v>1673903</v>
      </c>
      <c r="X52" s="95">
        <f t="shared" si="2"/>
        <v>1127139.7032000001</v>
      </c>
      <c r="Y52" s="93">
        <v>0.40239999999999998</v>
      </c>
      <c r="Z52" s="89" t="s">
        <v>292</v>
      </c>
      <c r="AA52" s="91" t="s">
        <v>1607</v>
      </c>
    </row>
    <row r="53" spans="1:27" x14ac:dyDescent="0.25">
      <c r="A53" s="88">
        <v>49</v>
      </c>
      <c r="B53" s="89" t="s">
        <v>1605</v>
      </c>
      <c r="C53" s="89" t="s">
        <v>1606</v>
      </c>
      <c r="D53" s="87" t="s">
        <v>307</v>
      </c>
      <c r="E53" s="89" t="s">
        <v>313</v>
      </c>
      <c r="F53" s="89" t="s">
        <v>314</v>
      </c>
      <c r="G53" s="88">
        <v>3</v>
      </c>
      <c r="H53" s="88">
        <v>0</v>
      </c>
      <c r="I53" s="89" t="s">
        <v>204</v>
      </c>
      <c r="J53" s="89" t="s">
        <v>292</v>
      </c>
      <c r="K53" s="89" t="s">
        <v>293</v>
      </c>
      <c r="L53" s="88">
        <v>8</v>
      </c>
      <c r="M53" s="89" t="s">
        <v>320</v>
      </c>
      <c r="N53" s="87" t="s">
        <v>307</v>
      </c>
      <c r="O53" s="90">
        <v>457758</v>
      </c>
      <c r="P53" s="89" t="s">
        <v>1124</v>
      </c>
      <c r="Q53" s="88">
        <v>1</v>
      </c>
      <c r="R53" s="91" t="s">
        <v>310</v>
      </c>
      <c r="S53" s="91" t="s">
        <v>311</v>
      </c>
      <c r="T53" s="92">
        <v>457758</v>
      </c>
      <c r="U53" s="94">
        <f t="shared" si="0"/>
        <v>273556</v>
      </c>
      <c r="V53" s="92">
        <v>24</v>
      </c>
      <c r="W53" s="95">
        <f t="shared" si="1"/>
        <v>273556</v>
      </c>
      <c r="X53" s="95">
        <f t="shared" si="2"/>
        <v>184201.8192</v>
      </c>
      <c r="Y53" s="93">
        <v>0.40239999999999998</v>
      </c>
      <c r="Z53" s="89" t="s">
        <v>292</v>
      </c>
      <c r="AA53" s="91" t="s">
        <v>321</v>
      </c>
    </row>
    <row r="54" spans="1:27" x14ac:dyDescent="0.25">
      <c r="A54" s="88">
        <v>50</v>
      </c>
      <c r="B54" s="89" t="s">
        <v>1605</v>
      </c>
      <c r="C54" s="89" t="s">
        <v>1606</v>
      </c>
      <c r="D54" s="87" t="s">
        <v>307</v>
      </c>
      <c r="E54" s="89" t="s">
        <v>313</v>
      </c>
      <c r="F54" s="89" t="s">
        <v>314</v>
      </c>
      <c r="G54" s="88">
        <v>3</v>
      </c>
      <c r="H54" s="88">
        <v>0</v>
      </c>
      <c r="I54" s="89" t="s">
        <v>204</v>
      </c>
      <c r="J54" s="89" t="s">
        <v>292</v>
      </c>
      <c r="K54" s="89" t="s">
        <v>293</v>
      </c>
      <c r="L54" s="88">
        <v>14</v>
      </c>
      <c r="M54" s="89" t="s">
        <v>318</v>
      </c>
      <c r="N54" s="87" t="s">
        <v>307</v>
      </c>
      <c r="O54" s="90">
        <v>381465</v>
      </c>
      <c r="P54" s="89" t="s">
        <v>1124</v>
      </c>
      <c r="Q54" s="88">
        <v>1</v>
      </c>
      <c r="R54" s="91" t="s">
        <v>310</v>
      </c>
      <c r="S54" s="91" t="s">
        <v>311</v>
      </c>
      <c r="T54" s="92">
        <v>381465</v>
      </c>
      <c r="U54" s="94">
        <f t="shared" si="0"/>
        <v>227963</v>
      </c>
      <c r="V54" s="92">
        <v>24</v>
      </c>
      <c r="W54" s="95">
        <f t="shared" si="1"/>
        <v>227963</v>
      </c>
      <c r="X54" s="95">
        <f t="shared" si="2"/>
        <v>153501.516</v>
      </c>
      <c r="Y54" s="93">
        <v>0.40239999999999998</v>
      </c>
      <c r="Z54" s="89" t="s">
        <v>292</v>
      </c>
      <c r="AA54" s="91" t="s">
        <v>319</v>
      </c>
    </row>
    <row r="55" spans="1:27" x14ac:dyDescent="0.25">
      <c r="A55" s="88">
        <v>51</v>
      </c>
      <c r="B55" s="89" t="s">
        <v>1605</v>
      </c>
      <c r="C55" s="89" t="s">
        <v>1606</v>
      </c>
      <c r="D55" s="87" t="s">
        <v>307</v>
      </c>
      <c r="E55" s="89" t="s">
        <v>313</v>
      </c>
      <c r="F55" s="89" t="s">
        <v>314</v>
      </c>
      <c r="G55" s="88">
        <v>3</v>
      </c>
      <c r="H55" s="88">
        <v>0</v>
      </c>
      <c r="I55" s="89" t="s">
        <v>204</v>
      </c>
      <c r="J55" s="89" t="s">
        <v>292</v>
      </c>
      <c r="K55" s="89" t="s">
        <v>293</v>
      </c>
      <c r="L55" s="88">
        <v>99</v>
      </c>
      <c r="M55" s="89" t="s">
        <v>193</v>
      </c>
      <c r="N55" s="87" t="s">
        <v>307</v>
      </c>
      <c r="O55" s="90">
        <v>490455</v>
      </c>
      <c r="P55" s="89" t="s">
        <v>1124</v>
      </c>
      <c r="Q55" s="88">
        <v>1</v>
      </c>
      <c r="R55" s="91" t="s">
        <v>310</v>
      </c>
      <c r="S55" s="91" t="s">
        <v>311</v>
      </c>
      <c r="T55" s="92">
        <v>490455</v>
      </c>
      <c r="U55" s="94">
        <f t="shared" si="0"/>
        <v>293096</v>
      </c>
      <c r="V55" s="92">
        <v>24</v>
      </c>
      <c r="W55" s="95">
        <f t="shared" si="1"/>
        <v>293096</v>
      </c>
      <c r="X55" s="95">
        <f t="shared" si="2"/>
        <v>197359.092</v>
      </c>
      <c r="Y55" s="93">
        <v>0.40239999999999998</v>
      </c>
      <c r="Z55" s="89" t="s">
        <v>292</v>
      </c>
      <c r="AA55" s="91" t="s">
        <v>317</v>
      </c>
    </row>
    <row r="56" spans="1:27" x14ac:dyDescent="0.25">
      <c r="A56" s="88">
        <v>52</v>
      </c>
      <c r="B56" s="89" t="s">
        <v>1608</v>
      </c>
      <c r="C56" s="89" t="s">
        <v>1579</v>
      </c>
      <c r="D56" s="87" t="s">
        <v>229</v>
      </c>
      <c r="E56" s="89" t="s">
        <v>230</v>
      </c>
      <c r="F56" s="89" t="s">
        <v>231</v>
      </c>
      <c r="G56" s="88">
        <v>1</v>
      </c>
      <c r="H56" s="88">
        <v>0</v>
      </c>
      <c r="I56" s="89" t="s">
        <v>204</v>
      </c>
      <c r="J56" s="89" t="s">
        <v>191</v>
      </c>
      <c r="K56" s="89" t="s">
        <v>192</v>
      </c>
      <c r="L56" s="88">
        <v>1</v>
      </c>
      <c r="M56" s="89" t="s">
        <v>225</v>
      </c>
      <c r="N56" s="87" t="s">
        <v>229</v>
      </c>
      <c r="O56" s="90">
        <v>188</v>
      </c>
      <c r="P56" s="89" t="s">
        <v>199</v>
      </c>
      <c r="Q56" s="88">
        <v>10080</v>
      </c>
      <c r="R56" s="91" t="s">
        <v>232</v>
      </c>
      <c r="S56" s="91" t="s">
        <v>233</v>
      </c>
      <c r="T56" s="92">
        <v>1895040</v>
      </c>
      <c r="U56" s="94">
        <f t="shared" si="0"/>
        <v>169.67</v>
      </c>
      <c r="V56" s="92">
        <v>120</v>
      </c>
      <c r="W56" s="95">
        <f t="shared" si="1"/>
        <v>1710274</v>
      </c>
      <c r="X56" s="95">
        <f t="shared" si="2"/>
        <v>184766.4</v>
      </c>
      <c r="Y56" s="93">
        <v>9.7500000000000003E-2</v>
      </c>
      <c r="Z56" s="89" t="s">
        <v>191</v>
      </c>
      <c r="AA56" s="91" t="s">
        <v>1593</v>
      </c>
    </row>
    <row r="57" spans="1:27" x14ac:dyDescent="0.25">
      <c r="A57" s="88">
        <v>53</v>
      </c>
      <c r="B57" s="89" t="s">
        <v>1608</v>
      </c>
      <c r="C57" s="89" t="s">
        <v>1579</v>
      </c>
      <c r="D57" s="87" t="s">
        <v>238</v>
      </c>
      <c r="E57" s="89" t="s">
        <v>239</v>
      </c>
      <c r="F57" s="89" t="s">
        <v>231</v>
      </c>
      <c r="G57" s="88">
        <v>1</v>
      </c>
      <c r="H57" s="88">
        <v>0</v>
      </c>
      <c r="I57" s="89" t="s">
        <v>204</v>
      </c>
      <c r="J57" s="89" t="s">
        <v>191</v>
      </c>
      <c r="K57" s="89" t="s">
        <v>192</v>
      </c>
      <c r="L57" s="88">
        <v>1</v>
      </c>
      <c r="M57" s="89" t="s">
        <v>225</v>
      </c>
      <c r="N57" s="87" t="s">
        <v>238</v>
      </c>
      <c r="O57" s="90">
        <v>188</v>
      </c>
      <c r="P57" s="89" t="s">
        <v>199</v>
      </c>
      <c r="Q57" s="88">
        <v>39840</v>
      </c>
      <c r="R57" s="91" t="s">
        <v>232</v>
      </c>
      <c r="S57" s="91" t="s">
        <v>233</v>
      </c>
      <c r="T57" s="92">
        <v>7489920</v>
      </c>
      <c r="U57" s="94">
        <f t="shared" si="0"/>
        <v>169.67</v>
      </c>
      <c r="V57" s="92">
        <v>120</v>
      </c>
      <c r="W57" s="95">
        <f t="shared" si="1"/>
        <v>6759653</v>
      </c>
      <c r="X57" s="95">
        <f t="shared" si="2"/>
        <v>730267.2</v>
      </c>
      <c r="Y57" s="93">
        <v>9.7500000000000003E-2</v>
      </c>
      <c r="Z57" s="89" t="s">
        <v>191</v>
      </c>
      <c r="AA57" s="91" t="s">
        <v>1592</v>
      </c>
    </row>
    <row r="58" spans="1:27" x14ac:dyDescent="0.25">
      <c r="A58" s="88">
        <v>54</v>
      </c>
      <c r="B58" s="89" t="s">
        <v>1609</v>
      </c>
      <c r="C58" s="89" t="s">
        <v>1610</v>
      </c>
      <c r="D58" s="87" t="s">
        <v>287</v>
      </c>
      <c r="E58" s="89" t="s">
        <v>326</v>
      </c>
      <c r="F58" s="89" t="s">
        <v>327</v>
      </c>
      <c r="G58" s="88">
        <v>1</v>
      </c>
      <c r="H58" s="88">
        <v>0</v>
      </c>
      <c r="I58" s="89" t="s">
        <v>204</v>
      </c>
      <c r="J58" s="89" t="s">
        <v>292</v>
      </c>
      <c r="K58" s="89" t="s">
        <v>293</v>
      </c>
      <c r="L58" s="88">
        <v>1</v>
      </c>
      <c r="M58" s="89" t="s">
        <v>225</v>
      </c>
      <c r="N58" s="87" t="s">
        <v>287</v>
      </c>
      <c r="O58" s="90">
        <v>189</v>
      </c>
      <c r="P58" s="89" t="s">
        <v>199</v>
      </c>
      <c r="Q58" s="88">
        <v>960</v>
      </c>
      <c r="R58" s="91" t="s">
        <v>294</v>
      </c>
      <c r="S58" s="91" t="s">
        <v>295</v>
      </c>
      <c r="T58" s="92">
        <v>181440</v>
      </c>
      <c r="U58" s="94">
        <f t="shared" si="0"/>
        <v>155.81</v>
      </c>
      <c r="V58" s="92">
        <v>48</v>
      </c>
      <c r="W58" s="95">
        <f t="shared" si="1"/>
        <v>149579</v>
      </c>
      <c r="X58" s="95">
        <f t="shared" si="2"/>
        <v>31860.864000000001</v>
      </c>
      <c r="Y58" s="93">
        <v>0.17560000000000001</v>
      </c>
      <c r="Z58" s="89" t="s">
        <v>292</v>
      </c>
      <c r="AA58" s="91" t="s">
        <v>328</v>
      </c>
    </row>
    <row r="59" spans="1:27" x14ac:dyDescent="0.25">
      <c r="A59" s="88">
        <v>55</v>
      </c>
      <c r="B59" s="89" t="s">
        <v>1609</v>
      </c>
      <c r="C59" s="89" t="s">
        <v>1610</v>
      </c>
      <c r="D59" s="87" t="s">
        <v>287</v>
      </c>
      <c r="E59" s="89" t="s">
        <v>322</v>
      </c>
      <c r="F59" s="89" t="s">
        <v>323</v>
      </c>
      <c r="G59" s="88">
        <v>1</v>
      </c>
      <c r="H59" s="88">
        <v>0</v>
      </c>
      <c r="I59" s="89" t="s">
        <v>204</v>
      </c>
      <c r="J59" s="89" t="s">
        <v>292</v>
      </c>
      <c r="K59" s="89" t="s">
        <v>293</v>
      </c>
      <c r="L59" s="88">
        <v>1</v>
      </c>
      <c r="M59" s="89" t="s">
        <v>225</v>
      </c>
      <c r="N59" s="87" t="s">
        <v>287</v>
      </c>
      <c r="O59" s="90">
        <v>189</v>
      </c>
      <c r="P59" s="89" t="s">
        <v>199</v>
      </c>
      <c r="Q59" s="88">
        <v>27024</v>
      </c>
      <c r="R59" s="91" t="s">
        <v>294</v>
      </c>
      <c r="S59" s="91" t="s">
        <v>295</v>
      </c>
      <c r="T59" s="92">
        <v>5107536</v>
      </c>
      <c r="U59" s="94">
        <f t="shared" si="0"/>
        <v>155.81</v>
      </c>
      <c r="V59" s="92">
        <v>48</v>
      </c>
      <c r="W59" s="95">
        <f t="shared" si="1"/>
        <v>4210653</v>
      </c>
      <c r="X59" s="95">
        <f t="shared" si="2"/>
        <v>896883.32160000002</v>
      </c>
      <c r="Y59" s="93">
        <v>0.17560000000000001</v>
      </c>
      <c r="Z59" s="89" t="s">
        <v>292</v>
      </c>
      <c r="AA59" s="91" t="s">
        <v>204</v>
      </c>
    </row>
    <row r="60" spans="1:27" x14ac:dyDescent="0.25">
      <c r="A60" s="88">
        <v>56</v>
      </c>
      <c r="B60" s="89" t="s">
        <v>1611</v>
      </c>
      <c r="C60" s="89" t="s">
        <v>1606</v>
      </c>
      <c r="D60" s="87" t="s">
        <v>303</v>
      </c>
      <c r="E60" s="89" t="s">
        <v>304</v>
      </c>
      <c r="F60" s="89" t="s">
        <v>305</v>
      </c>
      <c r="G60" s="88">
        <v>3</v>
      </c>
      <c r="H60" s="88">
        <v>0</v>
      </c>
      <c r="I60" s="89" t="s">
        <v>204</v>
      </c>
      <c r="J60" s="89" t="s">
        <v>292</v>
      </c>
      <c r="K60" s="89" t="s">
        <v>293</v>
      </c>
      <c r="L60" s="88">
        <v>7</v>
      </c>
      <c r="M60" s="89" t="s">
        <v>278</v>
      </c>
      <c r="N60" s="87" t="s">
        <v>303</v>
      </c>
      <c r="O60" s="90">
        <v>871920</v>
      </c>
      <c r="P60" s="89" t="s">
        <v>1124</v>
      </c>
      <c r="Q60" s="88">
        <v>1</v>
      </c>
      <c r="R60" s="91" t="s">
        <v>294</v>
      </c>
      <c r="S60" s="91" t="s">
        <v>295</v>
      </c>
      <c r="T60" s="92">
        <v>871920</v>
      </c>
      <c r="U60" s="94">
        <f t="shared" si="0"/>
        <v>575816</v>
      </c>
      <c r="V60" s="92">
        <v>48</v>
      </c>
      <c r="W60" s="95">
        <f t="shared" si="1"/>
        <v>575816</v>
      </c>
      <c r="X60" s="95">
        <f t="shared" si="2"/>
        <v>296104.03200000001</v>
      </c>
      <c r="Y60" s="93">
        <v>0.33960000000000001</v>
      </c>
      <c r="Z60" s="89" t="s">
        <v>292</v>
      </c>
      <c r="AA60" s="91" t="s">
        <v>306</v>
      </c>
    </row>
    <row r="61" spans="1:27" x14ac:dyDescent="0.25">
      <c r="A61" s="88">
        <v>57</v>
      </c>
      <c r="B61" s="89" t="s">
        <v>1612</v>
      </c>
      <c r="C61" s="89" t="s">
        <v>1613</v>
      </c>
      <c r="D61" s="87" t="s">
        <v>287</v>
      </c>
      <c r="E61" s="89" t="s">
        <v>288</v>
      </c>
      <c r="F61" s="89" t="s">
        <v>289</v>
      </c>
      <c r="G61" s="88">
        <v>2</v>
      </c>
      <c r="H61" s="88">
        <v>0</v>
      </c>
      <c r="I61" s="89" t="s">
        <v>204</v>
      </c>
      <c r="J61" s="89" t="s">
        <v>292</v>
      </c>
      <c r="K61" s="89" t="s">
        <v>293</v>
      </c>
      <c r="L61" s="88">
        <v>9</v>
      </c>
      <c r="M61" s="89" t="s">
        <v>266</v>
      </c>
      <c r="N61" s="87" t="s">
        <v>287</v>
      </c>
      <c r="O61" s="90">
        <v>189</v>
      </c>
      <c r="P61" s="89" t="s">
        <v>199</v>
      </c>
      <c r="Q61" s="88">
        <v>60</v>
      </c>
      <c r="R61" s="91" t="s">
        <v>294</v>
      </c>
      <c r="S61" s="91" t="s">
        <v>295</v>
      </c>
      <c r="T61" s="92">
        <v>11340</v>
      </c>
      <c r="U61" s="94">
        <f t="shared" si="0"/>
        <v>155.82</v>
      </c>
      <c r="V61" s="92">
        <v>48</v>
      </c>
      <c r="W61" s="95">
        <f t="shared" si="1"/>
        <v>9349</v>
      </c>
      <c r="X61" s="95">
        <f t="shared" si="2"/>
        <v>1991.3040000000001</v>
      </c>
      <c r="Y61" s="93">
        <v>0.17560000000000001</v>
      </c>
      <c r="Z61" s="89" t="s">
        <v>292</v>
      </c>
      <c r="AA61" s="91" t="s">
        <v>297</v>
      </c>
    </row>
    <row r="62" spans="1:27" x14ac:dyDescent="0.25">
      <c r="A62" s="88">
        <v>58</v>
      </c>
      <c r="B62" s="89" t="s">
        <v>1612</v>
      </c>
      <c r="C62" s="89" t="s">
        <v>1613</v>
      </c>
      <c r="D62" s="87" t="s">
        <v>287</v>
      </c>
      <c r="E62" s="89" t="s">
        <v>288</v>
      </c>
      <c r="F62" s="89" t="s">
        <v>289</v>
      </c>
      <c r="G62" s="88">
        <v>2</v>
      </c>
      <c r="H62" s="88">
        <v>0</v>
      </c>
      <c r="I62" s="89" t="s">
        <v>204</v>
      </c>
      <c r="J62" s="89" t="s">
        <v>292</v>
      </c>
      <c r="K62" s="89" t="s">
        <v>293</v>
      </c>
      <c r="L62" s="88">
        <v>9</v>
      </c>
      <c r="M62" s="89" t="s">
        <v>266</v>
      </c>
      <c r="N62" s="87" t="s">
        <v>287</v>
      </c>
      <c r="O62" s="90">
        <v>189</v>
      </c>
      <c r="P62" s="89" t="s">
        <v>199</v>
      </c>
      <c r="Q62" s="88">
        <v>120</v>
      </c>
      <c r="R62" s="91" t="s">
        <v>294</v>
      </c>
      <c r="S62" s="91" t="s">
        <v>295</v>
      </c>
      <c r="T62" s="92">
        <v>22680</v>
      </c>
      <c r="U62" s="94">
        <f t="shared" si="0"/>
        <v>155.81</v>
      </c>
      <c r="V62" s="92">
        <v>48</v>
      </c>
      <c r="W62" s="95">
        <f t="shared" si="1"/>
        <v>18697</v>
      </c>
      <c r="X62" s="95">
        <f t="shared" si="2"/>
        <v>3982.6080000000002</v>
      </c>
      <c r="Y62" s="93">
        <v>0.17560000000000001</v>
      </c>
      <c r="Z62" s="89" t="s">
        <v>292</v>
      </c>
      <c r="AA62" s="91" t="s">
        <v>298</v>
      </c>
    </row>
    <row r="63" spans="1:27" x14ac:dyDescent="0.25">
      <c r="A63" s="88">
        <v>59</v>
      </c>
      <c r="B63" s="89" t="s">
        <v>1612</v>
      </c>
      <c r="C63" s="89" t="s">
        <v>1613</v>
      </c>
      <c r="D63" s="87" t="s">
        <v>287</v>
      </c>
      <c r="E63" s="89" t="s">
        <v>288</v>
      </c>
      <c r="F63" s="89" t="s">
        <v>289</v>
      </c>
      <c r="G63" s="88">
        <v>2</v>
      </c>
      <c r="H63" s="88">
        <v>0</v>
      </c>
      <c r="I63" s="89" t="s">
        <v>204</v>
      </c>
      <c r="J63" s="89" t="s">
        <v>292</v>
      </c>
      <c r="K63" s="89" t="s">
        <v>293</v>
      </c>
      <c r="L63" s="88">
        <v>9</v>
      </c>
      <c r="M63" s="89" t="s">
        <v>266</v>
      </c>
      <c r="N63" s="87" t="s">
        <v>287</v>
      </c>
      <c r="O63" s="90">
        <v>189</v>
      </c>
      <c r="P63" s="89" t="s">
        <v>199</v>
      </c>
      <c r="Q63" s="88">
        <v>7</v>
      </c>
      <c r="R63" s="91" t="s">
        <v>294</v>
      </c>
      <c r="S63" s="91" t="s">
        <v>295</v>
      </c>
      <c r="T63" s="92">
        <v>1323</v>
      </c>
      <c r="U63" s="94">
        <f t="shared" si="0"/>
        <v>155.86000000000001</v>
      </c>
      <c r="V63" s="92">
        <v>48</v>
      </c>
      <c r="W63" s="95">
        <f t="shared" si="1"/>
        <v>1091</v>
      </c>
      <c r="X63" s="95">
        <f t="shared" si="2"/>
        <v>232.31880000000001</v>
      </c>
      <c r="Y63" s="93">
        <v>0.17560000000000001</v>
      </c>
      <c r="Z63" s="89" t="s">
        <v>292</v>
      </c>
      <c r="AA63" s="91" t="s">
        <v>299</v>
      </c>
    </row>
    <row r="64" spans="1:27" x14ac:dyDescent="0.25">
      <c r="A64" s="88">
        <v>60</v>
      </c>
      <c r="B64" s="89" t="s">
        <v>1612</v>
      </c>
      <c r="C64" s="89" t="s">
        <v>1613</v>
      </c>
      <c r="D64" s="87" t="s">
        <v>287</v>
      </c>
      <c r="E64" s="89" t="s">
        <v>300</v>
      </c>
      <c r="F64" s="89" t="s">
        <v>301</v>
      </c>
      <c r="G64" s="88">
        <v>2</v>
      </c>
      <c r="H64" s="88">
        <v>0</v>
      </c>
      <c r="I64" s="89" t="s">
        <v>204</v>
      </c>
      <c r="J64" s="89" t="s">
        <v>292</v>
      </c>
      <c r="K64" s="89" t="s">
        <v>293</v>
      </c>
      <c r="L64" s="88">
        <v>9</v>
      </c>
      <c r="M64" s="89" t="s">
        <v>266</v>
      </c>
      <c r="N64" s="87" t="s">
        <v>287</v>
      </c>
      <c r="O64" s="90">
        <v>189</v>
      </c>
      <c r="P64" s="89" t="s">
        <v>199</v>
      </c>
      <c r="Q64" s="88">
        <v>12</v>
      </c>
      <c r="R64" s="91" t="s">
        <v>294</v>
      </c>
      <c r="S64" s="91" t="s">
        <v>295</v>
      </c>
      <c r="T64" s="92">
        <v>2268</v>
      </c>
      <c r="U64" s="94">
        <f t="shared" si="0"/>
        <v>155.83000000000001</v>
      </c>
      <c r="V64" s="92">
        <v>48</v>
      </c>
      <c r="W64" s="95">
        <f t="shared" si="1"/>
        <v>1870</v>
      </c>
      <c r="X64" s="95">
        <f t="shared" si="2"/>
        <v>398.26080000000002</v>
      </c>
      <c r="Y64" s="93">
        <v>0.17560000000000001</v>
      </c>
      <c r="Z64" s="89" t="s">
        <v>292</v>
      </c>
      <c r="AA64" s="91" t="s">
        <v>302</v>
      </c>
    </row>
  </sheetData>
  <phoneticPr fontId="5"/>
  <printOptions gridLines="1" gridLinesSet="0"/>
  <pageMargins left="1" right="0.5" top="0.5" bottom="0.5" header="0" footer="0.5"/>
  <pageSetup paperSize="8" fitToHeight="0" orientation="landscape"/>
  <headerFooter alignWithMargins="0">
    <oddHeader>&amp;R&amp;P/&amp;N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2:U48"/>
  <sheetViews>
    <sheetView topLeftCell="A9" zoomScaleNormal="100" workbookViewId="0">
      <selection activeCell="J22" sqref="J22:K22"/>
    </sheetView>
  </sheetViews>
  <sheetFormatPr defaultColWidth="4.109375" defaultRowHeight="13.2" x14ac:dyDescent="0.2"/>
  <cols>
    <col min="4" max="4" width="4.109375" style="5"/>
    <col min="16" max="17" width="4.109375" style="8"/>
  </cols>
  <sheetData>
    <row r="2" spans="2:17" ht="16.2" x14ac:dyDescent="0.2">
      <c r="B2" s="4" t="s">
        <v>40</v>
      </c>
    </row>
    <row r="4" spans="2:17" x14ac:dyDescent="0.2">
      <c r="C4" t="s">
        <v>41</v>
      </c>
    </row>
    <row r="6" spans="2:17" x14ac:dyDescent="0.2">
      <c r="C6" s="17">
        <v>1</v>
      </c>
      <c r="D6" s="17" t="s">
        <v>42</v>
      </c>
    </row>
    <row r="7" spans="2:17" x14ac:dyDescent="0.2">
      <c r="D7" t="s">
        <v>66</v>
      </c>
    </row>
    <row r="8" spans="2:17" x14ac:dyDescent="0.2">
      <c r="D8" t="s">
        <v>78</v>
      </c>
    </row>
    <row r="10" spans="2:17" x14ac:dyDescent="0.2">
      <c r="D10" s="17" t="s">
        <v>43</v>
      </c>
    </row>
    <row r="11" spans="2:17" s="42" customFormat="1" x14ac:dyDescent="0.2">
      <c r="D11" s="139" t="s">
        <v>44</v>
      </c>
      <c r="E11" s="139"/>
      <c r="F11" s="139"/>
      <c r="G11" s="139"/>
      <c r="H11" s="139"/>
      <c r="I11" s="139"/>
      <c r="J11" s="142"/>
      <c r="K11" s="142"/>
      <c r="P11" s="8"/>
      <c r="Q11" s="8"/>
    </row>
    <row r="12" spans="2:17" s="42" customFormat="1" x14ac:dyDescent="0.2">
      <c r="D12" s="139" t="s">
        <v>45</v>
      </c>
      <c r="E12" s="139"/>
      <c r="F12" s="139"/>
      <c r="G12" s="139"/>
      <c r="H12" s="139"/>
      <c r="I12" s="139"/>
      <c r="J12" s="143"/>
      <c r="K12" s="143"/>
      <c r="P12" s="8"/>
      <c r="Q12" s="8"/>
    </row>
    <row r="13" spans="2:17" s="42" customFormat="1" x14ac:dyDescent="0.2">
      <c r="D13" s="139" t="s">
        <v>46</v>
      </c>
      <c r="E13" s="139"/>
      <c r="F13" s="139"/>
      <c r="G13" s="139"/>
      <c r="H13" s="139"/>
      <c r="I13" s="139"/>
      <c r="J13" s="144"/>
      <c r="K13" s="144"/>
      <c r="P13" s="8"/>
      <c r="Q13" s="8"/>
    </row>
    <row r="14" spans="2:17" s="42" customFormat="1" x14ac:dyDescent="0.2">
      <c r="D14" s="139" t="s">
        <v>47</v>
      </c>
      <c r="E14" s="139"/>
      <c r="F14" s="139"/>
      <c r="G14" s="139"/>
      <c r="H14" s="139"/>
      <c r="I14" s="139"/>
      <c r="J14" s="145"/>
      <c r="K14" s="145"/>
      <c r="P14" s="8"/>
      <c r="Q14" s="8"/>
    </row>
    <row r="15" spans="2:17" s="42" customFormat="1" x14ac:dyDescent="0.2">
      <c r="D15" s="139" t="s">
        <v>48</v>
      </c>
      <c r="E15" s="139"/>
      <c r="F15" s="139"/>
      <c r="G15" s="139"/>
      <c r="H15" s="139"/>
      <c r="I15" s="139"/>
      <c r="J15" s="146"/>
      <c r="K15" s="146"/>
      <c r="P15" s="8"/>
      <c r="Q15" s="8"/>
    </row>
    <row r="16" spans="2:17" s="42" customFormat="1" x14ac:dyDescent="0.2">
      <c r="D16" s="139" t="s">
        <v>49</v>
      </c>
      <c r="E16" s="139"/>
      <c r="F16" s="139"/>
      <c r="G16" s="139"/>
      <c r="H16" s="139"/>
      <c r="I16" s="139"/>
      <c r="J16" s="147"/>
      <c r="K16" s="147"/>
      <c r="P16" s="8"/>
      <c r="Q16" s="8"/>
    </row>
    <row r="17" spans="3:21" s="42" customFormat="1" x14ac:dyDescent="0.2">
      <c r="D17" s="139" t="s">
        <v>50</v>
      </c>
      <c r="E17" s="139"/>
      <c r="F17" s="139"/>
      <c r="G17" s="139"/>
      <c r="H17" s="139"/>
      <c r="I17" s="139"/>
      <c r="J17" s="148"/>
      <c r="K17" s="148"/>
      <c r="P17" s="8"/>
      <c r="Q17" s="8"/>
    </row>
    <row r="18" spans="3:21" s="42" customFormat="1" x14ac:dyDescent="0.2">
      <c r="D18" s="139" t="s">
        <v>112</v>
      </c>
      <c r="E18" s="139"/>
      <c r="F18" s="139"/>
      <c r="G18" s="139"/>
      <c r="H18" s="139"/>
      <c r="I18" s="139"/>
      <c r="J18" s="149"/>
      <c r="K18" s="149"/>
      <c r="P18" s="8"/>
      <c r="Q18" s="8"/>
    </row>
    <row r="19" spans="3:21" s="42" customFormat="1" x14ac:dyDescent="0.2">
      <c r="D19" s="139" t="s">
        <v>51</v>
      </c>
      <c r="E19" s="139"/>
      <c r="F19" s="139"/>
      <c r="G19" s="139"/>
      <c r="H19" s="139"/>
      <c r="I19" s="139"/>
      <c r="J19" s="150"/>
      <c r="K19" s="150"/>
      <c r="P19" s="8"/>
      <c r="Q19" s="8"/>
    </row>
    <row r="20" spans="3:21" s="42" customFormat="1" x14ac:dyDescent="0.2">
      <c r="D20" s="139" t="s">
        <v>52</v>
      </c>
      <c r="E20" s="139"/>
      <c r="F20" s="139"/>
      <c r="G20" s="139"/>
      <c r="H20" s="139"/>
      <c r="I20" s="139"/>
      <c r="J20" s="151"/>
      <c r="K20" s="151"/>
      <c r="P20" s="8"/>
      <c r="Q20" s="8"/>
    </row>
    <row r="21" spans="3:21" s="42" customFormat="1" x14ac:dyDescent="0.2">
      <c r="D21" s="139" t="s">
        <v>113</v>
      </c>
      <c r="E21" s="139"/>
      <c r="F21" s="139"/>
      <c r="G21" s="139"/>
      <c r="H21" s="139"/>
      <c r="I21" s="139"/>
      <c r="J21" s="152"/>
      <c r="K21" s="152"/>
      <c r="P21" s="8"/>
      <c r="Q21" s="8"/>
    </row>
    <row r="22" spans="3:21" s="42" customFormat="1" x14ac:dyDescent="0.2">
      <c r="D22" s="139" t="s">
        <v>114</v>
      </c>
      <c r="E22" s="139"/>
      <c r="F22" s="139"/>
      <c r="G22" s="139"/>
      <c r="H22" s="139"/>
      <c r="I22" s="139"/>
      <c r="J22" s="153"/>
      <c r="K22" s="153"/>
      <c r="P22" s="8"/>
      <c r="Q22" s="8"/>
    </row>
    <row r="23" spans="3:21" s="42" customFormat="1" x14ac:dyDescent="0.2">
      <c r="D23" s="139" t="s">
        <v>53</v>
      </c>
      <c r="E23" s="139"/>
      <c r="F23" s="139"/>
      <c r="G23" s="139"/>
      <c r="H23" s="139"/>
      <c r="I23" s="139"/>
      <c r="J23" s="154"/>
      <c r="K23" s="154"/>
      <c r="P23" s="8"/>
      <c r="Q23" s="8"/>
    </row>
    <row r="24" spans="3:21" s="42" customFormat="1" x14ac:dyDescent="0.2">
      <c r="D24" s="139" t="s">
        <v>54</v>
      </c>
      <c r="E24" s="139"/>
      <c r="F24" s="139"/>
      <c r="G24" s="139"/>
      <c r="H24" s="139"/>
      <c r="I24" s="139"/>
      <c r="J24" s="155"/>
      <c r="K24" s="155"/>
      <c r="P24" s="8"/>
      <c r="Q24" s="8"/>
    </row>
    <row r="25" spans="3:21" s="42" customFormat="1" x14ac:dyDescent="0.2">
      <c r="D25" s="139" t="s">
        <v>115</v>
      </c>
      <c r="E25" s="139"/>
      <c r="F25" s="139"/>
      <c r="G25" s="139"/>
      <c r="H25" s="139"/>
      <c r="I25" s="139"/>
      <c r="J25" s="156"/>
      <c r="K25" s="156"/>
      <c r="P25" s="8"/>
      <c r="Q25" s="8"/>
    </row>
    <row r="26" spans="3:21" x14ac:dyDescent="0.2">
      <c r="D26"/>
      <c r="E26" s="18" t="s">
        <v>55</v>
      </c>
    </row>
    <row r="27" spans="3:21" x14ac:dyDescent="0.2">
      <c r="D27"/>
    </row>
    <row r="28" spans="3:21" x14ac:dyDescent="0.2">
      <c r="C28" s="17">
        <v>2</v>
      </c>
      <c r="D28" s="17" t="s">
        <v>56</v>
      </c>
    </row>
    <row r="29" spans="3:21" x14ac:dyDescent="0.2">
      <c r="D29" t="s">
        <v>57</v>
      </c>
    </row>
    <row r="31" spans="3:21" x14ac:dyDescent="0.2">
      <c r="D31" s="17" t="s">
        <v>43</v>
      </c>
    </row>
    <row r="32" spans="3:21" x14ac:dyDescent="0.2">
      <c r="D32" s="129" t="s">
        <v>58</v>
      </c>
      <c r="E32" s="129"/>
      <c r="F32" s="129"/>
      <c r="G32" s="129"/>
      <c r="H32" s="129"/>
      <c r="I32" s="130" t="s">
        <v>59</v>
      </c>
      <c r="J32" s="131"/>
      <c r="K32" s="131"/>
      <c r="L32" s="131"/>
      <c r="M32" s="131"/>
      <c r="N32" s="131"/>
      <c r="O32" s="131"/>
      <c r="P32" s="131"/>
      <c r="Q32" s="131"/>
      <c r="R32" s="131"/>
      <c r="S32" s="131"/>
      <c r="T32" s="131"/>
      <c r="U32" s="132"/>
    </row>
    <row r="33" spans="3:21" x14ac:dyDescent="0.2">
      <c r="D33" s="129"/>
      <c r="E33" s="129"/>
      <c r="F33" s="129"/>
      <c r="G33" s="129"/>
      <c r="H33" s="129"/>
      <c r="I33" s="133" t="s">
        <v>60</v>
      </c>
      <c r="J33" s="134"/>
      <c r="K33" s="134"/>
      <c r="L33" s="134"/>
      <c r="M33" s="134"/>
      <c r="N33" s="134"/>
      <c r="O33" s="134"/>
      <c r="P33" s="134"/>
      <c r="Q33" s="134"/>
      <c r="R33" s="134"/>
      <c r="S33" s="134"/>
      <c r="T33" s="134"/>
      <c r="U33" s="135"/>
    </row>
    <row r="34" spans="3:21" x14ac:dyDescent="0.2">
      <c r="D34" s="129" t="s">
        <v>61</v>
      </c>
      <c r="E34" s="129"/>
      <c r="F34" s="129"/>
      <c r="G34" s="129"/>
      <c r="H34" s="129"/>
      <c r="I34" s="130" t="s">
        <v>72</v>
      </c>
      <c r="J34" s="131"/>
      <c r="K34" s="131"/>
      <c r="L34" s="131"/>
      <c r="M34" s="131"/>
      <c r="N34" s="131"/>
      <c r="O34" s="131"/>
      <c r="P34" s="131"/>
      <c r="Q34" s="131"/>
      <c r="R34" s="131"/>
      <c r="S34" s="131"/>
      <c r="T34" s="131"/>
      <c r="U34" s="132"/>
    </row>
    <row r="35" spans="3:21" x14ac:dyDescent="0.2">
      <c r="D35" s="129"/>
      <c r="E35" s="129"/>
      <c r="F35" s="129"/>
      <c r="G35" s="129"/>
      <c r="H35" s="129"/>
      <c r="I35" s="133" t="s">
        <v>62</v>
      </c>
      <c r="J35" s="134"/>
      <c r="K35" s="134"/>
      <c r="L35" s="134"/>
      <c r="M35" s="134"/>
      <c r="N35" s="134"/>
      <c r="O35" s="134"/>
      <c r="P35" s="134"/>
      <c r="Q35" s="134"/>
      <c r="R35" s="134"/>
      <c r="S35" s="134"/>
      <c r="T35" s="134"/>
      <c r="U35" s="135"/>
    </row>
    <row r="38" spans="3:21" x14ac:dyDescent="0.2">
      <c r="C38" s="17">
        <v>3</v>
      </c>
      <c r="D38" s="17" t="s">
        <v>63</v>
      </c>
    </row>
    <row r="39" spans="3:21" x14ac:dyDescent="0.2">
      <c r="D39" t="s">
        <v>67</v>
      </c>
    </row>
    <row r="40" spans="3:21" x14ac:dyDescent="0.2">
      <c r="D40" t="s">
        <v>68</v>
      </c>
    </row>
    <row r="41" spans="3:21" x14ac:dyDescent="0.2">
      <c r="D41" t="s">
        <v>69</v>
      </c>
    </row>
    <row r="42" spans="3:21" x14ac:dyDescent="0.2">
      <c r="D42" t="s">
        <v>73</v>
      </c>
    </row>
    <row r="43" spans="3:21" x14ac:dyDescent="0.2">
      <c r="D43" t="s">
        <v>74</v>
      </c>
    </row>
    <row r="45" spans="3:21" x14ac:dyDescent="0.2">
      <c r="D45" s="17" t="s">
        <v>43</v>
      </c>
    </row>
    <row r="46" spans="3:21" x14ac:dyDescent="0.2">
      <c r="D46" s="139" t="s">
        <v>65</v>
      </c>
      <c r="E46" s="139"/>
      <c r="F46" s="139"/>
      <c r="G46" s="139"/>
      <c r="H46" s="140" t="s">
        <v>70</v>
      </c>
      <c r="I46" s="140"/>
      <c r="J46" s="140"/>
    </row>
    <row r="47" spans="3:21" x14ac:dyDescent="0.2">
      <c r="D47" s="139" t="s">
        <v>64</v>
      </c>
      <c r="E47" s="139"/>
      <c r="F47" s="139"/>
      <c r="G47" s="139"/>
      <c r="H47" s="141" t="s">
        <v>71</v>
      </c>
      <c r="I47" s="141"/>
      <c r="J47" s="141"/>
    </row>
    <row r="48" spans="3:21" x14ac:dyDescent="0.2">
      <c r="D48" s="136" t="s">
        <v>75</v>
      </c>
      <c r="E48" s="137"/>
      <c r="F48" s="137"/>
      <c r="G48" s="138"/>
      <c r="H48" s="139"/>
      <c r="I48" s="139"/>
      <c r="J48" s="139"/>
      <c r="K48" s="19" t="s">
        <v>76</v>
      </c>
    </row>
  </sheetData>
  <mergeCells count="44">
    <mergeCell ref="D23:I23"/>
    <mergeCell ref="J23:K23"/>
    <mergeCell ref="D24:I24"/>
    <mergeCell ref="J24:K24"/>
    <mergeCell ref="D25:I25"/>
    <mergeCell ref="J25:K25"/>
    <mergeCell ref="D20:I20"/>
    <mergeCell ref="J20:K20"/>
    <mergeCell ref="D21:I21"/>
    <mergeCell ref="J21:K21"/>
    <mergeCell ref="D22:I22"/>
    <mergeCell ref="J22:K22"/>
    <mergeCell ref="D17:I17"/>
    <mergeCell ref="J17:K17"/>
    <mergeCell ref="D18:I18"/>
    <mergeCell ref="J18:K18"/>
    <mergeCell ref="D19:I19"/>
    <mergeCell ref="J19:K19"/>
    <mergeCell ref="D14:I14"/>
    <mergeCell ref="J14:K14"/>
    <mergeCell ref="D15:I15"/>
    <mergeCell ref="J15:K15"/>
    <mergeCell ref="D16:I16"/>
    <mergeCell ref="J16:K16"/>
    <mergeCell ref="D11:I11"/>
    <mergeCell ref="J11:K11"/>
    <mergeCell ref="D12:I12"/>
    <mergeCell ref="J12:K12"/>
    <mergeCell ref="D13:I13"/>
    <mergeCell ref="J13:K13"/>
    <mergeCell ref="D32:E33"/>
    <mergeCell ref="F32:H33"/>
    <mergeCell ref="I32:U32"/>
    <mergeCell ref="I33:U33"/>
    <mergeCell ref="D48:G48"/>
    <mergeCell ref="H48:J48"/>
    <mergeCell ref="D46:G46"/>
    <mergeCell ref="D47:G47"/>
    <mergeCell ref="D34:E35"/>
    <mergeCell ref="F34:H35"/>
    <mergeCell ref="H46:J46"/>
    <mergeCell ref="H47:J47"/>
    <mergeCell ref="I34:U34"/>
    <mergeCell ref="I35:U35"/>
  </mergeCells>
  <phoneticPr fontId="5"/>
  <pageMargins left="0.7" right="0.7" top="0.75" bottom="0.75" header="0.3" footer="0.3"/>
  <pageSetup paperSize="9" scale="77"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B2:Q72"/>
  <sheetViews>
    <sheetView zoomScaleNormal="100" workbookViewId="0">
      <selection activeCell="AD25" sqref="AD25"/>
    </sheetView>
  </sheetViews>
  <sheetFormatPr defaultColWidth="4.109375" defaultRowHeight="13.2" x14ac:dyDescent="0.2"/>
  <cols>
    <col min="2" max="2" width="4.44140625" customWidth="1"/>
    <col min="4" max="4" width="4.109375" style="5"/>
    <col min="16" max="17" width="4.109375" style="8"/>
  </cols>
  <sheetData>
    <row r="2" spans="2:17" ht="16.2" x14ac:dyDescent="0.2">
      <c r="B2" s="4" t="s">
        <v>7</v>
      </c>
    </row>
    <row r="3" spans="2:17" ht="16.2" x14ac:dyDescent="0.2">
      <c r="B3" s="4"/>
      <c r="C3" s="163" t="s">
        <v>37</v>
      </c>
      <c r="D3" s="164"/>
      <c r="E3" s="164"/>
      <c r="F3" s="164"/>
      <c r="G3" s="164"/>
      <c r="H3" s="164"/>
      <c r="I3" s="164"/>
      <c r="J3" s="164"/>
      <c r="K3" s="164"/>
      <c r="L3" s="164"/>
      <c r="M3" s="164"/>
      <c r="N3" s="164"/>
      <c r="O3" s="165"/>
      <c r="P3"/>
      <c r="Q3"/>
    </row>
    <row r="4" spans="2:17" ht="16.2" x14ac:dyDescent="0.2">
      <c r="B4" s="4"/>
      <c r="C4" s="163" t="s">
        <v>36</v>
      </c>
      <c r="D4" s="165"/>
      <c r="E4" s="163" t="s">
        <v>33</v>
      </c>
      <c r="F4" s="165"/>
      <c r="G4" s="163" t="s">
        <v>34</v>
      </c>
      <c r="H4" s="164"/>
      <c r="I4" s="164"/>
      <c r="J4" s="164"/>
      <c r="K4" s="164"/>
      <c r="L4" s="164"/>
      <c r="M4" s="164"/>
      <c r="N4" s="164"/>
      <c r="O4" s="165"/>
      <c r="P4"/>
      <c r="Q4"/>
    </row>
    <row r="5" spans="2:17" x14ac:dyDescent="0.2">
      <c r="C5" s="166" t="s">
        <v>1960</v>
      </c>
      <c r="D5" s="166"/>
      <c r="E5" s="166"/>
      <c r="F5" s="166"/>
      <c r="G5" s="166"/>
      <c r="H5" s="166"/>
      <c r="I5" s="166"/>
      <c r="J5" s="166"/>
      <c r="K5" s="166"/>
      <c r="L5" s="166"/>
      <c r="M5" s="166"/>
      <c r="N5" s="166"/>
      <c r="O5" s="166"/>
      <c r="P5"/>
      <c r="Q5"/>
    </row>
    <row r="6" spans="2:17" x14ac:dyDescent="0.2">
      <c r="C6" s="158">
        <v>1</v>
      </c>
      <c r="D6" s="160"/>
      <c r="E6" s="167" t="s">
        <v>141</v>
      </c>
      <c r="F6" s="168"/>
      <c r="G6" s="158" t="s">
        <v>1929</v>
      </c>
      <c r="H6" s="159"/>
      <c r="I6" s="159"/>
      <c r="J6" s="159"/>
      <c r="K6" s="159"/>
      <c r="L6" s="159"/>
      <c r="M6" s="159"/>
      <c r="N6" s="159"/>
      <c r="O6" s="160"/>
      <c r="P6"/>
      <c r="Q6"/>
    </row>
    <row r="7" spans="2:17" x14ac:dyDescent="0.2">
      <c r="C7" s="158">
        <v>2</v>
      </c>
      <c r="D7" s="160"/>
      <c r="E7" s="167" t="s">
        <v>1930</v>
      </c>
      <c r="F7" s="168"/>
      <c r="G7" s="158" t="s">
        <v>144</v>
      </c>
      <c r="H7" s="159"/>
      <c r="I7" s="159"/>
      <c r="J7" s="159"/>
      <c r="K7" s="159"/>
      <c r="L7" s="159"/>
      <c r="M7" s="159"/>
      <c r="N7" s="159"/>
      <c r="O7" s="160"/>
      <c r="P7"/>
      <c r="Q7"/>
    </row>
    <row r="8" spans="2:17" x14ac:dyDescent="0.2">
      <c r="C8" s="161">
        <v>3</v>
      </c>
      <c r="D8" s="162"/>
      <c r="E8" s="167" t="s">
        <v>1931</v>
      </c>
      <c r="F8" s="168"/>
      <c r="G8" s="158" t="s">
        <v>1937</v>
      </c>
      <c r="H8" s="159"/>
      <c r="I8" s="159"/>
      <c r="J8" s="159"/>
      <c r="K8" s="159"/>
      <c r="L8" s="159"/>
      <c r="M8" s="159"/>
      <c r="N8" s="159"/>
      <c r="O8" s="160"/>
      <c r="P8"/>
      <c r="Q8"/>
    </row>
    <row r="9" spans="2:17" s="22" customFormat="1" x14ac:dyDescent="0.2">
      <c r="C9" s="158">
        <v>4</v>
      </c>
      <c r="D9" s="160"/>
      <c r="E9" s="167" t="s">
        <v>1932</v>
      </c>
      <c r="F9" s="168"/>
      <c r="G9" s="158" t="s">
        <v>1938</v>
      </c>
      <c r="H9" s="159"/>
      <c r="I9" s="159"/>
      <c r="J9" s="159"/>
      <c r="K9" s="159"/>
      <c r="L9" s="159"/>
      <c r="M9" s="159"/>
      <c r="N9" s="159"/>
      <c r="O9" s="160"/>
    </row>
    <row r="10" spans="2:17" x14ac:dyDescent="0.2">
      <c r="C10" s="161">
        <v>5</v>
      </c>
      <c r="D10" s="162"/>
      <c r="E10" s="167" t="s">
        <v>1933</v>
      </c>
      <c r="F10" s="168"/>
      <c r="G10" s="158" t="s">
        <v>1939</v>
      </c>
      <c r="H10" s="159"/>
      <c r="I10" s="159"/>
      <c r="J10" s="159"/>
      <c r="K10" s="159"/>
      <c r="L10" s="159"/>
      <c r="M10" s="159"/>
      <c r="N10" s="159"/>
      <c r="O10" s="160"/>
      <c r="P10"/>
      <c r="Q10"/>
    </row>
    <row r="11" spans="2:17" s="22" customFormat="1" x14ac:dyDescent="0.2">
      <c r="C11" s="158">
        <v>6</v>
      </c>
      <c r="D11" s="160"/>
      <c r="E11" s="167" t="s">
        <v>1934</v>
      </c>
      <c r="F11" s="168"/>
      <c r="G11" s="158" t="s">
        <v>1940</v>
      </c>
      <c r="H11" s="159"/>
      <c r="I11" s="159"/>
      <c r="J11" s="159"/>
      <c r="K11" s="159"/>
      <c r="L11" s="159"/>
      <c r="M11" s="159"/>
      <c r="N11" s="159"/>
      <c r="O11" s="160"/>
    </row>
    <row r="12" spans="2:17" s="22" customFormat="1" x14ac:dyDescent="0.2">
      <c r="C12" s="161">
        <v>7</v>
      </c>
      <c r="D12" s="162"/>
      <c r="E12" s="167" t="s">
        <v>1935</v>
      </c>
      <c r="F12" s="168"/>
      <c r="G12" s="158" t="s">
        <v>1941</v>
      </c>
      <c r="H12" s="159"/>
      <c r="I12" s="159"/>
      <c r="J12" s="159"/>
      <c r="K12" s="159"/>
      <c r="L12" s="159"/>
      <c r="M12" s="159"/>
      <c r="N12" s="159"/>
      <c r="O12" s="160"/>
    </row>
    <row r="13" spans="2:17" x14ac:dyDescent="0.2">
      <c r="C13" s="158">
        <v>8</v>
      </c>
      <c r="D13" s="160"/>
      <c r="E13" s="167" t="s">
        <v>1936</v>
      </c>
      <c r="F13" s="168"/>
      <c r="G13" s="158" t="s">
        <v>1942</v>
      </c>
      <c r="H13" s="159"/>
      <c r="I13" s="159"/>
      <c r="J13" s="159"/>
      <c r="K13" s="159"/>
      <c r="L13" s="159"/>
      <c r="M13" s="159"/>
      <c r="N13" s="159"/>
      <c r="O13" s="160"/>
      <c r="P13"/>
      <c r="Q13"/>
    </row>
    <row r="14" spans="2:17" s="42" customFormat="1" x14ac:dyDescent="0.2">
      <c r="C14" s="161">
        <v>9</v>
      </c>
      <c r="D14" s="162"/>
      <c r="E14" s="157" t="s">
        <v>116</v>
      </c>
      <c r="F14" s="157"/>
      <c r="G14" s="158" t="s">
        <v>1943</v>
      </c>
      <c r="H14" s="159"/>
      <c r="I14" s="159"/>
      <c r="J14" s="159"/>
      <c r="K14" s="159"/>
      <c r="L14" s="159"/>
      <c r="M14" s="159"/>
      <c r="N14" s="159"/>
      <c r="O14" s="160"/>
    </row>
    <row r="15" spans="2:17" s="22" customFormat="1" x14ac:dyDescent="0.2">
      <c r="C15" s="158">
        <v>10</v>
      </c>
      <c r="D15" s="160"/>
      <c r="E15" s="157" t="s">
        <v>116</v>
      </c>
      <c r="F15" s="157"/>
      <c r="G15" s="158" t="s">
        <v>1944</v>
      </c>
      <c r="H15" s="159"/>
      <c r="I15" s="159"/>
      <c r="J15" s="159"/>
      <c r="K15" s="159"/>
      <c r="L15" s="159"/>
      <c r="M15" s="159"/>
      <c r="N15" s="159"/>
      <c r="O15" s="160"/>
    </row>
    <row r="16" spans="2:17" s="22" customFormat="1" x14ac:dyDescent="0.2">
      <c r="C16" s="161">
        <v>11</v>
      </c>
      <c r="D16" s="162"/>
      <c r="E16" s="157" t="s">
        <v>116</v>
      </c>
      <c r="F16" s="157"/>
      <c r="G16" s="158" t="s">
        <v>1945</v>
      </c>
      <c r="H16" s="159"/>
      <c r="I16" s="159"/>
      <c r="J16" s="159"/>
      <c r="K16" s="159"/>
      <c r="L16" s="159"/>
      <c r="M16" s="159"/>
      <c r="N16" s="159"/>
      <c r="O16" s="160"/>
    </row>
    <row r="17" spans="3:17" s="22" customFormat="1" x14ac:dyDescent="0.2">
      <c r="C17" s="158">
        <v>12</v>
      </c>
      <c r="D17" s="160"/>
      <c r="E17" s="157" t="s">
        <v>116</v>
      </c>
      <c r="F17" s="157"/>
      <c r="G17" s="158" t="s">
        <v>1946</v>
      </c>
      <c r="H17" s="159"/>
      <c r="I17" s="159"/>
      <c r="J17" s="159"/>
      <c r="K17" s="159"/>
      <c r="L17" s="159"/>
      <c r="M17" s="159"/>
      <c r="N17" s="159"/>
      <c r="O17" s="160"/>
    </row>
    <row r="18" spans="3:17" s="22" customFormat="1" x14ac:dyDescent="0.2">
      <c r="C18" s="161">
        <v>13</v>
      </c>
      <c r="D18" s="162"/>
      <c r="E18" s="157" t="s">
        <v>116</v>
      </c>
      <c r="F18" s="157"/>
      <c r="G18" s="158" t="s">
        <v>1947</v>
      </c>
      <c r="H18" s="159"/>
      <c r="I18" s="159"/>
      <c r="J18" s="159"/>
      <c r="K18" s="159"/>
      <c r="L18" s="159"/>
      <c r="M18" s="159"/>
      <c r="N18" s="159"/>
      <c r="O18" s="160"/>
    </row>
    <row r="19" spans="3:17" s="22" customFormat="1" x14ac:dyDescent="0.2">
      <c r="C19" s="158">
        <v>14</v>
      </c>
      <c r="D19" s="160"/>
      <c r="E19" s="157" t="s">
        <v>116</v>
      </c>
      <c r="F19" s="157"/>
      <c r="G19" s="158" t="s">
        <v>1948</v>
      </c>
      <c r="H19" s="159"/>
      <c r="I19" s="159"/>
      <c r="J19" s="159"/>
      <c r="K19" s="159"/>
      <c r="L19" s="159"/>
      <c r="M19" s="159"/>
      <c r="N19" s="159"/>
      <c r="O19" s="160"/>
    </row>
    <row r="20" spans="3:17" s="22" customFormat="1" x14ac:dyDescent="0.2">
      <c r="C20" s="161">
        <v>15</v>
      </c>
      <c r="D20" s="162"/>
      <c r="E20" s="157" t="s">
        <v>116</v>
      </c>
      <c r="F20" s="157"/>
      <c r="G20" s="158" t="s">
        <v>1949</v>
      </c>
      <c r="H20" s="159"/>
      <c r="I20" s="159"/>
      <c r="J20" s="159"/>
      <c r="K20" s="159"/>
      <c r="L20" s="159"/>
      <c r="M20" s="159"/>
      <c r="N20" s="159"/>
      <c r="O20" s="160"/>
    </row>
    <row r="21" spans="3:17" s="22" customFormat="1" x14ac:dyDescent="0.2">
      <c r="C21" s="158">
        <v>16</v>
      </c>
      <c r="D21" s="160"/>
      <c r="E21" s="157" t="s">
        <v>116</v>
      </c>
      <c r="F21" s="157"/>
      <c r="G21" s="158" t="s">
        <v>1950</v>
      </c>
      <c r="H21" s="159"/>
      <c r="I21" s="159"/>
      <c r="J21" s="159"/>
      <c r="K21" s="159"/>
      <c r="L21" s="159"/>
      <c r="M21" s="159"/>
      <c r="N21" s="159"/>
      <c r="O21" s="160"/>
    </row>
    <row r="22" spans="3:17" s="22" customFormat="1" x14ac:dyDescent="0.2">
      <c r="C22" s="161">
        <v>17</v>
      </c>
      <c r="D22" s="162"/>
      <c r="E22" s="157" t="s">
        <v>116</v>
      </c>
      <c r="F22" s="157"/>
      <c r="G22" s="158" t="s">
        <v>1952</v>
      </c>
      <c r="H22" s="159"/>
      <c r="I22" s="159"/>
      <c r="J22" s="159"/>
      <c r="K22" s="159"/>
      <c r="L22" s="159"/>
      <c r="M22" s="159"/>
      <c r="N22" s="159"/>
      <c r="O22" s="160"/>
    </row>
    <row r="23" spans="3:17" x14ac:dyDescent="0.2">
      <c r="C23" s="158">
        <v>18</v>
      </c>
      <c r="D23" s="160"/>
      <c r="E23" s="157" t="s">
        <v>116</v>
      </c>
      <c r="F23" s="157"/>
      <c r="G23" s="158" t="s">
        <v>1953</v>
      </c>
      <c r="H23" s="159"/>
      <c r="I23" s="159"/>
      <c r="J23" s="159"/>
      <c r="K23" s="159"/>
      <c r="L23" s="159"/>
      <c r="M23" s="159"/>
      <c r="N23" s="159"/>
      <c r="O23" s="160"/>
      <c r="P23"/>
      <c r="Q23"/>
    </row>
    <row r="24" spans="3:17" s="76" customFormat="1" x14ac:dyDescent="0.2">
      <c r="C24" s="161">
        <v>19</v>
      </c>
      <c r="D24" s="162"/>
      <c r="E24" s="157" t="s">
        <v>116</v>
      </c>
      <c r="F24" s="157"/>
      <c r="G24" s="158" t="s">
        <v>1954</v>
      </c>
      <c r="H24" s="159"/>
      <c r="I24" s="159"/>
      <c r="J24" s="159"/>
      <c r="K24" s="159"/>
      <c r="L24" s="159"/>
      <c r="M24" s="159"/>
      <c r="N24" s="159"/>
      <c r="O24" s="160"/>
    </row>
    <row r="25" spans="3:17" s="76" customFormat="1" x14ac:dyDescent="0.2">
      <c r="C25" s="158">
        <v>20</v>
      </c>
      <c r="D25" s="160"/>
      <c r="E25" s="157" t="s">
        <v>116</v>
      </c>
      <c r="F25" s="157"/>
      <c r="G25" s="158" t="s">
        <v>1955</v>
      </c>
      <c r="H25" s="159"/>
      <c r="I25" s="159"/>
      <c r="J25" s="159"/>
      <c r="K25" s="159"/>
      <c r="L25" s="159"/>
      <c r="M25" s="159"/>
      <c r="N25" s="159"/>
      <c r="O25" s="160"/>
    </row>
    <row r="26" spans="3:17" s="76" customFormat="1" x14ac:dyDescent="0.2">
      <c r="C26" s="161">
        <v>21</v>
      </c>
      <c r="D26" s="162"/>
      <c r="E26" s="157" t="s">
        <v>116</v>
      </c>
      <c r="F26" s="157"/>
      <c r="G26" s="158" t="s">
        <v>1956</v>
      </c>
      <c r="H26" s="159"/>
      <c r="I26" s="159"/>
      <c r="J26" s="159"/>
      <c r="K26" s="159"/>
      <c r="L26" s="159"/>
      <c r="M26" s="159"/>
      <c r="N26" s="159"/>
      <c r="O26" s="160"/>
    </row>
    <row r="27" spans="3:17" s="76" customFormat="1" x14ac:dyDescent="0.2">
      <c r="C27" s="158">
        <v>22</v>
      </c>
      <c r="D27" s="160"/>
      <c r="E27" s="157" t="s">
        <v>116</v>
      </c>
      <c r="F27" s="157"/>
      <c r="G27" s="158" t="s">
        <v>1957</v>
      </c>
      <c r="H27" s="159"/>
      <c r="I27" s="159"/>
      <c r="J27" s="159"/>
      <c r="K27" s="159"/>
      <c r="L27" s="159"/>
      <c r="M27" s="159"/>
      <c r="N27" s="159"/>
      <c r="O27" s="160"/>
    </row>
    <row r="28" spans="3:17" s="76" customFormat="1" x14ac:dyDescent="0.2">
      <c r="C28" s="161">
        <v>23</v>
      </c>
      <c r="D28" s="162"/>
      <c r="E28" s="157" t="s">
        <v>116</v>
      </c>
      <c r="F28" s="157"/>
      <c r="G28" s="158" t="s">
        <v>1959</v>
      </c>
      <c r="H28" s="159"/>
      <c r="I28" s="159"/>
      <c r="J28" s="159"/>
      <c r="K28" s="159"/>
      <c r="L28" s="159"/>
      <c r="M28" s="159"/>
      <c r="N28" s="159"/>
      <c r="O28" s="160"/>
    </row>
    <row r="29" spans="3:17" s="76" customFormat="1" x14ac:dyDescent="0.2">
      <c r="C29" s="158">
        <v>24</v>
      </c>
      <c r="D29" s="160"/>
      <c r="E29" s="157" t="s">
        <v>116</v>
      </c>
      <c r="F29" s="157"/>
      <c r="G29" s="158" t="s">
        <v>1958</v>
      </c>
      <c r="H29" s="159"/>
      <c r="I29" s="159"/>
      <c r="J29" s="159"/>
      <c r="K29" s="159"/>
      <c r="L29" s="159"/>
      <c r="M29" s="159"/>
      <c r="N29" s="159"/>
      <c r="O29" s="160"/>
    </row>
    <row r="30" spans="3:17" x14ac:dyDescent="0.2">
      <c r="C30" s="161">
        <v>25</v>
      </c>
      <c r="D30" s="162"/>
      <c r="E30" s="157" t="s">
        <v>116</v>
      </c>
      <c r="F30" s="157"/>
      <c r="G30" s="158" t="s">
        <v>1951</v>
      </c>
      <c r="H30" s="159"/>
      <c r="I30" s="159"/>
      <c r="J30" s="159"/>
      <c r="K30" s="159"/>
      <c r="L30" s="159"/>
      <c r="M30" s="159"/>
      <c r="N30" s="159"/>
      <c r="O30" s="160"/>
      <c r="P30"/>
      <c r="Q30"/>
    </row>
    <row r="31" spans="3:17" x14ac:dyDescent="0.2">
      <c r="C31" s="8"/>
      <c r="D31" s="8"/>
      <c r="P31"/>
      <c r="Q31"/>
    </row>
    <row r="32" spans="3:17" x14ac:dyDescent="0.2">
      <c r="C32" s="8"/>
      <c r="D32" s="8"/>
      <c r="P32"/>
      <c r="Q32"/>
    </row>
    <row r="33" spans="3:17" x14ac:dyDescent="0.2">
      <c r="C33" s="8"/>
      <c r="D33" s="8"/>
      <c r="P33"/>
      <c r="Q33"/>
    </row>
    <row r="34" spans="3:17" x14ac:dyDescent="0.2">
      <c r="C34" s="8"/>
      <c r="D34" s="8"/>
      <c r="P34"/>
      <c r="Q34"/>
    </row>
    <row r="35" spans="3:17" x14ac:dyDescent="0.2">
      <c r="C35" s="8"/>
      <c r="D35" s="8"/>
      <c r="P35"/>
      <c r="Q35"/>
    </row>
    <row r="36" spans="3:17" x14ac:dyDescent="0.2">
      <c r="C36" s="8"/>
      <c r="D36" s="8"/>
      <c r="P36"/>
      <c r="Q36"/>
    </row>
    <row r="37" spans="3:17" x14ac:dyDescent="0.2">
      <c r="C37" s="8"/>
      <c r="D37" s="8"/>
      <c r="P37"/>
      <c r="Q37"/>
    </row>
    <row r="38" spans="3:17" x14ac:dyDescent="0.2">
      <c r="C38" s="8"/>
      <c r="D38" s="8"/>
      <c r="P38"/>
      <c r="Q38"/>
    </row>
    <row r="39" spans="3:17" x14ac:dyDescent="0.2">
      <c r="C39" s="8"/>
      <c r="D39" s="8"/>
      <c r="P39"/>
      <c r="Q39"/>
    </row>
    <row r="40" spans="3:17" x14ac:dyDescent="0.2">
      <c r="C40" s="8"/>
      <c r="D40" s="8"/>
      <c r="P40"/>
      <c r="Q40"/>
    </row>
    <row r="41" spans="3:17" x14ac:dyDescent="0.2">
      <c r="C41" s="8"/>
      <c r="D41" s="8"/>
      <c r="P41"/>
      <c r="Q41"/>
    </row>
    <row r="42" spans="3:17" x14ac:dyDescent="0.2">
      <c r="C42" s="8"/>
      <c r="D42" s="8"/>
      <c r="P42"/>
      <c r="Q42"/>
    </row>
    <row r="43" spans="3:17" x14ac:dyDescent="0.2">
      <c r="C43" s="8"/>
      <c r="D43" s="8"/>
      <c r="P43"/>
      <c r="Q43"/>
    </row>
    <row r="44" spans="3:17" x14ac:dyDescent="0.2">
      <c r="C44" s="8"/>
      <c r="D44" s="8"/>
      <c r="P44"/>
      <c r="Q44"/>
    </row>
    <row r="45" spans="3:17" x14ac:dyDescent="0.2">
      <c r="C45" s="8"/>
      <c r="D45" s="8"/>
      <c r="P45"/>
      <c r="Q45"/>
    </row>
    <row r="46" spans="3:17" x14ac:dyDescent="0.2">
      <c r="C46" s="8"/>
      <c r="D46" s="8"/>
      <c r="P46"/>
      <c r="Q46"/>
    </row>
    <row r="47" spans="3:17" x14ac:dyDescent="0.2">
      <c r="C47" s="8"/>
      <c r="D47" s="8"/>
      <c r="P47"/>
      <c r="Q47"/>
    </row>
    <row r="48" spans="3:17" x14ac:dyDescent="0.2">
      <c r="C48" s="8"/>
      <c r="D48" s="8"/>
      <c r="P48"/>
      <c r="Q48"/>
    </row>
    <row r="49" spans="3:17" x14ac:dyDescent="0.2">
      <c r="C49" s="8"/>
      <c r="D49" s="8"/>
      <c r="P49"/>
      <c r="Q49"/>
    </row>
    <row r="50" spans="3:17" x14ac:dyDescent="0.2">
      <c r="C50" s="8"/>
      <c r="D50" s="8"/>
      <c r="P50"/>
      <c r="Q50"/>
    </row>
    <row r="51" spans="3:17" x14ac:dyDescent="0.2">
      <c r="C51" s="8"/>
      <c r="D51" s="8"/>
      <c r="P51"/>
      <c r="Q51"/>
    </row>
    <row r="52" spans="3:17" x14ac:dyDescent="0.2">
      <c r="C52" s="8"/>
      <c r="D52" s="8"/>
      <c r="P52"/>
      <c r="Q52"/>
    </row>
    <row r="53" spans="3:17" x14ac:dyDescent="0.2">
      <c r="C53" s="8"/>
      <c r="D53" s="8"/>
      <c r="P53"/>
      <c r="Q53"/>
    </row>
    <row r="54" spans="3:17" x14ac:dyDescent="0.2">
      <c r="C54" s="8"/>
      <c r="D54" s="8"/>
      <c r="P54"/>
      <c r="Q54"/>
    </row>
    <row r="55" spans="3:17" x14ac:dyDescent="0.2">
      <c r="C55" s="8"/>
      <c r="D55" s="8"/>
      <c r="P55"/>
      <c r="Q55"/>
    </row>
    <row r="56" spans="3:17" x14ac:dyDescent="0.2">
      <c r="C56" s="8"/>
      <c r="D56" s="8"/>
      <c r="P56"/>
      <c r="Q56"/>
    </row>
    <row r="57" spans="3:17" x14ac:dyDescent="0.2">
      <c r="C57" s="8"/>
      <c r="D57" s="8"/>
      <c r="P57"/>
      <c r="Q57"/>
    </row>
    <row r="58" spans="3:17" x14ac:dyDescent="0.2">
      <c r="C58" s="8"/>
      <c r="D58" s="8"/>
      <c r="P58"/>
      <c r="Q58"/>
    </row>
    <row r="59" spans="3:17" x14ac:dyDescent="0.2">
      <c r="C59" s="8"/>
      <c r="D59" s="8"/>
      <c r="P59"/>
      <c r="Q59"/>
    </row>
    <row r="60" spans="3:17" x14ac:dyDescent="0.2">
      <c r="C60" s="8"/>
      <c r="D60" s="8"/>
      <c r="P60"/>
      <c r="Q60"/>
    </row>
    <row r="61" spans="3:17" x14ac:dyDescent="0.2">
      <c r="C61" s="8"/>
      <c r="D61" s="8"/>
      <c r="P61"/>
      <c r="Q61"/>
    </row>
    <row r="62" spans="3:17" x14ac:dyDescent="0.2">
      <c r="C62" s="8"/>
      <c r="D62" s="8"/>
      <c r="P62"/>
      <c r="Q62"/>
    </row>
    <row r="63" spans="3:17" x14ac:dyDescent="0.2">
      <c r="C63" s="8"/>
      <c r="D63" s="8"/>
      <c r="P63"/>
      <c r="Q63"/>
    </row>
    <row r="64" spans="3:17" x14ac:dyDescent="0.2">
      <c r="C64" s="8"/>
      <c r="D64" s="8"/>
      <c r="P64"/>
      <c r="Q64"/>
    </row>
    <row r="65" spans="3:17" x14ac:dyDescent="0.2">
      <c r="C65" s="8"/>
      <c r="D65" s="8"/>
      <c r="P65"/>
      <c r="Q65"/>
    </row>
    <row r="66" spans="3:17" x14ac:dyDescent="0.2">
      <c r="C66" s="8"/>
      <c r="D66" s="8"/>
      <c r="P66"/>
      <c r="Q66"/>
    </row>
    <row r="67" spans="3:17" x14ac:dyDescent="0.2">
      <c r="C67" s="8"/>
      <c r="D67" s="8"/>
      <c r="P67"/>
      <c r="Q67"/>
    </row>
    <row r="68" spans="3:17" x14ac:dyDescent="0.2">
      <c r="C68" s="8"/>
      <c r="D68" s="8"/>
      <c r="P68"/>
      <c r="Q68"/>
    </row>
    <row r="69" spans="3:17" x14ac:dyDescent="0.2">
      <c r="C69" s="8"/>
      <c r="D69" s="8"/>
      <c r="P69"/>
      <c r="Q69"/>
    </row>
    <row r="70" spans="3:17" x14ac:dyDescent="0.2">
      <c r="C70" s="8"/>
      <c r="D70" s="8"/>
      <c r="P70"/>
      <c r="Q70"/>
    </row>
    <row r="72" spans="3:17" x14ac:dyDescent="0.2">
      <c r="N72" s="16"/>
    </row>
  </sheetData>
  <mergeCells count="80">
    <mergeCell ref="C23:D23"/>
    <mergeCell ref="E23:F23"/>
    <mergeCell ref="G23:O23"/>
    <mergeCell ref="C30:D30"/>
    <mergeCell ref="E30:F30"/>
    <mergeCell ref="G30:O30"/>
    <mergeCell ref="C24:D24"/>
    <mergeCell ref="E24:F24"/>
    <mergeCell ref="G24:O24"/>
    <mergeCell ref="C25:D25"/>
    <mergeCell ref="E25:F25"/>
    <mergeCell ref="G25:O25"/>
    <mergeCell ref="C26:D26"/>
    <mergeCell ref="E26:F26"/>
    <mergeCell ref="G26:O26"/>
    <mergeCell ref="C27:D27"/>
    <mergeCell ref="C22:D22"/>
    <mergeCell ref="E22:F22"/>
    <mergeCell ref="G22:O22"/>
    <mergeCell ref="C21:D21"/>
    <mergeCell ref="E21:F21"/>
    <mergeCell ref="G21:O21"/>
    <mergeCell ref="C19:D19"/>
    <mergeCell ref="E19:F19"/>
    <mergeCell ref="G19:O19"/>
    <mergeCell ref="C20:D20"/>
    <mergeCell ref="E20:F20"/>
    <mergeCell ref="G20:O20"/>
    <mergeCell ref="C17:D17"/>
    <mergeCell ref="E17:F17"/>
    <mergeCell ref="G17:O17"/>
    <mergeCell ref="C18:D18"/>
    <mergeCell ref="E18:F18"/>
    <mergeCell ref="G18:O18"/>
    <mergeCell ref="C16:D16"/>
    <mergeCell ref="E16:F16"/>
    <mergeCell ref="G16:O16"/>
    <mergeCell ref="G13:O13"/>
    <mergeCell ref="C14:D14"/>
    <mergeCell ref="E14:F14"/>
    <mergeCell ref="G14:O14"/>
    <mergeCell ref="E13:F13"/>
    <mergeCell ref="G9:O9"/>
    <mergeCell ref="G10:O10"/>
    <mergeCell ref="C10:D10"/>
    <mergeCell ref="C15:D15"/>
    <mergeCell ref="E15:F15"/>
    <mergeCell ref="G15:O15"/>
    <mergeCell ref="C13:D13"/>
    <mergeCell ref="G11:O11"/>
    <mergeCell ref="C12:D12"/>
    <mergeCell ref="E12:F12"/>
    <mergeCell ref="G12:O12"/>
    <mergeCell ref="E10:F10"/>
    <mergeCell ref="C11:D11"/>
    <mergeCell ref="E11:F11"/>
    <mergeCell ref="C9:D9"/>
    <mergeCell ref="E9:F9"/>
    <mergeCell ref="C3:O3"/>
    <mergeCell ref="G6:O6"/>
    <mergeCell ref="G7:O7"/>
    <mergeCell ref="G8:O8"/>
    <mergeCell ref="G4:O4"/>
    <mergeCell ref="C4:D4"/>
    <mergeCell ref="E4:F4"/>
    <mergeCell ref="C5:O5"/>
    <mergeCell ref="E6:F6"/>
    <mergeCell ref="C6:D6"/>
    <mergeCell ref="C8:D8"/>
    <mergeCell ref="C7:D7"/>
    <mergeCell ref="E7:F7"/>
    <mergeCell ref="E8:F8"/>
    <mergeCell ref="E27:F27"/>
    <mergeCell ref="G27:O27"/>
    <mergeCell ref="C29:D29"/>
    <mergeCell ref="E29:F29"/>
    <mergeCell ref="G29:O29"/>
    <mergeCell ref="C28:D28"/>
    <mergeCell ref="E28:F28"/>
    <mergeCell ref="G28:O28"/>
  </mergeCells>
  <phoneticPr fontId="5"/>
  <hyperlinks>
    <hyperlink ref="E6:F6" location="データエクスポートメニュー!A1" display="U-10-00" xr:uid="{00000000-0004-0000-0300-000012000000}"/>
    <hyperlink ref="C5:O5" location="表紙!A1" display="分冊6" xr:uid="{941F3CA0-7CF1-403B-8E2F-F9CE2D69E121}"/>
    <hyperlink ref="E23:F23" location="'Ｐｕｒｃｈａｓｅ　Ｒｅｃｉｐｅ　（ＯｎＢｏａｒｄ）(sampl'!A1" display="ー" xr:uid="{AB43A8F4-722F-4125-98FD-8D5C007344E8}"/>
    <hyperlink ref="E30:F30" location="'仕入一覧廟仕入科目・部門・製品別(sample)'!A1" display="ー" xr:uid="{2FB2059B-8539-409F-A3D4-700A8068B463}"/>
    <hyperlink ref="E14:F14" location="売上レシピ_レイアウト!A1" display="ー" xr:uid="{98770806-AFF6-45CB-986A-CD544698E72F}"/>
    <hyperlink ref="E15:F15" location="仕入一覧表_レイアウト!A1" display="ー" xr:uid="{6BEFF3DE-21AE-480A-B872-D5D8455A6673}"/>
    <hyperlink ref="E16:F16" location="'purchase recipe file_レイアウト'!A1" display="ー" xr:uid="{619ADFEE-9621-45CF-B236-89C2A4B34C42}"/>
    <hyperlink ref="E17:F22" location="金型インポート!A1" display="ー" xr:uid="{C940838D-FA72-4D97-B702-2F09DB7EA035}"/>
    <hyperlink ref="E24:F24" location="'Ｐｕｒｃｈａｓｅ　Ｒｅｃｉｐｅ　（ＴＴ）(sample)'!A1" display="ー" xr:uid="{E640802E-4B3A-419E-83F6-EB28EEB70321}"/>
    <hyperlink ref="E25:F25" location="'Ｐｕｒｃｈａｓｅ　Ｒｅｃｉｐｅ　（ＬＣ）(sample)'!A1" display="ー" xr:uid="{0BAE60C0-B14B-400B-9739-269E1956ACE3}"/>
    <hyperlink ref="E26:F26" location="'仕入一覧廟仕入科目・仕入先別(sample)'!A1" display="ー" xr:uid="{939C93A2-27B9-44C7-9B34-E9C43C1BFC59}"/>
    <hyperlink ref="E27:F27" location="'仕入一覧廟仕入科目・部門・製品別(sample)'!A1" display="ー" xr:uid="{F4F74AA6-52AB-4A2B-9C24-F28828736790}"/>
    <hyperlink ref="E29:F29" location="'仕入一覧廟仕入科目・部門・製品別(sample)'!A1" display="ー" xr:uid="{FEBA7AA3-D110-4B7D-984E-F8EC2C0B7847}"/>
    <hyperlink ref="E28:F28" location="'売上レシピ_部門・顧客別(sample)'!A1" display="ー" xr:uid="{452FCB89-EA78-4D36-B7A2-BAB53CD56C7D}"/>
    <hyperlink ref="E7:F7" location="エクスポート売上レシピ検索!A1" display="U-10-01" xr:uid="{E9558CCC-3625-4783-8E58-09B97FF67598}"/>
    <hyperlink ref="E8:F8" location="エクスポート仕入一覧表検索!A1" display="U-10-02" xr:uid="{EB851DB2-E108-478C-A3AC-FF311C48B78E}"/>
    <hyperlink ref="E9:F9" location="'エクスポートpurchase recipe file検索'!A1" display="U-10-03" xr:uid="{79B01116-1394-4052-A493-679B52DB40BC}"/>
    <hyperlink ref="E10:F10" location="エクスポート見積原価書検索!A1" display="U-10-04" xr:uid="{0E93360E-D79A-41AE-B341-5959FBF1A229}"/>
    <hyperlink ref="E11:F11" location="エクスポート売上見込検索!A1" display="U-10-05" xr:uid="{FCA14A08-27B9-42BA-8A1D-B836D41A9EB6}"/>
    <hyperlink ref="E12:F12" location="エクスポート概算売上検索!A1" display="U-10-06" xr:uid="{BC17DBF8-4152-4BBE-B625-ED2C6E0D48CA}"/>
    <hyperlink ref="E13:F13" location="エクスポート商品計画書検索!A1" display="U-10-07" xr:uid="{00BA0069-FA51-41CC-8D1D-167CA3F72C58}"/>
    <hyperlink ref="E17:F17" location="見積原価書_レイアウト!A1" display="ー" xr:uid="{657DACBE-F5A3-40EF-9F9F-60E08E60D351}"/>
    <hyperlink ref="E18:F18" location="売上見込_レイアウト!A1" display="ー" xr:uid="{7658BE76-5359-4771-A5D6-DDB12777968C}"/>
    <hyperlink ref="E19:F19" location="概算売上_レイアウト!A1" display="ー" xr:uid="{A7088D5A-A974-4DE3-8F65-BF7E97A6BE7B}"/>
    <hyperlink ref="E20:F20" location="商品計画書_レイアウト!A1" display="ー" xr:uid="{1F178730-45C8-4238-8947-391290DD022C}"/>
    <hyperlink ref="E21:F21" location="'PPLAN(sample)'!A1" display="ー" xr:uid="{D3CFE5EF-BB90-4264-8C77-528F8C9F3EC5}"/>
    <hyperlink ref="E22:F22" location="'STAT01(sample)'!A1" display="ー" xr:uid="{1682FBAD-DF28-4A82-8731-B1D036AFBA08}"/>
  </hyperlinks>
  <pageMargins left="0.7" right="0.7" top="0.75" bottom="0.75" header="0.3" footer="0.3"/>
  <pageSetup paperSize="9" scale="77" fitToHeight="0"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28">
    <tabColor rgb="FF0070C0"/>
    <pageSetUpPr fitToPage="1"/>
  </sheetPr>
  <dimension ref="A1:AJ72"/>
  <sheetViews>
    <sheetView zoomScaleNormal="100" workbookViewId="0">
      <selection activeCell="Y15" sqref="Y15"/>
    </sheetView>
  </sheetViews>
  <sheetFormatPr defaultColWidth="3.6640625" defaultRowHeight="13.2" x14ac:dyDescent="0.2"/>
  <sheetData>
    <row r="1" spans="1:36" ht="16.2" x14ac:dyDescent="0.2">
      <c r="A1" s="179" t="s">
        <v>31</v>
      </c>
      <c r="B1" s="179"/>
      <c r="C1" s="179"/>
      <c r="D1" s="179"/>
      <c r="E1" s="179"/>
      <c r="F1" s="179"/>
      <c r="G1" s="179"/>
      <c r="H1" s="179"/>
      <c r="I1" s="179"/>
      <c r="J1" s="179"/>
      <c r="K1" s="179"/>
      <c r="L1" s="179"/>
      <c r="M1" s="179"/>
      <c r="N1" s="179"/>
      <c r="O1" s="179"/>
      <c r="P1" s="179"/>
      <c r="Q1" s="179"/>
      <c r="R1" s="179"/>
      <c r="S1" s="179"/>
      <c r="T1" s="179"/>
      <c r="U1" s="179"/>
      <c r="V1" s="179"/>
      <c r="W1" s="179"/>
      <c r="X1" s="179"/>
      <c r="Y1" s="179"/>
      <c r="Z1" s="179"/>
      <c r="AA1" s="179"/>
      <c r="AB1" s="179"/>
      <c r="AC1" s="179"/>
      <c r="AD1" s="179"/>
      <c r="AE1" s="179"/>
      <c r="AF1" s="179"/>
      <c r="AG1" s="179"/>
      <c r="AH1" s="179"/>
      <c r="AI1" s="179"/>
      <c r="AJ1" s="179"/>
    </row>
    <row r="2" spans="1:36" x14ac:dyDescent="0.2">
      <c r="A2" s="180" t="s">
        <v>11</v>
      </c>
      <c r="B2" s="181"/>
      <c r="C2" s="181"/>
      <c r="D2" s="182"/>
      <c r="E2" s="171" t="s">
        <v>12</v>
      </c>
      <c r="F2" s="171"/>
      <c r="G2" s="171"/>
      <c r="H2" s="171"/>
      <c r="I2" s="139" t="s">
        <v>21</v>
      </c>
      <c r="J2" s="139"/>
      <c r="K2" s="139"/>
      <c r="L2" s="139"/>
      <c r="M2" s="139"/>
      <c r="N2" s="139"/>
      <c r="O2" s="139"/>
      <c r="P2" s="139"/>
      <c r="Q2" s="139"/>
      <c r="R2" s="139"/>
      <c r="S2" s="139"/>
      <c r="T2" s="139"/>
      <c r="U2" s="139"/>
      <c r="V2" s="139"/>
      <c r="W2" s="139"/>
      <c r="X2" s="139"/>
      <c r="Y2" s="139"/>
      <c r="Z2" s="139"/>
      <c r="AA2" s="171" t="s">
        <v>26</v>
      </c>
      <c r="AB2" s="171"/>
      <c r="AC2" s="171"/>
      <c r="AD2" s="139" t="s">
        <v>103</v>
      </c>
      <c r="AE2" s="139"/>
      <c r="AF2" s="139"/>
      <c r="AG2" s="139"/>
      <c r="AH2" s="139"/>
      <c r="AI2" s="139"/>
      <c r="AJ2" s="139"/>
    </row>
    <row r="3" spans="1:36" x14ac:dyDescent="0.2">
      <c r="A3" s="183"/>
      <c r="B3" s="184"/>
      <c r="C3" s="184"/>
      <c r="D3" s="185"/>
      <c r="E3" s="171" t="s">
        <v>13</v>
      </c>
      <c r="F3" s="171"/>
      <c r="G3" s="171"/>
      <c r="H3" s="171"/>
      <c r="I3" s="139" t="s">
        <v>22</v>
      </c>
      <c r="J3" s="139"/>
      <c r="K3" s="139"/>
      <c r="L3" s="139"/>
      <c r="M3" s="139"/>
      <c r="N3" s="139"/>
      <c r="O3" s="139"/>
      <c r="P3" s="139"/>
      <c r="Q3" s="139"/>
      <c r="R3" s="139"/>
      <c r="S3" s="139"/>
      <c r="T3" s="139"/>
      <c r="U3" s="139"/>
      <c r="V3" s="139"/>
      <c r="W3" s="139"/>
      <c r="X3" s="139"/>
      <c r="Y3" s="139"/>
      <c r="Z3" s="139"/>
      <c r="AA3" s="171" t="s">
        <v>27</v>
      </c>
      <c r="AB3" s="171"/>
      <c r="AC3" s="171"/>
      <c r="AD3" s="189">
        <v>43515</v>
      </c>
      <c r="AE3" s="190"/>
      <c r="AF3" s="190"/>
      <c r="AG3" s="190"/>
      <c r="AH3" s="190"/>
      <c r="AI3" s="190"/>
      <c r="AJ3" s="191"/>
    </row>
    <row r="4" spans="1:36" x14ac:dyDescent="0.2">
      <c r="A4" s="183"/>
      <c r="B4" s="184"/>
      <c r="C4" s="184"/>
      <c r="D4" s="185"/>
      <c r="E4" s="171" t="s">
        <v>14</v>
      </c>
      <c r="F4" s="171"/>
      <c r="G4" s="171"/>
      <c r="H4" s="171"/>
      <c r="I4" s="139" t="s">
        <v>24</v>
      </c>
      <c r="J4" s="139"/>
      <c r="K4" s="139"/>
      <c r="L4" s="139"/>
      <c r="M4" s="139"/>
      <c r="N4" s="139"/>
      <c r="O4" s="139"/>
      <c r="P4" s="139"/>
      <c r="Q4" s="139"/>
      <c r="R4" s="139"/>
      <c r="S4" s="139"/>
      <c r="T4" s="139"/>
      <c r="U4" s="139"/>
      <c r="V4" s="139"/>
      <c r="W4" s="139"/>
      <c r="X4" s="139"/>
      <c r="Y4" s="139"/>
      <c r="Z4" s="139"/>
      <c r="AA4" s="171" t="s">
        <v>28</v>
      </c>
      <c r="AB4" s="171"/>
      <c r="AC4" s="171"/>
      <c r="AD4" s="136">
        <v>0.6</v>
      </c>
      <c r="AE4" s="137"/>
      <c r="AF4" s="137"/>
      <c r="AG4" s="137"/>
      <c r="AH4" s="137"/>
      <c r="AI4" s="137"/>
      <c r="AJ4" s="138"/>
    </row>
    <row r="5" spans="1:36" x14ac:dyDescent="0.2">
      <c r="A5" s="183"/>
      <c r="B5" s="184"/>
      <c r="C5" s="184"/>
      <c r="D5" s="185"/>
      <c r="E5" s="171" t="s">
        <v>15</v>
      </c>
      <c r="F5" s="171"/>
      <c r="G5" s="171"/>
      <c r="H5" s="171"/>
      <c r="I5" s="139" t="s">
        <v>23</v>
      </c>
      <c r="J5" s="139"/>
      <c r="K5" s="139"/>
      <c r="L5" s="139"/>
      <c r="M5" s="139"/>
      <c r="N5" s="139"/>
      <c r="O5" s="139"/>
      <c r="P5" s="139"/>
      <c r="Q5" s="139"/>
      <c r="R5" s="139"/>
      <c r="S5" s="139"/>
      <c r="T5" s="139"/>
      <c r="U5" s="139"/>
      <c r="V5" s="139"/>
      <c r="W5" s="139"/>
      <c r="X5" s="139"/>
      <c r="Y5" s="139"/>
      <c r="Z5" s="139"/>
      <c r="AA5" s="171" t="s">
        <v>29</v>
      </c>
      <c r="AB5" s="171"/>
      <c r="AC5" s="171"/>
      <c r="AD5" s="139"/>
      <c r="AE5" s="139"/>
      <c r="AF5" s="139"/>
      <c r="AG5" s="139"/>
      <c r="AH5" s="139"/>
      <c r="AI5" s="139"/>
      <c r="AJ5" s="139"/>
    </row>
    <row r="6" spans="1:36" x14ac:dyDescent="0.2">
      <c r="A6" s="186"/>
      <c r="B6" s="187"/>
      <c r="C6" s="187"/>
      <c r="D6" s="188"/>
      <c r="E6" s="171" t="s">
        <v>16</v>
      </c>
      <c r="F6" s="171"/>
      <c r="G6" s="171"/>
      <c r="H6" s="171"/>
      <c r="I6" s="139" t="s">
        <v>25</v>
      </c>
      <c r="J6" s="139"/>
      <c r="K6" s="139"/>
      <c r="L6" s="139"/>
      <c r="M6" s="139"/>
      <c r="N6" s="139"/>
      <c r="O6" s="139"/>
      <c r="P6" s="139"/>
      <c r="Q6" s="139"/>
      <c r="R6" s="139"/>
      <c r="S6" s="139"/>
      <c r="T6" s="139"/>
      <c r="U6" s="139"/>
      <c r="V6" s="139"/>
      <c r="W6" s="139"/>
      <c r="X6" s="139"/>
      <c r="Y6" s="139"/>
      <c r="Z6" s="139"/>
      <c r="AA6" s="171" t="s">
        <v>30</v>
      </c>
      <c r="AB6" s="171"/>
      <c r="AC6" s="171"/>
      <c r="AD6" s="139"/>
      <c r="AE6" s="139"/>
      <c r="AF6" s="139"/>
      <c r="AG6" s="139"/>
      <c r="AH6" s="139"/>
      <c r="AI6" s="139"/>
      <c r="AJ6" s="139"/>
    </row>
    <row r="7" spans="1:36" x14ac:dyDescent="0.2">
      <c r="A7" s="175" t="s">
        <v>17</v>
      </c>
      <c r="B7" s="175"/>
      <c r="C7" s="175"/>
      <c r="D7" s="175"/>
      <c r="E7" s="171" t="s">
        <v>18</v>
      </c>
      <c r="F7" s="171"/>
      <c r="G7" s="171"/>
      <c r="H7" s="171"/>
      <c r="I7" s="139" t="s">
        <v>141</v>
      </c>
      <c r="J7" s="139"/>
      <c r="K7" s="139"/>
      <c r="L7" s="139"/>
      <c r="M7" s="139"/>
      <c r="N7" s="139"/>
      <c r="O7" s="139"/>
      <c r="P7" s="139"/>
      <c r="Q7" s="139"/>
      <c r="R7" s="139"/>
      <c r="S7" s="139"/>
      <c r="T7" s="139"/>
      <c r="U7" s="139"/>
      <c r="V7" s="139"/>
      <c r="W7" s="139"/>
      <c r="X7" s="139"/>
      <c r="Y7" s="139"/>
      <c r="Z7" s="139"/>
      <c r="AA7" s="139"/>
      <c r="AB7" s="139"/>
      <c r="AC7" s="139"/>
      <c r="AD7" s="139"/>
      <c r="AE7" s="139"/>
      <c r="AF7" s="139"/>
      <c r="AG7" s="139"/>
      <c r="AH7" s="139"/>
      <c r="AI7" s="139"/>
      <c r="AJ7" s="139"/>
    </row>
    <row r="8" spans="1:36" x14ac:dyDescent="0.2">
      <c r="A8" s="175"/>
      <c r="B8" s="175"/>
      <c r="C8" s="175"/>
      <c r="D8" s="175"/>
      <c r="E8" s="171" t="s">
        <v>19</v>
      </c>
      <c r="F8" s="171"/>
      <c r="G8" s="171"/>
      <c r="H8" s="171"/>
      <c r="I8" s="139" t="s">
        <v>140</v>
      </c>
      <c r="J8" s="139"/>
      <c r="K8" s="139"/>
      <c r="L8" s="139"/>
      <c r="M8" s="139"/>
      <c r="N8" s="139"/>
      <c r="O8" s="139"/>
      <c r="P8" s="139"/>
      <c r="Q8" s="139"/>
      <c r="R8" s="139"/>
      <c r="S8" s="139"/>
      <c r="T8" s="139"/>
      <c r="U8" s="139"/>
      <c r="V8" s="139"/>
      <c r="W8" s="139"/>
      <c r="X8" s="139"/>
      <c r="Y8" s="139"/>
      <c r="Z8" s="139"/>
      <c r="AA8" s="139"/>
      <c r="AB8" s="139"/>
      <c r="AC8" s="139"/>
      <c r="AD8" s="139"/>
      <c r="AE8" s="139"/>
      <c r="AF8" s="139"/>
      <c r="AG8" s="139"/>
      <c r="AH8" s="139"/>
      <c r="AI8" s="139"/>
      <c r="AJ8" s="139"/>
    </row>
    <row r="9" spans="1:36" x14ac:dyDescent="0.2">
      <c r="A9" s="175"/>
      <c r="B9" s="175"/>
      <c r="C9" s="175"/>
      <c r="D9" s="175"/>
      <c r="E9" s="175" t="s">
        <v>20</v>
      </c>
      <c r="F9" s="175"/>
      <c r="G9" s="175"/>
      <c r="H9" s="175"/>
      <c r="I9" s="112" t="s">
        <v>142</v>
      </c>
      <c r="J9" s="112"/>
      <c r="K9" s="112"/>
      <c r="L9" s="112"/>
      <c r="M9" s="112"/>
      <c r="N9" s="112"/>
      <c r="O9" s="112"/>
      <c r="P9" s="112"/>
      <c r="Q9" s="112"/>
      <c r="R9" s="112"/>
      <c r="S9" s="112"/>
      <c r="T9" s="112"/>
      <c r="U9" s="112"/>
      <c r="V9" s="112"/>
      <c r="W9" s="112"/>
      <c r="X9" s="112"/>
      <c r="Y9" s="112"/>
      <c r="Z9" s="112"/>
      <c r="AA9" s="112"/>
      <c r="AB9" s="112"/>
      <c r="AC9" s="112"/>
      <c r="AD9" s="112"/>
      <c r="AE9" s="112"/>
      <c r="AF9" s="112"/>
      <c r="AG9" s="112"/>
      <c r="AH9" s="112"/>
      <c r="AI9" s="112"/>
      <c r="AJ9" s="112"/>
    </row>
    <row r="10" spans="1:36" x14ac:dyDescent="0.2">
      <c r="A10" s="175"/>
      <c r="B10" s="175"/>
      <c r="C10" s="175"/>
      <c r="D10" s="175"/>
      <c r="E10" s="175"/>
      <c r="F10" s="175"/>
      <c r="G10" s="175"/>
      <c r="H10" s="175"/>
      <c r="I10" s="112"/>
      <c r="J10" s="112"/>
      <c r="K10" s="112"/>
      <c r="L10" s="112"/>
      <c r="M10" s="112"/>
      <c r="N10" s="112"/>
      <c r="O10" s="112"/>
      <c r="P10" s="112"/>
      <c r="Q10" s="112"/>
      <c r="R10" s="112"/>
      <c r="S10" s="112"/>
      <c r="T10" s="112"/>
      <c r="U10" s="112"/>
      <c r="V10" s="112"/>
      <c r="W10" s="112"/>
      <c r="X10" s="112"/>
      <c r="Y10" s="112"/>
      <c r="Z10" s="112"/>
      <c r="AA10" s="112"/>
      <c r="AB10" s="112"/>
      <c r="AC10" s="112"/>
      <c r="AD10" s="112"/>
      <c r="AE10" s="112"/>
      <c r="AF10" s="112"/>
      <c r="AG10" s="112"/>
      <c r="AH10" s="112"/>
      <c r="AI10" s="112"/>
      <c r="AJ10" s="112"/>
    </row>
    <row r="12" spans="1:36" s="31" customFormat="1" x14ac:dyDescent="0.2">
      <c r="A12" s="176" t="s">
        <v>107</v>
      </c>
      <c r="B12" s="177"/>
      <c r="C12" s="176" t="s">
        <v>117</v>
      </c>
      <c r="D12" s="178"/>
      <c r="E12" s="178"/>
      <c r="F12" s="178"/>
      <c r="G12" s="178"/>
      <c r="H12" s="178"/>
      <c r="I12" s="178"/>
      <c r="J12" s="178"/>
      <c r="K12" s="178"/>
      <c r="L12" s="178"/>
      <c r="M12" s="178"/>
      <c r="N12" s="178"/>
      <c r="O12" s="178"/>
      <c r="P12" s="178"/>
      <c r="Q12" s="178"/>
      <c r="R12" s="178"/>
      <c r="S12" s="178"/>
      <c r="T12" s="178"/>
      <c r="U12" s="178"/>
      <c r="V12" s="178"/>
      <c r="W12" s="178"/>
      <c r="X12" s="178"/>
      <c r="Y12" s="178"/>
      <c r="Z12" s="178"/>
      <c r="AA12" s="178"/>
      <c r="AB12" s="178"/>
      <c r="AC12" s="178"/>
      <c r="AD12" s="178"/>
      <c r="AE12" s="178"/>
      <c r="AF12" s="178"/>
      <c r="AG12" s="178"/>
      <c r="AH12" s="178"/>
      <c r="AI12" s="178"/>
      <c r="AJ12" s="177"/>
    </row>
    <row r="13" spans="1:36" x14ac:dyDescent="0.2">
      <c r="A13" s="171" t="s">
        <v>9</v>
      </c>
      <c r="B13" s="171"/>
      <c r="C13" s="171"/>
      <c r="D13" s="171"/>
      <c r="E13" s="171"/>
      <c r="F13" s="171"/>
      <c r="G13" s="171"/>
      <c r="H13" s="171"/>
      <c r="I13" s="171"/>
      <c r="J13" s="171"/>
      <c r="K13" s="171"/>
      <c r="L13" s="171"/>
      <c r="M13" s="171"/>
      <c r="N13" s="171"/>
      <c r="O13" s="171"/>
      <c r="P13" s="171"/>
      <c r="Q13" s="171"/>
      <c r="R13" s="171"/>
      <c r="S13" s="171"/>
      <c r="T13" s="171"/>
      <c r="U13" s="171"/>
      <c r="V13" s="171"/>
      <c r="W13" s="171"/>
      <c r="X13" s="171"/>
      <c r="Y13" s="171"/>
      <c r="Z13" s="171"/>
      <c r="AA13" s="171"/>
      <c r="AB13" s="171"/>
      <c r="AC13" s="171"/>
      <c r="AD13" s="171"/>
      <c r="AE13" s="171"/>
      <c r="AF13" s="171"/>
      <c r="AG13" s="171"/>
      <c r="AH13" s="171"/>
      <c r="AI13" s="171"/>
      <c r="AJ13" s="171"/>
    </row>
    <row r="14" spans="1:36" x14ac:dyDescent="0.2">
      <c r="A14" s="11"/>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2"/>
    </row>
    <row r="15" spans="1:36" x14ac:dyDescent="0.2">
      <c r="A15" s="6"/>
      <c r="AJ15" s="13"/>
    </row>
    <row r="16" spans="1:36" x14ac:dyDescent="0.2">
      <c r="A16" s="6"/>
      <c r="AJ16" s="13"/>
    </row>
    <row r="17" spans="1:36" x14ac:dyDescent="0.2">
      <c r="A17" s="6"/>
      <c r="AJ17" s="13"/>
    </row>
    <row r="18" spans="1:36" x14ac:dyDescent="0.2">
      <c r="A18" s="6"/>
      <c r="AJ18" s="13"/>
    </row>
    <row r="19" spans="1:36" x14ac:dyDescent="0.2">
      <c r="A19" s="6"/>
      <c r="AJ19" s="13"/>
    </row>
    <row r="20" spans="1:36" x14ac:dyDescent="0.2">
      <c r="A20" s="6"/>
      <c r="AJ20" s="13"/>
    </row>
    <row r="21" spans="1:36" x14ac:dyDescent="0.2">
      <c r="A21" s="6"/>
      <c r="AJ21" s="13"/>
    </row>
    <row r="22" spans="1:36" x14ac:dyDescent="0.2">
      <c r="A22" s="6"/>
      <c r="AJ22" s="13"/>
    </row>
    <row r="23" spans="1:36" x14ac:dyDescent="0.2">
      <c r="A23" s="6"/>
      <c r="AJ23" s="13"/>
    </row>
    <row r="24" spans="1:36" x14ac:dyDescent="0.2">
      <c r="A24" s="6"/>
      <c r="AJ24" s="13"/>
    </row>
    <row r="25" spans="1:36" x14ac:dyDescent="0.2">
      <c r="A25" s="6"/>
      <c r="AJ25" s="13"/>
    </row>
    <row r="26" spans="1:36" x14ac:dyDescent="0.2">
      <c r="A26" s="6"/>
      <c r="AJ26" s="13"/>
    </row>
    <row r="27" spans="1:36" x14ac:dyDescent="0.2">
      <c r="A27" s="6"/>
      <c r="AJ27" s="13"/>
    </row>
    <row r="28" spans="1:36" x14ac:dyDescent="0.2">
      <c r="A28" s="6"/>
      <c r="AJ28" s="13"/>
    </row>
    <row r="29" spans="1:36" x14ac:dyDescent="0.2">
      <c r="A29" s="6"/>
      <c r="AJ29" s="13"/>
    </row>
    <row r="30" spans="1:36" x14ac:dyDescent="0.2">
      <c r="A30" s="6"/>
      <c r="AJ30" s="13"/>
    </row>
    <row r="31" spans="1:36" x14ac:dyDescent="0.2">
      <c r="A31" s="6"/>
      <c r="AJ31" s="13"/>
    </row>
    <row r="32" spans="1:36" x14ac:dyDescent="0.2">
      <c r="A32" s="6"/>
      <c r="AJ32" s="13"/>
    </row>
    <row r="33" spans="1:36" x14ac:dyDescent="0.2">
      <c r="A33" s="6"/>
      <c r="AJ33" s="13"/>
    </row>
    <row r="34" spans="1:36" x14ac:dyDescent="0.2">
      <c r="A34" s="6"/>
      <c r="AJ34" s="13"/>
    </row>
    <row r="35" spans="1:36" x14ac:dyDescent="0.2">
      <c r="A35" s="6"/>
      <c r="AJ35" s="13"/>
    </row>
    <row r="36" spans="1:36" x14ac:dyDescent="0.2">
      <c r="A36" s="6"/>
      <c r="AJ36" s="13"/>
    </row>
    <row r="37" spans="1:36" x14ac:dyDescent="0.2">
      <c r="A37" s="6"/>
      <c r="AJ37" s="13"/>
    </row>
    <row r="38" spans="1:36" x14ac:dyDescent="0.2">
      <c r="A38" s="6"/>
      <c r="AJ38" s="13"/>
    </row>
    <row r="39" spans="1:36" x14ac:dyDescent="0.2">
      <c r="A39" s="6"/>
      <c r="AJ39" s="13"/>
    </row>
    <row r="40" spans="1:36" x14ac:dyDescent="0.2">
      <c r="A40" s="6"/>
      <c r="AJ40" s="13"/>
    </row>
    <row r="41" spans="1:36" x14ac:dyDescent="0.2">
      <c r="A41" s="6"/>
      <c r="AJ41" s="13"/>
    </row>
    <row r="42" spans="1:36" x14ac:dyDescent="0.2">
      <c r="A42" s="6"/>
      <c r="AJ42" s="13"/>
    </row>
    <row r="43" spans="1:36" x14ac:dyDescent="0.2">
      <c r="A43" s="6"/>
      <c r="AJ43" s="13"/>
    </row>
    <row r="44" spans="1:36" x14ac:dyDescent="0.2">
      <c r="A44" s="6"/>
      <c r="AJ44" s="13"/>
    </row>
    <row r="45" spans="1:36" x14ac:dyDescent="0.2">
      <c r="A45" s="6"/>
      <c r="AJ45" s="13"/>
    </row>
    <row r="46" spans="1:36" x14ac:dyDescent="0.2">
      <c r="A46" s="6"/>
      <c r="AJ46" s="13"/>
    </row>
    <row r="47" spans="1:36" x14ac:dyDescent="0.2">
      <c r="A47" s="6"/>
      <c r="AJ47" s="13"/>
    </row>
    <row r="48" spans="1:36" x14ac:dyDescent="0.2">
      <c r="A48" s="6"/>
      <c r="AJ48" s="13"/>
    </row>
    <row r="49" spans="1:36" x14ac:dyDescent="0.2">
      <c r="A49" s="6"/>
      <c r="AJ49" s="13"/>
    </row>
    <row r="50" spans="1:36" x14ac:dyDescent="0.2">
      <c r="A50" s="6"/>
      <c r="AJ50" s="13"/>
    </row>
    <row r="51" spans="1:36" x14ac:dyDescent="0.2">
      <c r="A51" s="7"/>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5"/>
    </row>
    <row r="53" spans="1:36" x14ac:dyDescent="0.2">
      <c r="A53" s="171" t="s">
        <v>81</v>
      </c>
      <c r="B53" s="171"/>
      <c r="C53" s="171"/>
      <c r="D53" s="171"/>
      <c r="E53" s="171"/>
      <c r="F53" s="171"/>
      <c r="G53" s="171"/>
      <c r="H53" s="171"/>
      <c r="I53" s="171"/>
      <c r="J53" s="171"/>
      <c r="K53" s="171"/>
      <c r="L53" s="171"/>
      <c r="M53" s="171"/>
      <c r="N53" s="171"/>
      <c r="O53" s="171"/>
      <c r="P53" s="171"/>
      <c r="Q53" s="171"/>
      <c r="R53" s="171"/>
      <c r="S53" s="171"/>
      <c r="T53" s="171"/>
      <c r="U53" s="171"/>
      <c r="V53" s="171"/>
      <c r="W53" s="171"/>
      <c r="X53" s="171"/>
      <c r="Y53" s="171"/>
      <c r="Z53" s="171"/>
      <c r="AA53" s="171"/>
      <c r="AB53" s="171"/>
      <c r="AC53" s="171"/>
      <c r="AD53" s="171"/>
      <c r="AE53" s="171"/>
      <c r="AF53" s="171"/>
      <c r="AG53" s="171"/>
      <c r="AH53" s="171"/>
      <c r="AI53" s="171"/>
      <c r="AJ53" s="171"/>
    </row>
    <row r="54" spans="1:36" x14ac:dyDescent="0.2">
      <c r="A54" s="20" t="s">
        <v>35</v>
      </c>
      <c r="B54" s="170" t="s">
        <v>38</v>
      </c>
      <c r="C54" s="170"/>
      <c r="D54" s="170"/>
      <c r="E54" s="170"/>
      <c r="F54" s="170"/>
      <c r="G54" s="170"/>
      <c r="H54" s="173" t="s">
        <v>82</v>
      </c>
      <c r="I54" s="173"/>
      <c r="J54" s="174"/>
      <c r="K54" s="170" t="s">
        <v>83</v>
      </c>
      <c r="L54" s="170"/>
      <c r="M54" s="170" t="s">
        <v>39</v>
      </c>
      <c r="N54" s="170"/>
      <c r="O54" s="170" t="s">
        <v>84</v>
      </c>
      <c r="P54" s="170"/>
      <c r="Q54" s="170"/>
      <c r="R54" s="170"/>
      <c r="S54" s="170"/>
      <c r="T54" s="170" t="s">
        <v>85</v>
      </c>
      <c r="U54" s="170"/>
      <c r="V54" s="170"/>
      <c r="W54" s="170" t="s">
        <v>86</v>
      </c>
      <c r="X54" s="170"/>
      <c r="Y54" s="170" t="s">
        <v>87</v>
      </c>
      <c r="Z54" s="170"/>
      <c r="AA54" s="172" t="s">
        <v>88</v>
      </c>
      <c r="AB54" s="173"/>
      <c r="AC54" s="173"/>
      <c r="AD54" s="173"/>
      <c r="AE54" s="173"/>
      <c r="AF54" s="173"/>
      <c r="AG54" s="173"/>
      <c r="AH54" s="173"/>
      <c r="AI54" s="173"/>
      <c r="AJ54" s="174"/>
    </row>
    <row r="55" spans="1:36" x14ac:dyDescent="0.2">
      <c r="A55" s="9">
        <v>1</v>
      </c>
      <c r="B55" s="139" t="s">
        <v>118</v>
      </c>
      <c r="C55" s="139"/>
      <c r="D55" s="139"/>
      <c r="E55" s="139"/>
      <c r="F55" s="139"/>
      <c r="G55" s="139"/>
      <c r="H55" s="139" t="s">
        <v>89</v>
      </c>
      <c r="I55" s="139"/>
      <c r="J55" s="139"/>
      <c r="K55" s="169" t="s">
        <v>90</v>
      </c>
      <c r="L55" s="169"/>
      <c r="M55" s="169" t="s">
        <v>80</v>
      </c>
      <c r="N55" s="169"/>
      <c r="O55" s="169" t="s">
        <v>80</v>
      </c>
      <c r="P55" s="169"/>
      <c r="Q55" s="169"/>
      <c r="R55" s="169"/>
      <c r="S55" s="169"/>
      <c r="T55" s="169" t="s">
        <v>80</v>
      </c>
      <c r="U55" s="169"/>
      <c r="V55" s="169"/>
      <c r="W55" s="169" t="s">
        <v>80</v>
      </c>
      <c r="X55" s="169"/>
      <c r="Y55" s="169" t="s">
        <v>80</v>
      </c>
      <c r="Z55" s="169"/>
      <c r="AA55" s="139" t="s">
        <v>125</v>
      </c>
      <c r="AB55" s="139"/>
      <c r="AC55" s="139"/>
      <c r="AD55" s="139"/>
      <c r="AE55" s="139"/>
      <c r="AF55" s="139"/>
      <c r="AG55" s="139"/>
      <c r="AH55" s="139"/>
      <c r="AI55" s="139"/>
      <c r="AJ55" s="139"/>
    </row>
    <row r="56" spans="1:36" s="43" customFormat="1" x14ac:dyDescent="0.2">
      <c r="A56" s="45">
        <v>2</v>
      </c>
      <c r="B56" s="139" t="s">
        <v>119</v>
      </c>
      <c r="C56" s="139"/>
      <c r="D56" s="139"/>
      <c r="E56" s="139"/>
      <c r="F56" s="139"/>
      <c r="G56" s="139"/>
      <c r="H56" s="139" t="s">
        <v>89</v>
      </c>
      <c r="I56" s="139"/>
      <c r="J56" s="139"/>
      <c r="K56" s="169" t="s">
        <v>90</v>
      </c>
      <c r="L56" s="169"/>
      <c r="M56" s="169" t="s">
        <v>80</v>
      </c>
      <c r="N56" s="169"/>
      <c r="O56" s="169" t="s">
        <v>80</v>
      </c>
      <c r="P56" s="169"/>
      <c r="Q56" s="169"/>
      <c r="R56" s="169"/>
      <c r="S56" s="169"/>
      <c r="T56" s="169" t="s">
        <v>80</v>
      </c>
      <c r="U56" s="169"/>
      <c r="V56" s="169"/>
      <c r="W56" s="169" t="s">
        <v>80</v>
      </c>
      <c r="X56" s="169"/>
      <c r="Y56" s="169" t="s">
        <v>80</v>
      </c>
      <c r="Z56" s="169"/>
      <c r="AA56" s="139" t="s">
        <v>125</v>
      </c>
      <c r="AB56" s="139"/>
      <c r="AC56" s="139"/>
      <c r="AD56" s="139"/>
      <c r="AE56" s="139"/>
      <c r="AF56" s="139"/>
      <c r="AG56" s="139"/>
      <c r="AH56" s="139"/>
      <c r="AI56" s="139"/>
      <c r="AJ56" s="139"/>
    </row>
    <row r="57" spans="1:36" s="43" customFormat="1" x14ac:dyDescent="0.2">
      <c r="A57" s="45">
        <v>3</v>
      </c>
      <c r="B57" s="139" t="s">
        <v>120</v>
      </c>
      <c r="C57" s="139"/>
      <c r="D57" s="139"/>
      <c r="E57" s="139"/>
      <c r="F57" s="139"/>
      <c r="G57" s="139"/>
      <c r="H57" s="139" t="s">
        <v>89</v>
      </c>
      <c r="I57" s="139"/>
      <c r="J57" s="139"/>
      <c r="K57" s="169" t="s">
        <v>90</v>
      </c>
      <c r="L57" s="169"/>
      <c r="M57" s="169" t="s">
        <v>80</v>
      </c>
      <c r="N57" s="169"/>
      <c r="O57" s="169" t="s">
        <v>80</v>
      </c>
      <c r="P57" s="169"/>
      <c r="Q57" s="169"/>
      <c r="R57" s="169"/>
      <c r="S57" s="169"/>
      <c r="T57" s="169" t="s">
        <v>80</v>
      </c>
      <c r="U57" s="169"/>
      <c r="V57" s="169"/>
      <c r="W57" s="169" t="s">
        <v>80</v>
      </c>
      <c r="X57" s="169"/>
      <c r="Y57" s="169" t="s">
        <v>80</v>
      </c>
      <c r="Z57" s="169"/>
      <c r="AA57" s="139" t="s">
        <v>125</v>
      </c>
      <c r="AB57" s="139"/>
      <c r="AC57" s="139"/>
      <c r="AD57" s="139"/>
      <c r="AE57" s="139"/>
      <c r="AF57" s="139"/>
      <c r="AG57" s="139"/>
      <c r="AH57" s="139"/>
      <c r="AI57" s="139"/>
      <c r="AJ57" s="139"/>
    </row>
    <row r="58" spans="1:36" s="43" customFormat="1" x14ac:dyDescent="0.2">
      <c r="A58" s="45">
        <v>4</v>
      </c>
      <c r="B58" s="139" t="s">
        <v>121</v>
      </c>
      <c r="C58" s="139"/>
      <c r="D58" s="139"/>
      <c r="E58" s="139"/>
      <c r="F58" s="139"/>
      <c r="G58" s="139"/>
      <c r="H58" s="139" t="s">
        <v>89</v>
      </c>
      <c r="I58" s="139"/>
      <c r="J58" s="139"/>
      <c r="K58" s="169" t="s">
        <v>90</v>
      </c>
      <c r="L58" s="169"/>
      <c r="M58" s="169" t="s">
        <v>80</v>
      </c>
      <c r="N58" s="169"/>
      <c r="O58" s="169" t="s">
        <v>80</v>
      </c>
      <c r="P58" s="169"/>
      <c r="Q58" s="169"/>
      <c r="R58" s="169"/>
      <c r="S58" s="169"/>
      <c r="T58" s="169" t="s">
        <v>80</v>
      </c>
      <c r="U58" s="169"/>
      <c r="V58" s="169"/>
      <c r="W58" s="169" t="s">
        <v>80</v>
      </c>
      <c r="X58" s="169"/>
      <c r="Y58" s="169" t="s">
        <v>80</v>
      </c>
      <c r="Z58" s="169"/>
      <c r="AA58" s="139" t="s">
        <v>125</v>
      </c>
      <c r="AB58" s="139"/>
      <c r="AC58" s="139"/>
      <c r="AD58" s="139"/>
      <c r="AE58" s="139"/>
      <c r="AF58" s="139"/>
      <c r="AG58" s="139"/>
      <c r="AH58" s="139"/>
      <c r="AI58" s="139"/>
      <c r="AJ58" s="139"/>
    </row>
    <row r="59" spans="1:36" s="43" customFormat="1" x14ac:dyDescent="0.2">
      <c r="A59" s="45">
        <v>5</v>
      </c>
      <c r="B59" s="139" t="s">
        <v>122</v>
      </c>
      <c r="C59" s="139"/>
      <c r="D59" s="139"/>
      <c r="E59" s="139"/>
      <c r="F59" s="139"/>
      <c r="G59" s="139"/>
      <c r="H59" s="139" t="s">
        <v>89</v>
      </c>
      <c r="I59" s="139"/>
      <c r="J59" s="139"/>
      <c r="K59" s="169" t="s">
        <v>90</v>
      </c>
      <c r="L59" s="169"/>
      <c r="M59" s="169" t="s">
        <v>80</v>
      </c>
      <c r="N59" s="169"/>
      <c r="O59" s="169" t="s">
        <v>80</v>
      </c>
      <c r="P59" s="169"/>
      <c r="Q59" s="169"/>
      <c r="R59" s="169"/>
      <c r="S59" s="169"/>
      <c r="T59" s="169" t="s">
        <v>80</v>
      </c>
      <c r="U59" s="169"/>
      <c r="V59" s="169"/>
      <c r="W59" s="169" t="s">
        <v>80</v>
      </c>
      <c r="X59" s="169"/>
      <c r="Y59" s="169" t="s">
        <v>80</v>
      </c>
      <c r="Z59" s="169"/>
      <c r="AA59" s="139" t="s">
        <v>125</v>
      </c>
      <c r="AB59" s="139"/>
      <c r="AC59" s="139"/>
      <c r="AD59" s="139"/>
      <c r="AE59" s="139"/>
      <c r="AF59" s="139"/>
      <c r="AG59" s="139"/>
      <c r="AH59" s="139"/>
      <c r="AI59" s="139"/>
      <c r="AJ59" s="139"/>
    </row>
    <row r="60" spans="1:36" x14ac:dyDescent="0.2">
      <c r="A60" s="45">
        <v>6</v>
      </c>
      <c r="B60" s="139" t="s">
        <v>123</v>
      </c>
      <c r="C60" s="139"/>
      <c r="D60" s="139"/>
      <c r="E60" s="139"/>
      <c r="F60" s="139"/>
      <c r="G60" s="139"/>
      <c r="H60" s="139" t="s">
        <v>89</v>
      </c>
      <c r="I60" s="139"/>
      <c r="J60" s="139"/>
      <c r="K60" s="169" t="s">
        <v>90</v>
      </c>
      <c r="L60" s="169"/>
      <c r="M60" s="169" t="s">
        <v>80</v>
      </c>
      <c r="N60" s="169"/>
      <c r="O60" s="169" t="s">
        <v>80</v>
      </c>
      <c r="P60" s="169"/>
      <c r="Q60" s="169"/>
      <c r="R60" s="169"/>
      <c r="S60" s="169"/>
      <c r="T60" s="169" t="s">
        <v>80</v>
      </c>
      <c r="U60" s="169"/>
      <c r="V60" s="169"/>
      <c r="W60" s="169" t="s">
        <v>80</v>
      </c>
      <c r="X60" s="169"/>
      <c r="Y60" s="169" t="s">
        <v>80</v>
      </c>
      <c r="Z60" s="169"/>
      <c r="AA60" s="139" t="s">
        <v>125</v>
      </c>
      <c r="AB60" s="139"/>
      <c r="AC60" s="139"/>
      <c r="AD60" s="139"/>
      <c r="AE60" s="139"/>
      <c r="AF60" s="139"/>
      <c r="AG60" s="139"/>
      <c r="AH60" s="139"/>
      <c r="AI60" s="139"/>
      <c r="AJ60" s="139"/>
    </row>
    <row r="61" spans="1:36" x14ac:dyDescent="0.2">
      <c r="A61" s="45">
        <v>7</v>
      </c>
      <c r="B61" s="139" t="s">
        <v>124</v>
      </c>
      <c r="C61" s="139"/>
      <c r="D61" s="139"/>
      <c r="E61" s="139"/>
      <c r="F61" s="139"/>
      <c r="G61" s="139"/>
      <c r="H61" s="139" t="s">
        <v>89</v>
      </c>
      <c r="I61" s="139"/>
      <c r="J61" s="139"/>
      <c r="K61" s="169" t="s">
        <v>90</v>
      </c>
      <c r="L61" s="169"/>
      <c r="M61" s="169" t="s">
        <v>80</v>
      </c>
      <c r="N61" s="169"/>
      <c r="O61" s="169" t="s">
        <v>80</v>
      </c>
      <c r="P61" s="169"/>
      <c r="Q61" s="169"/>
      <c r="R61" s="169"/>
      <c r="S61" s="169"/>
      <c r="T61" s="169" t="s">
        <v>80</v>
      </c>
      <c r="U61" s="169"/>
      <c r="V61" s="169"/>
      <c r="W61" s="169" t="s">
        <v>80</v>
      </c>
      <c r="X61" s="169"/>
      <c r="Y61" s="169" t="s">
        <v>80</v>
      </c>
      <c r="Z61" s="169"/>
      <c r="AA61" s="139" t="s">
        <v>125</v>
      </c>
      <c r="AB61" s="139"/>
      <c r="AC61" s="139"/>
      <c r="AD61" s="139"/>
      <c r="AE61" s="139"/>
      <c r="AF61" s="139"/>
      <c r="AG61" s="139"/>
      <c r="AH61" s="139"/>
      <c r="AI61" s="139"/>
      <c r="AJ61" s="139"/>
    </row>
    <row r="62" spans="1:36" x14ac:dyDescent="0.2">
      <c r="K62" s="8"/>
      <c r="L62" s="8"/>
      <c r="M62" s="8"/>
      <c r="N62" s="8"/>
      <c r="O62" s="8"/>
      <c r="P62" s="8"/>
      <c r="Q62" s="8"/>
      <c r="R62" s="8"/>
      <c r="S62" s="8"/>
      <c r="T62" s="8"/>
      <c r="U62" s="8"/>
      <c r="V62" s="8"/>
      <c r="W62" s="8"/>
      <c r="X62" s="8"/>
      <c r="Y62" s="8"/>
      <c r="Z62" s="8"/>
    </row>
    <row r="63" spans="1:36" x14ac:dyDescent="0.2">
      <c r="A63" s="171" t="s">
        <v>92</v>
      </c>
      <c r="B63" s="171"/>
      <c r="C63" s="171"/>
      <c r="D63" s="171"/>
      <c r="E63" s="171"/>
      <c r="F63" s="171"/>
      <c r="G63" s="171"/>
      <c r="H63" s="171"/>
      <c r="I63" s="171"/>
      <c r="J63" s="171"/>
      <c r="K63" s="171"/>
      <c r="L63" s="171"/>
      <c r="M63" s="171"/>
      <c r="N63" s="171"/>
      <c r="O63" s="171"/>
      <c r="P63" s="171"/>
      <c r="Q63" s="171"/>
      <c r="R63" s="171"/>
      <c r="S63" s="171"/>
      <c r="T63" s="171"/>
      <c r="U63" s="171"/>
      <c r="V63" s="171"/>
      <c r="W63" s="171"/>
      <c r="X63" s="171"/>
      <c r="Y63" s="171"/>
      <c r="Z63" s="171"/>
      <c r="AA63" s="171"/>
      <c r="AB63" s="171"/>
      <c r="AC63" s="171"/>
      <c r="AD63" s="171"/>
      <c r="AE63" s="171"/>
      <c r="AF63" s="171"/>
      <c r="AG63" s="171"/>
      <c r="AH63" s="171"/>
      <c r="AI63" s="171"/>
      <c r="AJ63" s="171"/>
    </row>
    <row r="64" spans="1:36" x14ac:dyDescent="0.2">
      <c r="A64" s="21" t="s">
        <v>35</v>
      </c>
      <c r="B64" s="170" t="s">
        <v>93</v>
      </c>
      <c r="C64" s="170"/>
      <c r="D64" s="170"/>
      <c r="E64" s="170"/>
      <c r="F64" s="170"/>
      <c r="G64" s="170"/>
      <c r="H64" s="170"/>
      <c r="I64" s="170" t="s">
        <v>94</v>
      </c>
      <c r="J64" s="170"/>
      <c r="K64" s="170"/>
      <c r="L64" s="170"/>
      <c r="M64" s="170"/>
      <c r="N64" s="170"/>
      <c r="O64" s="170"/>
      <c r="P64" s="170"/>
      <c r="Q64" s="172" t="s">
        <v>95</v>
      </c>
      <c r="R64" s="173"/>
      <c r="S64" s="173"/>
      <c r="T64" s="173"/>
      <c r="U64" s="173"/>
      <c r="V64" s="173"/>
      <c r="W64" s="173"/>
      <c r="X64" s="173"/>
      <c r="Y64" s="173"/>
      <c r="Z64" s="173"/>
      <c r="AA64" s="173"/>
      <c r="AB64" s="173"/>
      <c r="AC64" s="173"/>
      <c r="AD64" s="173"/>
      <c r="AE64" s="173"/>
      <c r="AF64" s="173"/>
      <c r="AG64" s="173"/>
      <c r="AH64" s="173"/>
      <c r="AI64" s="173"/>
      <c r="AJ64" s="174"/>
    </row>
    <row r="65" spans="1:36" s="43" customFormat="1" x14ac:dyDescent="0.2">
      <c r="A65" s="45">
        <v>1</v>
      </c>
      <c r="B65" s="139" t="s">
        <v>126</v>
      </c>
      <c r="C65" s="139"/>
      <c r="D65" s="139"/>
      <c r="E65" s="139"/>
      <c r="F65" s="139"/>
      <c r="G65" s="139"/>
      <c r="H65" s="139"/>
      <c r="I65" s="139" t="s">
        <v>96</v>
      </c>
      <c r="J65" s="139"/>
      <c r="K65" s="139"/>
      <c r="L65" s="139"/>
      <c r="M65" s="139"/>
      <c r="N65" s="139"/>
      <c r="O65" s="139"/>
      <c r="P65" s="139"/>
      <c r="Q65" s="139" t="s">
        <v>133</v>
      </c>
      <c r="R65" s="139"/>
      <c r="S65" s="139"/>
      <c r="T65" s="139"/>
      <c r="U65" s="139"/>
      <c r="V65" s="139"/>
      <c r="W65" s="139"/>
      <c r="X65" s="139"/>
      <c r="Y65" s="139"/>
      <c r="Z65" s="139"/>
      <c r="AA65" s="139"/>
      <c r="AB65" s="139"/>
      <c r="AC65" s="139"/>
      <c r="AD65" s="139"/>
      <c r="AE65" s="139"/>
      <c r="AF65" s="139"/>
      <c r="AG65" s="139"/>
      <c r="AH65" s="139"/>
      <c r="AI65" s="139"/>
      <c r="AJ65" s="139"/>
    </row>
    <row r="66" spans="1:36" s="43" customFormat="1" x14ac:dyDescent="0.2">
      <c r="A66" s="45">
        <v>2</v>
      </c>
      <c r="B66" s="139" t="s">
        <v>127</v>
      </c>
      <c r="C66" s="139"/>
      <c r="D66" s="139"/>
      <c r="E66" s="139"/>
      <c r="F66" s="139"/>
      <c r="G66" s="139"/>
      <c r="H66" s="139"/>
      <c r="I66" s="139" t="s">
        <v>96</v>
      </c>
      <c r="J66" s="139"/>
      <c r="K66" s="139"/>
      <c r="L66" s="139"/>
      <c r="M66" s="139"/>
      <c r="N66" s="139"/>
      <c r="O66" s="139"/>
      <c r="P66" s="139"/>
      <c r="Q66" s="139" t="s">
        <v>139</v>
      </c>
      <c r="R66" s="139"/>
      <c r="S66" s="139"/>
      <c r="T66" s="139"/>
      <c r="U66" s="139"/>
      <c r="V66" s="139"/>
      <c r="W66" s="139"/>
      <c r="X66" s="139"/>
      <c r="Y66" s="139"/>
      <c r="Z66" s="139"/>
      <c r="AA66" s="139"/>
      <c r="AB66" s="139"/>
      <c r="AC66" s="139"/>
      <c r="AD66" s="139"/>
      <c r="AE66" s="139"/>
      <c r="AF66" s="139"/>
      <c r="AG66" s="139"/>
      <c r="AH66" s="139"/>
      <c r="AI66" s="139"/>
      <c r="AJ66" s="139"/>
    </row>
    <row r="67" spans="1:36" s="43" customFormat="1" x14ac:dyDescent="0.2">
      <c r="A67" s="45">
        <v>3</v>
      </c>
      <c r="B67" s="139" t="s">
        <v>128</v>
      </c>
      <c r="C67" s="139"/>
      <c r="D67" s="139"/>
      <c r="E67" s="139"/>
      <c r="F67" s="139"/>
      <c r="G67" s="139"/>
      <c r="H67" s="139"/>
      <c r="I67" s="139" t="s">
        <v>96</v>
      </c>
      <c r="J67" s="139"/>
      <c r="K67" s="139"/>
      <c r="L67" s="139"/>
      <c r="M67" s="139"/>
      <c r="N67" s="139"/>
      <c r="O67" s="139"/>
      <c r="P67" s="139"/>
      <c r="Q67" s="139" t="s">
        <v>138</v>
      </c>
      <c r="R67" s="139"/>
      <c r="S67" s="139"/>
      <c r="T67" s="139"/>
      <c r="U67" s="139"/>
      <c r="V67" s="139"/>
      <c r="W67" s="139"/>
      <c r="X67" s="139"/>
      <c r="Y67" s="139"/>
      <c r="Z67" s="139"/>
      <c r="AA67" s="139"/>
      <c r="AB67" s="139"/>
      <c r="AC67" s="139"/>
      <c r="AD67" s="139"/>
      <c r="AE67" s="139"/>
      <c r="AF67" s="139"/>
      <c r="AG67" s="139"/>
      <c r="AH67" s="139"/>
      <c r="AI67" s="139"/>
      <c r="AJ67" s="139"/>
    </row>
    <row r="68" spans="1:36" s="43" customFormat="1" x14ac:dyDescent="0.2">
      <c r="A68" s="45">
        <v>4</v>
      </c>
      <c r="B68" s="139" t="s">
        <v>129</v>
      </c>
      <c r="C68" s="139"/>
      <c r="D68" s="139"/>
      <c r="E68" s="139"/>
      <c r="F68" s="139"/>
      <c r="G68" s="139"/>
      <c r="H68" s="139"/>
      <c r="I68" s="139" t="s">
        <v>96</v>
      </c>
      <c r="J68" s="139"/>
      <c r="K68" s="139"/>
      <c r="L68" s="139"/>
      <c r="M68" s="139"/>
      <c r="N68" s="139"/>
      <c r="O68" s="139"/>
      <c r="P68" s="139"/>
      <c r="Q68" s="139" t="s">
        <v>137</v>
      </c>
      <c r="R68" s="139"/>
      <c r="S68" s="139"/>
      <c r="T68" s="139"/>
      <c r="U68" s="139"/>
      <c r="V68" s="139"/>
      <c r="W68" s="139"/>
      <c r="X68" s="139"/>
      <c r="Y68" s="139"/>
      <c r="Z68" s="139"/>
      <c r="AA68" s="139"/>
      <c r="AB68" s="139"/>
      <c r="AC68" s="139"/>
      <c r="AD68" s="139"/>
      <c r="AE68" s="139"/>
      <c r="AF68" s="139"/>
      <c r="AG68" s="139"/>
      <c r="AH68" s="139"/>
      <c r="AI68" s="139"/>
      <c r="AJ68" s="139"/>
    </row>
    <row r="69" spans="1:36" x14ac:dyDescent="0.2">
      <c r="A69" s="45">
        <v>5</v>
      </c>
      <c r="B69" s="139" t="s">
        <v>130</v>
      </c>
      <c r="C69" s="139"/>
      <c r="D69" s="139"/>
      <c r="E69" s="139"/>
      <c r="F69" s="139"/>
      <c r="G69" s="139"/>
      <c r="H69" s="139"/>
      <c r="I69" s="139" t="s">
        <v>96</v>
      </c>
      <c r="J69" s="139"/>
      <c r="K69" s="139"/>
      <c r="L69" s="139"/>
      <c r="M69" s="139"/>
      <c r="N69" s="139"/>
      <c r="O69" s="139"/>
      <c r="P69" s="139"/>
      <c r="Q69" s="139" t="s">
        <v>136</v>
      </c>
      <c r="R69" s="139"/>
      <c r="S69" s="139"/>
      <c r="T69" s="139"/>
      <c r="U69" s="139"/>
      <c r="V69" s="139"/>
      <c r="W69" s="139"/>
      <c r="X69" s="139"/>
      <c r="Y69" s="139"/>
      <c r="Z69" s="139"/>
      <c r="AA69" s="139"/>
      <c r="AB69" s="139"/>
      <c r="AC69" s="139"/>
      <c r="AD69" s="139"/>
      <c r="AE69" s="139"/>
      <c r="AF69" s="139"/>
      <c r="AG69" s="139"/>
      <c r="AH69" s="139"/>
      <c r="AI69" s="139"/>
      <c r="AJ69" s="139"/>
    </row>
    <row r="70" spans="1:36" x14ac:dyDescent="0.2">
      <c r="A70" s="45">
        <v>6</v>
      </c>
      <c r="B70" s="139" t="s">
        <v>131</v>
      </c>
      <c r="C70" s="139"/>
      <c r="D70" s="139"/>
      <c r="E70" s="139"/>
      <c r="F70" s="139"/>
      <c r="G70" s="139"/>
      <c r="H70" s="139"/>
      <c r="I70" s="139" t="s">
        <v>96</v>
      </c>
      <c r="J70" s="139"/>
      <c r="K70" s="139"/>
      <c r="L70" s="139"/>
      <c r="M70" s="139"/>
      <c r="N70" s="139"/>
      <c r="O70" s="139"/>
      <c r="P70" s="139"/>
      <c r="Q70" s="139" t="s">
        <v>135</v>
      </c>
      <c r="R70" s="139"/>
      <c r="S70" s="139"/>
      <c r="T70" s="139"/>
      <c r="U70" s="139"/>
      <c r="V70" s="139"/>
      <c r="W70" s="139"/>
      <c r="X70" s="139"/>
      <c r="Y70" s="139"/>
      <c r="Z70" s="139"/>
      <c r="AA70" s="139"/>
      <c r="AB70" s="139"/>
      <c r="AC70" s="139"/>
      <c r="AD70" s="139"/>
      <c r="AE70" s="139"/>
      <c r="AF70" s="139"/>
      <c r="AG70" s="139"/>
      <c r="AH70" s="139"/>
      <c r="AI70" s="139"/>
      <c r="AJ70" s="139"/>
    </row>
    <row r="71" spans="1:36" x14ac:dyDescent="0.2">
      <c r="A71" s="45">
        <v>7</v>
      </c>
      <c r="B71" s="139" t="s">
        <v>132</v>
      </c>
      <c r="C71" s="139"/>
      <c r="D71" s="139"/>
      <c r="E71" s="139"/>
      <c r="F71" s="139"/>
      <c r="G71" s="139"/>
      <c r="H71" s="139"/>
      <c r="I71" s="139" t="s">
        <v>96</v>
      </c>
      <c r="J71" s="139"/>
      <c r="K71" s="139"/>
      <c r="L71" s="139"/>
      <c r="M71" s="139"/>
      <c r="N71" s="139"/>
      <c r="O71" s="139"/>
      <c r="P71" s="139"/>
      <c r="Q71" s="139" t="s">
        <v>134</v>
      </c>
      <c r="R71" s="139"/>
      <c r="S71" s="139"/>
      <c r="T71" s="139"/>
      <c r="U71" s="139"/>
      <c r="V71" s="139"/>
      <c r="W71" s="139"/>
      <c r="X71" s="139"/>
      <c r="Y71" s="139"/>
      <c r="Z71" s="139"/>
      <c r="AA71" s="139"/>
      <c r="AB71" s="139"/>
      <c r="AC71" s="139"/>
      <c r="AD71" s="139"/>
      <c r="AE71" s="139"/>
      <c r="AF71" s="139"/>
      <c r="AG71" s="139"/>
      <c r="AH71" s="139"/>
      <c r="AI71" s="139"/>
      <c r="AJ71" s="139"/>
    </row>
    <row r="72" spans="1:36" x14ac:dyDescent="0.2">
      <c r="K72" s="8"/>
      <c r="L72" s="8"/>
      <c r="M72" s="8"/>
      <c r="N72" s="8"/>
      <c r="O72" s="8"/>
      <c r="P72" s="8"/>
      <c r="Q72" s="8"/>
      <c r="R72" s="8"/>
      <c r="S72" s="8"/>
      <c r="T72" s="8"/>
      <c r="U72" s="8"/>
      <c r="V72" s="8"/>
      <c r="W72" s="8"/>
      <c r="X72" s="8"/>
      <c r="Y72" s="8"/>
      <c r="Z72" s="8"/>
    </row>
  </sheetData>
  <mergeCells count="130">
    <mergeCell ref="Q69:AJ69"/>
    <mergeCell ref="Q70:AJ70"/>
    <mergeCell ref="Q71:AJ71"/>
    <mergeCell ref="B69:H69"/>
    <mergeCell ref="B70:H70"/>
    <mergeCell ref="B71:H71"/>
    <mergeCell ref="I69:P69"/>
    <mergeCell ref="I70:P70"/>
    <mergeCell ref="I71:P71"/>
    <mergeCell ref="A63:AJ63"/>
    <mergeCell ref="B64:H64"/>
    <mergeCell ref="I64:P64"/>
    <mergeCell ref="Q64:AJ64"/>
    <mergeCell ref="B55:G55"/>
    <mergeCell ref="B60:G60"/>
    <mergeCell ref="B61:G61"/>
    <mergeCell ref="AA55:AJ55"/>
    <mergeCell ref="AA60:AJ60"/>
    <mergeCell ref="AA61:AJ61"/>
    <mergeCell ref="H55:J55"/>
    <mergeCell ref="H60:J60"/>
    <mergeCell ref="H61:J61"/>
    <mergeCell ref="O60:S60"/>
    <mergeCell ref="O61:S61"/>
    <mergeCell ref="T55:V55"/>
    <mergeCell ref="T60:V60"/>
    <mergeCell ref="T61:V61"/>
    <mergeCell ref="K60:L60"/>
    <mergeCell ref="K61:L61"/>
    <mergeCell ref="M55:N55"/>
    <mergeCell ref="M60:N60"/>
    <mergeCell ref="M61:N61"/>
    <mergeCell ref="K55:L55"/>
    <mergeCell ref="O55:S55"/>
    <mergeCell ref="T58:V58"/>
    <mergeCell ref="T56:V56"/>
    <mergeCell ref="W55:X55"/>
    <mergeCell ref="W60:X60"/>
    <mergeCell ref="W61:X61"/>
    <mergeCell ref="Y55:Z55"/>
    <mergeCell ref="Y60:Z60"/>
    <mergeCell ref="Y61:Z61"/>
    <mergeCell ref="W58:X58"/>
    <mergeCell ref="Y58:Z58"/>
    <mergeCell ref="W56:X56"/>
    <mergeCell ref="Y56:Z56"/>
    <mergeCell ref="AA5:AC5"/>
    <mergeCell ref="AD5:AJ5"/>
    <mergeCell ref="E6:H6"/>
    <mergeCell ref="I6:Z6"/>
    <mergeCell ref="AA6:AC6"/>
    <mergeCell ref="AD6:AJ6"/>
    <mergeCell ref="A1:AJ1"/>
    <mergeCell ref="A2:D6"/>
    <mergeCell ref="E2:H2"/>
    <mergeCell ref="I2:Z2"/>
    <mergeCell ref="AA2:AC2"/>
    <mergeCell ref="AD2:AJ2"/>
    <mergeCell ref="E3:H3"/>
    <mergeCell ref="I3:Z3"/>
    <mergeCell ref="AA3:AC3"/>
    <mergeCell ref="AD3:AJ3"/>
    <mergeCell ref="E4:H4"/>
    <mergeCell ref="I4:Z4"/>
    <mergeCell ref="AA4:AC4"/>
    <mergeCell ref="AD4:AJ4"/>
    <mergeCell ref="E5:H5"/>
    <mergeCell ref="I5:Z5"/>
    <mergeCell ref="A7:D10"/>
    <mergeCell ref="A13:AJ13"/>
    <mergeCell ref="E7:H7"/>
    <mergeCell ref="I7:AJ7"/>
    <mergeCell ref="E8:H8"/>
    <mergeCell ref="I8:AJ8"/>
    <mergeCell ref="I9:AJ10"/>
    <mergeCell ref="E9:H10"/>
    <mergeCell ref="A12:B12"/>
    <mergeCell ref="C12:AJ12"/>
    <mergeCell ref="B54:G54"/>
    <mergeCell ref="A53:AJ53"/>
    <mergeCell ref="W54:X54"/>
    <mergeCell ref="Y54:Z54"/>
    <mergeCell ref="AA54:AJ54"/>
    <mergeCell ref="K54:L54"/>
    <mergeCell ref="M54:N54"/>
    <mergeCell ref="O54:S54"/>
    <mergeCell ref="H54:J54"/>
    <mergeCell ref="T54:V54"/>
    <mergeCell ref="AA58:AJ58"/>
    <mergeCell ref="B59:G59"/>
    <mergeCell ref="H59:J59"/>
    <mergeCell ref="K59:L59"/>
    <mergeCell ref="M59:N59"/>
    <mergeCell ref="O59:S59"/>
    <mergeCell ref="T59:V59"/>
    <mergeCell ref="W59:X59"/>
    <mergeCell ref="Y59:Z59"/>
    <mergeCell ref="AA59:AJ59"/>
    <mergeCell ref="B58:G58"/>
    <mergeCell ref="H58:J58"/>
    <mergeCell ref="K58:L58"/>
    <mergeCell ref="M58:N58"/>
    <mergeCell ref="O58:S58"/>
    <mergeCell ref="AA56:AJ56"/>
    <mergeCell ref="B57:G57"/>
    <mergeCell ref="H57:J57"/>
    <mergeCell ref="K57:L57"/>
    <mergeCell ref="M57:N57"/>
    <mergeCell ref="O57:S57"/>
    <mergeCell ref="T57:V57"/>
    <mergeCell ref="W57:X57"/>
    <mergeCell ref="Y57:Z57"/>
    <mergeCell ref="AA57:AJ57"/>
    <mergeCell ref="B56:G56"/>
    <mergeCell ref="H56:J56"/>
    <mergeCell ref="K56:L56"/>
    <mergeCell ref="M56:N56"/>
    <mergeCell ref="O56:S56"/>
    <mergeCell ref="B68:H68"/>
    <mergeCell ref="I68:P68"/>
    <mergeCell ref="Q68:AJ68"/>
    <mergeCell ref="B67:H67"/>
    <mergeCell ref="I67:P67"/>
    <mergeCell ref="Q67:AJ67"/>
    <mergeCell ref="B65:H65"/>
    <mergeCell ref="I65:P65"/>
    <mergeCell ref="Q65:AJ65"/>
    <mergeCell ref="B66:H66"/>
    <mergeCell ref="I66:P66"/>
    <mergeCell ref="Q66:AJ66"/>
  </mergeCells>
  <phoneticPr fontId="5"/>
  <pageMargins left="0.7" right="0.7" top="0.75" bottom="0.75" header="0.3" footer="0.3"/>
  <pageSetup paperSize="9" scale="68" fitToHeight="0"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D3CD2-A807-4EE1-8698-254D7BF1DB1A}">
  <sheetPr>
    <tabColor rgb="FF4F81BD"/>
    <pageSetUpPr fitToPage="1"/>
  </sheetPr>
  <dimension ref="A1:AJ98"/>
  <sheetViews>
    <sheetView topLeftCell="A85" zoomScaleNormal="100" workbookViewId="0">
      <selection activeCell="AR98" sqref="AR98"/>
    </sheetView>
  </sheetViews>
  <sheetFormatPr defaultColWidth="3.6640625" defaultRowHeight="13.2" x14ac:dyDescent="0.2"/>
  <cols>
    <col min="1" max="16384" width="3.6640625" style="32"/>
  </cols>
  <sheetData>
    <row r="1" spans="1:36" ht="16.2" x14ac:dyDescent="0.2">
      <c r="A1" s="179" t="s">
        <v>31</v>
      </c>
      <c r="B1" s="179"/>
      <c r="C1" s="179"/>
      <c r="D1" s="179"/>
      <c r="E1" s="179"/>
      <c r="F1" s="179"/>
      <c r="G1" s="179"/>
      <c r="H1" s="179"/>
      <c r="I1" s="179"/>
      <c r="J1" s="179"/>
      <c r="K1" s="179"/>
      <c r="L1" s="179"/>
      <c r="M1" s="179"/>
      <c r="N1" s="179"/>
      <c r="O1" s="179"/>
      <c r="P1" s="179"/>
      <c r="Q1" s="179"/>
      <c r="R1" s="179"/>
      <c r="S1" s="179"/>
      <c r="T1" s="179"/>
      <c r="U1" s="179"/>
      <c r="V1" s="179"/>
      <c r="W1" s="179"/>
      <c r="X1" s="179"/>
      <c r="Y1" s="179"/>
      <c r="Z1" s="179"/>
      <c r="AA1" s="179"/>
      <c r="AB1" s="179"/>
      <c r="AC1" s="179"/>
      <c r="AD1" s="179"/>
      <c r="AE1" s="179"/>
      <c r="AF1" s="179"/>
      <c r="AG1" s="179"/>
      <c r="AH1" s="179"/>
      <c r="AI1" s="179"/>
      <c r="AJ1" s="179"/>
    </row>
    <row r="2" spans="1:36" x14ac:dyDescent="0.2">
      <c r="A2" s="180" t="s">
        <v>11</v>
      </c>
      <c r="B2" s="181"/>
      <c r="C2" s="181"/>
      <c r="D2" s="182"/>
      <c r="E2" s="171" t="s">
        <v>12</v>
      </c>
      <c r="F2" s="171"/>
      <c r="G2" s="171"/>
      <c r="H2" s="171"/>
      <c r="I2" s="139" t="s">
        <v>21</v>
      </c>
      <c r="J2" s="139"/>
      <c r="K2" s="139"/>
      <c r="L2" s="139"/>
      <c r="M2" s="139"/>
      <c r="N2" s="139"/>
      <c r="O2" s="139"/>
      <c r="P2" s="139"/>
      <c r="Q2" s="139"/>
      <c r="R2" s="139"/>
      <c r="S2" s="139"/>
      <c r="T2" s="139"/>
      <c r="U2" s="139"/>
      <c r="V2" s="139"/>
      <c r="W2" s="139"/>
      <c r="X2" s="139"/>
      <c r="Y2" s="139"/>
      <c r="Z2" s="139"/>
      <c r="AA2" s="171" t="s">
        <v>26</v>
      </c>
      <c r="AB2" s="171"/>
      <c r="AC2" s="171"/>
      <c r="AD2" s="139" t="s">
        <v>103</v>
      </c>
      <c r="AE2" s="139"/>
      <c r="AF2" s="139"/>
      <c r="AG2" s="139"/>
      <c r="AH2" s="139"/>
      <c r="AI2" s="139"/>
      <c r="AJ2" s="139"/>
    </row>
    <row r="3" spans="1:36" x14ac:dyDescent="0.2">
      <c r="A3" s="183"/>
      <c r="B3" s="184"/>
      <c r="C3" s="184"/>
      <c r="D3" s="185"/>
      <c r="E3" s="171" t="s">
        <v>13</v>
      </c>
      <c r="F3" s="171"/>
      <c r="G3" s="171"/>
      <c r="H3" s="171"/>
      <c r="I3" s="139" t="s">
        <v>22</v>
      </c>
      <c r="J3" s="139"/>
      <c r="K3" s="139"/>
      <c r="L3" s="139"/>
      <c r="M3" s="139"/>
      <c r="N3" s="139"/>
      <c r="O3" s="139"/>
      <c r="P3" s="139"/>
      <c r="Q3" s="139"/>
      <c r="R3" s="139"/>
      <c r="S3" s="139"/>
      <c r="T3" s="139"/>
      <c r="U3" s="139"/>
      <c r="V3" s="139"/>
      <c r="W3" s="139"/>
      <c r="X3" s="139"/>
      <c r="Y3" s="139"/>
      <c r="Z3" s="139"/>
      <c r="AA3" s="171" t="s">
        <v>27</v>
      </c>
      <c r="AB3" s="171"/>
      <c r="AC3" s="171"/>
      <c r="AD3" s="189">
        <v>43515</v>
      </c>
      <c r="AE3" s="190"/>
      <c r="AF3" s="190"/>
      <c r="AG3" s="190"/>
      <c r="AH3" s="190"/>
      <c r="AI3" s="190"/>
      <c r="AJ3" s="191"/>
    </row>
    <row r="4" spans="1:36" x14ac:dyDescent="0.2">
      <c r="A4" s="183"/>
      <c r="B4" s="184"/>
      <c r="C4" s="184"/>
      <c r="D4" s="185"/>
      <c r="E4" s="171" t="s">
        <v>14</v>
      </c>
      <c r="F4" s="171"/>
      <c r="G4" s="171"/>
      <c r="H4" s="171"/>
      <c r="I4" s="139" t="s">
        <v>24</v>
      </c>
      <c r="J4" s="139"/>
      <c r="K4" s="139"/>
      <c r="L4" s="139"/>
      <c r="M4" s="139"/>
      <c r="N4" s="139"/>
      <c r="O4" s="139"/>
      <c r="P4" s="139"/>
      <c r="Q4" s="139"/>
      <c r="R4" s="139"/>
      <c r="S4" s="139"/>
      <c r="T4" s="139"/>
      <c r="U4" s="139"/>
      <c r="V4" s="139"/>
      <c r="W4" s="139"/>
      <c r="X4" s="139"/>
      <c r="Y4" s="139"/>
      <c r="Z4" s="139"/>
      <c r="AA4" s="171" t="s">
        <v>28</v>
      </c>
      <c r="AB4" s="171"/>
      <c r="AC4" s="171"/>
      <c r="AD4" s="136">
        <v>0.6</v>
      </c>
      <c r="AE4" s="137"/>
      <c r="AF4" s="137"/>
      <c r="AG4" s="137"/>
      <c r="AH4" s="137"/>
      <c r="AI4" s="137"/>
      <c r="AJ4" s="138"/>
    </row>
    <row r="5" spans="1:36" x14ac:dyDescent="0.2">
      <c r="A5" s="183"/>
      <c r="B5" s="184"/>
      <c r="C5" s="184"/>
      <c r="D5" s="185"/>
      <c r="E5" s="171" t="s">
        <v>15</v>
      </c>
      <c r="F5" s="171"/>
      <c r="G5" s="171"/>
      <c r="H5" s="171"/>
      <c r="I5" s="139" t="s">
        <v>23</v>
      </c>
      <c r="J5" s="139"/>
      <c r="K5" s="139"/>
      <c r="L5" s="139"/>
      <c r="M5" s="139"/>
      <c r="N5" s="139"/>
      <c r="O5" s="139"/>
      <c r="P5" s="139"/>
      <c r="Q5" s="139"/>
      <c r="R5" s="139"/>
      <c r="S5" s="139"/>
      <c r="T5" s="139"/>
      <c r="U5" s="139"/>
      <c r="V5" s="139"/>
      <c r="W5" s="139"/>
      <c r="X5" s="139"/>
      <c r="Y5" s="139"/>
      <c r="Z5" s="139"/>
      <c r="AA5" s="171" t="s">
        <v>29</v>
      </c>
      <c r="AB5" s="171"/>
      <c r="AC5" s="171"/>
      <c r="AD5" s="139"/>
      <c r="AE5" s="139"/>
      <c r="AF5" s="139"/>
      <c r="AG5" s="139"/>
      <c r="AH5" s="139"/>
      <c r="AI5" s="139"/>
      <c r="AJ5" s="139"/>
    </row>
    <row r="6" spans="1:36" x14ac:dyDescent="0.2">
      <c r="A6" s="186"/>
      <c r="B6" s="187"/>
      <c r="C6" s="187"/>
      <c r="D6" s="188"/>
      <c r="E6" s="171" t="s">
        <v>16</v>
      </c>
      <c r="F6" s="171"/>
      <c r="G6" s="171"/>
      <c r="H6" s="171"/>
      <c r="I6" s="139" t="s">
        <v>25</v>
      </c>
      <c r="J6" s="139"/>
      <c r="K6" s="139"/>
      <c r="L6" s="139"/>
      <c r="M6" s="139"/>
      <c r="N6" s="139"/>
      <c r="O6" s="139"/>
      <c r="P6" s="139"/>
      <c r="Q6" s="139"/>
      <c r="R6" s="139"/>
      <c r="S6" s="139"/>
      <c r="T6" s="139"/>
      <c r="U6" s="139"/>
      <c r="V6" s="139"/>
      <c r="W6" s="139"/>
      <c r="X6" s="139"/>
      <c r="Y6" s="139"/>
      <c r="Z6" s="139"/>
      <c r="AA6" s="171" t="s">
        <v>30</v>
      </c>
      <c r="AB6" s="171"/>
      <c r="AC6" s="171"/>
      <c r="AD6" s="139"/>
      <c r="AE6" s="139"/>
      <c r="AF6" s="139"/>
      <c r="AG6" s="139"/>
      <c r="AH6" s="139"/>
      <c r="AI6" s="139"/>
      <c r="AJ6" s="139"/>
    </row>
    <row r="7" spans="1:36" x14ac:dyDescent="0.2">
      <c r="A7" s="175" t="s">
        <v>17</v>
      </c>
      <c r="B7" s="175"/>
      <c r="C7" s="175"/>
      <c r="D7" s="175"/>
      <c r="E7" s="171" t="s">
        <v>18</v>
      </c>
      <c r="F7" s="171"/>
      <c r="G7" s="171"/>
      <c r="H7" s="171"/>
      <c r="I7" s="139" t="s">
        <v>143</v>
      </c>
      <c r="J7" s="139"/>
      <c r="K7" s="139"/>
      <c r="L7" s="139"/>
      <c r="M7" s="139"/>
      <c r="N7" s="139"/>
      <c r="O7" s="139"/>
      <c r="P7" s="139"/>
      <c r="Q7" s="139"/>
      <c r="R7" s="139"/>
      <c r="S7" s="139"/>
      <c r="T7" s="139"/>
      <c r="U7" s="139"/>
      <c r="V7" s="139"/>
      <c r="W7" s="139"/>
      <c r="X7" s="139"/>
      <c r="Y7" s="139"/>
      <c r="Z7" s="139"/>
      <c r="AA7" s="139"/>
      <c r="AB7" s="139"/>
      <c r="AC7" s="139"/>
      <c r="AD7" s="139"/>
      <c r="AE7" s="139"/>
      <c r="AF7" s="139"/>
      <c r="AG7" s="139"/>
      <c r="AH7" s="139"/>
      <c r="AI7" s="139"/>
      <c r="AJ7" s="139"/>
    </row>
    <row r="8" spans="1:36" x14ac:dyDescent="0.2">
      <c r="A8" s="175"/>
      <c r="B8" s="175"/>
      <c r="C8" s="175"/>
      <c r="D8" s="175"/>
      <c r="E8" s="171" t="s">
        <v>19</v>
      </c>
      <c r="F8" s="171"/>
      <c r="G8" s="171"/>
      <c r="H8" s="171"/>
      <c r="I8" s="139" t="s">
        <v>144</v>
      </c>
      <c r="J8" s="139"/>
      <c r="K8" s="139"/>
      <c r="L8" s="139"/>
      <c r="M8" s="139"/>
      <c r="N8" s="139"/>
      <c r="O8" s="139"/>
      <c r="P8" s="139"/>
      <c r="Q8" s="139"/>
      <c r="R8" s="139"/>
      <c r="S8" s="139"/>
      <c r="T8" s="139"/>
      <c r="U8" s="139"/>
      <c r="V8" s="139"/>
      <c r="W8" s="139"/>
      <c r="X8" s="139"/>
      <c r="Y8" s="139"/>
      <c r="Z8" s="139"/>
      <c r="AA8" s="139"/>
      <c r="AB8" s="139"/>
      <c r="AC8" s="139"/>
      <c r="AD8" s="139"/>
      <c r="AE8" s="139"/>
      <c r="AF8" s="139"/>
      <c r="AG8" s="139"/>
      <c r="AH8" s="139"/>
      <c r="AI8" s="139"/>
      <c r="AJ8" s="139"/>
    </row>
    <row r="9" spans="1:36" ht="13.2" customHeight="1" x14ac:dyDescent="0.2">
      <c r="A9" s="175"/>
      <c r="B9" s="175"/>
      <c r="C9" s="175"/>
      <c r="D9" s="175"/>
      <c r="E9" s="175" t="s">
        <v>20</v>
      </c>
      <c r="F9" s="175"/>
      <c r="G9" s="175"/>
      <c r="H9" s="175"/>
      <c r="I9" s="112" t="s">
        <v>145</v>
      </c>
      <c r="J9" s="112"/>
      <c r="K9" s="112"/>
      <c r="L9" s="112"/>
      <c r="M9" s="112"/>
      <c r="N9" s="112"/>
      <c r="O9" s="112"/>
      <c r="P9" s="112"/>
      <c r="Q9" s="112"/>
      <c r="R9" s="112"/>
      <c r="S9" s="112"/>
      <c r="T9" s="112"/>
      <c r="U9" s="112"/>
      <c r="V9" s="112"/>
      <c r="W9" s="112"/>
      <c r="X9" s="112"/>
      <c r="Y9" s="112"/>
      <c r="Z9" s="112"/>
      <c r="AA9" s="112"/>
      <c r="AB9" s="112"/>
      <c r="AC9" s="112"/>
      <c r="AD9" s="112"/>
      <c r="AE9" s="112"/>
      <c r="AF9" s="112"/>
      <c r="AG9" s="112"/>
      <c r="AH9" s="112"/>
      <c r="AI9" s="112"/>
      <c r="AJ9" s="112"/>
    </row>
    <row r="10" spans="1:36" x14ac:dyDescent="0.2">
      <c r="A10" s="175"/>
      <c r="B10" s="175"/>
      <c r="C10" s="175"/>
      <c r="D10" s="175"/>
      <c r="E10" s="175"/>
      <c r="F10" s="175"/>
      <c r="G10" s="175"/>
      <c r="H10" s="175"/>
      <c r="I10" s="112"/>
      <c r="J10" s="112"/>
      <c r="K10" s="112"/>
      <c r="L10" s="112"/>
      <c r="M10" s="112"/>
      <c r="N10" s="112"/>
      <c r="O10" s="112"/>
      <c r="P10" s="112"/>
      <c r="Q10" s="112"/>
      <c r="R10" s="112"/>
      <c r="S10" s="112"/>
      <c r="T10" s="112"/>
      <c r="U10" s="112"/>
      <c r="V10" s="112"/>
      <c r="W10" s="112"/>
      <c r="X10" s="112"/>
      <c r="Y10" s="112"/>
      <c r="Z10" s="112"/>
      <c r="AA10" s="112"/>
      <c r="AB10" s="112"/>
      <c r="AC10" s="112"/>
      <c r="AD10" s="112"/>
      <c r="AE10" s="112"/>
      <c r="AF10" s="112"/>
      <c r="AG10" s="112"/>
      <c r="AH10" s="112"/>
      <c r="AI10" s="112"/>
      <c r="AJ10" s="112"/>
    </row>
    <row r="12" spans="1:36" x14ac:dyDescent="0.2">
      <c r="A12" s="176" t="s">
        <v>107</v>
      </c>
      <c r="B12" s="177"/>
      <c r="C12" s="176" t="s">
        <v>480</v>
      </c>
      <c r="D12" s="178"/>
      <c r="E12" s="178"/>
      <c r="F12" s="178"/>
      <c r="G12" s="178"/>
      <c r="H12" s="178"/>
      <c r="I12" s="178"/>
      <c r="J12" s="178"/>
      <c r="K12" s="178"/>
      <c r="L12" s="178"/>
      <c r="M12" s="178"/>
      <c r="N12" s="178"/>
      <c r="O12" s="178"/>
      <c r="P12" s="178"/>
      <c r="Q12" s="178"/>
      <c r="R12" s="178"/>
      <c r="S12" s="178"/>
      <c r="T12" s="178"/>
      <c r="U12" s="178"/>
      <c r="V12" s="178"/>
      <c r="W12" s="178"/>
      <c r="X12" s="178"/>
      <c r="Y12" s="178"/>
      <c r="Z12" s="178"/>
      <c r="AA12" s="178"/>
      <c r="AB12" s="178"/>
      <c r="AC12" s="178"/>
      <c r="AD12" s="178"/>
      <c r="AE12" s="178"/>
      <c r="AF12" s="178"/>
      <c r="AG12" s="178"/>
      <c r="AH12" s="178"/>
      <c r="AI12" s="178"/>
      <c r="AJ12" s="177"/>
    </row>
    <row r="13" spans="1:36" x14ac:dyDescent="0.2">
      <c r="A13" s="171" t="s">
        <v>9</v>
      </c>
      <c r="B13" s="171"/>
      <c r="C13" s="171"/>
      <c r="D13" s="171"/>
      <c r="E13" s="171"/>
      <c r="F13" s="171"/>
      <c r="G13" s="171"/>
      <c r="H13" s="171"/>
      <c r="I13" s="171"/>
      <c r="J13" s="171"/>
      <c r="K13" s="171"/>
      <c r="L13" s="171"/>
      <c r="M13" s="171"/>
      <c r="N13" s="171"/>
      <c r="O13" s="171"/>
      <c r="P13" s="171"/>
      <c r="Q13" s="171"/>
      <c r="R13" s="171"/>
      <c r="S13" s="171"/>
      <c r="T13" s="171"/>
      <c r="U13" s="171"/>
      <c r="V13" s="171"/>
      <c r="W13" s="171"/>
      <c r="X13" s="171"/>
      <c r="Y13" s="171"/>
      <c r="Z13" s="171"/>
      <c r="AA13" s="171"/>
      <c r="AB13" s="171"/>
      <c r="AC13" s="171"/>
      <c r="AD13" s="171"/>
      <c r="AE13" s="171"/>
      <c r="AF13" s="171"/>
      <c r="AG13" s="171"/>
      <c r="AH13" s="171"/>
      <c r="AI13" s="171"/>
      <c r="AJ13" s="171"/>
    </row>
    <row r="14" spans="1:36" x14ac:dyDescent="0.2">
      <c r="A14" s="34"/>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6"/>
    </row>
    <row r="15" spans="1:36" x14ac:dyDescent="0.2">
      <c r="A15" s="6"/>
      <c r="B15" s="24"/>
      <c r="AJ15" s="23"/>
    </row>
    <row r="16" spans="1:36" x14ac:dyDescent="0.2">
      <c r="A16" s="6"/>
      <c r="AJ16" s="23"/>
    </row>
    <row r="17" spans="1:36" x14ac:dyDescent="0.2">
      <c r="A17" s="6"/>
      <c r="AJ17" s="23"/>
    </row>
    <row r="18" spans="1:36" x14ac:dyDescent="0.2">
      <c r="A18" s="6"/>
      <c r="AJ18" s="23"/>
    </row>
    <row r="19" spans="1:36" x14ac:dyDescent="0.2">
      <c r="A19" s="6"/>
      <c r="AJ19" s="23"/>
    </row>
    <row r="20" spans="1:36" x14ac:dyDescent="0.2">
      <c r="A20" s="6"/>
      <c r="AJ20" s="23"/>
    </row>
    <row r="21" spans="1:36" x14ac:dyDescent="0.2">
      <c r="A21" s="6"/>
      <c r="AJ21" s="23"/>
    </row>
    <row r="22" spans="1:36" x14ac:dyDescent="0.2">
      <c r="A22" s="6"/>
      <c r="AJ22" s="23"/>
    </row>
    <row r="23" spans="1:36" x14ac:dyDescent="0.2">
      <c r="A23" s="6"/>
      <c r="AJ23" s="23"/>
    </row>
    <row r="24" spans="1:36" x14ac:dyDescent="0.2">
      <c r="A24" s="6"/>
      <c r="AJ24" s="23"/>
    </row>
    <row r="25" spans="1:36" x14ac:dyDescent="0.2">
      <c r="A25" s="6"/>
      <c r="AJ25" s="23"/>
    </row>
    <row r="26" spans="1:36" x14ac:dyDescent="0.2">
      <c r="A26" s="6"/>
      <c r="AJ26" s="23"/>
    </row>
    <row r="27" spans="1:36" x14ac:dyDescent="0.2">
      <c r="A27" s="6"/>
      <c r="AJ27" s="23"/>
    </row>
    <row r="28" spans="1:36" x14ac:dyDescent="0.2">
      <c r="A28" s="6"/>
      <c r="AJ28" s="23"/>
    </row>
    <row r="29" spans="1:36" x14ac:dyDescent="0.2">
      <c r="A29" s="6"/>
      <c r="AJ29" s="23"/>
    </row>
    <row r="30" spans="1:36" x14ac:dyDescent="0.2">
      <c r="A30" s="6"/>
      <c r="AJ30" s="23"/>
    </row>
    <row r="31" spans="1:36" x14ac:dyDescent="0.2">
      <c r="A31" s="6"/>
      <c r="AJ31" s="23"/>
    </row>
    <row r="32" spans="1:36" x14ac:dyDescent="0.2">
      <c r="A32" s="6"/>
      <c r="AJ32" s="23"/>
    </row>
    <row r="33" spans="1:36" x14ac:dyDescent="0.2">
      <c r="A33" s="6"/>
      <c r="AJ33" s="23"/>
    </row>
    <row r="34" spans="1:36" x14ac:dyDescent="0.2">
      <c r="A34" s="6"/>
      <c r="AJ34" s="23"/>
    </row>
    <row r="35" spans="1:36" x14ac:dyDescent="0.2">
      <c r="A35" s="6"/>
      <c r="AJ35" s="23"/>
    </row>
    <row r="36" spans="1:36" x14ac:dyDescent="0.2">
      <c r="A36" s="6"/>
      <c r="AJ36" s="23"/>
    </row>
    <row r="37" spans="1:36" x14ac:dyDescent="0.2">
      <c r="A37" s="6"/>
      <c r="AJ37" s="23"/>
    </row>
    <row r="38" spans="1:36" x14ac:dyDescent="0.2">
      <c r="A38" s="6"/>
      <c r="AJ38" s="23"/>
    </row>
    <row r="39" spans="1:36" x14ac:dyDescent="0.2">
      <c r="A39" s="6"/>
      <c r="AJ39" s="23"/>
    </row>
    <row r="40" spans="1:36" x14ac:dyDescent="0.2">
      <c r="A40" s="6"/>
      <c r="AJ40" s="23"/>
    </row>
    <row r="41" spans="1:36" x14ac:dyDescent="0.2">
      <c r="A41" s="6"/>
      <c r="AJ41" s="23"/>
    </row>
    <row r="42" spans="1:36" x14ac:dyDescent="0.2">
      <c r="A42" s="6"/>
      <c r="AJ42" s="23"/>
    </row>
    <row r="43" spans="1:36" x14ac:dyDescent="0.2">
      <c r="A43" s="6"/>
      <c r="AJ43" s="23"/>
    </row>
    <row r="44" spans="1:36" x14ac:dyDescent="0.2">
      <c r="A44" s="6"/>
      <c r="AJ44" s="23"/>
    </row>
    <row r="45" spans="1:36" x14ac:dyDescent="0.2">
      <c r="A45" s="6"/>
      <c r="AJ45" s="23"/>
    </row>
    <row r="46" spans="1:36" x14ac:dyDescent="0.2">
      <c r="A46" s="6"/>
      <c r="AJ46" s="23"/>
    </row>
    <row r="47" spans="1:36" x14ac:dyDescent="0.2">
      <c r="A47" s="6"/>
      <c r="AJ47" s="23"/>
    </row>
    <row r="48" spans="1:36" x14ac:dyDescent="0.2">
      <c r="A48" s="6"/>
      <c r="AJ48" s="23"/>
    </row>
    <row r="49" spans="1:36" x14ac:dyDescent="0.2">
      <c r="A49" s="6"/>
      <c r="AJ49" s="23"/>
    </row>
    <row r="50" spans="1:36" x14ac:dyDescent="0.2">
      <c r="A50" s="37"/>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9"/>
    </row>
    <row r="52" spans="1:36" x14ac:dyDescent="0.2">
      <c r="A52" s="171" t="s">
        <v>32</v>
      </c>
      <c r="B52" s="171"/>
      <c r="C52" s="171"/>
      <c r="D52" s="171"/>
      <c r="E52" s="171"/>
      <c r="F52" s="171"/>
      <c r="G52" s="171"/>
      <c r="H52" s="171"/>
      <c r="I52" s="171"/>
      <c r="J52" s="171"/>
      <c r="K52" s="171"/>
      <c r="L52" s="171"/>
      <c r="M52" s="171"/>
      <c r="N52" s="171"/>
      <c r="O52" s="171"/>
      <c r="P52" s="171"/>
      <c r="Q52" s="171"/>
      <c r="R52" s="171"/>
      <c r="S52" s="171"/>
      <c r="T52" s="171"/>
      <c r="U52" s="171"/>
      <c r="V52" s="171"/>
      <c r="W52" s="171"/>
      <c r="X52" s="171"/>
      <c r="Y52" s="171"/>
      <c r="Z52" s="171"/>
      <c r="AA52" s="171"/>
      <c r="AB52" s="171"/>
      <c r="AC52" s="171"/>
      <c r="AD52" s="171"/>
      <c r="AE52" s="171"/>
      <c r="AF52" s="171"/>
      <c r="AG52" s="171"/>
      <c r="AH52" s="171"/>
      <c r="AI52" s="171"/>
      <c r="AJ52" s="171"/>
    </row>
    <row r="53" spans="1:36" ht="13.2" customHeight="1" x14ac:dyDescent="0.2">
      <c r="A53" s="111">
        <v>1</v>
      </c>
      <c r="B53" s="111" t="s">
        <v>474</v>
      </c>
      <c r="C53" s="111"/>
      <c r="D53" s="111"/>
      <c r="E53" s="214" t="s">
        <v>473</v>
      </c>
      <c r="F53" s="215"/>
      <c r="G53" s="215"/>
      <c r="H53" s="216"/>
      <c r="I53" s="223" t="s">
        <v>475</v>
      </c>
      <c r="J53" s="224"/>
      <c r="K53" s="224"/>
      <c r="L53" s="224"/>
      <c r="M53" s="224"/>
      <c r="N53" s="224"/>
      <c r="O53" s="224"/>
      <c r="P53" s="224"/>
      <c r="Q53" s="224"/>
      <c r="R53" s="224"/>
      <c r="S53" s="224"/>
      <c r="T53" s="224"/>
      <c r="U53" s="224"/>
      <c r="V53" s="224"/>
      <c r="W53" s="224"/>
      <c r="X53" s="224"/>
      <c r="Y53" s="224"/>
      <c r="Z53" s="224"/>
      <c r="AA53" s="224"/>
      <c r="AB53" s="224"/>
      <c r="AC53" s="224"/>
      <c r="AD53" s="224"/>
      <c r="AE53" s="224"/>
      <c r="AF53" s="224"/>
      <c r="AG53" s="224"/>
      <c r="AH53" s="224"/>
      <c r="AI53" s="224"/>
      <c r="AJ53" s="225"/>
    </row>
    <row r="54" spans="1:36" x14ac:dyDescent="0.2">
      <c r="A54" s="111"/>
      <c r="B54" s="111"/>
      <c r="C54" s="111"/>
      <c r="D54" s="111"/>
      <c r="E54" s="217"/>
      <c r="F54" s="218"/>
      <c r="G54" s="218"/>
      <c r="H54" s="219"/>
      <c r="I54" s="226"/>
      <c r="J54" s="227"/>
      <c r="K54" s="227"/>
      <c r="L54" s="227"/>
      <c r="M54" s="227"/>
      <c r="N54" s="227"/>
      <c r="O54" s="227"/>
      <c r="P54" s="227"/>
      <c r="Q54" s="227"/>
      <c r="R54" s="227"/>
      <c r="S54" s="227"/>
      <c r="T54" s="227"/>
      <c r="U54" s="227"/>
      <c r="V54" s="227"/>
      <c r="W54" s="227"/>
      <c r="X54" s="227"/>
      <c r="Y54" s="227"/>
      <c r="Z54" s="227"/>
      <c r="AA54" s="227"/>
      <c r="AB54" s="227"/>
      <c r="AC54" s="227"/>
      <c r="AD54" s="227"/>
      <c r="AE54" s="227"/>
      <c r="AF54" s="227"/>
      <c r="AG54" s="227"/>
      <c r="AH54" s="227"/>
      <c r="AI54" s="227"/>
      <c r="AJ54" s="228"/>
    </row>
    <row r="55" spans="1:36" x14ac:dyDescent="0.2">
      <c r="A55" s="111"/>
      <c r="B55" s="111"/>
      <c r="C55" s="111"/>
      <c r="D55" s="111"/>
      <c r="E55" s="217"/>
      <c r="F55" s="218"/>
      <c r="G55" s="218"/>
      <c r="H55" s="219"/>
      <c r="I55" s="34"/>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6"/>
    </row>
    <row r="56" spans="1:36" x14ac:dyDescent="0.2">
      <c r="A56" s="111"/>
      <c r="B56" s="111"/>
      <c r="C56" s="111"/>
      <c r="D56" s="111"/>
      <c r="E56" s="217"/>
      <c r="F56" s="218"/>
      <c r="G56" s="218"/>
      <c r="H56" s="219"/>
      <c r="I56" s="6"/>
      <c r="AJ56" s="23"/>
    </row>
    <row r="57" spans="1:36" x14ac:dyDescent="0.2">
      <c r="A57" s="111"/>
      <c r="B57" s="111"/>
      <c r="C57" s="111"/>
      <c r="D57" s="111"/>
      <c r="E57" s="217"/>
      <c r="F57" s="218"/>
      <c r="G57" s="218"/>
      <c r="H57" s="219"/>
      <c r="I57" s="6"/>
      <c r="AJ57" s="23"/>
    </row>
    <row r="58" spans="1:36" x14ac:dyDescent="0.2">
      <c r="A58" s="111"/>
      <c r="B58" s="111"/>
      <c r="C58" s="111"/>
      <c r="D58" s="111"/>
      <c r="E58" s="217"/>
      <c r="F58" s="218"/>
      <c r="G58" s="218"/>
      <c r="H58" s="219"/>
      <c r="I58" s="6"/>
      <c r="AJ58" s="23"/>
    </row>
    <row r="59" spans="1:36" x14ac:dyDescent="0.2">
      <c r="A59" s="111"/>
      <c r="B59" s="111"/>
      <c r="C59" s="111"/>
      <c r="D59" s="111"/>
      <c r="E59" s="217"/>
      <c r="F59" s="218"/>
      <c r="G59" s="218"/>
      <c r="H59" s="219"/>
      <c r="I59" s="6"/>
      <c r="AJ59" s="23"/>
    </row>
    <row r="60" spans="1:36" x14ac:dyDescent="0.2">
      <c r="A60" s="111"/>
      <c r="B60" s="111"/>
      <c r="C60" s="111"/>
      <c r="D60" s="111"/>
      <c r="E60" s="217"/>
      <c r="F60" s="218"/>
      <c r="G60" s="218"/>
      <c r="H60" s="219"/>
      <c r="I60" s="6"/>
      <c r="AJ60" s="23"/>
    </row>
    <row r="61" spans="1:36" x14ac:dyDescent="0.2">
      <c r="A61" s="111"/>
      <c r="B61" s="111"/>
      <c r="C61" s="111"/>
      <c r="D61" s="111"/>
      <c r="E61" s="217"/>
      <c r="F61" s="218"/>
      <c r="G61" s="218"/>
      <c r="H61" s="219"/>
      <c r="I61" s="6"/>
      <c r="AJ61" s="23"/>
    </row>
    <row r="62" spans="1:36" x14ac:dyDescent="0.2">
      <c r="A62" s="111"/>
      <c r="B62" s="111"/>
      <c r="C62" s="111"/>
      <c r="D62" s="111"/>
      <c r="E62" s="217"/>
      <c r="F62" s="218"/>
      <c r="G62" s="218"/>
      <c r="H62" s="219"/>
      <c r="I62" s="6"/>
      <c r="AJ62" s="23"/>
    </row>
    <row r="63" spans="1:36" x14ac:dyDescent="0.2">
      <c r="A63" s="111"/>
      <c r="B63" s="111"/>
      <c r="C63" s="111"/>
      <c r="D63" s="111"/>
      <c r="E63" s="217"/>
      <c r="F63" s="218"/>
      <c r="G63" s="218"/>
      <c r="H63" s="219"/>
      <c r="I63" s="6"/>
      <c r="AJ63" s="23"/>
    </row>
    <row r="64" spans="1:36" x14ac:dyDescent="0.2">
      <c r="A64" s="111"/>
      <c r="B64" s="111"/>
      <c r="C64" s="111"/>
      <c r="D64" s="111"/>
      <c r="E64" s="217"/>
      <c r="F64" s="218"/>
      <c r="G64" s="218"/>
      <c r="H64" s="219"/>
      <c r="I64" s="6"/>
      <c r="AJ64" s="23"/>
    </row>
    <row r="65" spans="1:36" x14ac:dyDescent="0.2">
      <c r="A65" s="111"/>
      <c r="B65" s="111"/>
      <c r="C65" s="111"/>
      <c r="D65" s="111"/>
      <c r="E65" s="217"/>
      <c r="F65" s="218"/>
      <c r="G65" s="218"/>
      <c r="H65" s="219"/>
      <c r="I65" s="6"/>
      <c r="AJ65" s="23"/>
    </row>
    <row r="66" spans="1:36" x14ac:dyDescent="0.2">
      <c r="A66" s="111"/>
      <c r="B66" s="111"/>
      <c r="C66" s="111"/>
      <c r="D66" s="111"/>
      <c r="E66" s="217"/>
      <c r="F66" s="218"/>
      <c r="G66" s="218"/>
      <c r="H66" s="219"/>
      <c r="I66" s="6"/>
      <c r="AJ66" s="23"/>
    </row>
    <row r="67" spans="1:36" x14ac:dyDescent="0.2">
      <c r="A67" s="111"/>
      <c r="B67" s="111"/>
      <c r="C67" s="111"/>
      <c r="D67" s="111"/>
      <c r="E67" s="217"/>
      <c r="F67" s="218"/>
      <c r="G67" s="218"/>
      <c r="H67" s="219"/>
      <c r="I67" s="6"/>
      <c r="AJ67" s="23"/>
    </row>
    <row r="68" spans="1:36" x14ac:dyDescent="0.2">
      <c r="A68" s="111"/>
      <c r="B68" s="111"/>
      <c r="C68" s="111"/>
      <c r="D68" s="111"/>
      <c r="E68" s="217"/>
      <c r="F68" s="218"/>
      <c r="G68" s="218"/>
      <c r="H68" s="219"/>
      <c r="I68" s="6"/>
      <c r="AJ68" s="23"/>
    </row>
    <row r="69" spans="1:36" x14ac:dyDescent="0.2">
      <c r="A69" s="111"/>
      <c r="B69" s="111"/>
      <c r="C69" s="111"/>
      <c r="D69" s="111"/>
      <c r="E69" s="217"/>
      <c r="F69" s="218"/>
      <c r="G69" s="218"/>
      <c r="H69" s="219"/>
      <c r="I69" s="6"/>
      <c r="AJ69" s="23"/>
    </row>
    <row r="70" spans="1:36" x14ac:dyDescent="0.2">
      <c r="A70" s="111"/>
      <c r="B70" s="111"/>
      <c r="C70" s="111"/>
      <c r="D70" s="111"/>
      <c r="E70" s="217"/>
      <c r="F70" s="218"/>
      <c r="G70" s="218"/>
      <c r="H70" s="219"/>
      <c r="I70" s="6"/>
      <c r="AJ70" s="23"/>
    </row>
    <row r="71" spans="1:36" x14ac:dyDescent="0.2">
      <c r="A71" s="111"/>
      <c r="B71" s="111"/>
      <c r="C71" s="111"/>
      <c r="D71" s="111"/>
      <c r="E71" s="217"/>
      <c r="F71" s="218"/>
      <c r="G71" s="218"/>
      <c r="H71" s="219"/>
      <c r="I71" s="6"/>
      <c r="AJ71" s="23"/>
    </row>
    <row r="72" spans="1:36" x14ac:dyDescent="0.2">
      <c r="A72" s="111"/>
      <c r="B72" s="111"/>
      <c r="C72" s="111"/>
      <c r="D72" s="111"/>
      <c r="E72" s="217"/>
      <c r="F72" s="218"/>
      <c r="G72" s="218"/>
      <c r="H72" s="219"/>
      <c r="I72" s="6"/>
      <c r="AJ72" s="23"/>
    </row>
    <row r="73" spans="1:36" x14ac:dyDescent="0.2">
      <c r="A73" s="111"/>
      <c r="B73" s="111"/>
      <c r="C73" s="111"/>
      <c r="D73" s="111"/>
      <c r="E73" s="217"/>
      <c r="F73" s="218"/>
      <c r="G73" s="218"/>
      <c r="H73" s="219"/>
      <c r="I73" s="6"/>
      <c r="AJ73" s="23"/>
    </row>
    <row r="74" spans="1:36" x14ac:dyDescent="0.2">
      <c r="A74" s="111"/>
      <c r="B74" s="111"/>
      <c r="C74" s="111"/>
      <c r="D74" s="111"/>
      <c r="E74" s="217"/>
      <c r="F74" s="218"/>
      <c r="G74" s="218"/>
      <c r="H74" s="219"/>
      <c r="I74" s="6"/>
      <c r="AJ74" s="23"/>
    </row>
    <row r="75" spans="1:36" x14ac:dyDescent="0.2">
      <c r="A75" s="111"/>
      <c r="B75" s="111"/>
      <c r="C75" s="111"/>
      <c r="D75" s="111"/>
      <c r="E75" s="217"/>
      <c r="F75" s="218"/>
      <c r="G75" s="218"/>
      <c r="H75" s="219"/>
      <c r="I75" s="6"/>
      <c r="AJ75" s="23"/>
    </row>
    <row r="76" spans="1:36" x14ac:dyDescent="0.2">
      <c r="A76" s="111"/>
      <c r="B76" s="111"/>
      <c r="C76" s="111"/>
      <c r="D76" s="111"/>
      <c r="E76" s="220"/>
      <c r="F76" s="221"/>
      <c r="G76" s="221"/>
      <c r="H76" s="222"/>
      <c r="I76" s="37"/>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9"/>
    </row>
    <row r="79" spans="1:36" x14ac:dyDescent="0.2">
      <c r="A79" s="171" t="s">
        <v>81</v>
      </c>
      <c r="B79" s="171"/>
      <c r="C79" s="171"/>
      <c r="D79" s="171"/>
      <c r="E79" s="171"/>
      <c r="F79" s="171"/>
      <c r="G79" s="171"/>
      <c r="H79" s="171"/>
      <c r="I79" s="171"/>
      <c r="J79" s="171"/>
      <c r="K79" s="171"/>
      <c r="L79" s="171"/>
      <c r="M79" s="171"/>
      <c r="N79" s="171"/>
      <c r="O79" s="171"/>
      <c r="P79" s="171"/>
      <c r="Q79" s="171"/>
      <c r="R79" s="171"/>
      <c r="S79" s="171"/>
      <c r="T79" s="171"/>
      <c r="U79" s="171"/>
      <c r="V79" s="171"/>
      <c r="W79" s="171"/>
      <c r="X79" s="171"/>
      <c r="Y79" s="171"/>
      <c r="Z79" s="171"/>
      <c r="AA79" s="171"/>
      <c r="AB79" s="171"/>
      <c r="AC79" s="171"/>
      <c r="AD79" s="171"/>
      <c r="AE79" s="171"/>
      <c r="AF79" s="171"/>
      <c r="AG79" s="171"/>
      <c r="AH79" s="171"/>
      <c r="AI79" s="171"/>
      <c r="AJ79" s="171"/>
    </row>
    <row r="80" spans="1:36" x14ac:dyDescent="0.2">
      <c r="A80" s="40" t="s">
        <v>35</v>
      </c>
      <c r="B80" s="172" t="s">
        <v>38</v>
      </c>
      <c r="C80" s="173"/>
      <c r="D80" s="173"/>
      <c r="E80" s="173"/>
      <c r="F80" s="174"/>
      <c r="G80" s="172" t="s">
        <v>82</v>
      </c>
      <c r="H80" s="173"/>
      <c r="I80" s="173"/>
      <c r="J80" s="174"/>
      <c r="K80" s="170" t="s">
        <v>83</v>
      </c>
      <c r="L80" s="170"/>
      <c r="M80" s="170" t="s">
        <v>39</v>
      </c>
      <c r="N80" s="170"/>
      <c r="O80" s="170" t="s">
        <v>84</v>
      </c>
      <c r="P80" s="170"/>
      <c r="Q80" s="170"/>
      <c r="R80" s="170"/>
      <c r="S80" s="170"/>
      <c r="T80" s="170" t="s">
        <v>85</v>
      </c>
      <c r="U80" s="170"/>
      <c r="V80" s="170"/>
      <c r="W80" s="170" t="s">
        <v>86</v>
      </c>
      <c r="X80" s="170"/>
      <c r="Y80" s="170" t="s">
        <v>87</v>
      </c>
      <c r="Z80" s="170"/>
      <c r="AA80" s="172" t="s">
        <v>88</v>
      </c>
      <c r="AB80" s="173"/>
      <c r="AC80" s="173"/>
      <c r="AD80" s="173"/>
      <c r="AE80" s="173"/>
      <c r="AF80" s="173"/>
      <c r="AG80" s="173"/>
      <c r="AH80" s="173"/>
      <c r="AI80" s="173"/>
      <c r="AJ80" s="174"/>
    </row>
    <row r="81" spans="1:36" x14ac:dyDescent="0.2">
      <c r="A81" s="200" t="s">
        <v>146</v>
      </c>
      <c r="B81" s="201"/>
      <c r="C81" s="201"/>
      <c r="D81" s="201"/>
      <c r="E81" s="201"/>
      <c r="F81" s="201"/>
      <c r="G81" s="201"/>
      <c r="H81" s="201"/>
      <c r="I81" s="201"/>
      <c r="J81" s="201"/>
      <c r="K81" s="201"/>
      <c r="L81" s="201"/>
      <c r="M81" s="201"/>
      <c r="N81" s="201"/>
      <c r="O81" s="201"/>
      <c r="P81" s="201"/>
      <c r="Q81" s="201"/>
      <c r="R81" s="201"/>
      <c r="S81" s="201"/>
      <c r="T81" s="201"/>
      <c r="U81" s="201"/>
      <c r="V81" s="201"/>
      <c r="W81" s="201"/>
      <c r="X81" s="201"/>
      <c r="Y81" s="201"/>
      <c r="Z81" s="201"/>
      <c r="AA81" s="201"/>
      <c r="AB81" s="201"/>
      <c r="AC81" s="201"/>
      <c r="AD81" s="201"/>
      <c r="AE81" s="201"/>
      <c r="AF81" s="201"/>
      <c r="AG81" s="201"/>
      <c r="AH81" s="201"/>
      <c r="AI81" s="201"/>
      <c r="AJ81" s="202"/>
    </row>
    <row r="82" spans="1:36" x14ac:dyDescent="0.2">
      <c r="A82" s="211" t="s">
        <v>109</v>
      </c>
      <c r="B82" s="212"/>
      <c r="C82" s="212"/>
      <c r="D82" s="212"/>
      <c r="E82" s="212"/>
      <c r="F82" s="212"/>
      <c r="G82" s="212"/>
      <c r="H82" s="212"/>
      <c r="I82" s="212"/>
      <c r="J82" s="212"/>
      <c r="K82" s="212"/>
      <c r="L82" s="212"/>
      <c r="M82" s="212"/>
      <c r="N82" s="212"/>
      <c r="O82" s="212"/>
      <c r="P82" s="212"/>
      <c r="Q82" s="212"/>
      <c r="R82" s="212"/>
      <c r="S82" s="212"/>
      <c r="T82" s="212"/>
      <c r="U82" s="212"/>
      <c r="V82" s="212"/>
      <c r="W82" s="212"/>
      <c r="X82" s="212"/>
      <c r="Y82" s="212"/>
      <c r="Z82" s="212"/>
      <c r="AA82" s="212"/>
      <c r="AB82" s="212"/>
      <c r="AC82" s="212"/>
      <c r="AD82" s="212"/>
      <c r="AE82" s="212"/>
      <c r="AF82" s="212"/>
      <c r="AG82" s="212"/>
      <c r="AH82" s="212"/>
      <c r="AI82" s="212"/>
      <c r="AJ82" s="213"/>
    </row>
    <row r="83" spans="1:36" s="41" customFormat="1" x14ac:dyDescent="0.2">
      <c r="A83" s="33">
        <v>1</v>
      </c>
      <c r="B83" s="203" t="s">
        <v>147</v>
      </c>
      <c r="C83" s="204"/>
      <c r="D83" s="204"/>
      <c r="E83" s="204"/>
      <c r="F83" s="205"/>
      <c r="G83" s="112" t="s">
        <v>98</v>
      </c>
      <c r="H83" s="112"/>
      <c r="I83" s="112"/>
      <c r="J83" s="112"/>
      <c r="K83" s="195" t="s">
        <v>90</v>
      </c>
      <c r="L83" s="196"/>
      <c r="M83" s="195" t="s">
        <v>108</v>
      </c>
      <c r="N83" s="196"/>
      <c r="O83" s="210" t="s">
        <v>104</v>
      </c>
      <c r="P83" s="206"/>
      <c r="Q83" s="206"/>
      <c r="R83" s="206"/>
      <c r="S83" s="196"/>
      <c r="T83" s="115" t="s">
        <v>80</v>
      </c>
      <c r="U83" s="115"/>
      <c r="V83" s="115"/>
      <c r="W83" s="195" t="s">
        <v>80</v>
      </c>
      <c r="X83" s="196"/>
      <c r="Y83" s="195" t="s">
        <v>80</v>
      </c>
      <c r="Z83" s="196"/>
      <c r="AA83" s="126" t="s">
        <v>156</v>
      </c>
      <c r="AB83" s="127"/>
      <c r="AC83" s="127"/>
      <c r="AD83" s="127"/>
      <c r="AE83" s="127"/>
      <c r="AF83" s="127"/>
      <c r="AG83" s="127"/>
      <c r="AH83" s="127"/>
      <c r="AI83" s="127"/>
      <c r="AJ83" s="128"/>
    </row>
    <row r="84" spans="1:36" s="41" customFormat="1" ht="13.2" customHeight="1" x14ac:dyDescent="0.2">
      <c r="A84" s="33">
        <v>2</v>
      </c>
      <c r="B84" s="203" t="s">
        <v>148</v>
      </c>
      <c r="C84" s="204"/>
      <c r="D84" s="204"/>
      <c r="E84" s="204"/>
      <c r="F84" s="205"/>
      <c r="G84" s="112" t="s">
        <v>98</v>
      </c>
      <c r="H84" s="112"/>
      <c r="I84" s="112"/>
      <c r="J84" s="112"/>
      <c r="K84" s="195" t="s">
        <v>90</v>
      </c>
      <c r="L84" s="196"/>
      <c r="M84" s="195" t="s">
        <v>108</v>
      </c>
      <c r="N84" s="196"/>
      <c r="O84" s="210" t="s">
        <v>104</v>
      </c>
      <c r="P84" s="206"/>
      <c r="Q84" s="206"/>
      <c r="R84" s="206"/>
      <c r="S84" s="196"/>
      <c r="T84" s="115" t="s">
        <v>80</v>
      </c>
      <c r="U84" s="115"/>
      <c r="V84" s="115"/>
      <c r="W84" s="195" t="s">
        <v>80</v>
      </c>
      <c r="X84" s="196"/>
      <c r="Y84" s="195" t="s">
        <v>80</v>
      </c>
      <c r="Z84" s="196"/>
      <c r="AA84" s="126" t="s">
        <v>157</v>
      </c>
      <c r="AB84" s="127"/>
      <c r="AC84" s="127"/>
      <c r="AD84" s="127"/>
      <c r="AE84" s="127"/>
      <c r="AF84" s="127"/>
      <c r="AG84" s="127"/>
      <c r="AH84" s="127"/>
      <c r="AI84" s="127"/>
      <c r="AJ84" s="128"/>
    </row>
    <row r="85" spans="1:36" s="41" customFormat="1" x14ac:dyDescent="0.2">
      <c r="A85" s="33">
        <v>3</v>
      </c>
      <c r="B85" s="203" t="s">
        <v>149</v>
      </c>
      <c r="C85" s="204"/>
      <c r="D85" s="204"/>
      <c r="E85" s="204"/>
      <c r="F85" s="205"/>
      <c r="G85" s="112" t="s">
        <v>151</v>
      </c>
      <c r="H85" s="112"/>
      <c r="I85" s="112"/>
      <c r="J85" s="112"/>
      <c r="K85" s="195" t="s">
        <v>97</v>
      </c>
      <c r="L85" s="196"/>
      <c r="M85" s="195" t="s">
        <v>108</v>
      </c>
      <c r="N85" s="196"/>
      <c r="O85" s="195" t="s">
        <v>80</v>
      </c>
      <c r="P85" s="206"/>
      <c r="Q85" s="206"/>
      <c r="R85" s="206"/>
      <c r="S85" s="196"/>
      <c r="T85" s="115" t="s">
        <v>80</v>
      </c>
      <c r="U85" s="115"/>
      <c r="V85" s="115"/>
      <c r="W85" s="195" t="s">
        <v>80</v>
      </c>
      <c r="X85" s="196"/>
      <c r="Y85" s="195" t="s">
        <v>80</v>
      </c>
      <c r="Z85" s="196"/>
      <c r="AA85" s="126" t="s">
        <v>158</v>
      </c>
      <c r="AB85" s="127"/>
      <c r="AC85" s="127"/>
      <c r="AD85" s="127"/>
      <c r="AE85" s="127"/>
      <c r="AF85" s="127"/>
      <c r="AG85" s="127"/>
      <c r="AH85" s="127"/>
      <c r="AI85" s="127"/>
      <c r="AJ85" s="128"/>
    </row>
    <row r="86" spans="1:36" s="41" customFormat="1" ht="13.2" customHeight="1" x14ac:dyDescent="0.2">
      <c r="A86" s="33">
        <v>4</v>
      </c>
      <c r="B86" s="203" t="s">
        <v>150</v>
      </c>
      <c r="C86" s="204"/>
      <c r="D86" s="204"/>
      <c r="E86" s="204"/>
      <c r="F86" s="205"/>
      <c r="G86" s="112" t="s">
        <v>151</v>
      </c>
      <c r="H86" s="112"/>
      <c r="I86" s="112"/>
      <c r="J86" s="112"/>
      <c r="K86" s="195" t="s">
        <v>90</v>
      </c>
      <c r="L86" s="196"/>
      <c r="M86" s="195" t="s">
        <v>80</v>
      </c>
      <c r="N86" s="196"/>
      <c r="O86" s="195" t="s">
        <v>80</v>
      </c>
      <c r="P86" s="206"/>
      <c r="Q86" s="206"/>
      <c r="R86" s="206"/>
      <c r="S86" s="196"/>
      <c r="T86" s="115" t="s">
        <v>80</v>
      </c>
      <c r="U86" s="115"/>
      <c r="V86" s="115"/>
      <c r="W86" s="195" t="s">
        <v>80</v>
      </c>
      <c r="X86" s="196"/>
      <c r="Y86" s="195" t="s">
        <v>80</v>
      </c>
      <c r="Z86" s="196"/>
      <c r="AA86" s="207" t="s">
        <v>101</v>
      </c>
      <c r="AB86" s="208"/>
      <c r="AC86" s="208"/>
      <c r="AD86" s="208"/>
      <c r="AE86" s="208"/>
      <c r="AF86" s="208"/>
      <c r="AG86" s="208"/>
      <c r="AH86" s="208"/>
      <c r="AI86" s="208"/>
      <c r="AJ86" s="209"/>
    </row>
    <row r="87" spans="1:36" s="41" customFormat="1" ht="13.2" customHeight="1" x14ac:dyDescent="0.2">
      <c r="A87" s="33">
        <v>5</v>
      </c>
      <c r="B87" s="192" t="s">
        <v>152</v>
      </c>
      <c r="C87" s="193"/>
      <c r="D87" s="193"/>
      <c r="E87" s="193"/>
      <c r="F87" s="194"/>
      <c r="G87" s="112" t="s">
        <v>99</v>
      </c>
      <c r="H87" s="112"/>
      <c r="I87" s="112"/>
      <c r="J87" s="112"/>
      <c r="K87" s="114" t="s">
        <v>90</v>
      </c>
      <c r="L87" s="114"/>
      <c r="M87" s="195" t="s">
        <v>108</v>
      </c>
      <c r="N87" s="196"/>
      <c r="O87" s="115" t="s">
        <v>80</v>
      </c>
      <c r="P87" s="115"/>
      <c r="Q87" s="115"/>
      <c r="R87" s="115"/>
      <c r="S87" s="115"/>
      <c r="T87" s="115" t="s">
        <v>80</v>
      </c>
      <c r="U87" s="115"/>
      <c r="V87" s="115"/>
      <c r="W87" s="114" t="s">
        <v>80</v>
      </c>
      <c r="X87" s="114"/>
      <c r="Y87" s="114" t="s">
        <v>80</v>
      </c>
      <c r="Z87" s="114"/>
      <c r="AA87" s="111" t="s">
        <v>91</v>
      </c>
      <c r="AB87" s="111"/>
      <c r="AC87" s="111"/>
      <c r="AD87" s="111"/>
      <c r="AE87" s="111"/>
      <c r="AF87" s="111"/>
      <c r="AG87" s="111"/>
      <c r="AH87" s="111"/>
      <c r="AI87" s="111"/>
      <c r="AJ87" s="111"/>
    </row>
    <row r="88" spans="1:36" s="41" customFormat="1" ht="13.2" customHeight="1" x14ac:dyDescent="0.2">
      <c r="A88" s="33">
        <v>6</v>
      </c>
      <c r="B88" s="192" t="s">
        <v>153</v>
      </c>
      <c r="C88" s="193"/>
      <c r="D88" s="193"/>
      <c r="E88" s="193"/>
      <c r="F88" s="194"/>
      <c r="G88" s="112" t="s">
        <v>99</v>
      </c>
      <c r="H88" s="112"/>
      <c r="I88" s="112"/>
      <c r="J88" s="112"/>
      <c r="K88" s="114" t="s">
        <v>90</v>
      </c>
      <c r="L88" s="114"/>
      <c r="M88" s="195" t="s">
        <v>108</v>
      </c>
      <c r="N88" s="196"/>
      <c r="O88" s="115" t="s">
        <v>80</v>
      </c>
      <c r="P88" s="115"/>
      <c r="Q88" s="115"/>
      <c r="R88" s="115"/>
      <c r="S88" s="115"/>
      <c r="T88" s="115" t="s">
        <v>80</v>
      </c>
      <c r="U88" s="115"/>
      <c r="V88" s="115"/>
      <c r="W88" s="114" t="s">
        <v>80</v>
      </c>
      <c r="X88" s="114"/>
      <c r="Y88" s="114" t="s">
        <v>80</v>
      </c>
      <c r="Z88" s="114"/>
      <c r="AA88" s="111" t="s">
        <v>91</v>
      </c>
      <c r="AB88" s="111"/>
      <c r="AC88" s="111"/>
      <c r="AD88" s="111"/>
      <c r="AE88" s="111"/>
      <c r="AF88" s="111"/>
      <c r="AG88" s="111"/>
      <c r="AH88" s="111"/>
      <c r="AI88" s="111"/>
      <c r="AJ88" s="111"/>
    </row>
    <row r="89" spans="1:36" s="41" customFormat="1" ht="13.2" customHeight="1" x14ac:dyDescent="0.2">
      <c r="A89" s="33">
        <v>7</v>
      </c>
      <c r="B89" s="192" t="s">
        <v>154</v>
      </c>
      <c r="C89" s="193"/>
      <c r="D89" s="193"/>
      <c r="E89" s="193"/>
      <c r="F89" s="194"/>
      <c r="G89" s="112" t="s">
        <v>89</v>
      </c>
      <c r="H89" s="112"/>
      <c r="I89" s="112"/>
      <c r="J89" s="112"/>
      <c r="K89" s="114" t="s">
        <v>90</v>
      </c>
      <c r="L89" s="114"/>
      <c r="M89" s="114" t="s">
        <v>80</v>
      </c>
      <c r="N89" s="114"/>
      <c r="O89" s="115" t="s">
        <v>80</v>
      </c>
      <c r="P89" s="115"/>
      <c r="Q89" s="115"/>
      <c r="R89" s="115"/>
      <c r="S89" s="115"/>
      <c r="T89" s="115" t="s">
        <v>80</v>
      </c>
      <c r="U89" s="115"/>
      <c r="V89" s="115"/>
      <c r="W89" s="114" t="s">
        <v>80</v>
      </c>
      <c r="X89" s="114"/>
      <c r="Y89" s="114" t="s">
        <v>80</v>
      </c>
      <c r="Z89" s="114"/>
      <c r="AA89" s="111" t="s">
        <v>91</v>
      </c>
      <c r="AB89" s="111"/>
      <c r="AC89" s="111"/>
      <c r="AD89" s="111"/>
      <c r="AE89" s="111"/>
      <c r="AF89" s="111"/>
      <c r="AG89" s="111"/>
      <c r="AH89" s="111"/>
      <c r="AI89" s="111"/>
      <c r="AJ89" s="111"/>
    </row>
    <row r="90" spans="1:36" s="41" customFormat="1" ht="13.2" customHeight="1" x14ac:dyDescent="0.2">
      <c r="A90" s="33">
        <v>8</v>
      </c>
      <c r="B90" s="192" t="s">
        <v>155</v>
      </c>
      <c r="C90" s="193"/>
      <c r="D90" s="193"/>
      <c r="E90" s="193"/>
      <c r="F90" s="194"/>
      <c r="G90" s="112" t="s">
        <v>89</v>
      </c>
      <c r="H90" s="112"/>
      <c r="I90" s="112"/>
      <c r="J90" s="112"/>
      <c r="K90" s="114" t="s">
        <v>90</v>
      </c>
      <c r="L90" s="114"/>
      <c r="M90" s="114" t="s">
        <v>80</v>
      </c>
      <c r="N90" s="114"/>
      <c r="O90" s="115" t="s">
        <v>80</v>
      </c>
      <c r="P90" s="115"/>
      <c r="Q90" s="115"/>
      <c r="R90" s="115"/>
      <c r="S90" s="115"/>
      <c r="T90" s="115" t="s">
        <v>80</v>
      </c>
      <c r="U90" s="115"/>
      <c r="V90" s="115"/>
      <c r="W90" s="114" t="s">
        <v>80</v>
      </c>
      <c r="X90" s="114"/>
      <c r="Y90" s="114" t="s">
        <v>80</v>
      </c>
      <c r="Z90" s="114"/>
      <c r="AA90" s="111" t="s">
        <v>91</v>
      </c>
      <c r="AB90" s="111"/>
      <c r="AC90" s="111"/>
      <c r="AD90" s="111"/>
      <c r="AE90" s="111"/>
      <c r="AF90" s="111"/>
      <c r="AG90" s="111"/>
      <c r="AH90" s="111"/>
      <c r="AI90" s="111"/>
      <c r="AJ90" s="111"/>
    </row>
    <row r="92" spans="1:36" x14ac:dyDescent="0.2">
      <c r="A92" s="28" t="s">
        <v>92</v>
      </c>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30"/>
    </row>
    <row r="93" spans="1:36" x14ac:dyDescent="0.2">
      <c r="A93" s="21" t="s">
        <v>35</v>
      </c>
      <c r="B93" s="25" t="s">
        <v>93</v>
      </c>
      <c r="C93" s="26"/>
      <c r="D93" s="26"/>
      <c r="E93" s="26"/>
      <c r="F93" s="26"/>
      <c r="G93" s="26"/>
      <c r="H93" s="26"/>
      <c r="I93" s="27"/>
      <c r="J93" s="172" t="s">
        <v>94</v>
      </c>
      <c r="K93" s="173"/>
      <c r="L93" s="173"/>
      <c r="M93" s="173"/>
      <c r="N93" s="173"/>
      <c r="O93" s="173"/>
      <c r="P93" s="174"/>
      <c r="Q93" s="172" t="s">
        <v>95</v>
      </c>
      <c r="R93" s="173"/>
      <c r="S93" s="173"/>
      <c r="T93" s="173"/>
      <c r="U93" s="173"/>
      <c r="V93" s="173"/>
      <c r="W93" s="173"/>
      <c r="X93" s="173"/>
      <c r="Y93" s="173"/>
      <c r="Z93" s="173"/>
      <c r="AA93" s="173"/>
      <c r="AB93" s="173"/>
      <c r="AC93" s="173"/>
      <c r="AD93" s="173"/>
      <c r="AE93" s="173"/>
      <c r="AF93" s="173"/>
      <c r="AG93" s="173"/>
      <c r="AH93" s="173"/>
      <c r="AI93" s="173"/>
      <c r="AJ93" s="174"/>
    </row>
    <row r="94" spans="1:36" x14ac:dyDescent="0.2">
      <c r="A94" s="200" t="s">
        <v>146</v>
      </c>
      <c r="B94" s="201"/>
      <c r="C94" s="201"/>
      <c r="D94" s="201"/>
      <c r="E94" s="201"/>
      <c r="F94" s="201"/>
      <c r="G94" s="201"/>
      <c r="H94" s="201"/>
      <c r="I94" s="201"/>
      <c r="J94" s="201"/>
      <c r="K94" s="201"/>
      <c r="L94" s="201"/>
      <c r="M94" s="201"/>
      <c r="N94" s="201"/>
      <c r="O94" s="201"/>
      <c r="P94" s="201"/>
      <c r="Q94" s="201"/>
      <c r="R94" s="201"/>
      <c r="S94" s="201"/>
      <c r="T94" s="201"/>
      <c r="U94" s="201"/>
      <c r="V94" s="201"/>
      <c r="W94" s="201"/>
      <c r="X94" s="201"/>
      <c r="Y94" s="201"/>
      <c r="Z94" s="201"/>
      <c r="AA94" s="201"/>
      <c r="AB94" s="201"/>
      <c r="AC94" s="201"/>
      <c r="AD94" s="201"/>
      <c r="AE94" s="201"/>
      <c r="AF94" s="201"/>
      <c r="AG94" s="201"/>
      <c r="AH94" s="201"/>
      <c r="AI94" s="201"/>
      <c r="AJ94" s="202"/>
    </row>
    <row r="95" spans="1:36" s="41" customFormat="1" ht="40.799999999999997" customHeight="1" x14ac:dyDescent="0.2">
      <c r="A95" s="33">
        <v>1</v>
      </c>
      <c r="B95" s="197" t="s">
        <v>159</v>
      </c>
      <c r="C95" s="198"/>
      <c r="D95" s="198"/>
      <c r="E95" s="198"/>
      <c r="F95" s="198"/>
      <c r="G95" s="198"/>
      <c r="H95" s="198"/>
      <c r="I95" s="199"/>
      <c r="J95" s="197" t="s">
        <v>96</v>
      </c>
      <c r="K95" s="198"/>
      <c r="L95" s="198"/>
      <c r="M95" s="198"/>
      <c r="N95" s="198"/>
      <c r="O95" s="198"/>
      <c r="P95" s="199"/>
      <c r="Q95" s="126" t="s">
        <v>471</v>
      </c>
      <c r="R95" s="127"/>
      <c r="S95" s="127"/>
      <c r="T95" s="127"/>
      <c r="U95" s="127"/>
      <c r="V95" s="127"/>
      <c r="W95" s="127"/>
      <c r="X95" s="127"/>
      <c r="Y95" s="127"/>
      <c r="Z95" s="127"/>
      <c r="AA95" s="127"/>
      <c r="AB95" s="127"/>
      <c r="AC95" s="127"/>
      <c r="AD95" s="127"/>
      <c r="AE95" s="127"/>
      <c r="AF95" s="127"/>
      <c r="AG95" s="127"/>
      <c r="AH95" s="127"/>
      <c r="AI95" s="127"/>
      <c r="AJ95" s="128"/>
    </row>
    <row r="96" spans="1:36" s="41" customFormat="1" ht="28.2" customHeight="1" x14ac:dyDescent="0.2">
      <c r="A96" s="33">
        <v>2</v>
      </c>
      <c r="B96" s="197" t="s">
        <v>160</v>
      </c>
      <c r="C96" s="198"/>
      <c r="D96" s="198"/>
      <c r="E96" s="198"/>
      <c r="F96" s="198"/>
      <c r="G96" s="198"/>
      <c r="H96" s="198"/>
      <c r="I96" s="199"/>
      <c r="J96" s="197" t="s">
        <v>96</v>
      </c>
      <c r="K96" s="198"/>
      <c r="L96" s="198"/>
      <c r="M96" s="198"/>
      <c r="N96" s="198"/>
      <c r="O96" s="198"/>
      <c r="P96" s="199"/>
      <c r="Q96" s="126" t="s">
        <v>472</v>
      </c>
      <c r="R96" s="127"/>
      <c r="S96" s="127"/>
      <c r="T96" s="127"/>
      <c r="U96" s="127"/>
      <c r="V96" s="127"/>
      <c r="W96" s="127"/>
      <c r="X96" s="127"/>
      <c r="Y96" s="127"/>
      <c r="Z96" s="127"/>
      <c r="AA96" s="127"/>
      <c r="AB96" s="127"/>
      <c r="AC96" s="127"/>
      <c r="AD96" s="127"/>
      <c r="AE96" s="127"/>
      <c r="AF96" s="127"/>
      <c r="AG96" s="127"/>
      <c r="AH96" s="127"/>
      <c r="AI96" s="127"/>
      <c r="AJ96" s="128"/>
    </row>
    <row r="97" spans="1:36" s="41" customFormat="1" ht="42.6" customHeight="1" x14ac:dyDescent="0.2">
      <c r="A97" s="33">
        <v>3</v>
      </c>
      <c r="B97" s="197" t="s">
        <v>154</v>
      </c>
      <c r="C97" s="198"/>
      <c r="D97" s="198"/>
      <c r="E97" s="198"/>
      <c r="F97" s="198"/>
      <c r="G97" s="198"/>
      <c r="H97" s="198"/>
      <c r="I97" s="199"/>
      <c r="J97" s="197" t="s">
        <v>96</v>
      </c>
      <c r="K97" s="198"/>
      <c r="L97" s="198"/>
      <c r="M97" s="198"/>
      <c r="N97" s="198"/>
      <c r="O97" s="198"/>
      <c r="P97" s="199"/>
      <c r="Q97" s="126" t="s">
        <v>476</v>
      </c>
      <c r="R97" s="127"/>
      <c r="S97" s="127"/>
      <c r="T97" s="127"/>
      <c r="U97" s="127"/>
      <c r="V97" s="127"/>
      <c r="W97" s="127"/>
      <c r="X97" s="127"/>
      <c r="Y97" s="127"/>
      <c r="Z97" s="127"/>
      <c r="AA97" s="127"/>
      <c r="AB97" s="127"/>
      <c r="AC97" s="127"/>
      <c r="AD97" s="127"/>
      <c r="AE97" s="127"/>
      <c r="AF97" s="127"/>
      <c r="AG97" s="127"/>
      <c r="AH97" s="127"/>
      <c r="AI97" s="127"/>
      <c r="AJ97" s="128"/>
    </row>
    <row r="98" spans="1:36" s="41" customFormat="1" ht="172.8" customHeight="1" x14ac:dyDescent="0.2">
      <c r="A98" s="33">
        <v>4</v>
      </c>
      <c r="B98" s="197" t="s">
        <v>155</v>
      </c>
      <c r="C98" s="198"/>
      <c r="D98" s="198"/>
      <c r="E98" s="198"/>
      <c r="F98" s="198"/>
      <c r="G98" s="198"/>
      <c r="H98" s="198"/>
      <c r="I98" s="199"/>
      <c r="J98" s="197" t="s">
        <v>96</v>
      </c>
      <c r="K98" s="198"/>
      <c r="L98" s="198"/>
      <c r="M98" s="198"/>
      <c r="N98" s="198"/>
      <c r="O98" s="198"/>
      <c r="P98" s="199"/>
      <c r="Q98" s="126" t="s">
        <v>1557</v>
      </c>
      <c r="R98" s="127"/>
      <c r="S98" s="127"/>
      <c r="T98" s="127"/>
      <c r="U98" s="127"/>
      <c r="V98" s="127"/>
      <c r="W98" s="127"/>
      <c r="X98" s="127"/>
      <c r="Y98" s="127"/>
      <c r="Z98" s="127"/>
      <c r="AA98" s="127"/>
      <c r="AB98" s="127"/>
      <c r="AC98" s="127"/>
      <c r="AD98" s="127"/>
      <c r="AE98" s="127"/>
      <c r="AF98" s="127"/>
      <c r="AG98" s="127"/>
      <c r="AH98" s="127"/>
      <c r="AI98" s="127"/>
      <c r="AJ98" s="128"/>
    </row>
  </sheetData>
  <mergeCells count="136">
    <mergeCell ref="A1:AJ1"/>
    <mergeCell ref="A2:D6"/>
    <mergeCell ref="E2:H2"/>
    <mergeCell ref="I2:Z2"/>
    <mergeCell ref="AA2:AC2"/>
    <mergeCell ref="AD2:AJ2"/>
    <mergeCell ref="E3:H3"/>
    <mergeCell ref="I3:Z3"/>
    <mergeCell ref="AA3:AC3"/>
    <mergeCell ref="AD3:AJ3"/>
    <mergeCell ref="E6:H6"/>
    <mergeCell ref="I6:Z6"/>
    <mergeCell ref="AA6:AC6"/>
    <mergeCell ref="AD6:AJ6"/>
    <mergeCell ref="A13:AJ13"/>
    <mergeCell ref="A52:AJ52"/>
    <mergeCell ref="A53:A76"/>
    <mergeCell ref="B53:D76"/>
    <mergeCell ref="E53:H76"/>
    <mergeCell ref="I53:AJ54"/>
    <mergeCell ref="E4:H4"/>
    <mergeCell ref="I4:Z4"/>
    <mergeCell ref="AA4:AC4"/>
    <mergeCell ref="AD4:AJ4"/>
    <mergeCell ref="E5:H5"/>
    <mergeCell ref="I5:Z5"/>
    <mergeCell ref="AA5:AC5"/>
    <mergeCell ref="AD5:AJ5"/>
    <mergeCell ref="A7:D10"/>
    <mergeCell ref="E7:H7"/>
    <mergeCell ref="I7:AJ7"/>
    <mergeCell ref="E8:H8"/>
    <mergeCell ref="I8:AJ8"/>
    <mergeCell ref="E9:H10"/>
    <mergeCell ref="I9:AJ10"/>
    <mergeCell ref="A12:B12"/>
    <mergeCell ref="C12:AJ12"/>
    <mergeCell ref="A79:AJ79"/>
    <mergeCell ref="B80:F80"/>
    <mergeCell ref="G80:J80"/>
    <mergeCell ref="K80:L80"/>
    <mergeCell ref="M80:N80"/>
    <mergeCell ref="O80:S80"/>
    <mergeCell ref="T80:V80"/>
    <mergeCell ref="W80:X80"/>
    <mergeCell ref="Y80:Z80"/>
    <mergeCell ref="AA80:AJ80"/>
    <mergeCell ref="A81:AJ81"/>
    <mergeCell ref="A82:AJ82"/>
    <mergeCell ref="B83:F83"/>
    <mergeCell ref="G83:J83"/>
    <mergeCell ref="K83:L83"/>
    <mergeCell ref="M83:N83"/>
    <mergeCell ref="O83:S83"/>
    <mergeCell ref="T83:V83"/>
    <mergeCell ref="W83:X83"/>
    <mergeCell ref="Y83:Z83"/>
    <mergeCell ref="AA83:AJ83"/>
    <mergeCell ref="B84:F84"/>
    <mergeCell ref="G84:J84"/>
    <mergeCell ref="K84:L84"/>
    <mergeCell ref="M84:N84"/>
    <mergeCell ref="O84:S84"/>
    <mergeCell ref="T84:V84"/>
    <mergeCell ref="W84:X84"/>
    <mergeCell ref="Y84:Z84"/>
    <mergeCell ref="AA84:AJ84"/>
    <mergeCell ref="J93:P93"/>
    <mergeCell ref="Q93:AJ93"/>
    <mergeCell ref="A94:AJ94"/>
    <mergeCell ref="B95:I95"/>
    <mergeCell ref="J95:P95"/>
    <mergeCell ref="Q95:AJ95"/>
    <mergeCell ref="W85:X85"/>
    <mergeCell ref="Y85:Z85"/>
    <mergeCell ref="AA85:AJ85"/>
    <mergeCell ref="B86:F86"/>
    <mergeCell ref="G86:J86"/>
    <mergeCell ref="K86:L86"/>
    <mergeCell ref="M86:N86"/>
    <mergeCell ref="O86:S86"/>
    <mergeCell ref="T86:V86"/>
    <mergeCell ref="W86:X86"/>
    <mergeCell ref="B85:F85"/>
    <mergeCell ref="G85:J85"/>
    <mergeCell ref="K85:L85"/>
    <mergeCell ref="M85:N85"/>
    <mergeCell ref="O85:S85"/>
    <mergeCell ref="T85:V85"/>
    <mergeCell ref="Y86:Z86"/>
    <mergeCell ref="AA86:AJ86"/>
    <mergeCell ref="B97:I97"/>
    <mergeCell ref="J97:P97"/>
    <mergeCell ref="Q97:AJ97"/>
    <mergeCell ref="B98:I98"/>
    <mergeCell ref="J98:P98"/>
    <mergeCell ref="Q98:AJ98"/>
    <mergeCell ref="B96:I96"/>
    <mergeCell ref="J96:P96"/>
    <mergeCell ref="Q96:AJ96"/>
    <mergeCell ref="W87:X87"/>
    <mergeCell ref="Y87:Z87"/>
    <mergeCell ref="AA87:AJ87"/>
    <mergeCell ref="B88:F88"/>
    <mergeCell ref="G88:J88"/>
    <mergeCell ref="K88:L88"/>
    <mergeCell ref="M88:N88"/>
    <mergeCell ref="O88:S88"/>
    <mergeCell ref="T88:V88"/>
    <mergeCell ref="W88:X88"/>
    <mergeCell ref="B87:F87"/>
    <mergeCell ref="G87:J87"/>
    <mergeCell ref="K87:L87"/>
    <mergeCell ref="M87:N87"/>
    <mergeCell ref="O87:S87"/>
    <mergeCell ref="T87:V87"/>
    <mergeCell ref="Y88:Z88"/>
    <mergeCell ref="AA88:AJ88"/>
    <mergeCell ref="B89:F89"/>
    <mergeCell ref="G89:J89"/>
    <mergeCell ref="K89:L89"/>
    <mergeCell ref="M89:N89"/>
    <mergeCell ref="O89:S89"/>
    <mergeCell ref="T89:V89"/>
    <mergeCell ref="W89:X89"/>
    <mergeCell ref="Y89:Z89"/>
    <mergeCell ref="AA89:AJ89"/>
    <mergeCell ref="B90:F90"/>
    <mergeCell ref="G90:J90"/>
    <mergeCell ref="K90:L90"/>
    <mergeCell ref="M90:N90"/>
    <mergeCell ref="O90:S90"/>
    <mergeCell ref="T90:V90"/>
    <mergeCell ref="W90:X90"/>
    <mergeCell ref="Y90:Z90"/>
    <mergeCell ref="AA90:AJ90"/>
  </mergeCells>
  <phoneticPr fontId="5"/>
  <pageMargins left="0.7" right="0.7" top="0.75" bottom="0.75" header="0.3" footer="0.3"/>
  <pageSetup paperSize="9" scale="67"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7A0F3-CB1D-49A9-AFAC-9733066B9F74}">
  <sheetPr>
    <tabColor rgb="FF4F81BD"/>
    <pageSetUpPr fitToPage="1"/>
  </sheetPr>
  <dimension ref="A1:AJ98"/>
  <sheetViews>
    <sheetView topLeftCell="A88" zoomScaleNormal="100" workbookViewId="0">
      <selection activeCell="AT98" sqref="AT98"/>
    </sheetView>
  </sheetViews>
  <sheetFormatPr defaultColWidth="3.6640625" defaultRowHeight="13.2" x14ac:dyDescent="0.2"/>
  <cols>
    <col min="1" max="16384" width="3.6640625" style="43"/>
  </cols>
  <sheetData>
    <row r="1" spans="1:36" ht="16.2" x14ac:dyDescent="0.2">
      <c r="A1" s="179" t="s">
        <v>31</v>
      </c>
      <c r="B1" s="179"/>
      <c r="C1" s="179"/>
      <c r="D1" s="179"/>
      <c r="E1" s="179"/>
      <c r="F1" s="179"/>
      <c r="G1" s="179"/>
      <c r="H1" s="179"/>
      <c r="I1" s="179"/>
      <c r="J1" s="179"/>
      <c r="K1" s="179"/>
      <c r="L1" s="179"/>
      <c r="M1" s="179"/>
      <c r="N1" s="179"/>
      <c r="O1" s="179"/>
      <c r="P1" s="179"/>
      <c r="Q1" s="179"/>
      <c r="R1" s="179"/>
      <c r="S1" s="179"/>
      <c r="T1" s="179"/>
      <c r="U1" s="179"/>
      <c r="V1" s="179"/>
      <c r="W1" s="179"/>
      <c r="X1" s="179"/>
      <c r="Y1" s="179"/>
      <c r="Z1" s="179"/>
      <c r="AA1" s="179"/>
      <c r="AB1" s="179"/>
      <c r="AC1" s="179"/>
      <c r="AD1" s="179"/>
      <c r="AE1" s="179"/>
      <c r="AF1" s="179"/>
      <c r="AG1" s="179"/>
      <c r="AH1" s="179"/>
      <c r="AI1" s="179"/>
      <c r="AJ1" s="179"/>
    </row>
    <row r="2" spans="1:36" x14ac:dyDescent="0.2">
      <c r="A2" s="180" t="s">
        <v>11</v>
      </c>
      <c r="B2" s="181"/>
      <c r="C2" s="181"/>
      <c r="D2" s="182"/>
      <c r="E2" s="171" t="s">
        <v>12</v>
      </c>
      <c r="F2" s="171"/>
      <c r="G2" s="171"/>
      <c r="H2" s="171"/>
      <c r="I2" s="139" t="s">
        <v>21</v>
      </c>
      <c r="J2" s="139"/>
      <c r="K2" s="139"/>
      <c r="L2" s="139"/>
      <c r="M2" s="139"/>
      <c r="N2" s="139"/>
      <c r="O2" s="139"/>
      <c r="P2" s="139"/>
      <c r="Q2" s="139"/>
      <c r="R2" s="139"/>
      <c r="S2" s="139"/>
      <c r="T2" s="139"/>
      <c r="U2" s="139"/>
      <c r="V2" s="139"/>
      <c r="W2" s="139"/>
      <c r="X2" s="139"/>
      <c r="Y2" s="139"/>
      <c r="Z2" s="139"/>
      <c r="AA2" s="171" t="s">
        <v>26</v>
      </c>
      <c r="AB2" s="171"/>
      <c r="AC2" s="171"/>
      <c r="AD2" s="139" t="s">
        <v>103</v>
      </c>
      <c r="AE2" s="139"/>
      <c r="AF2" s="139"/>
      <c r="AG2" s="139"/>
      <c r="AH2" s="139"/>
      <c r="AI2" s="139"/>
      <c r="AJ2" s="139"/>
    </row>
    <row r="3" spans="1:36" x14ac:dyDescent="0.2">
      <c r="A3" s="183"/>
      <c r="B3" s="184"/>
      <c r="C3" s="184"/>
      <c r="D3" s="185"/>
      <c r="E3" s="171" t="s">
        <v>13</v>
      </c>
      <c r="F3" s="171"/>
      <c r="G3" s="171"/>
      <c r="H3" s="171"/>
      <c r="I3" s="139" t="s">
        <v>22</v>
      </c>
      <c r="J3" s="139"/>
      <c r="K3" s="139"/>
      <c r="L3" s="139"/>
      <c r="M3" s="139"/>
      <c r="N3" s="139"/>
      <c r="O3" s="139"/>
      <c r="P3" s="139"/>
      <c r="Q3" s="139"/>
      <c r="R3" s="139"/>
      <c r="S3" s="139"/>
      <c r="T3" s="139"/>
      <c r="U3" s="139"/>
      <c r="V3" s="139"/>
      <c r="W3" s="139"/>
      <c r="X3" s="139"/>
      <c r="Y3" s="139"/>
      <c r="Z3" s="139"/>
      <c r="AA3" s="171" t="s">
        <v>27</v>
      </c>
      <c r="AB3" s="171"/>
      <c r="AC3" s="171"/>
      <c r="AD3" s="189">
        <v>43515</v>
      </c>
      <c r="AE3" s="190"/>
      <c r="AF3" s="190"/>
      <c r="AG3" s="190"/>
      <c r="AH3" s="190"/>
      <c r="AI3" s="190"/>
      <c r="AJ3" s="191"/>
    </row>
    <row r="4" spans="1:36" x14ac:dyDescent="0.2">
      <c r="A4" s="183"/>
      <c r="B4" s="184"/>
      <c r="C4" s="184"/>
      <c r="D4" s="185"/>
      <c r="E4" s="171" t="s">
        <v>14</v>
      </c>
      <c r="F4" s="171"/>
      <c r="G4" s="171"/>
      <c r="H4" s="171"/>
      <c r="I4" s="139" t="s">
        <v>24</v>
      </c>
      <c r="J4" s="139"/>
      <c r="K4" s="139"/>
      <c r="L4" s="139"/>
      <c r="M4" s="139"/>
      <c r="N4" s="139"/>
      <c r="O4" s="139"/>
      <c r="P4" s="139"/>
      <c r="Q4" s="139"/>
      <c r="R4" s="139"/>
      <c r="S4" s="139"/>
      <c r="T4" s="139"/>
      <c r="U4" s="139"/>
      <c r="V4" s="139"/>
      <c r="W4" s="139"/>
      <c r="X4" s="139"/>
      <c r="Y4" s="139"/>
      <c r="Z4" s="139"/>
      <c r="AA4" s="171" t="s">
        <v>28</v>
      </c>
      <c r="AB4" s="171"/>
      <c r="AC4" s="171"/>
      <c r="AD4" s="136">
        <v>0.6</v>
      </c>
      <c r="AE4" s="137"/>
      <c r="AF4" s="137"/>
      <c r="AG4" s="137"/>
      <c r="AH4" s="137"/>
      <c r="AI4" s="137"/>
      <c r="AJ4" s="138"/>
    </row>
    <row r="5" spans="1:36" x14ac:dyDescent="0.2">
      <c r="A5" s="183"/>
      <c r="B5" s="184"/>
      <c r="C5" s="184"/>
      <c r="D5" s="185"/>
      <c r="E5" s="171" t="s">
        <v>15</v>
      </c>
      <c r="F5" s="171"/>
      <c r="G5" s="171"/>
      <c r="H5" s="171"/>
      <c r="I5" s="139" t="s">
        <v>23</v>
      </c>
      <c r="J5" s="139"/>
      <c r="K5" s="139"/>
      <c r="L5" s="139"/>
      <c r="M5" s="139"/>
      <c r="N5" s="139"/>
      <c r="O5" s="139"/>
      <c r="P5" s="139"/>
      <c r="Q5" s="139"/>
      <c r="R5" s="139"/>
      <c r="S5" s="139"/>
      <c r="T5" s="139"/>
      <c r="U5" s="139"/>
      <c r="V5" s="139"/>
      <c r="W5" s="139"/>
      <c r="X5" s="139"/>
      <c r="Y5" s="139"/>
      <c r="Z5" s="139"/>
      <c r="AA5" s="171" t="s">
        <v>29</v>
      </c>
      <c r="AB5" s="171"/>
      <c r="AC5" s="171"/>
      <c r="AD5" s="139"/>
      <c r="AE5" s="139"/>
      <c r="AF5" s="139"/>
      <c r="AG5" s="139"/>
      <c r="AH5" s="139"/>
      <c r="AI5" s="139"/>
      <c r="AJ5" s="139"/>
    </row>
    <row r="6" spans="1:36" x14ac:dyDescent="0.2">
      <c r="A6" s="186"/>
      <c r="B6" s="187"/>
      <c r="C6" s="187"/>
      <c r="D6" s="188"/>
      <c r="E6" s="171" t="s">
        <v>16</v>
      </c>
      <c r="F6" s="171"/>
      <c r="G6" s="171"/>
      <c r="H6" s="171"/>
      <c r="I6" s="139" t="s">
        <v>25</v>
      </c>
      <c r="J6" s="139"/>
      <c r="K6" s="139"/>
      <c r="L6" s="139"/>
      <c r="M6" s="139"/>
      <c r="N6" s="139"/>
      <c r="O6" s="139"/>
      <c r="P6" s="139"/>
      <c r="Q6" s="139"/>
      <c r="R6" s="139"/>
      <c r="S6" s="139"/>
      <c r="T6" s="139"/>
      <c r="U6" s="139"/>
      <c r="V6" s="139"/>
      <c r="W6" s="139"/>
      <c r="X6" s="139"/>
      <c r="Y6" s="139"/>
      <c r="Z6" s="139"/>
      <c r="AA6" s="171" t="s">
        <v>30</v>
      </c>
      <c r="AB6" s="171"/>
      <c r="AC6" s="171"/>
      <c r="AD6" s="139"/>
      <c r="AE6" s="139"/>
      <c r="AF6" s="139"/>
      <c r="AG6" s="139"/>
      <c r="AH6" s="139"/>
      <c r="AI6" s="139"/>
      <c r="AJ6" s="139"/>
    </row>
    <row r="7" spans="1:36" x14ac:dyDescent="0.2">
      <c r="A7" s="175" t="s">
        <v>17</v>
      </c>
      <c r="B7" s="175"/>
      <c r="C7" s="175"/>
      <c r="D7" s="175"/>
      <c r="E7" s="171" t="s">
        <v>18</v>
      </c>
      <c r="F7" s="171"/>
      <c r="G7" s="171"/>
      <c r="H7" s="171"/>
      <c r="I7" s="139" t="s">
        <v>479</v>
      </c>
      <c r="J7" s="139"/>
      <c r="K7" s="139"/>
      <c r="L7" s="139"/>
      <c r="M7" s="139"/>
      <c r="N7" s="139"/>
      <c r="O7" s="139"/>
      <c r="P7" s="139"/>
      <c r="Q7" s="139"/>
      <c r="R7" s="139"/>
      <c r="S7" s="139"/>
      <c r="T7" s="139"/>
      <c r="U7" s="139"/>
      <c r="V7" s="139"/>
      <c r="W7" s="139"/>
      <c r="X7" s="139"/>
      <c r="Y7" s="139"/>
      <c r="Z7" s="139"/>
      <c r="AA7" s="139"/>
      <c r="AB7" s="139"/>
      <c r="AC7" s="139"/>
      <c r="AD7" s="139"/>
      <c r="AE7" s="139"/>
      <c r="AF7" s="139"/>
      <c r="AG7" s="139"/>
      <c r="AH7" s="139"/>
      <c r="AI7" s="139"/>
      <c r="AJ7" s="139"/>
    </row>
    <row r="8" spans="1:36" x14ac:dyDescent="0.2">
      <c r="A8" s="175"/>
      <c r="B8" s="175"/>
      <c r="C8" s="175"/>
      <c r="D8" s="175"/>
      <c r="E8" s="171" t="s">
        <v>19</v>
      </c>
      <c r="F8" s="171"/>
      <c r="G8" s="171"/>
      <c r="H8" s="171"/>
      <c r="I8" s="139" t="s">
        <v>477</v>
      </c>
      <c r="J8" s="139"/>
      <c r="K8" s="139"/>
      <c r="L8" s="139"/>
      <c r="M8" s="139"/>
      <c r="N8" s="139"/>
      <c r="O8" s="139"/>
      <c r="P8" s="139"/>
      <c r="Q8" s="139"/>
      <c r="R8" s="139"/>
      <c r="S8" s="139"/>
      <c r="T8" s="139"/>
      <c r="U8" s="139"/>
      <c r="V8" s="139"/>
      <c r="W8" s="139"/>
      <c r="X8" s="139"/>
      <c r="Y8" s="139"/>
      <c r="Z8" s="139"/>
      <c r="AA8" s="139"/>
      <c r="AB8" s="139"/>
      <c r="AC8" s="139"/>
      <c r="AD8" s="139"/>
      <c r="AE8" s="139"/>
      <c r="AF8" s="139"/>
      <c r="AG8" s="139"/>
      <c r="AH8" s="139"/>
      <c r="AI8" s="139"/>
      <c r="AJ8" s="139"/>
    </row>
    <row r="9" spans="1:36" ht="13.2" customHeight="1" x14ac:dyDescent="0.2">
      <c r="A9" s="175"/>
      <c r="B9" s="175"/>
      <c r="C9" s="175"/>
      <c r="D9" s="175"/>
      <c r="E9" s="175" t="s">
        <v>20</v>
      </c>
      <c r="F9" s="175"/>
      <c r="G9" s="175"/>
      <c r="H9" s="175"/>
      <c r="I9" s="112" t="s">
        <v>478</v>
      </c>
      <c r="J9" s="112"/>
      <c r="K9" s="112"/>
      <c r="L9" s="112"/>
      <c r="M9" s="112"/>
      <c r="N9" s="112"/>
      <c r="O9" s="112"/>
      <c r="P9" s="112"/>
      <c r="Q9" s="112"/>
      <c r="R9" s="112"/>
      <c r="S9" s="112"/>
      <c r="T9" s="112"/>
      <c r="U9" s="112"/>
      <c r="V9" s="112"/>
      <c r="W9" s="112"/>
      <c r="X9" s="112"/>
      <c r="Y9" s="112"/>
      <c r="Z9" s="112"/>
      <c r="AA9" s="112"/>
      <c r="AB9" s="112"/>
      <c r="AC9" s="112"/>
      <c r="AD9" s="112"/>
      <c r="AE9" s="112"/>
      <c r="AF9" s="112"/>
      <c r="AG9" s="112"/>
      <c r="AH9" s="112"/>
      <c r="AI9" s="112"/>
      <c r="AJ9" s="112"/>
    </row>
    <row r="10" spans="1:36" x14ac:dyDescent="0.2">
      <c r="A10" s="175"/>
      <c r="B10" s="175"/>
      <c r="C10" s="175"/>
      <c r="D10" s="175"/>
      <c r="E10" s="175"/>
      <c r="F10" s="175"/>
      <c r="G10" s="175"/>
      <c r="H10" s="175"/>
      <c r="I10" s="112"/>
      <c r="J10" s="112"/>
      <c r="K10" s="112"/>
      <c r="L10" s="112"/>
      <c r="M10" s="112"/>
      <c r="N10" s="112"/>
      <c r="O10" s="112"/>
      <c r="P10" s="112"/>
      <c r="Q10" s="112"/>
      <c r="R10" s="112"/>
      <c r="S10" s="112"/>
      <c r="T10" s="112"/>
      <c r="U10" s="112"/>
      <c r="V10" s="112"/>
      <c r="W10" s="112"/>
      <c r="X10" s="112"/>
      <c r="Y10" s="112"/>
      <c r="Z10" s="112"/>
      <c r="AA10" s="112"/>
      <c r="AB10" s="112"/>
      <c r="AC10" s="112"/>
      <c r="AD10" s="112"/>
      <c r="AE10" s="112"/>
      <c r="AF10" s="112"/>
      <c r="AG10" s="112"/>
      <c r="AH10" s="112"/>
      <c r="AI10" s="112"/>
      <c r="AJ10" s="112"/>
    </row>
    <row r="12" spans="1:36" x14ac:dyDescent="0.2">
      <c r="A12" s="176" t="s">
        <v>107</v>
      </c>
      <c r="B12" s="177"/>
      <c r="C12" s="176" t="s">
        <v>480</v>
      </c>
      <c r="D12" s="178"/>
      <c r="E12" s="178"/>
      <c r="F12" s="178"/>
      <c r="G12" s="178"/>
      <c r="H12" s="178"/>
      <c r="I12" s="178"/>
      <c r="J12" s="178"/>
      <c r="K12" s="178"/>
      <c r="L12" s="178"/>
      <c r="M12" s="178"/>
      <c r="N12" s="178"/>
      <c r="O12" s="178"/>
      <c r="P12" s="178"/>
      <c r="Q12" s="178"/>
      <c r="R12" s="178"/>
      <c r="S12" s="178"/>
      <c r="T12" s="178"/>
      <c r="U12" s="178"/>
      <c r="V12" s="178"/>
      <c r="W12" s="178"/>
      <c r="X12" s="178"/>
      <c r="Y12" s="178"/>
      <c r="Z12" s="178"/>
      <c r="AA12" s="178"/>
      <c r="AB12" s="178"/>
      <c r="AC12" s="178"/>
      <c r="AD12" s="178"/>
      <c r="AE12" s="178"/>
      <c r="AF12" s="178"/>
      <c r="AG12" s="178"/>
      <c r="AH12" s="178"/>
      <c r="AI12" s="178"/>
      <c r="AJ12" s="177"/>
    </row>
    <row r="13" spans="1:36" x14ac:dyDescent="0.2">
      <c r="A13" s="171" t="s">
        <v>9</v>
      </c>
      <c r="B13" s="171"/>
      <c r="C13" s="171"/>
      <c r="D13" s="171"/>
      <c r="E13" s="171"/>
      <c r="F13" s="171"/>
      <c r="G13" s="171"/>
      <c r="H13" s="171"/>
      <c r="I13" s="171"/>
      <c r="J13" s="171"/>
      <c r="K13" s="171"/>
      <c r="L13" s="171"/>
      <c r="M13" s="171"/>
      <c r="N13" s="171"/>
      <c r="O13" s="171"/>
      <c r="P13" s="171"/>
      <c r="Q13" s="171"/>
      <c r="R13" s="171"/>
      <c r="S13" s="171"/>
      <c r="T13" s="171"/>
      <c r="U13" s="171"/>
      <c r="V13" s="171"/>
      <c r="W13" s="171"/>
      <c r="X13" s="171"/>
      <c r="Y13" s="171"/>
      <c r="Z13" s="171"/>
      <c r="AA13" s="171"/>
      <c r="AB13" s="171"/>
      <c r="AC13" s="171"/>
      <c r="AD13" s="171"/>
      <c r="AE13" s="171"/>
      <c r="AF13" s="171"/>
      <c r="AG13" s="171"/>
      <c r="AH13" s="171"/>
      <c r="AI13" s="171"/>
      <c r="AJ13" s="171"/>
    </row>
    <row r="14" spans="1:36" x14ac:dyDescent="0.2">
      <c r="A14" s="46"/>
      <c r="B14" s="47"/>
      <c r="C14" s="47"/>
      <c r="D14" s="47"/>
      <c r="E14" s="47"/>
      <c r="F14" s="47"/>
      <c r="G14" s="47"/>
      <c r="H14" s="47"/>
      <c r="I14" s="47"/>
      <c r="J14" s="47"/>
      <c r="K14" s="47"/>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8"/>
    </row>
    <row r="15" spans="1:36" x14ac:dyDescent="0.2">
      <c r="A15" s="6"/>
      <c r="B15" s="24"/>
      <c r="AJ15" s="23"/>
    </row>
    <row r="16" spans="1:36" x14ac:dyDescent="0.2">
      <c r="A16" s="6"/>
      <c r="AJ16" s="23"/>
    </row>
    <row r="17" spans="1:36" x14ac:dyDescent="0.2">
      <c r="A17" s="6"/>
      <c r="AJ17" s="23"/>
    </row>
    <row r="18" spans="1:36" x14ac:dyDescent="0.2">
      <c r="A18" s="6"/>
      <c r="AJ18" s="23"/>
    </row>
    <row r="19" spans="1:36" x14ac:dyDescent="0.2">
      <c r="A19" s="6"/>
      <c r="AJ19" s="23"/>
    </row>
    <row r="20" spans="1:36" x14ac:dyDescent="0.2">
      <c r="A20" s="6"/>
      <c r="AJ20" s="23"/>
    </row>
    <row r="21" spans="1:36" x14ac:dyDescent="0.2">
      <c r="A21" s="6"/>
      <c r="AJ21" s="23"/>
    </row>
    <row r="22" spans="1:36" x14ac:dyDescent="0.2">
      <c r="A22" s="6"/>
      <c r="AJ22" s="23"/>
    </row>
    <row r="23" spans="1:36" x14ac:dyDescent="0.2">
      <c r="A23" s="6"/>
      <c r="AJ23" s="23"/>
    </row>
    <row r="24" spans="1:36" x14ac:dyDescent="0.2">
      <c r="A24" s="6"/>
      <c r="AJ24" s="23"/>
    </row>
    <row r="25" spans="1:36" x14ac:dyDescent="0.2">
      <c r="A25" s="6"/>
      <c r="AJ25" s="23"/>
    </row>
    <row r="26" spans="1:36" x14ac:dyDescent="0.2">
      <c r="A26" s="6"/>
      <c r="AJ26" s="23"/>
    </row>
    <row r="27" spans="1:36" x14ac:dyDescent="0.2">
      <c r="A27" s="6"/>
      <c r="AJ27" s="23"/>
    </row>
    <row r="28" spans="1:36" x14ac:dyDescent="0.2">
      <c r="A28" s="6"/>
      <c r="AJ28" s="23"/>
    </row>
    <row r="29" spans="1:36" x14ac:dyDescent="0.2">
      <c r="A29" s="6"/>
      <c r="AJ29" s="23"/>
    </row>
    <row r="30" spans="1:36" x14ac:dyDescent="0.2">
      <c r="A30" s="6"/>
      <c r="AJ30" s="23"/>
    </row>
    <row r="31" spans="1:36" x14ac:dyDescent="0.2">
      <c r="A31" s="6"/>
      <c r="AJ31" s="23"/>
    </row>
    <row r="32" spans="1:36" x14ac:dyDescent="0.2">
      <c r="A32" s="6"/>
      <c r="AJ32" s="23"/>
    </row>
    <row r="33" spans="1:36" x14ac:dyDescent="0.2">
      <c r="A33" s="6"/>
      <c r="AJ33" s="23"/>
    </row>
    <row r="34" spans="1:36" x14ac:dyDescent="0.2">
      <c r="A34" s="6"/>
      <c r="AJ34" s="23"/>
    </row>
    <row r="35" spans="1:36" x14ac:dyDescent="0.2">
      <c r="A35" s="6"/>
      <c r="AJ35" s="23"/>
    </row>
    <row r="36" spans="1:36" x14ac:dyDescent="0.2">
      <c r="A36" s="6"/>
      <c r="AJ36" s="23"/>
    </row>
    <row r="37" spans="1:36" x14ac:dyDescent="0.2">
      <c r="A37" s="6"/>
      <c r="AJ37" s="23"/>
    </row>
    <row r="38" spans="1:36" x14ac:dyDescent="0.2">
      <c r="A38" s="6"/>
      <c r="AJ38" s="23"/>
    </row>
    <row r="39" spans="1:36" x14ac:dyDescent="0.2">
      <c r="A39" s="6"/>
      <c r="AJ39" s="23"/>
    </row>
    <row r="40" spans="1:36" x14ac:dyDescent="0.2">
      <c r="A40" s="6"/>
      <c r="AJ40" s="23"/>
    </row>
    <row r="41" spans="1:36" x14ac:dyDescent="0.2">
      <c r="A41" s="6"/>
      <c r="AJ41" s="23"/>
    </row>
    <row r="42" spans="1:36" x14ac:dyDescent="0.2">
      <c r="A42" s="6"/>
      <c r="AJ42" s="23"/>
    </row>
    <row r="43" spans="1:36" x14ac:dyDescent="0.2">
      <c r="A43" s="6"/>
      <c r="AJ43" s="23"/>
    </row>
    <row r="44" spans="1:36" x14ac:dyDescent="0.2">
      <c r="A44" s="6"/>
      <c r="AJ44" s="23"/>
    </row>
    <row r="45" spans="1:36" x14ac:dyDescent="0.2">
      <c r="A45" s="6"/>
      <c r="AJ45" s="23"/>
    </row>
    <row r="46" spans="1:36" x14ac:dyDescent="0.2">
      <c r="A46" s="6"/>
      <c r="AJ46" s="23"/>
    </row>
    <row r="47" spans="1:36" x14ac:dyDescent="0.2">
      <c r="A47" s="6"/>
      <c r="AJ47" s="23"/>
    </row>
    <row r="48" spans="1:36" x14ac:dyDescent="0.2">
      <c r="A48" s="6"/>
      <c r="AJ48" s="23"/>
    </row>
    <row r="49" spans="1:36" x14ac:dyDescent="0.2">
      <c r="A49" s="6"/>
      <c r="AJ49" s="23"/>
    </row>
    <row r="50" spans="1:36" x14ac:dyDescent="0.2">
      <c r="A50" s="49"/>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1"/>
    </row>
    <row r="52" spans="1:36" x14ac:dyDescent="0.2">
      <c r="A52" s="171" t="s">
        <v>32</v>
      </c>
      <c r="B52" s="171"/>
      <c r="C52" s="171"/>
      <c r="D52" s="171"/>
      <c r="E52" s="171"/>
      <c r="F52" s="171"/>
      <c r="G52" s="171"/>
      <c r="H52" s="171"/>
      <c r="I52" s="171"/>
      <c r="J52" s="171"/>
      <c r="K52" s="171"/>
      <c r="L52" s="171"/>
      <c r="M52" s="171"/>
      <c r="N52" s="171"/>
      <c r="O52" s="171"/>
      <c r="P52" s="171"/>
      <c r="Q52" s="171"/>
      <c r="R52" s="171"/>
      <c r="S52" s="171"/>
      <c r="T52" s="171"/>
      <c r="U52" s="171"/>
      <c r="V52" s="171"/>
      <c r="W52" s="171"/>
      <c r="X52" s="171"/>
      <c r="Y52" s="171"/>
      <c r="Z52" s="171"/>
      <c r="AA52" s="171"/>
      <c r="AB52" s="171"/>
      <c r="AC52" s="171"/>
      <c r="AD52" s="171"/>
      <c r="AE52" s="171"/>
      <c r="AF52" s="171"/>
      <c r="AG52" s="171"/>
      <c r="AH52" s="171"/>
      <c r="AI52" s="171"/>
      <c r="AJ52" s="171"/>
    </row>
    <row r="53" spans="1:36" ht="13.2" customHeight="1" x14ac:dyDescent="0.2">
      <c r="A53" s="111">
        <v>1</v>
      </c>
      <c r="B53" s="111" t="s">
        <v>481</v>
      </c>
      <c r="C53" s="111"/>
      <c r="D53" s="111"/>
      <c r="E53" s="214" t="s">
        <v>482</v>
      </c>
      <c r="F53" s="215"/>
      <c r="G53" s="215"/>
      <c r="H53" s="216"/>
      <c r="I53" s="223" t="s">
        <v>475</v>
      </c>
      <c r="J53" s="224"/>
      <c r="K53" s="224"/>
      <c r="L53" s="224"/>
      <c r="M53" s="224"/>
      <c r="N53" s="224"/>
      <c r="O53" s="224"/>
      <c r="P53" s="224"/>
      <c r="Q53" s="224"/>
      <c r="R53" s="224"/>
      <c r="S53" s="224"/>
      <c r="T53" s="224"/>
      <c r="U53" s="224"/>
      <c r="V53" s="224"/>
      <c r="W53" s="224"/>
      <c r="X53" s="224"/>
      <c r="Y53" s="224"/>
      <c r="Z53" s="224"/>
      <c r="AA53" s="224"/>
      <c r="AB53" s="224"/>
      <c r="AC53" s="224"/>
      <c r="AD53" s="224"/>
      <c r="AE53" s="224"/>
      <c r="AF53" s="224"/>
      <c r="AG53" s="224"/>
      <c r="AH53" s="224"/>
      <c r="AI53" s="224"/>
      <c r="AJ53" s="225"/>
    </row>
    <row r="54" spans="1:36" x14ac:dyDescent="0.2">
      <c r="A54" s="111"/>
      <c r="B54" s="111"/>
      <c r="C54" s="111"/>
      <c r="D54" s="111"/>
      <c r="E54" s="217"/>
      <c r="F54" s="218"/>
      <c r="G54" s="218"/>
      <c r="H54" s="219"/>
      <c r="I54" s="226"/>
      <c r="J54" s="227"/>
      <c r="K54" s="227"/>
      <c r="L54" s="227"/>
      <c r="M54" s="227"/>
      <c r="N54" s="227"/>
      <c r="O54" s="227"/>
      <c r="P54" s="227"/>
      <c r="Q54" s="227"/>
      <c r="R54" s="227"/>
      <c r="S54" s="227"/>
      <c r="T54" s="227"/>
      <c r="U54" s="227"/>
      <c r="V54" s="227"/>
      <c r="W54" s="227"/>
      <c r="X54" s="227"/>
      <c r="Y54" s="227"/>
      <c r="Z54" s="227"/>
      <c r="AA54" s="227"/>
      <c r="AB54" s="227"/>
      <c r="AC54" s="227"/>
      <c r="AD54" s="227"/>
      <c r="AE54" s="227"/>
      <c r="AF54" s="227"/>
      <c r="AG54" s="227"/>
      <c r="AH54" s="227"/>
      <c r="AI54" s="227"/>
      <c r="AJ54" s="228"/>
    </row>
    <row r="55" spans="1:36" x14ac:dyDescent="0.2">
      <c r="A55" s="111"/>
      <c r="B55" s="111"/>
      <c r="C55" s="111"/>
      <c r="D55" s="111"/>
      <c r="E55" s="217"/>
      <c r="F55" s="218"/>
      <c r="G55" s="218"/>
      <c r="H55" s="219"/>
      <c r="I55" s="46"/>
      <c r="J55" s="47"/>
      <c r="K55" s="47"/>
      <c r="L55" s="47"/>
      <c r="M55" s="47"/>
      <c r="N55" s="47"/>
      <c r="O55" s="47"/>
      <c r="P55" s="47"/>
      <c r="Q55" s="47"/>
      <c r="R55" s="47"/>
      <c r="S55" s="47"/>
      <c r="T55" s="47"/>
      <c r="U55" s="47"/>
      <c r="V55" s="47"/>
      <c r="W55" s="47"/>
      <c r="X55" s="47"/>
      <c r="Y55" s="47"/>
      <c r="Z55" s="47"/>
      <c r="AA55" s="47"/>
      <c r="AB55" s="47"/>
      <c r="AC55" s="47"/>
      <c r="AD55" s="47"/>
      <c r="AE55" s="47"/>
      <c r="AF55" s="47"/>
      <c r="AG55" s="47"/>
      <c r="AH55" s="47"/>
      <c r="AI55" s="47"/>
      <c r="AJ55" s="48"/>
    </row>
    <row r="56" spans="1:36" x14ac:dyDescent="0.2">
      <c r="A56" s="111"/>
      <c r="B56" s="111"/>
      <c r="C56" s="111"/>
      <c r="D56" s="111"/>
      <c r="E56" s="217"/>
      <c r="F56" s="218"/>
      <c r="G56" s="218"/>
      <c r="H56" s="219"/>
      <c r="I56" s="6"/>
      <c r="AJ56" s="23"/>
    </row>
    <row r="57" spans="1:36" x14ac:dyDescent="0.2">
      <c r="A57" s="111"/>
      <c r="B57" s="111"/>
      <c r="C57" s="111"/>
      <c r="D57" s="111"/>
      <c r="E57" s="217"/>
      <c r="F57" s="218"/>
      <c r="G57" s="218"/>
      <c r="H57" s="219"/>
      <c r="I57" s="6"/>
      <c r="AJ57" s="23"/>
    </row>
    <row r="58" spans="1:36" x14ac:dyDescent="0.2">
      <c r="A58" s="111"/>
      <c r="B58" s="111"/>
      <c r="C58" s="111"/>
      <c r="D58" s="111"/>
      <c r="E58" s="217"/>
      <c r="F58" s="218"/>
      <c r="G58" s="218"/>
      <c r="H58" s="219"/>
      <c r="I58" s="6"/>
      <c r="AJ58" s="23"/>
    </row>
    <row r="59" spans="1:36" x14ac:dyDescent="0.2">
      <c r="A59" s="111"/>
      <c r="B59" s="111"/>
      <c r="C59" s="111"/>
      <c r="D59" s="111"/>
      <c r="E59" s="217"/>
      <c r="F59" s="218"/>
      <c r="G59" s="218"/>
      <c r="H59" s="219"/>
      <c r="I59" s="6"/>
      <c r="AJ59" s="23"/>
    </row>
    <row r="60" spans="1:36" x14ac:dyDescent="0.2">
      <c r="A60" s="111"/>
      <c r="B60" s="111"/>
      <c r="C60" s="111"/>
      <c r="D60" s="111"/>
      <c r="E60" s="217"/>
      <c r="F60" s="218"/>
      <c r="G60" s="218"/>
      <c r="H60" s="219"/>
      <c r="I60" s="6"/>
      <c r="AJ60" s="23"/>
    </row>
    <row r="61" spans="1:36" x14ac:dyDescent="0.2">
      <c r="A61" s="111"/>
      <c r="B61" s="111"/>
      <c r="C61" s="111"/>
      <c r="D61" s="111"/>
      <c r="E61" s="217"/>
      <c r="F61" s="218"/>
      <c r="G61" s="218"/>
      <c r="H61" s="219"/>
      <c r="I61" s="6"/>
      <c r="AJ61" s="23"/>
    </row>
    <row r="62" spans="1:36" x14ac:dyDescent="0.2">
      <c r="A62" s="111"/>
      <c r="B62" s="111"/>
      <c r="C62" s="111"/>
      <c r="D62" s="111"/>
      <c r="E62" s="217"/>
      <c r="F62" s="218"/>
      <c r="G62" s="218"/>
      <c r="H62" s="219"/>
      <c r="I62" s="6"/>
      <c r="AJ62" s="23"/>
    </row>
    <row r="63" spans="1:36" x14ac:dyDescent="0.2">
      <c r="A63" s="111"/>
      <c r="B63" s="111"/>
      <c r="C63" s="111"/>
      <c r="D63" s="111"/>
      <c r="E63" s="217"/>
      <c r="F63" s="218"/>
      <c r="G63" s="218"/>
      <c r="H63" s="219"/>
      <c r="I63" s="6"/>
      <c r="AJ63" s="23"/>
    </row>
    <row r="64" spans="1:36" x14ac:dyDescent="0.2">
      <c r="A64" s="111"/>
      <c r="B64" s="111"/>
      <c r="C64" s="111"/>
      <c r="D64" s="111"/>
      <c r="E64" s="217"/>
      <c r="F64" s="218"/>
      <c r="G64" s="218"/>
      <c r="H64" s="219"/>
      <c r="I64" s="6"/>
      <c r="AJ64" s="23"/>
    </row>
    <row r="65" spans="1:36" x14ac:dyDescent="0.2">
      <c r="A65" s="111"/>
      <c r="B65" s="111"/>
      <c r="C65" s="111"/>
      <c r="D65" s="111"/>
      <c r="E65" s="217"/>
      <c r="F65" s="218"/>
      <c r="G65" s="218"/>
      <c r="H65" s="219"/>
      <c r="I65" s="6"/>
      <c r="AJ65" s="23"/>
    </row>
    <row r="66" spans="1:36" x14ac:dyDescent="0.2">
      <c r="A66" s="111"/>
      <c r="B66" s="111"/>
      <c r="C66" s="111"/>
      <c r="D66" s="111"/>
      <c r="E66" s="217"/>
      <c r="F66" s="218"/>
      <c r="G66" s="218"/>
      <c r="H66" s="219"/>
      <c r="I66" s="6"/>
      <c r="AJ66" s="23"/>
    </row>
    <row r="67" spans="1:36" x14ac:dyDescent="0.2">
      <c r="A67" s="111"/>
      <c r="B67" s="111"/>
      <c r="C67" s="111"/>
      <c r="D67" s="111"/>
      <c r="E67" s="217"/>
      <c r="F67" s="218"/>
      <c r="G67" s="218"/>
      <c r="H67" s="219"/>
      <c r="I67" s="6"/>
      <c r="AJ67" s="23"/>
    </row>
    <row r="68" spans="1:36" x14ac:dyDescent="0.2">
      <c r="A68" s="111"/>
      <c r="B68" s="111"/>
      <c r="C68" s="111"/>
      <c r="D68" s="111"/>
      <c r="E68" s="217"/>
      <c r="F68" s="218"/>
      <c r="G68" s="218"/>
      <c r="H68" s="219"/>
      <c r="I68" s="6"/>
      <c r="AJ68" s="23"/>
    </row>
    <row r="69" spans="1:36" x14ac:dyDescent="0.2">
      <c r="A69" s="111"/>
      <c r="B69" s="111"/>
      <c r="C69" s="111"/>
      <c r="D69" s="111"/>
      <c r="E69" s="217"/>
      <c r="F69" s="218"/>
      <c r="G69" s="218"/>
      <c r="H69" s="219"/>
      <c r="I69" s="6"/>
      <c r="AJ69" s="23"/>
    </row>
    <row r="70" spans="1:36" x14ac:dyDescent="0.2">
      <c r="A70" s="111"/>
      <c r="B70" s="111"/>
      <c r="C70" s="111"/>
      <c r="D70" s="111"/>
      <c r="E70" s="217"/>
      <c r="F70" s="218"/>
      <c r="G70" s="218"/>
      <c r="H70" s="219"/>
      <c r="I70" s="6"/>
      <c r="AJ70" s="23"/>
    </row>
    <row r="71" spans="1:36" x14ac:dyDescent="0.2">
      <c r="A71" s="111"/>
      <c r="B71" s="111"/>
      <c r="C71" s="111"/>
      <c r="D71" s="111"/>
      <c r="E71" s="217"/>
      <c r="F71" s="218"/>
      <c r="G71" s="218"/>
      <c r="H71" s="219"/>
      <c r="I71" s="6"/>
      <c r="AJ71" s="23"/>
    </row>
    <row r="72" spans="1:36" x14ac:dyDescent="0.2">
      <c r="A72" s="111"/>
      <c r="B72" s="111"/>
      <c r="C72" s="111"/>
      <c r="D72" s="111"/>
      <c r="E72" s="217"/>
      <c r="F72" s="218"/>
      <c r="G72" s="218"/>
      <c r="H72" s="219"/>
      <c r="I72" s="6"/>
      <c r="AJ72" s="23"/>
    </row>
    <row r="73" spans="1:36" x14ac:dyDescent="0.2">
      <c r="A73" s="111"/>
      <c r="B73" s="111"/>
      <c r="C73" s="111"/>
      <c r="D73" s="111"/>
      <c r="E73" s="217"/>
      <c r="F73" s="218"/>
      <c r="G73" s="218"/>
      <c r="H73" s="219"/>
      <c r="I73" s="6"/>
      <c r="AJ73" s="23"/>
    </row>
    <row r="74" spans="1:36" x14ac:dyDescent="0.2">
      <c r="A74" s="111"/>
      <c r="B74" s="111"/>
      <c r="C74" s="111"/>
      <c r="D74" s="111"/>
      <c r="E74" s="217"/>
      <c r="F74" s="218"/>
      <c r="G74" s="218"/>
      <c r="H74" s="219"/>
      <c r="I74" s="6"/>
      <c r="AJ74" s="23"/>
    </row>
    <row r="75" spans="1:36" x14ac:dyDescent="0.2">
      <c r="A75" s="111"/>
      <c r="B75" s="111"/>
      <c r="C75" s="111"/>
      <c r="D75" s="111"/>
      <c r="E75" s="217"/>
      <c r="F75" s="218"/>
      <c r="G75" s="218"/>
      <c r="H75" s="219"/>
      <c r="I75" s="6"/>
      <c r="AJ75" s="23"/>
    </row>
    <row r="76" spans="1:36" x14ac:dyDescent="0.2">
      <c r="A76" s="111"/>
      <c r="B76" s="111"/>
      <c r="C76" s="111"/>
      <c r="D76" s="111"/>
      <c r="E76" s="220"/>
      <c r="F76" s="221"/>
      <c r="G76" s="221"/>
      <c r="H76" s="222"/>
      <c r="I76" s="49"/>
      <c r="J76" s="50"/>
      <c r="K76" s="50"/>
      <c r="L76" s="50"/>
      <c r="M76" s="50"/>
      <c r="N76" s="50"/>
      <c r="O76" s="50"/>
      <c r="P76" s="50"/>
      <c r="Q76" s="50"/>
      <c r="R76" s="50"/>
      <c r="S76" s="50"/>
      <c r="T76" s="50"/>
      <c r="U76" s="50"/>
      <c r="V76" s="50"/>
      <c r="W76" s="50"/>
      <c r="X76" s="50"/>
      <c r="Y76" s="50"/>
      <c r="Z76" s="50"/>
      <c r="AA76" s="50"/>
      <c r="AB76" s="50"/>
      <c r="AC76" s="50"/>
      <c r="AD76" s="50"/>
      <c r="AE76" s="50"/>
      <c r="AF76" s="50"/>
      <c r="AG76" s="50"/>
      <c r="AH76" s="50"/>
      <c r="AI76" s="50"/>
      <c r="AJ76" s="51"/>
    </row>
    <row r="79" spans="1:36" x14ac:dyDescent="0.2">
      <c r="A79" s="171" t="s">
        <v>81</v>
      </c>
      <c r="B79" s="171"/>
      <c r="C79" s="171"/>
      <c r="D79" s="171"/>
      <c r="E79" s="171"/>
      <c r="F79" s="171"/>
      <c r="G79" s="171"/>
      <c r="H79" s="171"/>
      <c r="I79" s="171"/>
      <c r="J79" s="171"/>
      <c r="K79" s="171"/>
      <c r="L79" s="171"/>
      <c r="M79" s="171"/>
      <c r="N79" s="171"/>
      <c r="O79" s="171"/>
      <c r="P79" s="171"/>
      <c r="Q79" s="171"/>
      <c r="R79" s="171"/>
      <c r="S79" s="171"/>
      <c r="T79" s="171"/>
      <c r="U79" s="171"/>
      <c r="V79" s="171"/>
      <c r="W79" s="171"/>
      <c r="X79" s="171"/>
      <c r="Y79" s="171"/>
      <c r="Z79" s="171"/>
      <c r="AA79" s="171"/>
      <c r="AB79" s="171"/>
      <c r="AC79" s="171"/>
      <c r="AD79" s="171"/>
      <c r="AE79" s="171"/>
      <c r="AF79" s="171"/>
      <c r="AG79" s="171"/>
      <c r="AH79" s="171"/>
      <c r="AI79" s="171"/>
      <c r="AJ79" s="171"/>
    </row>
    <row r="80" spans="1:36" x14ac:dyDescent="0.2">
      <c r="A80" s="52" t="s">
        <v>35</v>
      </c>
      <c r="B80" s="172" t="s">
        <v>38</v>
      </c>
      <c r="C80" s="173"/>
      <c r="D80" s="173"/>
      <c r="E80" s="173"/>
      <c r="F80" s="174"/>
      <c r="G80" s="172" t="s">
        <v>82</v>
      </c>
      <c r="H80" s="173"/>
      <c r="I80" s="173"/>
      <c r="J80" s="174"/>
      <c r="K80" s="170" t="s">
        <v>83</v>
      </c>
      <c r="L80" s="170"/>
      <c r="M80" s="170" t="s">
        <v>39</v>
      </c>
      <c r="N80" s="170"/>
      <c r="O80" s="170" t="s">
        <v>84</v>
      </c>
      <c r="P80" s="170"/>
      <c r="Q80" s="170"/>
      <c r="R80" s="170"/>
      <c r="S80" s="170"/>
      <c r="T80" s="170" t="s">
        <v>85</v>
      </c>
      <c r="U80" s="170"/>
      <c r="V80" s="170"/>
      <c r="W80" s="170" t="s">
        <v>86</v>
      </c>
      <c r="X80" s="170"/>
      <c r="Y80" s="170" t="s">
        <v>87</v>
      </c>
      <c r="Z80" s="170"/>
      <c r="AA80" s="172" t="s">
        <v>88</v>
      </c>
      <c r="AB80" s="173"/>
      <c r="AC80" s="173"/>
      <c r="AD80" s="173"/>
      <c r="AE80" s="173"/>
      <c r="AF80" s="173"/>
      <c r="AG80" s="173"/>
      <c r="AH80" s="173"/>
      <c r="AI80" s="173"/>
      <c r="AJ80" s="174"/>
    </row>
    <row r="81" spans="1:36" x14ac:dyDescent="0.2">
      <c r="A81" s="200" t="s">
        <v>483</v>
      </c>
      <c r="B81" s="201"/>
      <c r="C81" s="201"/>
      <c r="D81" s="201"/>
      <c r="E81" s="201"/>
      <c r="F81" s="201"/>
      <c r="G81" s="201"/>
      <c r="H81" s="201"/>
      <c r="I81" s="201"/>
      <c r="J81" s="201"/>
      <c r="K81" s="201"/>
      <c r="L81" s="201"/>
      <c r="M81" s="201"/>
      <c r="N81" s="201"/>
      <c r="O81" s="201"/>
      <c r="P81" s="201"/>
      <c r="Q81" s="201"/>
      <c r="R81" s="201"/>
      <c r="S81" s="201"/>
      <c r="T81" s="201"/>
      <c r="U81" s="201"/>
      <c r="V81" s="201"/>
      <c r="W81" s="201"/>
      <c r="X81" s="201"/>
      <c r="Y81" s="201"/>
      <c r="Z81" s="201"/>
      <c r="AA81" s="201"/>
      <c r="AB81" s="201"/>
      <c r="AC81" s="201"/>
      <c r="AD81" s="201"/>
      <c r="AE81" s="201"/>
      <c r="AF81" s="201"/>
      <c r="AG81" s="201"/>
      <c r="AH81" s="201"/>
      <c r="AI81" s="201"/>
      <c r="AJ81" s="202"/>
    </row>
    <row r="82" spans="1:36" x14ac:dyDescent="0.2">
      <c r="A82" s="211" t="s">
        <v>109</v>
      </c>
      <c r="B82" s="212"/>
      <c r="C82" s="212"/>
      <c r="D82" s="212"/>
      <c r="E82" s="212"/>
      <c r="F82" s="212"/>
      <c r="G82" s="212"/>
      <c r="H82" s="212"/>
      <c r="I82" s="212"/>
      <c r="J82" s="212"/>
      <c r="K82" s="212"/>
      <c r="L82" s="212"/>
      <c r="M82" s="212"/>
      <c r="N82" s="212"/>
      <c r="O82" s="212"/>
      <c r="P82" s="212"/>
      <c r="Q82" s="212"/>
      <c r="R82" s="212"/>
      <c r="S82" s="212"/>
      <c r="T82" s="212"/>
      <c r="U82" s="212"/>
      <c r="V82" s="212"/>
      <c r="W82" s="212"/>
      <c r="X82" s="212"/>
      <c r="Y82" s="212"/>
      <c r="Z82" s="212"/>
      <c r="AA82" s="212"/>
      <c r="AB82" s="212"/>
      <c r="AC82" s="212"/>
      <c r="AD82" s="212"/>
      <c r="AE82" s="212"/>
      <c r="AF82" s="212"/>
      <c r="AG82" s="212"/>
      <c r="AH82" s="212"/>
      <c r="AI82" s="212"/>
      <c r="AJ82" s="213"/>
    </row>
    <row r="83" spans="1:36" s="53" customFormat="1" x14ac:dyDescent="0.2">
      <c r="A83" s="44">
        <v>1</v>
      </c>
      <c r="B83" s="203" t="s">
        <v>484</v>
      </c>
      <c r="C83" s="204"/>
      <c r="D83" s="204"/>
      <c r="E83" s="204"/>
      <c r="F83" s="205"/>
      <c r="G83" s="112" t="s">
        <v>98</v>
      </c>
      <c r="H83" s="112"/>
      <c r="I83" s="112"/>
      <c r="J83" s="112"/>
      <c r="K83" s="195" t="s">
        <v>90</v>
      </c>
      <c r="L83" s="196"/>
      <c r="M83" s="195" t="s">
        <v>108</v>
      </c>
      <c r="N83" s="196"/>
      <c r="O83" s="210" t="s">
        <v>104</v>
      </c>
      <c r="P83" s="206"/>
      <c r="Q83" s="206"/>
      <c r="R83" s="206"/>
      <c r="S83" s="196"/>
      <c r="T83" s="115" t="s">
        <v>80</v>
      </c>
      <c r="U83" s="115"/>
      <c r="V83" s="115"/>
      <c r="W83" s="195" t="s">
        <v>80</v>
      </c>
      <c r="X83" s="196"/>
      <c r="Y83" s="195" t="s">
        <v>80</v>
      </c>
      <c r="Z83" s="196"/>
      <c r="AA83" s="126" t="s">
        <v>156</v>
      </c>
      <c r="AB83" s="127"/>
      <c r="AC83" s="127"/>
      <c r="AD83" s="127"/>
      <c r="AE83" s="127"/>
      <c r="AF83" s="127"/>
      <c r="AG83" s="127"/>
      <c r="AH83" s="127"/>
      <c r="AI83" s="127"/>
      <c r="AJ83" s="128"/>
    </row>
    <row r="84" spans="1:36" s="53" customFormat="1" ht="13.2" customHeight="1" x14ac:dyDescent="0.2">
      <c r="A84" s="44">
        <v>2</v>
      </c>
      <c r="B84" s="203" t="s">
        <v>485</v>
      </c>
      <c r="C84" s="204"/>
      <c r="D84" s="204"/>
      <c r="E84" s="204"/>
      <c r="F84" s="205"/>
      <c r="G84" s="112" t="s">
        <v>98</v>
      </c>
      <c r="H84" s="112"/>
      <c r="I84" s="112"/>
      <c r="J84" s="112"/>
      <c r="K84" s="195" t="s">
        <v>90</v>
      </c>
      <c r="L84" s="196"/>
      <c r="M84" s="195" t="s">
        <v>108</v>
      </c>
      <c r="N84" s="196"/>
      <c r="O84" s="210" t="s">
        <v>104</v>
      </c>
      <c r="P84" s="206"/>
      <c r="Q84" s="206"/>
      <c r="R84" s="206"/>
      <c r="S84" s="196"/>
      <c r="T84" s="115" t="s">
        <v>80</v>
      </c>
      <c r="U84" s="115"/>
      <c r="V84" s="115"/>
      <c r="W84" s="195" t="s">
        <v>80</v>
      </c>
      <c r="X84" s="196"/>
      <c r="Y84" s="195" t="s">
        <v>80</v>
      </c>
      <c r="Z84" s="196"/>
      <c r="AA84" s="126" t="s">
        <v>157</v>
      </c>
      <c r="AB84" s="127"/>
      <c r="AC84" s="127"/>
      <c r="AD84" s="127"/>
      <c r="AE84" s="127"/>
      <c r="AF84" s="127"/>
      <c r="AG84" s="127"/>
      <c r="AH84" s="127"/>
      <c r="AI84" s="127"/>
      <c r="AJ84" s="128"/>
    </row>
    <row r="85" spans="1:36" s="53" customFormat="1" x14ac:dyDescent="0.2">
      <c r="A85" s="44">
        <v>3</v>
      </c>
      <c r="B85" s="203" t="s">
        <v>486</v>
      </c>
      <c r="C85" s="204"/>
      <c r="D85" s="204"/>
      <c r="E85" s="204"/>
      <c r="F85" s="205"/>
      <c r="G85" s="112" t="s">
        <v>151</v>
      </c>
      <c r="H85" s="112"/>
      <c r="I85" s="112"/>
      <c r="J85" s="112"/>
      <c r="K85" s="195" t="s">
        <v>97</v>
      </c>
      <c r="L85" s="196"/>
      <c r="M85" s="195" t="s">
        <v>108</v>
      </c>
      <c r="N85" s="196"/>
      <c r="O85" s="195" t="s">
        <v>80</v>
      </c>
      <c r="P85" s="206"/>
      <c r="Q85" s="206"/>
      <c r="R85" s="206"/>
      <c r="S85" s="196"/>
      <c r="T85" s="115" t="s">
        <v>80</v>
      </c>
      <c r="U85" s="115"/>
      <c r="V85" s="115"/>
      <c r="W85" s="195" t="s">
        <v>80</v>
      </c>
      <c r="X85" s="196"/>
      <c r="Y85" s="195" t="s">
        <v>80</v>
      </c>
      <c r="Z85" s="196"/>
      <c r="AA85" s="126" t="s">
        <v>158</v>
      </c>
      <c r="AB85" s="127"/>
      <c r="AC85" s="127"/>
      <c r="AD85" s="127"/>
      <c r="AE85" s="127"/>
      <c r="AF85" s="127"/>
      <c r="AG85" s="127"/>
      <c r="AH85" s="127"/>
      <c r="AI85" s="127"/>
      <c r="AJ85" s="128"/>
    </row>
    <row r="86" spans="1:36" s="53" customFormat="1" ht="27" customHeight="1" x14ac:dyDescent="0.2">
      <c r="A86" s="44">
        <v>4</v>
      </c>
      <c r="B86" s="126" t="s">
        <v>487</v>
      </c>
      <c r="C86" s="127"/>
      <c r="D86" s="127"/>
      <c r="E86" s="127"/>
      <c r="F86" s="128"/>
      <c r="G86" s="112" t="s">
        <v>151</v>
      </c>
      <c r="H86" s="112"/>
      <c r="I86" s="112"/>
      <c r="J86" s="112"/>
      <c r="K86" s="195" t="s">
        <v>90</v>
      </c>
      <c r="L86" s="196"/>
      <c r="M86" s="195" t="s">
        <v>80</v>
      </c>
      <c r="N86" s="196"/>
      <c r="O86" s="195" t="s">
        <v>80</v>
      </c>
      <c r="P86" s="206"/>
      <c r="Q86" s="206"/>
      <c r="R86" s="206"/>
      <c r="S86" s="196"/>
      <c r="T86" s="115" t="s">
        <v>80</v>
      </c>
      <c r="U86" s="115"/>
      <c r="V86" s="115"/>
      <c r="W86" s="195" t="s">
        <v>80</v>
      </c>
      <c r="X86" s="196"/>
      <c r="Y86" s="195" t="s">
        <v>80</v>
      </c>
      <c r="Z86" s="196"/>
      <c r="AA86" s="207" t="s">
        <v>101</v>
      </c>
      <c r="AB86" s="208"/>
      <c r="AC86" s="208"/>
      <c r="AD86" s="208"/>
      <c r="AE86" s="208"/>
      <c r="AF86" s="208"/>
      <c r="AG86" s="208"/>
      <c r="AH86" s="208"/>
      <c r="AI86" s="208"/>
      <c r="AJ86" s="209"/>
    </row>
    <row r="87" spans="1:36" s="53" customFormat="1" ht="13.2" customHeight="1" x14ac:dyDescent="0.2">
      <c r="A87" s="44">
        <v>5</v>
      </c>
      <c r="B87" s="192" t="s">
        <v>152</v>
      </c>
      <c r="C87" s="193"/>
      <c r="D87" s="193"/>
      <c r="E87" s="193"/>
      <c r="F87" s="194"/>
      <c r="G87" s="112" t="s">
        <v>99</v>
      </c>
      <c r="H87" s="112"/>
      <c r="I87" s="112"/>
      <c r="J87" s="112"/>
      <c r="K87" s="114" t="s">
        <v>90</v>
      </c>
      <c r="L87" s="114"/>
      <c r="M87" s="195" t="s">
        <v>108</v>
      </c>
      <c r="N87" s="196"/>
      <c r="O87" s="115" t="s">
        <v>80</v>
      </c>
      <c r="P87" s="115"/>
      <c r="Q87" s="115"/>
      <c r="R87" s="115"/>
      <c r="S87" s="115"/>
      <c r="T87" s="115" t="s">
        <v>80</v>
      </c>
      <c r="U87" s="115"/>
      <c r="V87" s="115"/>
      <c r="W87" s="114" t="s">
        <v>80</v>
      </c>
      <c r="X87" s="114"/>
      <c r="Y87" s="114" t="s">
        <v>80</v>
      </c>
      <c r="Z87" s="114"/>
      <c r="AA87" s="111" t="s">
        <v>91</v>
      </c>
      <c r="AB87" s="111"/>
      <c r="AC87" s="111"/>
      <c r="AD87" s="111"/>
      <c r="AE87" s="111"/>
      <c r="AF87" s="111"/>
      <c r="AG87" s="111"/>
      <c r="AH87" s="111"/>
      <c r="AI87" s="111"/>
      <c r="AJ87" s="111"/>
    </row>
    <row r="88" spans="1:36" s="53" customFormat="1" ht="13.2" customHeight="1" x14ac:dyDescent="0.2">
      <c r="A88" s="44">
        <v>6</v>
      </c>
      <c r="B88" s="192" t="s">
        <v>153</v>
      </c>
      <c r="C88" s="193"/>
      <c r="D88" s="193"/>
      <c r="E88" s="193"/>
      <c r="F88" s="194"/>
      <c r="G88" s="112" t="s">
        <v>99</v>
      </c>
      <c r="H88" s="112"/>
      <c r="I88" s="112"/>
      <c r="J88" s="112"/>
      <c r="K88" s="114" t="s">
        <v>90</v>
      </c>
      <c r="L88" s="114"/>
      <c r="M88" s="195" t="s">
        <v>108</v>
      </c>
      <c r="N88" s="196"/>
      <c r="O88" s="115" t="s">
        <v>80</v>
      </c>
      <c r="P88" s="115"/>
      <c r="Q88" s="115"/>
      <c r="R88" s="115"/>
      <c r="S88" s="115"/>
      <c r="T88" s="115" t="s">
        <v>80</v>
      </c>
      <c r="U88" s="115"/>
      <c r="V88" s="115"/>
      <c r="W88" s="114" t="s">
        <v>80</v>
      </c>
      <c r="X88" s="114"/>
      <c r="Y88" s="114" t="s">
        <v>80</v>
      </c>
      <c r="Z88" s="114"/>
      <c r="AA88" s="111" t="s">
        <v>91</v>
      </c>
      <c r="AB88" s="111"/>
      <c r="AC88" s="111"/>
      <c r="AD88" s="111"/>
      <c r="AE88" s="111"/>
      <c r="AF88" s="111"/>
      <c r="AG88" s="111"/>
      <c r="AH88" s="111"/>
      <c r="AI88" s="111"/>
      <c r="AJ88" s="111"/>
    </row>
    <row r="89" spans="1:36" s="53" customFormat="1" ht="13.2" customHeight="1" x14ac:dyDescent="0.2">
      <c r="A89" s="44">
        <v>7</v>
      </c>
      <c r="B89" s="192" t="s">
        <v>154</v>
      </c>
      <c r="C89" s="193"/>
      <c r="D89" s="193"/>
      <c r="E89" s="193"/>
      <c r="F89" s="194"/>
      <c r="G89" s="112" t="s">
        <v>89</v>
      </c>
      <c r="H89" s="112"/>
      <c r="I89" s="112"/>
      <c r="J89" s="112"/>
      <c r="K89" s="114" t="s">
        <v>90</v>
      </c>
      <c r="L89" s="114"/>
      <c r="M89" s="114" t="s">
        <v>80</v>
      </c>
      <c r="N89" s="114"/>
      <c r="O89" s="115" t="s">
        <v>80</v>
      </c>
      <c r="P89" s="115"/>
      <c r="Q89" s="115"/>
      <c r="R89" s="115"/>
      <c r="S89" s="115"/>
      <c r="T89" s="115" t="s">
        <v>80</v>
      </c>
      <c r="U89" s="115"/>
      <c r="V89" s="115"/>
      <c r="W89" s="114" t="s">
        <v>80</v>
      </c>
      <c r="X89" s="114"/>
      <c r="Y89" s="114" t="s">
        <v>80</v>
      </c>
      <c r="Z89" s="114"/>
      <c r="AA89" s="111" t="s">
        <v>91</v>
      </c>
      <c r="AB89" s="111"/>
      <c r="AC89" s="111"/>
      <c r="AD89" s="111"/>
      <c r="AE89" s="111"/>
      <c r="AF89" s="111"/>
      <c r="AG89" s="111"/>
      <c r="AH89" s="111"/>
      <c r="AI89" s="111"/>
      <c r="AJ89" s="111"/>
    </row>
    <row r="90" spans="1:36" s="53" customFormat="1" ht="13.2" customHeight="1" x14ac:dyDescent="0.2">
      <c r="A90" s="44">
        <v>8</v>
      </c>
      <c r="B90" s="192" t="s">
        <v>155</v>
      </c>
      <c r="C90" s="193"/>
      <c r="D90" s="193"/>
      <c r="E90" s="193"/>
      <c r="F90" s="194"/>
      <c r="G90" s="112" t="s">
        <v>89</v>
      </c>
      <c r="H90" s="112"/>
      <c r="I90" s="112"/>
      <c r="J90" s="112"/>
      <c r="K90" s="114" t="s">
        <v>90</v>
      </c>
      <c r="L90" s="114"/>
      <c r="M90" s="114" t="s">
        <v>80</v>
      </c>
      <c r="N90" s="114"/>
      <c r="O90" s="115" t="s">
        <v>80</v>
      </c>
      <c r="P90" s="115"/>
      <c r="Q90" s="115"/>
      <c r="R90" s="115"/>
      <c r="S90" s="115"/>
      <c r="T90" s="115" t="s">
        <v>80</v>
      </c>
      <c r="U90" s="115"/>
      <c r="V90" s="115"/>
      <c r="W90" s="114" t="s">
        <v>80</v>
      </c>
      <c r="X90" s="114"/>
      <c r="Y90" s="114" t="s">
        <v>80</v>
      </c>
      <c r="Z90" s="114"/>
      <c r="AA90" s="111" t="s">
        <v>91</v>
      </c>
      <c r="AB90" s="111"/>
      <c r="AC90" s="111"/>
      <c r="AD90" s="111"/>
      <c r="AE90" s="111"/>
      <c r="AF90" s="111"/>
      <c r="AG90" s="111"/>
      <c r="AH90" s="111"/>
      <c r="AI90" s="111"/>
      <c r="AJ90" s="111"/>
    </row>
    <row r="92" spans="1:36" x14ac:dyDescent="0.2">
      <c r="A92" s="28" t="s">
        <v>92</v>
      </c>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30"/>
    </row>
    <row r="93" spans="1:36" x14ac:dyDescent="0.2">
      <c r="A93" s="21" t="s">
        <v>35</v>
      </c>
      <c r="B93" s="25" t="s">
        <v>93</v>
      </c>
      <c r="C93" s="26"/>
      <c r="D93" s="26"/>
      <c r="E93" s="26"/>
      <c r="F93" s="26"/>
      <c r="G93" s="26"/>
      <c r="H93" s="26"/>
      <c r="I93" s="27"/>
      <c r="J93" s="172" t="s">
        <v>94</v>
      </c>
      <c r="K93" s="173"/>
      <c r="L93" s="173"/>
      <c r="M93" s="173"/>
      <c r="N93" s="173"/>
      <c r="O93" s="173"/>
      <c r="P93" s="174"/>
      <c r="Q93" s="172" t="s">
        <v>95</v>
      </c>
      <c r="R93" s="173"/>
      <c r="S93" s="173"/>
      <c r="T93" s="173"/>
      <c r="U93" s="173"/>
      <c r="V93" s="173"/>
      <c r="W93" s="173"/>
      <c r="X93" s="173"/>
      <c r="Y93" s="173"/>
      <c r="Z93" s="173"/>
      <c r="AA93" s="173"/>
      <c r="AB93" s="173"/>
      <c r="AC93" s="173"/>
      <c r="AD93" s="173"/>
      <c r="AE93" s="173"/>
      <c r="AF93" s="173"/>
      <c r="AG93" s="173"/>
      <c r="AH93" s="173"/>
      <c r="AI93" s="173"/>
      <c r="AJ93" s="174"/>
    </row>
    <row r="94" spans="1:36" x14ac:dyDescent="0.2">
      <c r="A94" s="200" t="s">
        <v>483</v>
      </c>
      <c r="B94" s="201"/>
      <c r="C94" s="201"/>
      <c r="D94" s="201"/>
      <c r="E94" s="201"/>
      <c r="F94" s="201"/>
      <c r="G94" s="201"/>
      <c r="H94" s="201"/>
      <c r="I94" s="201"/>
      <c r="J94" s="201"/>
      <c r="K94" s="201"/>
      <c r="L94" s="201"/>
      <c r="M94" s="201"/>
      <c r="N94" s="201"/>
      <c r="O94" s="201"/>
      <c r="P94" s="201"/>
      <c r="Q94" s="201"/>
      <c r="R94" s="201"/>
      <c r="S94" s="201"/>
      <c r="T94" s="201"/>
      <c r="U94" s="201"/>
      <c r="V94" s="201"/>
      <c r="W94" s="201"/>
      <c r="X94" s="201"/>
      <c r="Y94" s="201"/>
      <c r="Z94" s="201"/>
      <c r="AA94" s="201"/>
      <c r="AB94" s="201"/>
      <c r="AC94" s="201"/>
      <c r="AD94" s="201"/>
      <c r="AE94" s="201"/>
      <c r="AF94" s="201"/>
      <c r="AG94" s="201"/>
      <c r="AH94" s="201"/>
      <c r="AI94" s="201"/>
      <c r="AJ94" s="202"/>
    </row>
    <row r="95" spans="1:36" s="53" customFormat="1" ht="40.799999999999997" customHeight="1" x14ac:dyDescent="0.2">
      <c r="A95" s="44">
        <v>1</v>
      </c>
      <c r="B95" s="197" t="s">
        <v>159</v>
      </c>
      <c r="C95" s="198"/>
      <c r="D95" s="198"/>
      <c r="E95" s="198"/>
      <c r="F95" s="198"/>
      <c r="G95" s="198"/>
      <c r="H95" s="198"/>
      <c r="I95" s="199"/>
      <c r="J95" s="197" t="s">
        <v>96</v>
      </c>
      <c r="K95" s="198"/>
      <c r="L95" s="198"/>
      <c r="M95" s="198"/>
      <c r="N95" s="198"/>
      <c r="O95" s="198"/>
      <c r="P95" s="199"/>
      <c r="Q95" s="126" t="s">
        <v>488</v>
      </c>
      <c r="R95" s="127"/>
      <c r="S95" s="127"/>
      <c r="T95" s="127"/>
      <c r="U95" s="127"/>
      <c r="V95" s="127"/>
      <c r="W95" s="127"/>
      <c r="X95" s="127"/>
      <c r="Y95" s="127"/>
      <c r="Z95" s="127"/>
      <c r="AA95" s="127"/>
      <c r="AB95" s="127"/>
      <c r="AC95" s="127"/>
      <c r="AD95" s="127"/>
      <c r="AE95" s="127"/>
      <c r="AF95" s="127"/>
      <c r="AG95" s="127"/>
      <c r="AH95" s="127"/>
      <c r="AI95" s="127"/>
      <c r="AJ95" s="128"/>
    </row>
    <row r="96" spans="1:36" s="53" customFormat="1" ht="28.2" customHeight="1" x14ac:dyDescent="0.2">
      <c r="A96" s="44">
        <v>2</v>
      </c>
      <c r="B96" s="197" t="s">
        <v>160</v>
      </c>
      <c r="C96" s="198"/>
      <c r="D96" s="198"/>
      <c r="E96" s="198"/>
      <c r="F96" s="198"/>
      <c r="G96" s="198"/>
      <c r="H96" s="198"/>
      <c r="I96" s="199"/>
      <c r="J96" s="197" t="s">
        <v>96</v>
      </c>
      <c r="K96" s="198"/>
      <c r="L96" s="198"/>
      <c r="M96" s="198"/>
      <c r="N96" s="198"/>
      <c r="O96" s="198"/>
      <c r="P96" s="199"/>
      <c r="Q96" s="126" t="s">
        <v>489</v>
      </c>
      <c r="R96" s="127"/>
      <c r="S96" s="127"/>
      <c r="T96" s="127"/>
      <c r="U96" s="127"/>
      <c r="V96" s="127"/>
      <c r="W96" s="127"/>
      <c r="X96" s="127"/>
      <c r="Y96" s="127"/>
      <c r="Z96" s="127"/>
      <c r="AA96" s="127"/>
      <c r="AB96" s="127"/>
      <c r="AC96" s="127"/>
      <c r="AD96" s="127"/>
      <c r="AE96" s="127"/>
      <c r="AF96" s="127"/>
      <c r="AG96" s="127"/>
      <c r="AH96" s="127"/>
      <c r="AI96" s="127"/>
      <c r="AJ96" s="128"/>
    </row>
    <row r="97" spans="1:36" s="53" customFormat="1" ht="42.6" customHeight="1" x14ac:dyDescent="0.2">
      <c r="A97" s="44">
        <v>3</v>
      </c>
      <c r="B97" s="197" t="s">
        <v>154</v>
      </c>
      <c r="C97" s="198"/>
      <c r="D97" s="198"/>
      <c r="E97" s="198"/>
      <c r="F97" s="198"/>
      <c r="G97" s="198"/>
      <c r="H97" s="198"/>
      <c r="I97" s="199"/>
      <c r="J97" s="197" t="s">
        <v>96</v>
      </c>
      <c r="K97" s="198"/>
      <c r="L97" s="198"/>
      <c r="M97" s="198"/>
      <c r="N97" s="198"/>
      <c r="O97" s="198"/>
      <c r="P97" s="199"/>
      <c r="Q97" s="126" t="s">
        <v>490</v>
      </c>
      <c r="R97" s="127"/>
      <c r="S97" s="127"/>
      <c r="T97" s="127"/>
      <c r="U97" s="127"/>
      <c r="V97" s="127"/>
      <c r="W97" s="127"/>
      <c r="X97" s="127"/>
      <c r="Y97" s="127"/>
      <c r="Z97" s="127"/>
      <c r="AA97" s="127"/>
      <c r="AB97" s="127"/>
      <c r="AC97" s="127"/>
      <c r="AD97" s="127"/>
      <c r="AE97" s="127"/>
      <c r="AF97" s="127"/>
      <c r="AG97" s="127"/>
      <c r="AH97" s="127"/>
      <c r="AI97" s="127"/>
      <c r="AJ97" s="128"/>
    </row>
    <row r="98" spans="1:36" s="53" customFormat="1" ht="166.2" customHeight="1" x14ac:dyDescent="0.2">
      <c r="A98" s="44">
        <v>4</v>
      </c>
      <c r="B98" s="197" t="s">
        <v>155</v>
      </c>
      <c r="C98" s="198"/>
      <c r="D98" s="198"/>
      <c r="E98" s="198"/>
      <c r="F98" s="198"/>
      <c r="G98" s="198"/>
      <c r="H98" s="198"/>
      <c r="I98" s="199"/>
      <c r="J98" s="197" t="s">
        <v>96</v>
      </c>
      <c r="K98" s="198"/>
      <c r="L98" s="198"/>
      <c r="M98" s="198"/>
      <c r="N98" s="198"/>
      <c r="O98" s="198"/>
      <c r="P98" s="199"/>
      <c r="Q98" s="126" t="s">
        <v>1556</v>
      </c>
      <c r="R98" s="127"/>
      <c r="S98" s="127"/>
      <c r="T98" s="127"/>
      <c r="U98" s="127"/>
      <c r="V98" s="127"/>
      <c r="W98" s="127"/>
      <c r="X98" s="127"/>
      <c r="Y98" s="127"/>
      <c r="Z98" s="127"/>
      <c r="AA98" s="127"/>
      <c r="AB98" s="127"/>
      <c r="AC98" s="127"/>
      <c r="AD98" s="127"/>
      <c r="AE98" s="127"/>
      <c r="AF98" s="127"/>
      <c r="AG98" s="127"/>
      <c r="AH98" s="127"/>
      <c r="AI98" s="127"/>
      <c r="AJ98" s="128"/>
    </row>
  </sheetData>
  <mergeCells count="136">
    <mergeCell ref="E4:H4"/>
    <mergeCell ref="I4:Z4"/>
    <mergeCell ref="AA4:AC4"/>
    <mergeCell ref="AD4:AJ4"/>
    <mergeCell ref="E5:H5"/>
    <mergeCell ref="I5:Z5"/>
    <mergeCell ref="AA5:AC5"/>
    <mergeCell ref="AD5:AJ5"/>
    <mergeCell ref="A1:AJ1"/>
    <mergeCell ref="A2:D6"/>
    <mergeCell ref="E2:H2"/>
    <mergeCell ref="I2:Z2"/>
    <mergeCell ref="AA2:AC2"/>
    <mergeCell ref="AD2:AJ2"/>
    <mergeCell ref="E3:H3"/>
    <mergeCell ref="I3:Z3"/>
    <mergeCell ref="AA3:AC3"/>
    <mergeCell ref="AD3:AJ3"/>
    <mergeCell ref="E6:H6"/>
    <mergeCell ref="I6:Z6"/>
    <mergeCell ref="AA6:AC6"/>
    <mergeCell ref="AD6:AJ6"/>
    <mergeCell ref="A7:D10"/>
    <mergeCell ref="E7:H7"/>
    <mergeCell ref="I7:AJ7"/>
    <mergeCell ref="E8:H8"/>
    <mergeCell ref="I8:AJ8"/>
    <mergeCell ref="E9:H10"/>
    <mergeCell ref="I9:AJ10"/>
    <mergeCell ref="A12:B12"/>
    <mergeCell ref="C12:AJ12"/>
    <mergeCell ref="A13:AJ13"/>
    <mergeCell ref="A52:AJ52"/>
    <mergeCell ref="A53:A76"/>
    <mergeCell ref="B53:D76"/>
    <mergeCell ref="E53:H76"/>
    <mergeCell ref="I53:AJ54"/>
    <mergeCell ref="A79:AJ79"/>
    <mergeCell ref="B80:F80"/>
    <mergeCell ref="G80:J80"/>
    <mergeCell ref="K80:L80"/>
    <mergeCell ref="M80:N80"/>
    <mergeCell ref="O80:S80"/>
    <mergeCell ref="T80:V80"/>
    <mergeCell ref="W80:X80"/>
    <mergeCell ref="Y80:Z80"/>
    <mergeCell ref="AA80:AJ80"/>
    <mergeCell ref="A81:AJ81"/>
    <mergeCell ref="A82:AJ82"/>
    <mergeCell ref="B83:F83"/>
    <mergeCell ref="G83:J83"/>
    <mergeCell ref="K83:L83"/>
    <mergeCell ref="M83:N83"/>
    <mergeCell ref="O83:S83"/>
    <mergeCell ref="T83:V83"/>
    <mergeCell ref="W83:X83"/>
    <mergeCell ref="Y83:Z83"/>
    <mergeCell ref="AA83:AJ83"/>
    <mergeCell ref="B84:F84"/>
    <mergeCell ref="G84:J84"/>
    <mergeCell ref="K84:L84"/>
    <mergeCell ref="M84:N84"/>
    <mergeCell ref="O84:S84"/>
    <mergeCell ref="T84:V84"/>
    <mergeCell ref="W84:X84"/>
    <mergeCell ref="Y84:Z84"/>
    <mergeCell ref="AA84:AJ84"/>
    <mergeCell ref="W85:X85"/>
    <mergeCell ref="Y85:Z85"/>
    <mergeCell ref="AA85:AJ85"/>
    <mergeCell ref="B86:F86"/>
    <mergeCell ref="G86:J86"/>
    <mergeCell ref="K86:L86"/>
    <mergeCell ref="M86:N86"/>
    <mergeCell ref="O86:S86"/>
    <mergeCell ref="T86:V86"/>
    <mergeCell ref="W86:X86"/>
    <mergeCell ref="B85:F85"/>
    <mergeCell ref="G85:J85"/>
    <mergeCell ref="K85:L85"/>
    <mergeCell ref="M85:N85"/>
    <mergeCell ref="O85:S85"/>
    <mergeCell ref="T85:V85"/>
    <mergeCell ref="Y86:Z86"/>
    <mergeCell ref="AA86:AJ86"/>
    <mergeCell ref="B87:F87"/>
    <mergeCell ref="G87:J87"/>
    <mergeCell ref="K87:L87"/>
    <mergeCell ref="M87:N87"/>
    <mergeCell ref="O87:S87"/>
    <mergeCell ref="T87:V87"/>
    <mergeCell ref="W87:X87"/>
    <mergeCell ref="Y87:Z87"/>
    <mergeCell ref="AA87:AJ87"/>
    <mergeCell ref="B88:F88"/>
    <mergeCell ref="G88:J88"/>
    <mergeCell ref="K88:L88"/>
    <mergeCell ref="M88:N88"/>
    <mergeCell ref="O88:S88"/>
    <mergeCell ref="T88:V88"/>
    <mergeCell ref="W88:X88"/>
    <mergeCell ref="Y88:Z88"/>
    <mergeCell ref="AA88:AJ88"/>
    <mergeCell ref="Y90:Z90"/>
    <mergeCell ref="AA90:AJ90"/>
    <mergeCell ref="J93:P93"/>
    <mergeCell ref="Q93:AJ93"/>
    <mergeCell ref="A94:AJ94"/>
    <mergeCell ref="B95:I95"/>
    <mergeCell ref="J95:P95"/>
    <mergeCell ref="Q95:AJ95"/>
    <mergeCell ref="W89:X89"/>
    <mergeCell ref="Y89:Z89"/>
    <mergeCell ref="AA89:AJ89"/>
    <mergeCell ref="B90:F90"/>
    <mergeCell ref="G90:J90"/>
    <mergeCell ref="K90:L90"/>
    <mergeCell ref="M90:N90"/>
    <mergeCell ref="O90:S90"/>
    <mergeCell ref="T90:V90"/>
    <mergeCell ref="W90:X90"/>
    <mergeCell ref="B89:F89"/>
    <mergeCell ref="G89:J89"/>
    <mergeCell ref="K89:L89"/>
    <mergeCell ref="M89:N89"/>
    <mergeCell ref="O89:S89"/>
    <mergeCell ref="T89:V89"/>
    <mergeCell ref="B98:I98"/>
    <mergeCell ref="J98:P98"/>
    <mergeCell ref="Q98:AJ98"/>
    <mergeCell ref="B96:I96"/>
    <mergeCell ref="J96:P96"/>
    <mergeCell ref="Q96:AJ96"/>
    <mergeCell ref="B97:I97"/>
    <mergeCell ref="J97:P97"/>
    <mergeCell ref="Q97:AJ97"/>
  </mergeCells>
  <phoneticPr fontId="5"/>
  <pageMargins left="0.7" right="0.7" top="0.75" bottom="0.75" header="0.3" footer="0.3"/>
  <pageSetup paperSize="9" scale="67"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0052E-4C92-4D1E-AC24-0E9912521A3A}">
  <sheetPr>
    <tabColor rgb="FF4F81BD"/>
    <pageSetUpPr fitToPage="1"/>
  </sheetPr>
  <dimension ref="A1:AJ99"/>
  <sheetViews>
    <sheetView topLeftCell="A94" zoomScaleNormal="100" workbookViewId="0">
      <selection activeCell="AR99" sqref="AR99"/>
    </sheetView>
  </sheetViews>
  <sheetFormatPr defaultColWidth="3.6640625" defaultRowHeight="13.2" x14ac:dyDescent="0.2"/>
  <cols>
    <col min="1" max="16384" width="3.6640625" style="54"/>
  </cols>
  <sheetData>
    <row r="1" spans="1:36" ht="16.2" x14ac:dyDescent="0.2">
      <c r="A1" s="179" t="s">
        <v>31</v>
      </c>
      <c r="B1" s="179"/>
      <c r="C1" s="179"/>
      <c r="D1" s="179"/>
      <c r="E1" s="179"/>
      <c r="F1" s="179"/>
      <c r="G1" s="179"/>
      <c r="H1" s="179"/>
      <c r="I1" s="179"/>
      <c r="J1" s="179"/>
      <c r="K1" s="179"/>
      <c r="L1" s="179"/>
      <c r="M1" s="179"/>
      <c r="N1" s="179"/>
      <c r="O1" s="179"/>
      <c r="P1" s="179"/>
      <c r="Q1" s="179"/>
      <c r="R1" s="179"/>
      <c r="S1" s="179"/>
      <c r="T1" s="179"/>
      <c r="U1" s="179"/>
      <c r="V1" s="179"/>
      <c r="W1" s="179"/>
      <c r="X1" s="179"/>
      <c r="Y1" s="179"/>
      <c r="Z1" s="179"/>
      <c r="AA1" s="179"/>
      <c r="AB1" s="179"/>
      <c r="AC1" s="179"/>
      <c r="AD1" s="179"/>
      <c r="AE1" s="179"/>
      <c r="AF1" s="179"/>
      <c r="AG1" s="179"/>
      <c r="AH1" s="179"/>
      <c r="AI1" s="179"/>
      <c r="AJ1" s="179"/>
    </row>
    <row r="2" spans="1:36" x14ac:dyDescent="0.2">
      <c r="A2" s="180" t="s">
        <v>11</v>
      </c>
      <c r="B2" s="181"/>
      <c r="C2" s="181"/>
      <c r="D2" s="182"/>
      <c r="E2" s="171" t="s">
        <v>12</v>
      </c>
      <c r="F2" s="171"/>
      <c r="G2" s="171"/>
      <c r="H2" s="171"/>
      <c r="I2" s="139" t="s">
        <v>21</v>
      </c>
      <c r="J2" s="139"/>
      <c r="K2" s="139"/>
      <c r="L2" s="139"/>
      <c r="M2" s="139"/>
      <c r="N2" s="139"/>
      <c r="O2" s="139"/>
      <c r="P2" s="139"/>
      <c r="Q2" s="139"/>
      <c r="R2" s="139"/>
      <c r="S2" s="139"/>
      <c r="T2" s="139"/>
      <c r="U2" s="139"/>
      <c r="V2" s="139"/>
      <c r="W2" s="139"/>
      <c r="X2" s="139"/>
      <c r="Y2" s="139"/>
      <c r="Z2" s="139"/>
      <c r="AA2" s="171" t="s">
        <v>26</v>
      </c>
      <c r="AB2" s="171"/>
      <c r="AC2" s="171"/>
      <c r="AD2" s="139" t="s">
        <v>103</v>
      </c>
      <c r="AE2" s="139"/>
      <c r="AF2" s="139"/>
      <c r="AG2" s="139"/>
      <c r="AH2" s="139"/>
      <c r="AI2" s="139"/>
      <c r="AJ2" s="139"/>
    </row>
    <row r="3" spans="1:36" x14ac:dyDescent="0.2">
      <c r="A3" s="183"/>
      <c r="B3" s="184"/>
      <c r="C3" s="184"/>
      <c r="D3" s="185"/>
      <c r="E3" s="171" t="s">
        <v>13</v>
      </c>
      <c r="F3" s="171"/>
      <c r="G3" s="171"/>
      <c r="H3" s="171"/>
      <c r="I3" s="139" t="s">
        <v>22</v>
      </c>
      <c r="J3" s="139"/>
      <c r="K3" s="139"/>
      <c r="L3" s="139"/>
      <c r="M3" s="139"/>
      <c r="N3" s="139"/>
      <c r="O3" s="139"/>
      <c r="P3" s="139"/>
      <c r="Q3" s="139"/>
      <c r="R3" s="139"/>
      <c r="S3" s="139"/>
      <c r="T3" s="139"/>
      <c r="U3" s="139"/>
      <c r="V3" s="139"/>
      <c r="W3" s="139"/>
      <c r="X3" s="139"/>
      <c r="Y3" s="139"/>
      <c r="Z3" s="139"/>
      <c r="AA3" s="171" t="s">
        <v>27</v>
      </c>
      <c r="AB3" s="171"/>
      <c r="AC3" s="171"/>
      <c r="AD3" s="189">
        <v>43515</v>
      </c>
      <c r="AE3" s="190"/>
      <c r="AF3" s="190"/>
      <c r="AG3" s="190"/>
      <c r="AH3" s="190"/>
      <c r="AI3" s="190"/>
      <c r="AJ3" s="191"/>
    </row>
    <row r="4" spans="1:36" x14ac:dyDescent="0.2">
      <c r="A4" s="183"/>
      <c r="B4" s="184"/>
      <c r="C4" s="184"/>
      <c r="D4" s="185"/>
      <c r="E4" s="171" t="s">
        <v>14</v>
      </c>
      <c r="F4" s="171"/>
      <c r="G4" s="171"/>
      <c r="H4" s="171"/>
      <c r="I4" s="139" t="s">
        <v>24</v>
      </c>
      <c r="J4" s="139"/>
      <c r="K4" s="139"/>
      <c r="L4" s="139"/>
      <c r="M4" s="139"/>
      <c r="N4" s="139"/>
      <c r="O4" s="139"/>
      <c r="P4" s="139"/>
      <c r="Q4" s="139"/>
      <c r="R4" s="139"/>
      <c r="S4" s="139"/>
      <c r="T4" s="139"/>
      <c r="U4" s="139"/>
      <c r="V4" s="139"/>
      <c r="W4" s="139"/>
      <c r="X4" s="139"/>
      <c r="Y4" s="139"/>
      <c r="Z4" s="139"/>
      <c r="AA4" s="171" t="s">
        <v>28</v>
      </c>
      <c r="AB4" s="171"/>
      <c r="AC4" s="171"/>
      <c r="AD4" s="136">
        <v>0.6</v>
      </c>
      <c r="AE4" s="137"/>
      <c r="AF4" s="137"/>
      <c r="AG4" s="137"/>
      <c r="AH4" s="137"/>
      <c r="AI4" s="137"/>
      <c r="AJ4" s="138"/>
    </row>
    <row r="5" spans="1:36" x14ac:dyDescent="0.2">
      <c r="A5" s="183"/>
      <c r="B5" s="184"/>
      <c r="C5" s="184"/>
      <c r="D5" s="185"/>
      <c r="E5" s="171" t="s">
        <v>15</v>
      </c>
      <c r="F5" s="171"/>
      <c r="G5" s="171"/>
      <c r="H5" s="171"/>
      <c r="I5" s="139" t="s">
        <v>23</v>
      </c>
      <c r="J5" s="139"/>
      <c r="K5" s="139"/>
      <c r="L5" s="139"/>
      <c r="M5" s="139"/>
      <c r="N5" s="139"/>
      <c r="O5" s="139"/>
      <c r="P5" s="139"/>
      <c r="Q5" s="139"/>
      <c r="R5" s="139"/>
      <c r="S5" s="139"/>
      <c r="T5" s="139"/>
      <c r="U5" s="139"/>
      <c r="V5" s="139"/>
      <c r="W5" s="139"/>
      <c r="X5" s="139"/>
      <c r="Y5" s="139"/>
      <c r="Z5" s="139"/>
      <c r="AA5" s="171" t="s">
        <v>29</v>
      </c>
      <c r="AB5" s="171"/>
      <c r="AC5" s="171"/>
      <c r="AD5" s="139"/>
      <c r="AE5" s="139"/>
      <c r="AF5" s="139"/>
      <c r="AG5" s="139"/>
      <c r="AH5" s="139"/>
      <c r="AI5" s="139"/>
      <c r="AJ5" s="139"/>
    </row>
    <row r="6" spans="1:36" x14ac:dyDescent="0.2">
      <c r="A6" s="186"/>
      <c r="B6" s="187"/>
      <c r="C6" s="187"/>
      <c r="D6" s="188"/>
      <c r="E6" s="171" t="s">
        <v>16</v>
      </c>
      <c r="F6" s="171"/>
      <c r="G6" s="171"/>
      <c r="H6" s="171"/>
      <c r="I6" s="139" t="s">
        <v>25</v>
      </c>
      <c r="J6" s="139"/>
      <c r="K6" s="139"/>
      <c r="L6" s="139"/>
      <c r="M6" s="139"/>
      <c r="N6" s="139"/>
      <c r="O6" s="139"/>
      <c r="P6" s="139"/>
      <c r="Q6" s="139"/>
      <c r="R6" s="139"/>
      <c r="S6" s="139"/>
      <c r="T6" s="139"/>
      <c r="U6" s="139"/>
      <c r="V6" s="139"/>
      <c r="W6" s="139"/>
      <c r="X6" s="139"/>
      <c r="Y6" s="139"/>
      <c r="Z6" s="139"/>
      <c r="AA6" s="171" t="s">
        <v>30</v>
      </c>
      <c r="AB6" s="171"/>
      <c r="AC6" s="171"/>
      <c r="AD6" s="139"/>
      <c r="AE6" s="139"/>
      <c r="AF6" s="139"/>
      <c r="AG6" s="139"/>
      <c r="AH6" s="139"/>
      <c r="AI6" s="139"/>
      <c r="AJ6" s="139"/>
    </row>
    <row r="7" spans="1:36" x14ac:dyDescent="0.2">
      <c r="A7" s="175" t="s">
        <v>17</v>
      </c>
      <c r="B7" s="175"/>
      <c r="C7" s="175"/>
      <c r="D7" s="175"/>
      <c r="E7" s="171" t="s">
        <v>18</v>
      </c>
      <c r="F7" s="171"/>
      <c r="G7" s="171"/>
      <c r="H7" s="171"/>
      <c r="I7" s="139" t="s">
        <v>1354</v>
      </c>
      <c r="J7" s="139"/>
      <c r="K7" s="139"/>
      <c r="L7" s="139"/>
      <c r="M7" s="139"/>
      <c r="N7" s="139"/>
      <c r="O7" s="139"/>
      <c r="P7" s="139"/>
      <c r="Q7" s="139"/>
      <c r="R7" s="139"/>
      <c r="S7" s="139"/>
      <c r="T7" s="139"/>
      <c r="U7" s="139"/>
      <c r="V7" s="139"/>
      <c r="W7" s="139"/>
      <c r="X7" s="139"/>
      <c r="Y7" s="139"/>
      <c r="Z7" s="139"/>
      <c r="AA7" s="139"/>
      <c r="AB7" s="139"/>
      <c r="AC7" s="139"/>
      <c r="AD7" s="139"/>
      <c r="AE7" s="139"/>
      <c r="AF7" s="139"/>
      <c r="AG7" s="139"/>
      <c r="AH7" s="139"/>
      <c r="AI7" s="139"/>
      <c r="AJ7" s="139"/>
    </row>
    <row r="8" spans="1:36" x14ac:dyDescent="0.2">
      <c r="A8" s="175"/>
      <c r="B8" s="175"/>
      <c r="C8" s="175"/>
      <c r="D8" s="175"/>
      <c r="E8" s="171" t="s">
        <v>19</v>
      </c>
      <c r="F8" s="171"/>
      <c r="G8" s="171"/>
      <c r="H8" s="171"/>
      <c r="I8" s="139" t="s">
        <v>1353</v>
      </c>
      <c r="J8" s="139"/>
      <c r="K8" s="139"/>
      <c r="L8" s="139"/>
      <c r="M8" s="139"/>
      <c r="N8" s="139"/>
      <c r="O8" s="139"/>
      <c r="P8" s="139"/>
      <c r="Q8" s="139"/>
      <c r="R8" s="139"/>
      <c r="S8" s="139"/>
      <c r="T8" s="139"/>
      <c r="U8" s="139"/>
      <c r="V8" s="139"/>
      <c r="W8" s="139"/>
      <c r="X8" s="139"/>
      <c r="Y8" s="139"/>
      <c r="Z8" s="139"/>
      <c r="AA8" s="139"/>
      <c r="AB8" s="139"/>
      <c r="AC8" s="139"/>
      <c r="AD8" s="139"/>
      <c r="AE8" s="139"/>
      <c r="AF8" s="139"/>
      <c r="AG8" s="139"/>
      <c r="AH8" s="139"/>
      <c r="AI8" s="139"/>
      <c r="AJ8" s="139"/>
    </row>
    <row r="9" spans="1:36" ht="13.2" customHeight="1" x14ac:dyDescent="0.2">
      <c r="A9" s="175"/>
      <c r="B9" s="175"/>
      <c r="C9" s="175"/>
      <c r="D9" s="175"/>
      <c r="E9" s="175" t="s">
        <v>20</v>
      </c>
      <c r="F9" s="175"/>
      <c r="G9" s="175"/>
      <c r="H9" s="175"/>
      <c r="I9" s="112" t="s">
        <v>1368</v>
      </c>
      <c r="J9" s="112"/>
      <c r="K9" s="112"/>
      <c r="L9" s="112"/>
      <c r="M9" s="112"/>
      <c r="N9" s="112"/>
      <c r="O9" s="112"/>
      <c r="P9" s="112"/>
      <c r="Q9" s="112"/>
      <c r="R9" s="112"/>
      <c r="S9" s="112"/>
      <c r="T9" s="112"/>
      <c r="U9" s="112"/>
      <c r="V9" s="112"/>
      <c r="W9" s="112"/>
      <c r="X9" s="112"/>
      <c r="Y9" s="112"/>
      <c r="Z9" s="112"/>
      <c r="AA9" s="112"/>
      <c r="AB9" s="112"/>
      <c r="AC9" s="112"/>
      <c r="AD9" s="112"/>
      <c r="AE9" s="112"/>
      <c r="AF9" s="112"/>
      <c r="AG9" s="112"/>
      <c r="AH9" s="112"/>
      <c r="AI9" s="112"/>
      <c r="AJ9" s="112"/>
    </row>
    <row r="10" spans="1:36" x14ac:dyDescent="0.2">
      <c r="A10" s="175"/>
      <c r="B10" s="175"/>
      <c r="C10" s="175"/>
      <c r="D10" s="175"/>
      <c r="E10" s="175"/>
      <c r="F10" s="175"/>
      <c r="G10" s="175"/>
      <c r="H10" s="175"/>
      <c r="I10" s="112"/>
      <c r="J10" s="112"/>
      <c r="K10" s="112"/>
      <c r="L10" s="112"/>
      <c r="M10" s="112"/>
      <c r="N10" s="112"/>
      <c r="O10" s="112"/>
      <c r="P10" s="112"/>
      <c r="Q10" s="112"/>
      <c r="R10" s="112"/>
      <c r="S10" s="112"/>
      <c r="T10" s="112"/>
      <c r="U10" s="112"/>
      <c r="V10" s="112"/>
      <c r="W10" s="112"/>
      <c r="X10" s="112"/>
      <c r="Y10" s="112"/>
      <c r="Z10" s="112"/>
      <c r="AA10" s="112"/>
      <c r="AB10" s="112"/>
      <c r="AC10" s="112"/>
      <c r="AD10" s="112"/>
      <c r="AE10" s="112"/>
      <c r="AF10" s="112"/>
      <c r="AG10" s="112"/>
      <c r="AH10" s="112"/>
      <c r="AI10" s="112"/>
      <c r="AJ10" s="112"/>
    </row>
    <row r="12" spans="1:36" x14ac:dyDescent="0.2">
      <c r="A12" s="176" t="s">
        <v>107</v>
      </c>
      <c r="B12" s="177"/>
      <c r="C12" s="176" t="s">
        <v>480</v>
      </c>
      <c r="D12" s="178"/>
      <c r="E12" s="178"/>
      <c r="F12" s="178"/>
      <c r="G12" s="178"/>
      <c r="H12" s="178"/>
      <c r="I12" s="178"/>
      <c r="J12" s="178"/>
      <c r="K12" s="178"/>
      <c r="L12" s="178"/>
      <c r="M12" s="178"/>
      <c r="N12" s="178"/>
      <c r="O12" s="178"/>
      <c r="P12" s="178"/>
      <c r="Q12" s="178"/>
      <c r="R12" s="178"/>
      <c r="S12" s="178"/>
      <c r="T12" s="178"/>
      <c r="U12" s="178"/>
      <c r="V12" s="178"/>
      <c r="W12" s="178"/>
      <c r="X12" s="178"/>
      <c r="Y12" s="178"/>
      <c r="Z12" s="178"/>
      <c r="AA12" s="178"/>
      <c r="AB12" s="178"/>
      <c r="AC12" s="178"/>
      <c r="AD12" s="178"/>
      <c r="AE12" s="178"/>
      <c r="AF12" s="178"/>
      <c r="AG12" s="178"/>
      <c r="AH12" s="178"/>
      <c r="AI12" s="178"/>
      <c r="AJ12" s="177"/>
    </row>
    <row r="13" spans="1:36" x14ac:dyDescent="0.2">
      <c r="A13" s="171" t="s">
        <v>9</v>
      </c>
      <c r="B13" s="171"/>
      <c r="C13" s="171"/>
      <c r="D13" s="171"/>
      <c r="E13" s="171"/>
      <c r="F13" s="171"/>
      <c r="G13" s="171"/>
      <c r="H13" s="171"/>
      <c r="I13" s="171"/>
      <c r="J13" s="171"/>
      <c r="K13" s="171"/>
      <c r="L13" s="171"/>
      <c r="M13" s="171"/>
      <c r="N13" s="171"/>
      <c r="O13" s="171"/>
      <c r="P13" s="171"/>
      <c r="Q13" s="171"/>
      <c r="R13" s="171"/>
      <c r="S13" s="171"/>
      <c r="T13" s="171"/>
      <c r="U13" s="171"/>
      <c r="V13" s="171"/>
      <c r="W13" s="171"/>
      <c r="X13" s="171"/>
      <c r="Y13" s="171"/>
      <c r="Z13" s="171"/>
      <c r="AA13" s="171"/>
      <c r="AB13" s="171"/>
      <c r="AC13" s="171"/>
      <c r="AD13" s="171"/>
      <c r="AE13" s="171"/>
      <c r="AF13" s="171"/>
      <c r="AG13" s="171"/>
      <c r="AH13" s="171"/>
      <c r="AI13" s="171"/>
      <c r="AJ13" s="171"/>
    </row>
    <row r="14" spans="1:36" x14ac:dyDescent="0.2">
      <c r="A14" s="56"/>
      <c r="B14" s="57"/>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8"/>
    </row>
    <row r="15" spans="1:36" x14ac:dyDescent="0.2">
      <c r="A15" s="6"/>
      <c r="B15" s="24"/>
      <c r="AJ15" s="23"/>
    </row>
    <row r="16" spans="1:36" x14ac:dyDescent="0.2">
      <c r="A16" s="6"/>
      <c r="AJ16" s="23"/>
    </row>
    <row r="17" spans="1:36" x14ac:dyDescent="0.2">
      <c r="A17" s="6"/>
      <c r="AJ17" s="23"/>
    </row>
    <row r="18" spans="1:36" x14ac:dyDescent="0.2">
      <c r="A18" s="6"/>
      <c r="AJ18" s="23"/>
    </row>
    <row r="19" spans="1:36" x14ac:dyDescent="0.2">
      <c r="A19" s="6"/>
      <c r="AJ19" s="23"/>
    </row>
    <row r="20" spans="1:36" x14ac:dyDescent="0.2">
      <c r="A20" s="6"/>
      <c r="AJ20" s="23"/>
    </row>
    <row r="21" spans="1:36" x14ac:dyDescent="0.2">
      <c r="A21" s="6"/>
      <c r="AJ21" s="23"/>
    </row>
    <row r="22" spans="1:36" x14ac:dyDescent="0.2">
      <c r="A22" s="6"/>
      <c r="AJ22" s="23"/>
    </row>
    <row r="23" spans="1:36" x14ac:dyDescent="0.2">
      <c r="A23" s="6"/>
      <c r="AJ23" s="23"/>
    </row>
    <row r="24" spans="1:36" x14ac:dyDescent="0.2">
      <c r="A24" s="6"/>
      <c r="AJ24" s="23"/>
    </row>
    <row r="25" spans="1:36" x14ac:dyDescent="0.2">
      <c r="A25" s="6"/>
      <c r="AJ25" s="23"/>
    </row>
    <row r="26" spans="1:36" x14ac:dyDescent="0.2">
      <c r="A26" s="6"/>
      <c r="AJ26" s="23"/>
    </row>
    <row r="27" spans="1:36" x14ac:dyDescent="0.2">
      <c r="A27" s="6"/>
      <c r="AJ27" s="23"/>
    </row>
    <row r="28" spans="1:36" x14ac:dyDescent="0.2">
      <c r="A28" s="6"/>
      <c r="AJ28" s="23"/>
    </row>
    <row r="29" spans="1:36" x14ac:dyDescent="0.2">
      <c r="A29" s="6"/>
      <c r="AJ29" s="23"/>
    </row>
    <row r="30" spans="1:36" x14ac:dyDescent="0.2">
      <c r="A30" s="6"/>
      <c r="AJ30" s="23"/>
    </row>
    <row r="31" spans="1:36" x14ac:dyDescent="0.2">
      <c r="A31" s="6"/>
      <c r="AJ31" s="23"/>
    </row>
    <row r="32" spans="1:36" x14ac:dyDescent="0.2">
      <c r="A32" s="6"/>
      <c r="AJ32" s="23"/>
    </row>
    <row r="33" spans="1:36" x14ac:dyDescent="0.2">
      <c r="A33" s="6"/>
      <c r="AJ33" s="23"/>
    </row>
    <row r="34" spans="1:36" x14ac:dyDescent="0.2">
      <c r="A34" s="6"/>
      <c r="AJ34" s="23"/>
    </row>
    <row r="35" spans="1:36" x14ac:dyDescent="0.2">
      <c r="A35" s="6"/>
      <c r="AJ35" s="23"/>
    </row>
    <row r="36" spans="1:36" x14ac:dyDescent="0.2">
      <c r="A36" s="6"/>
      <c r="AJ36" s="23"/>
    </row>
    <row r="37" spans="1:36" x14ac:dyDescent="0.2">
      <c r="A37" s="6"/>
      <c r="AJ37" s="23"/>
    </row>
    <row r="38" spans="1:36" x14ac:dyDescent="0.2">
      <c r="A38" s="6"/>
      <c r="AJ38" s="23"/>
    </row>
    <row r="39" spans="1:36" x14ac:dyDescent="0.2">
      <c r="A39" s="6"/>
      <c r="AJ39" s="23"/>
    </row>
    <row r="40" spans="1:36" x14ac:dyDescent="0.2">
      <c r="A40" s="6"/>
      <c r="AJ40" s="23"/>
    </row>
    <row r="41" spans="1:36" x14ac:dyDescent="0.2">
      <c r="A41" s="6"/>
      <c r="AJ41" s="23"/>
    </row>
    <row r="42" spans="1:36" x14ac:dyDescent="0.2">
      <c r="A42" s="6"/>
      <c r="AJ42" s="23"/>
    </row>
    <row r="43" spans="1:36" x14ac:dyDescent="0.2">
      <c r="A43" s="6"/>
      <c r="AJ43" s="23"/>
    </row>
    <row r="44" spans="1:36" x14ac:dyDescent="0.2">
      <c r="A44" s="6"/>
      <c r="AJ44" s="23"/>
    </row>
    <row r="45" spans="1:36" x14ac:dyDescent="0.2">
      <c r="A45" s="6"/>
      <c r="AJ45" s="23"/>
    </row>
    <row r="46" spans="1:36" x14ac:dyDescent="0.2">
      <c r="A46" s="6"/>
      <c r="AJ46" s="23"/>
    </row>
    <row r="47" spans="1:36" x14ac:dyDescent="0.2">
      <c r="A47" s="6"/>
      <c r="AJ47" s="23"/>
    </row>
    <row r="48" spans="1:36" x14ac:dyDescent="0.2">
      <c r="A48" s="6"/>
      <c r="AJ48" s="23"/>
    </row>
    <row r="49" spans="1:36" x14ac:dyDescent="0.2">
      <c r="A49" s="6"/>
      <c r="AJ49" s="23"/>
    </row>
    <row r="50" spans="1:36" x14ac:dyDescent="0.2">
      <c r="A50" s="59"/>
      <c r="B50" s="60"/>
      <c r="C50" s="60"/>
      <c r="D50" s="60"/>
      <c r="E50" s="60"/>
      <c r="F50" s="60"/>
      <c r="G50" s="60"/>
      <c r="H50" s="60"/>
      <c r="I50" s="60"/>
      <c r="J50" s="60"/>
      <c r="K50" s="60"/>
      <c r="L50" s="60"/>
      <c r="M50" s="60"/>
      <c r="N50" s="60"/>
      <c r="O50" s="60"/>
      <c r="P50" s="60"/>
      <c r="Q50" s="60"/>
      <c r="R50" s="60"/>
      <c r="S50" s="60"/>
      <c r="T50" s="60"/>
      <c r="U50" s="60"/>
      <c r="V50" s="60"/>
      <c r="W50" s="60"/>
      <c r="X50" s="60"/>
      <c r="Y50" s="60"/>
      <c r="Z50" s="60"/>
      <c r="AA50" s="60"/>
      <c r="AB50" s="60"/>
      <c r="AC50" s="60"/>
      <c r="AD50" s="60"/>
      <c r="AE50" s="60"/>
      <c r="AF50" s="60"/>
      <c r="AG50" s="60"/>
      <c r="AH50" s="60"/>
      <c r="AI50" s="60"/>
      <c r="AJ50" s="61"/>
    </row>
    <row r="52" spans="1:36" x14ac:dyDescent="0.2">
      <c r="A52" s="171" t="s">
        <v>32</v>
      </c>
      <c r="B52" s="171"/>
      <c r="C52" s="171"/>
      <c r="D52" s="171"/>
      <c r="E52" s="171"/>
      <c r="F52" s="171"/>
      <c r="G52" s="171"/>
      <c r="H52" s="171"/>
      <c r="I52" s="171"/>
      <c r="J52" s="171"/>
      <c r="K52" s="171"/>
      <c r="L52" s="171"/>
      <c r="M52" s="171"/>
      <c r="N52" s="171"/>
      <c r="O52" s="171"/>
      <c r="P52" s="171"/>
      <c r="Q52" s="171"/>
      <c r="R52" s="171"/>
      <c r="S52" s="171"/>
      <c r="T52" s="171"/>
      <c r="U52" s="171"/>
      <c r="V52" s="171"/>
      <c r="W52" s="171"/>
      <c r="X52" s="171"/>
      <c r="Y52" s="171"/>
      <c r="Z52" s="171"/>
      <c r="AA52" s="171"/>
      <c r="AB52" s="171"/>
      <c r="AC52" s="171"/>
      <c r="AD52" s="171"/>
      <c r="AE52" s="171"/>
      <c r="AF52" s="171"/>
      <c r="AG52" s="171"/>
      <c r="AH52" s="171"/>
      <c r="AI52" s="171"/>
      <c r="AJ52" s="171"/>
    </row>
    <row r="53" spans="1:36" ht="13.2" customHeight="1" x14ac:dyDescent="0.2">
      <c r="A53" s="111">
        <v>1</v>
      </c>
      <c r="B53" s="111" t="s">
        <v>1355</v>
      </c>
      <c r="C53" s="111"/>
      <c r="D53" s="111"/>
      <c r="E53" s="214" t="s">
        <v>1356</v>
      </c>
      <c r="F53" s="215"/>
      <c r="G53" s="215"/>
      <c r="H53" s="216"/>
      <c r="I53" s="223" t="s">
        <v>1357</v>
      </c>
      <c r="J53" s="224"/>
      <c r="K53" s="224"/>
      <c r="L53" s="224"/>
      <c r="M53" s="224"/>
      <c r="N53" s="224"/>
      <c r="O53" s="224"/>
      <c r="P53" s="224"/>
      <c r="Q53" s="224"/>
      <c r="R53" s="224"/>
      <c r="S53" s="224"/>
      <c r="T53" s="224"/>
      <c r="U53" s="224"/>
      <c r="V53" s="224"/>
      <c r="W53" s="224"/>
      <c r="X53" s="224"/>
      <c r="Y53" s="224"/>
      <c r="Z53" s="224"/>
      <c r="AA53" s="224"/>
      <c r="AB53" s="224"/>
      <c r="AC53" s="224"/>
      <c r="AD53" s="224"/>
      <c r="AE53" s="224"/>
      <c r="AF53" s="224"/>
      <c r="AG53" s="224"/>
      <c r="AH53" s="224"/>
      <c r="AI53" s="224"/>
      <c r="AJ53" s="225"/>
    </row>
    <row r="54" spans="1:36" x14ac:dyDescent="0.2">
      <c r="A54" s="111"/>
      <c r="B54" s="111"/>
      <c r="C54" s="111"/>
      <c r="D54" s="111"/>
      <c r="E54" s="217"/>
      <c r="F54" s="218"/>
      <c r="G54" s="218"/>
      <c r="H54" s="219"/>
      <c r="I54" s="226"/>
      <c r="J54" s="227"/>
      <c r="K54" s="227"/>
      <c r="L54" s="227"/>
      <c r="M54" s="227"/>
      <c r="N54" s="227"/>
      <c r="O54" s="227"/>
      <c r="P54" s="227"/>
      <c r="Q54" s="227"/>
      <c r="R54" s="227"/>
      <c r="S54" s="227"/>
      <c r="T54" s="227"/>
      <c r="U54" s="227"/>
      <c r="V54" s="227"/>
      <c r="W54" s="227"/>
      <c r="X54" s="227"/>
      <c r="Y54" s="227"/>
      <c r="Z54" s="227"/>
      <c r="AA54" s="227"/>
      <c r="AB54" s="227"/>
      <c r="AC54" s="227"/>
      <c r="AD54" s="227"/>
      <c r="AE54" s="227"/>
      <c r="AF54" s="227"/>
      <c r="AG54" s="227"/>
      <c r="AH54" s="227"/>
      <c r="AI54" s="227"/>
      <c r="AJ54" s="228"/>
    </row>
    <row r="55" spans="1:36" x14ac:dyDescent="0.2">
      <c r="A55" s="111"/>
      <c r="B55" s="111"/>
      <c r="C55" s="111"/>
      <c r="D55" s="111"/>
      <c r="E55" s="217"/>
      <c r="F55" s="218"/>
      <c r="G55" s="218"/>
      <c r="H55" s="219"/>
      <c r="I55" s="56"/>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58"/>
    </row>
    <row r="56" spans="1:36" x14ac:dyDescent="0.2">
      <c r="A56" s="111"/>
      <c r="B56" s="111"/>
      <c r="C56" s="111"/>
      <c r="D56" s="111"/>
      <c r="E56" s="217"/>
      <c r="F56" s="218"/>
      <c r="G56" s="218"/>
      <c r="H56" s="219"/>
      <c r="I56" s="6"/>
      <c r="AJ56" s="23"/>
    </row>
    <row r="57" spans="1:36" x14ac:dyDescent="0.2">
      <c r="A57" s="111"/>
      <c r="B57" s="111"/>
      <c r="C57" s="111"/>
      <c r="D57" s="111"/>
      <c r="E57" s="217"/>
      <c r="F57" s="218"/>
      <c r="G57" s="218"/>
      <c r="H57" s="219"/>
      <c r="I57" s="6"/>
      <c r="AJ57" s="23"/>
    </row>
    <row r="58" spans="1:36" x14ac:dyDescent="0.2">
      <c r="A58" s="111"/>
      <c r="B58" s="111"/>
      <c r="C58" s="111"/>
      <c r="D58" s="111"/>
      <c r="E58" s="217"/>
      <c r="F58" s="218"/>
      <c r="G58" s="218"/>
      <c r="H58" s="219"/>
      <c r="I58" s="6"/>
      <c r="AJ58" s="23"/>
    </row>
    <row r="59" spans="1:36" x14ac:dyDescent="0.2">
      <c r="A59" s="111"/>
      <c r="B59" s="111"/>
      <c r="C59" s="111"/>
      <c r="D59" s="111"/>
      <c r="E59" s="217"/>
      <c r="F59" s="218"/>
      <c r="G59" s="218"/>
      <c r="H59" s="219"/>
      <c r="I59" s="6"/>
      <c r="AJ59" s="23"/>
    </row>
    <row r="60" spans="1:36" x14ac:dyDescent="0.2">
      <c r="A60" s="111"/>
      <c r="B60" s="111"/>
      <c r="C60" s="111"/>
      <c r="D60" s="111"/>
      <c r="E60" s="217"/>
      <c r="F60" s="218"/>
      <c r="G60" s="218"/>
      <c r="H60" s="219"/>
      <c r="I60" s="6"/>
      <c r="AJ60" s="23"/>
    </row>
    <row r="61" spans="1:36" x14ac:dyDescent="0.2">
      <c r="A61" s="111"/>
      <c r="B61" s="111"/>
      <c r="C61" s="111"/>
      <c r="D61" s="111"/>
      <c r="E61" s="217"/>
      <c r="F61" s="218"/>
      <c r="G61" s="218"/>
      <c r="H61" s="219"/>
      <c r="I61" s="6"/>
      <c r="AJ61" s="23"/>
    </row>
    <row r="62" spans="1:36" x14ac:dyDescent="0.2">
      <c r="A62" s="111"/>
      <c r="B62" s="111"/>
      <c r="C62" s="111"/>
      <c r="D62" s="111"/>
      <c r="E62" s="217"/>
      <c r="F62" s="218"/>
      <c r="G62" s="218"/>
      <c r="H62" s="219"/>
      <c r="I62" s="6"/>
      <c r="AJ62" s="23"/>
    </row>
    <row r="63" spans="1:36" x14ac:dyDescent="0.2">
      <c r="A63" s="111"/>
      <c r="B63" s="111"/>
      <c r="C63" s="111"/>
      <c r="D63" s="111"/>
      <c r="E63" s="217"/>
      <c r="F63" s="218"/>
      <c r="G63" s="218"/>
      <c r="H63" s="219"/>
      <c r="I63" s="6"/>
      <c r="AJ63" s="23"/>
    </row>
    <row r="64" spans="1:36" x14ac:dyDescent="0.2">
      <c r="A64" s="111"/>
      <c r="B64" s="111"/>
      <c r="C64" s="111"/>
      <c r="D64" s="111"/>
      <c r="E64" s="217"/>
      <c r="F64" s="218"/>
      <c r="G64" s="218"/>
      <c r="H64" s="219"/>
      <c r="I64" s="6"/>
      <c r="AJ64" s="23"/>
    </row>
    <row r="65" spans="1:36" x14ac:dyDescent="0.2">
      <c r="A65" s="111"/>
      <c r="B65" s="111"/>
      <c r="C65" s="111"/>
      <c r="D65" s="111"/>
      <c r="E65" s="217"/>
      <c r="F65" s="218"/>
      <c r="G65" s="218"/>
      <c r="H65" s="219"/>
      <c r="I65" s="6"/>
      <c r="AJ65" s="23"/>
    </row>
    <row r="66" spans="1:36" x14ac:dyDescent="0.2">
      <c r="A66" s="111"/>
      <c r="B66" s="111"/>
      <c r="C66" s="111"/>
      <c r="D66" s="111"/>
      <c r="E66" s="217"/>
      <c r="F66" s="218"/>
      <c r="G66" s="218"/>
      <c r="H66" s="219"/>
      <c r="I66" s="6"/>
      <c r="AJ66" s="23"/>
    </row>
    <row r="67" spans="1:36" x14ac:dyDescent="0.2">
      <c r="A67" s="111"/>
      <c r="B67" s="111"/>
      <c r="C67" s="111"/>
      <c r="D67" s="111"/>
      <c r="E67" s="217"/>
      <c r="F67" s="218"/>
      <c r="G67" s="218"/>
      <c r="H67" s="219"/>
      <c r="I67" s="6"/>
      <c r="AJ67" s="23"/>
    </row>
    <row r="68" spans="1:36" x14ac:dyDescent="0.2">
      <c r="A68" s="111"/>
      <c r="B68" s="111"/>
      <c r="C68" s="111"/>
      <c r="D68" s="111"/>
      <c r="E68" s="217"/>
      <c r="F68" s="218"/>
      <c r="G68" s="218"/>
      <c r="H68" s="219"/>
      <c r="I68" s="6"/>
      <c r="AJ68" s="23"/>
    </row>
    <row r="69" spans="1:36" x14ac:dyDescent="0.2">
      <c r="A69" s="111"/>
      <c r="B69" s="111"/>
      <c r="C69" s="111"/>
      <c r="D69" s="111"/>
      <c r="E69" s="217"/>
      <c r="F69" s="218"/>
      <c r="G69" s="218"/>
      <c r="H69" s="219"/>
      <c r="I69" s="6"/>
      <c r="AJ69" s="23"/>
    </row>
    <row r="70" spans="1:36" x14ac:dyDescent="0.2">
      <c r="A70" s="111"/>
      <c r="B70" s="111"/>
      <c r="C70" s="111"/>
      <c r="D70" s="111"/>
      <c r="E70" s="217"/>
      <c r="F70" s="218"/>
      <c r="G70" s="218"/>
      <c r="H70" s="219"/>
      <c r="I70" s="6"/>
      <c r="AJ70" s="23"/>
    </row>
    <row r="71" spans="1:36" x14ac:dyDescent="0.2">
      <c r="A71" s="111"/>
      <c r="B71" s="111"/>
      <c r="C71" s="111"/>
      <c r="D71" s="111"/>
      <c r="E71" s="217"/>
      <c r="F71" s="218"/>
      <c r="G71" s="218"/>
      <c r="H71" s="219"/>
      <c r="I71" s="6"/>
      <c r="AJ71" s="23"/>
    </row>
    <row r="72" spans="1:36" x14ac:dyDescent="0.2">
      <c r="A72" s="111"/>
      <c r="B72" s="111"/>
      <c r="C72" s="111"/>
      <c r="D72" s="111"/>
      <c r="E72" s="217"/>
      <c r="F72" s="218"/>
      <c r="G72" s="218"/>
      <c r="H72" s="219"/>
      <c r="I72" s="6"/>
      <c r="AJ72" s="23"/>
    </row>
    <row r="73" spans="1:36" x14ac:dyDescent="0.2">
      <c r="A73" s="111"/>
      <c r="B73" s="111"/>
      <c r="C73" s="111"/>
      <c r="D73" s="111"/>
      <c r="E73" s="217"/>
      <c r="F73" s="218"/>
      <c r="G73" s="218"/>
      <c r="H73" s="219"/>
      <c r="I73" s="6"/>
      <c r="AJ73" s="23"/>
    </row>
    <row r="74" spans="1:36" x14ac:dyDescent="0.2">
      <c r="A74" s="111"/>
      <c r="B74" s="111"/>
      <c r="C74" s="111"/>
      <c r="D74" s="111"/>
      <c r="E74" s="217"/>
      <c r="F74" s="218"/>
      <c r="G74" s="218"/>
      <c r="H74" s="219"/>
      <c r="I74" s="6"/>
      <c r="AJ74" s="23"/>
    </row>
    <row r="75" spans="1:36" x14ac:dyDescent="0.2">
      <c r="A75" s="111"/>
      <c r="B75" s="111"/>
      <c r="C75" s="111"/>
      <c r="D75" s="111"/>
      <c r="E75" s="217"/>
      <c r="F75" s="218"/>
      <c r="G75" s="218"/>
      <c r="H75" s="219"/>
      <c r="I75" s="6"/>
      <c r="AJ75" s="23"/>
    </row>
    <row r="76" spans="1:36" x14ac:dyDescent="0.2">
      <c r="A76" s="111"/>
      <c r="B76" s="111"/>
      <c r="C76" s="111"/>
      <c r="D76" s="111"/>
      <c r="E76" s="220"/>
      <c r="F76" s="221"/>
      <c r="G76" s="221"/>
      <c r="H76" s="222"/>
      <c r="I76" s="59"/>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1"/>
    </row>
    <row r="79" spans="1:36" x14ac:dyDescent="0.2">
      <c r="A79" s="171" t="s">
        <v>81</v>
      </c>
      <c r="B79" s="171"/>
      <c r="C79" s="171"/>
      <c r="D79" s="171"/>
      <c r="E79" s="171"/>
      <c r="F79" s="171"/>
      <c r="G79" s="171"/>
      <c r="H79" s="171"/>
      <c r="I79" s="171"/>
      <c r="J79" s="171"/>
      <c r="K79" s="171"/>
      <c r="L79" s="171"/>
      <c r="M79" s="171"/>
      <c r="N79" s="171"/>
      <c r="O79" s="171"/>
      <c r="P79" s="171"/>
      <c r="Q79" s="171"/>
      <c r="R79" s="171"/>
      <c r="S79" s="171"/>
      <c r="T79" s="171"/>
      <c r="U79" s="171"/>
      <c r="V79" s="171"/>
      <c r="W79" s="171"/>
      <c r="X79" s="171"/>
      <c r="Y79" s="171"/>
      <c r="Z79" s="171"/>
      <c r="AA79" s="171"/>
      <c r="AB79" s="171"/>
      <c r="AC79" s="171"/>
      <c r="AD79" s="171"/>
      <c r="AE79" s="171"/>
      <c r="AF79" s="171"/>
      <c r="AG79" s="171"/>
      <c r="AH79" s="171"/>
      <c r="AI79" s="171"/>
      <c r="AJ79" s="171"/>
    </row>
    <row r="80" spans="1:36" x14ac:dyDescent="0.2">
      <c r="A80" s="62" t="s">
        <v>35</v>
      </c>
      <c r="B80" s="172" t="s">
        <v>38</v>
      </c>
      <c r="C80" s="173"/>
      <c r="D80" s="173"/>
      <c r="E80" s="173"/>
      <c r="F80" s="174"/>
      <c r="G80" s="172" t="s">
        <v>82</v>
      </c>
      <c r="H80" s="173"/>
      <c r="I80" s="173"/>
      <c r="J80" s="174"/>
      <c r="K80" s="170" t="s">
        <v>83</v>
      </c>
      <c r="L80" s="170"/>
      <c r="M80" s="170" t="s">
        <v>39</v>
      </c>
      <c r="N80" s="170"/>
      <c r="O80" s="170" t="s">
        <v>84</v>
      </c>
      <c r="P80" s="170"/>
      <c r="Q80" s="170"/>
      <c r="R80" s="170"/>
      <c r="S80" s="170"/>
      <c r="T80" s="170" t="s">
        <v>85</v>
      </c>
      <c r="U80" s="170"/>
      <c r="V80" s="170"/>
      <c r="W80" s="170" t="s">
        <v>86</v>
      </c>
      <c r="X80" s="170"/>
      <c r="Y80" s="170" t="s">
        <v>87</v>
      </c>
      <c r="Z80" s="170"/>
      <c r="AA80" s="172" t="s">
        <v>88</v>
      </c>
      <c r="AB80" s="173"/>
      <c r="AC80" s="173"/>
      <c r="AD80" s="173"/>
      <c r="AE80" s="173"/>
      <c r="AF80" s="173"/>
      <c r="AG80" s="173"/>
      <c r="AH80" s="173"/>
      <c r="AI80" s="173"/>
      <c r="AJ80" s="174"/>
    </row>
    <row r="81" spans="1:36" x14ac:dyDescent="0.2">
      <c r="A81" s="200" t="s">
        <v>1361</v>
      </c>
      <c r="B81" s="201"/>
      <c r="C81" s="201"/>
      <c r="D81" s="201"/>
      <c r="E81" s="201"/>
      <c r="F81" s="201"/>
      <c r="G81" s="201"/>
      <c r="H81" s="201"/>
      <c r="I81" s="201"/>
      <c r="J81" s="201"/>
      <c r="K81" s="201"/>
      <c r="L81" s="201"/>
      <c r="M81" s="201"/>
      <c r="N81" s="201"/>
      <c r="O81" s="201"/>
      <c r="P81" s="201"/>
      <c r="Q81" s="201"/>
      <c r="R81" s="201"/>
      <c r="S81" s="201"/>
      <c r="T81" s="201"/>
      <c r="U81" s="201"/>
      <c r="V81" s="201"/>
      <c r="W81" s="201"/>
      <c r="X81" s="201"/>
      <c r="Y81" s="201"/>
      <c r="Z81" s="201"/>
      <c r="AA81" s="201"/>
      <c r="AB81" s="201"/>
      <c r="AC81" s="201"/>
      <c r="AD81" s="201"/>
      <c r="AE81" s="201"/>
      <c r="AF81" s="201"/>
      <c r="AG81" s="201"/>
      <c r="AH81" s="201"/>
      <c r="AI81" s="201"/>
      <c r="AJ81" s="202"/>
    </row>
    <row r="82" spans="1:36" x14ac:dyDescent="0.2">
      <c r="A82" s="211" t="s">
        <v>109</v>
      </c>
      <c r="B82" s="212"/>
      <c r="C82" s="212"/>
      <c r="D82" s="212"/>
      <c r="E82" s="212"/>
      <c r="F82" s="212"/>
      <c r="G82" s="212"/>
      <c r="H82" s="212"/>
      <c r="I82" s="212"/>
      <c r="J82" s="212"/>
      <c r="K82" s="212"/>
      <c r="L82" s="212"/>
      <c r="M82" s="212"/>
      <c r="N82" s="212"/>
      <c r="O82" s="212"/>
      <c r="P82" s="212"/>
      <c r="Q82" s="212"/>
      <c r="R82" s="212"/>
      <c r="S82" s="212"/>
      <c r="T82" s="212"/>
      <c r="U82" s="212"/>
      <c r="V82" s="212"/>
      <c r="W82" s="212"/>
      <c r="X82" s="212"/>
      <c r="Y82" s="212"/>
      <c r="Z82" s="212"/>
      <c r="AA82" s="212"/>
      <c r="AB82" s="212"/>
      <c r="AC82" s="212"/>
      <c r="AD82" s="212"/>
      <c r="AE82" s="212"/>
      <c r="AF82" s="212"/>
      <c r="AG82" s="212"/>
      <c r="AH82" s="212"/>
      <c r="AI82" s="212"/>
      <c r="AJ82" s="213"/>
    </row>
    <row r="83" spans="1:36" s="63" customFormat="1" x14ac:dyDescent="0.2">
      <c r="A83" s="55">
        <v>1</v>
      </c>
      <c r="B83" s="203" t="s">
        <v>484</v>
      </c>
      <c r="C83" s="204"/>
      <c r="D83" s="204"/>
      <c r="E83" s="204"/>
      <c r="F83" s="205"/>
      <c r="G83" s="112" t="s">
        <v>98</v>
      </c>
      <c r="H83" s="112"/>
      <c r="I83" s="112"/>
      <c r="J83" s="112"/>
      <c r="K83" s="195" t="s">
        <v>90</v>
      </c>
      <c r="L83" s="196"/>
      <c r="M83" s="195" t="s">
        <v>108</v>
      </c>
      <c r="N83" s="196"/>
      <c r="O83" s="210" t="s">
        <v>104</v>
      </c>
      <c r="P83" s="206"/>
      <c r="Q83" s="206"/>
      <c r="R83" s="206"/>
      <c r="S83" s="196"/>
      <c r="T83" s="115" t="s">
        <v>80</v>
      </c>
      <c r="U83" s="115"/>
      <c r="V83" s="115"/>
      <c r="W83" s="195" t="s">
        <v>80</v>
      </c>
      <c r="X83" s="196"/>
      <c r="Y83" s="195" t="s">
        <v>80</v>
      </c>
      <c r="Z83" s="196"/>
      <c r="AA83" s="126" t="s">
        <v>156</v>
      </c>
      <c r="AB83" s="127"/>
      <c r="AC83" s="127"/>
      <c r="AD83" s="127"/>
      <c r="AE83" s="127"/>
      <c r="AF83" s="127"/>
      <c r="AG83" s="127"/>
      <c r="AH83" s="127"/>
      <c r="AI83" s="127"/>
      <c r="AJ83" s="128"/>
    </row>
    <row r="84" spans="1:36" s="63" customFormat="1" ht="13.2" customHeight="1" x14ac:dyDescent="0.2">
      <c r="A84" s="55">
        <v>2</v>
      </c>
      <c r="B84" s="203" t="s">
        <v>485</v>
      </c>
      <c r="C84" s="204"/>
      <c r="D84" s="204"/>
      <c r="E84" s="204"/>
      <c r="F84" s="205"/>
      <c r="G84" s="112" t="s">
        <v>98</v>
      </c>
      <c r="H84" s="112"/>
      <c r="I84" s="112"/>
      <c r="J84" s="112"/>
      <c r="K84" s="195" t="s">
        <v>90</v>
      </c>
      <c r="L84" s="196"/>
      <c r="M84" s="195" t="s">
        <v>108</v>
      </c>
      <c r="N84" s="196"/>
      <c r="O84" s="210" t="s">
        <v>104</v>
      </c>
      <c r="P84" s="206"/>
      <c r="Q84" s="206"/>
      <c r="R84" s="206"/>
      <c r="S84" s="196"/>
      <c r="T84" s="115" t="s">
        <v>80</v>
      </c>
      <c r="U84" s="115"/>
      <c r="V84" s="115"/>
      <c r="W84" s="195" t="s">
        <v>80</v>
      </c>
      <c r="X84" s="196"/>
      <c r="Y84" s="195" t="s">
        <v>80</v>
      </c>
      <c r="Z84" s="196"/>
      <c r="AA84" s="126" t="s">
        <v>157</v>
      </c>
      <c r="AB84" s="127"/>
      <c r="AC84" s="127"/>
      <c r="AD84" s="127"/>
      <c r="AE84" s="127"/>
      <c r="AF84" s="127"/>
      <c r="AG84" s="127"/>
      <c r="AH84" s="127"/>
      <c r="AI84" s="127"/>
      <c r="AJ84" s="128"/>
    </row>
    <row r="85" spans="1:36" s="63" customFormat="1" x14ac:dyDescent="0.2">
      <c r="A85" s="55">
        <v>3</v>
      </c>
      <c r="B85" s="203" t="s">
        <v>1358</v>
      </c>
      <c r="C85" s="204"/>
      <c r="D85" s="204"/>
      <c r="E85" s="204"/>
      <c r="F85" s="205"/>
      <c r="G85" s="112" t="s">
        <v>151</v>
      </c>
      <c r="H85" s="112"/>
      <c r="I85" s="112"/>
      <c r="J85" s="112"/>
      <c r="K85" s="195" t="s">
        <v>90</v>
      </c>
      <c r="L85" s="196"/>
      <c r="M85" s="195" t="s">
        <v>108</v>
      </c>
      <c r="N85" s="196"/>
      <c r="O85" s="195" t="s">
        <v>80</v>
      </c>
      <c r="P85" s="206"/>
      <c r="Q85" s="206"/>
      <c r="R85" s="206"/>
      <c r="S85" s="196"/>
      <c r="T85" s="115" t="s">
        <v>80</v>
      </c>
      <c r="U85" s="115"/>
      <c r="V85" s="115"/>
      <c r="W85" s="195" t="s">
        <v>80</v>
      </c>
      <c r="X85" s="196"/>
      <c r="Y85" s="195" t="s">
        <v>80</v>
      </c>
      <c r="Z85" s="196"/>
      <c r="AA85" s="126" t="s">
        <v>102</v>
      </c>
      <c r="AB85" s="127"/>
      <c r="AC85" s="127"/>
      <c r="AD85" s="127"/>
      <c r="AE85" s="127"/>
      <c r="AF85" s="127"/>
      <c r="AG85" s="127"/>
      <c r="AH85" s="127"/>
      <c r="AI85" s="127"/>
      <c r="AJ85" s="128"/>
    </row>
    <row r="86" spans="1:36" s="63" customFormat="1" x14ac:dyDescent="0.2">
      <c r="A86" s="55">
        <v>4</v>
      </c>
      <c r="B86" s="126" t="s">
        <v>1359</v>
      </c>
      <c r="C86" s="127"/>
      <c r="D86" s="127"/>
      <c r="E86" s="127"/>
      <c r="F86" s="128"/>
      <c r="G86" s="112" t="s">
        <v>151</v>
      </c>
      <c r="H86" s="112"/>
      <c r="I86" s="112"/>
      <c r="J86" s="112"/>
      <c r="K86" s="195" t="s">
        <v>90</v>
      </c>
      <c r="L86" s="196"/>
      <c r="M86" s="195" t="s">
        <v>80</v>
      </c>
      <c r="N86" s="196"/>
      <c r="O86" s="195" t="s">
        <v>80</v>
      </c>
      <c r="P86" s="206"/>
      <c r="Q86" s="206"/>
      <c r="R86" s="206"/>
      <c r="S86" s="196"/>
      <c r="T86" s="115" t="s">
        <v>80</v>
      </c>
      <c r="U86" s="115"/>
      <c r="V86" s="115"/>
      <c r="W86" s="195" t="s">
        <v>80</v>
      </c>
      <c r="X86" s="196"/>
      <c r="Y86" s="195" t="s">
        <v>80</v>
      </c>
      <c r="Z86" s="196"/>
      <c r="AA86" s="207" t="s">
        <v>101</v>
      </c>
      <c r="AB86" s="208"/>
      <c r="AC86" s="208"/>
      <c r="AD86" s="208"/>
      <c r="AE86" s="208"/>
      <c r="AF86" s="208"/>
      <c r="AG86" s="208"/>
      <c r="AH86" s="208"/>
      <c r="AI86" s="208"/>
      <c r="AJ86" s="209"/>
    </row>
    <row r="87" spans="1:36" s="63" customFormat="1" x14ac:dyDescent="0.2">
      <c r="A87" s="55">
        <v>5</v>
      </c>
      <c r="B87" s="126" t="s">
        <v>1360</v>
      </c>
      <c r="C87" s="127"/>
      <c r="D87" s="127"/>
      <c r="E87" s="127"/>
      <c r="F87" s="128"/>
      <c r="G87" s="112" t="s">
        <v>151</v>
      </c>
      <c r="H87" s="112"/>
      <c r="I87" s="112"/>
      <c r="J87" s="112"/>
      <c r="K87" s="195" t="s">
        <v>90</v>
      </c>
      <c r="L87" s="196"/>
      <c r="M87" s="195" t="s">
        <v>80</v>
      </c>
      <c r="N87" s="196"/>
      <c r="O87" s="195" t="s">
        <v>80</v>
      </c>
      <c r="P87" s="206"/>
      <c r="Q87" s="206"/>
      <c r="R87" s="206"/>
      <c r="S87" s="196"/>
      <c r="T87" s="115" t="s">
        <v>80</v>
      </c>
      <c r="U87" s="115"/>
      <c r="V87" s="115"/>
      <c r="W87" s="195" t="s">
        <v>80</v>
      </c>
      <c r="X87" s="196"/>
      <c r="Y87" s="195" t="s">
        <v>80</v>
      </c>
      <c r="Z87" s="196"/>
      <c r="AA87" s="207" t="s">
        <v>101</v>
      </c>
      <c r="AB87" s="208"/>
      <c r="AC87" s="208"/>
      <c r="AD87" s="208"/>
      <c r="AE87" s="208"/>
      <c r="AF87" s="208"/>
      <c r="AG87" s="208"/>
      <c r="AH87" s="208"/>
      <c r="AI87" s="208"/>
      <c r="AJ87" s="209"/>
    </row>
    <row r="88" spans="1:36" s="63" customFormat="1" ht="13.2" customHeight="1" x14ac:dyDescent="0.2">
      <c r="A88" s="55">
        <v>6</v>
      </c>
      <c r="B88" s="192" t="s">
        <v>152</v>
      </c>
      <c r="C88" s="193"/>
      <c r="D88" s="193"/>
      <c r="E88" s="193"/>
      <c r="F88" s="194"/>
      <c r="G88" s="112" t="s">
        <v>99</v>
      </c>
      <c r="H88" s="112"/>
      <c r="I88" s="112"/>
      <c r="J88" s="112"/>
      <c r="K88" s="114" t="s">
        <v>90</v>
      </c>
      <c r="L88" s="114"/>
      <c r="M88" s="195" t="s">
        <v>108</v>
      </c>
      <c r="N88" s="196"/>
      <c r="O88" s="115" t="s">
        <v>80</v>
      </c>
      <c r="P88" s="115"/>
      <c r="Q88" s="115"/>
      <c r="R88" s="115"/>
      <c r="S88" s="115"/>
      <c r="T88" s="115" t="s">
        <v>80</v>
      </c>
      <c r="U88" s="115"/>
      <c r="V88" s="115"/>
      <c r="W88" s="114" t="s">
        <v>80</v>
      </c>
      <c r="X88" s="114"/>
      <c r="Y88" s="114" t="s">
        <v>80</v>
      </c>
      <c r="Z88" s="114"/>
      <c r="AA88" s="111" t="s">
        <v>91</v>
      </c>
      <c r="AB88" s="111"/>
      <c r="AC88" s="111"/>
      <c r="AD88" s="111"/>
      <c r="AE88" s="111"/>
      <c r="AF88" s="111"/>
      <c r="AG88" s="111"/>
      <c r="AH88" s="111"/>
      <c r="AI88" s="111"/>
      <c r="AJ88" s="111"/>
    </row>
    <row r="89" spans="1:36" s="63" customFormat="1" ht="13.2" customHeight="1" x14ac:dyDescent="0.2">
      <c r="A89" s="55">
        <v>7</v>
      </c>
      <c r="B89" s="192" t="s">
        <v>153</v>
      </c>
      <c r="C89" s="193"/>
      <c r="D89" s="193"/>
      <c r="E89" s="193"/>
      <c r="F89" s="194"/>
      <c r="G89" s="112" t="s">
        <v>99</v>
      </c>
      <c r="H89" s="112"/>
      <c r="I89" s="112"/>
      <c r="J89" s="112"/>
      <c r="K89" s="114" t="s">
        <v>90</v>
      </c>
      <c r="L89" s="114"/>
      <c r="M89" s="195" t="s">
        <v>108</v>
      </c>
      <c r="N89" s="196"/>
      <c r="O89" s="115" t="s">
        <v>80</v>
      </c>
      <c r="P89" s="115"/>
      <c r="Q89" s="115"/>
      <c r="R89" s="115"/>
      <c r="S89" s="115"/>
      <c r="T89" s="115" t="s">
        <v>80</v>
      </c>
      <c r="U89" s="115"/>
      <c r="V89" s="115"/>
      <c r="W89" s="114" t="s">
        <v>80</v>
      </c>
      <c r="X89" s="114"/>
      <c r="Y89" s="114" t="s">
        <v>80</v>
      </c>
      <c r="Z89" s="114"/>
      <c r="AA89" s="111" t="s">
        <v>91</v>
      </c>
      <c r="AB89" s="111"/>
      <c r="AC89" s="111"/>
      <c r="AD89" s="111"/>
      <c r="AE89" s="111"/>
      <c r="AF89" s="111"/>
      <c r="AG89" s="111"/>
      <c r="AH89" s="111"/>
      <c r="AI89" s="111"/>
      <c r="AJ89" s="111"/>
    </row>
    <row r="90" spans="1:36" s="63" customFormat="1" ht="13.2" customHeight="1" x14ac:dyDescent="0.2">
      <c r="A90" s="55">
        <v>8</v>
      </c>
      <c r="B90" s="192" t="s">
        <v>154</v>
      </c>
      <c r="C90" s="193"/>
      <c r="D90" s="193"/>
      <c r="E90" s="193"/>
      <c r="F90" s="194"/>
      <c r="G90" s="112" t="s">
        <v>89</v>
      </c>
      <c r="H90" s="112"/>
      <c r="I90" s="112"/>
      <c r="J90" s="112"/>
      <c r="K90" s="114" t="s">
        <v>90</v>
      </c>
      <c r="L90" s="114"/>
      <c r="M90" s="114" t="s">
        <v>80</v>
      </c>
      <c r="N90" s="114"/>
      <c r="O90" s="115" t="s">
        <v>80</v>
      </c>
      <c r="P90" s="115"/>
      <c r="Q90" s="115"/>
      <c r="R90" s="115"/>
      <c r="S90" s="115"/>
      <c r="T90" s="115" t="s">
        <v>80</v>
      </c>
      <c r="U90" s="115"/>
      <c r="V90" s="115"/>
      <c r="W90" s="114" t="s">
        <v>80</v>
      </c>
      <c r="X90" s="114"/>
      <c r="Y90" s="114" t="s">
        <v>80</v>
      </c>
      <c r="Z90" s="114"/>
      <c r="AA90" s="111" t="s">
        <v>91</v>
      </c>
      <c r="AB90" s="111"/>
      <c r="AC90" s="111"/>
      <c r="AD90" s="111"/>
      <c r="AE90" s="111"/>
      <c r="AF90" s="111"/>
      <c r="AG90" s="111"/>
      <c r="AH90" s="111"/>
      <c r="AI90" s="111"/>
      <c r="AJ90" s="111"/>
    </row>
    <row r="91" spans="1:36" s="63" customFormat="1" ht="13.2" customHeight="1" x14ac:dyDescent="0.2">
      <c r="A91" s="55">
        <v>9</v>
      </c>
      <c r="B91" s="192" t="s">
        <v>155</v>
      </c>
      <c r="C91" s="193"/>
      <c r="D91" s="193"/>
      <c r="E91" s="193"/>
      <c r="F91" s="194"/>
      <c r="G91" s="112" t="s">
        <v>89</v>
      </c>
      <c r="H91" s="112"/>
      <c r="I91" s="112"/>
      <c r="J91" s="112"/>
      <c r="K91" s="114" t="s">
        <v>90</v>
      </c>
      <c r="L91" s="114"/>
      <c r="M91" s="114" t="s">
        <v>80</v>
      </c>
      <c r="N91" s="114"/>
      <c r="O91" s="115" t="s">
        <v>80</v>
      </c>
      <c r="P91" s="115"/>
      <c r="Q91" s="115"/>
      <c r="R91" s="115"/>
      <c r="S91" s="115"/>
      <c r="T91" s="115" t="s">
        <v>80</v>
      </c>
      <c r="U91" s="115"/>
      <c r="V91" s="115"/>
      <c r="W91" s="114" t="s">
        <v>80</v>
      </c>
      <c r="X91" s="114"/>
      <c r="Y91" s="114" t="s">
        <v>80</v>
      </c>
      <c r="Z91" s="114"/>
      <c r="AA91" s="111" t="s">
        <v>91</v>
      </c>
      <c r="AB91" s="111"/>
      <c r="AC91" s="111"/>
      <c r="AD91" s="111"/>
      <c r="AE91" s="111"/>
      <c r="AF91" s="111"/>
      <c r="AG91" s="111"/>
      <c r="AH91" s="111"/>
      <c r="AI91" s="111"/>
      <c r="AJ91" s="111"/>
    </row>
    <row r="93" spans="1:36" x14ac:dyDescent="0.2">
      <c r="A93" s="28" t="s">
        <v>92</v>
      </c>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30"/>
    </row>
    <row r="94" spans="1:36" x14ac:dyDescent="0.2">
      <c r="A94" s="21" t="s">
        <v>35</v>
      </c>
      <c r="B94" s="25" t="s">
        <v>93</v>
      </c>
      <c r="C94" s="26"/>
      <c r="D94" s="26"/>
      <c r="E94" s="26"/>
      <c r="F94" s="26"/>
      <c r="G94" s="26"/>
      <c r="H94" s="26"/>
      <c r="I94" s="27"/>
      <c r="J94" s="172" t="s">
        <v>94</v>
      </c>
      <c r="K94" s="173"/>
      <c r="L94" s="173"/>
      <c r="M94" s="173"/>
      <c r="N94" s="173"/>
      <c r="O94" s="173"/>
      <c r="P94" s="174"/>
      <c r="Q94" s="172" t="s">
        <v>95</v>
      </c>
      <c r="R94" s="173"/>
      <c r="S94" s="173"/>
      <c r="T94" s="173"/>
      <c r="U94" s="173"/>
      <c r="V94" s="173"/>
      <c r="W94" s="173"/>
      <c r="X94" s="173"/>
      <c r="Y94" s="173"/>
      <c r="Z94" s="173"/>
      <c r="AA94" s="173"/>
      <c r="AB94" s="173"/>
      <c r="AC94" s="173"/>
      <c r="AD94" s="173"/>
      <c r="AE94" s="173"/>
      <c r="AF94" s="173"/>
      <c r="AG94" s="173"/>
      <c r="AH94" s="173"/>
      <c r="AI94" s="173"/>
      <c r="AJ94" s="174"/>
    </row>
    <row r="95" spans="1:36" x14ac:dyDescent="0.2">
      <c r="A95" s="200" t="s">
        <v>1361</v>
      </c>
      <c r="B95" s="201"/>
      <c r="C95" s="201"/>
      <c r="D95" s="201"/>
      <c r="E95" s="201"/>
      <c r="F95" s="201"/>
      <c r="G95" s="201"/>
      <c r="H95" s="201"/>
      <c r="I95" s="201"/>
      <c r="J95" s="201"/>
      <c r="K95" s="201"/>
      <c r="L95" s="201"/>
      <c r="M95" s="201"/>
      <c r="N95" s="201"/>
      <c r="O95" s="201"/>
      <c r="P95" s="201"/>
      <c r="Q95" s="201"/>
      <c r="R95" s="201"/>
      <c r="S95" s="201"/>
      <c r="T95" s="201"/>
      <c r="U95" s="201"/>
      <c r="V95" s="201"/>
      <c r="W95" s="201"/>
      <c r="X95" s="201"/>
      <c r="Y95" s="201"/>
      <c r="Z95" s="201"/>
      <c r="AA95" s="201"/>
      <c r="AB95" s="201"/>
      <c r="AC95" s="201"/>
      <c r="AD95" s="201"/>
      <c r="AE95" s="201"/>
      <c r="AF95" s="201"/>
      <c r="AG95" s="201"/>
      <c r="AH95" s="201"/>
      <c r="AI95" s="201"/>
      <c r="AJ95" s="202"/>
    </row>
    <row r="96" spans="1:36" s="63" customFormat="1" ht="40.799999999999997" customHeight="1" x14ac:dyDescent="0.2">
      <c r="A96" s="55">
        <v>1</v>
      </c>
      <c r="B96" s="197" t="s">
        <v>159</v>
      </c>
      <c r="C96" s="198"/>
      <c r="D96" s="198"/>
      <c r="E96" s="198"/>
      <c r="F96" s="198"/>
      <c r="G96" s="198"/>
      <c r="H96" s="198"/>
      <c r="I96" s="199"/>
      <c r="J96" s="197" t="s">
        <v>96</v>
      </c>
      <c r="K96" s="198"/>
      <c r="L96" s="198"/>
      <c r="M96" s="198"/>
      <c r="N96" s="198"/>
      <c r="O96" s="198"/>
      <c r="P96" s="199"/>
      <c r="Q96" s="126" t="s">
        <v>1362</v>
      </c>
      <c r="R96" s="127"/>
      <c r="S96" s="127"/>
      <c r="T96" s="127"/>
      <c r="U96" s="127"/>
      <c r="V96" s="127"/>
      <c r="W96" s="127"/>
      <c r="X96" s="127"/>
      <c r="Y96" s="127"/>
      <c r="Z96" s="127"/>
      <c r="AA96" s="127"/>
      <c r="AB96" s="127"/>
      <c r="AC96" s="127"/>
      <c r="AD96" s="127"/>
      <c r="AE96" s="127"/>
      <c r="AF96" s="127"/>
      <c r="AG96" s="127"/>
      <c r="AH96" s="127"/>
      <c r="AI96" s="127"/>
      <c r="AJ96" s="128"/>
    </row>
    <row r="97" spans="1:36" s="63" customFormat="1" ht="28.2" customHeight="1" x14ac:dyDescent="0.2">
      <c r="A97" s="55">
        <v>2</v>
      </c>
      <c r="B97" s="197" t="s">
        <v>160</v>
      </c>
      <c r="C97" s="198"/>
      <c r="D97" s="198"/>
      <c r="E97" s="198"/>
      <c r="F97" s="198"/>
      <c r="G97" s="198"/>
      <c r="H97" s="198"/>
      <c r="I97" s="199"/>
      <c r="J97" s="197" t="s">
        <v>96</v>
      </c>
      <c r="K97" s="198"/>
      <c r="L97" s="198"/>
      <c r="M97" s="198"/>
      <c r="N97" s="198"/>
      <c r="O97" s="198"/>
      <c r="P97" s="199"/>
      <c r="Q97" s="126" t="s">
        <v>1363</v>
      </c>
      <c r="R97" s="127"/>
      <c r="S97" s="127"/>
      <c r="T97" s="127"/>
      <c r="U97" s="127"/>
      <c r="V97" s="127"/>
      <c r="W97" s="127"/>
      <c r="X97" s="127"/>
      <c r="Y97" s="127"/>
      <c r="Z97" s="127"/>
      <c r="AA97" s="127"/>
      <c r="AB97" s="127"/>
      <c r="AC97" s="127"/>
      <c r="AD97" s="127"/>
      <c r="AE97" s="127"/>
      <c r="AF97" s="127"/>
      <c r="AG97" s="127"/>
      <c r="AH97" s="127"/>
      <c r="AI97" s="127"/>
      <c r="AJ97" s="128"/>
    </row>
    <row r="98" spans="1:36" s="63" customFormat="1" ht="42.6" customHeight="1" x14ac:dyDescent="0.2">
      <c r="A98" s="55">
        <v>3</v>
      </c>
      <c r="B98" s="197" t="s">
        <v>154</v>
      </c>
      <c r="C98" s="198"/>
      <c r="D98" s="198"/>
      <c r="E98" s="198"/>
      <c r="F98" s="198"/>
      <c r="G98" s="198"/>
      <c r="H98" s="198"/>
      <c r="I98" s="199"/>
      <c r="J98" s="197" t="s">
        <v>96</v>
      </c>
      <c r="K98" s="198"/>
      <c r="L98" s="198"/>
      <c r="M98" s="198"/>
      <c r="N98" s="198"/>
      <c r="O98" s="198"/>
      <c r="P98" s="199"/>
      <c r="Q98" s="126" t="s">
        <v>1364</v>
      </c>
      <c r="R98" s="127"/>
      <c r="S98" s="127"/>
      <c r="T98" s="127"/>
      <c r="U98" s="127"/>
      <c r="V98" s="127"/>
      <c r="W98" s="127"/>
      <c r="X98" s="127"/>
      <c r="Y98" s="127"/>
      <c r="Z98" s="127"/>
      <c r="AA98" s="127"/>
      <c r="AB98" s="127"/>
      <c r="AC98" s="127"/>
      <c r="AD98" s="127"/>
      <c r="AE98" s="127"/>
      <c r="AF98" s="127"/>
      <c r="AG98" s="127"/>
      <c r="AH98" s="127"/>
      <c r="AI98" s="127"/>
      <c r="AJ98" s="128"/>
    </row>
    <row r="99" spans="1:36" s="63" customFormat="1" ht="242.4" customHeight="1" x14ac:dyDescent="0.2">
      <c r="A99" s="55">
        <v>4</v>
      </c>
      <c r="B99" s="197" t="s">
        <v>155</v>
      </c>
      <c r="C99" s="198"/>
      <c r="D99" s="198"/>
      <c r="E99" s="198"/>
      <c r="F99" s="198"/>
      <c r="G99" s="198"/>
      <c r="H99" s="198"/>
      <c r="I99" s="199"/>
      <c r="J99" s="197" t="s">
        <v>96</v>
      </c>
      <c r="K99" s="198"/>
      <c r="L99" s="198"/>
      <c r="M99" s="198"/>
      <c r="N99" s="198"/>
      <c r="O99" s="198"/>
      <c r="P99" s="199"/>
      <c r="Q99" s="126" t="s">
        <v>1555</v>
      </c>
      <c r="R99" s="127"/>
      <c r="S99" s="127"/>
      <c r="T99" s="127"/>
      <c r="U99" s="127"/>
      <c r="V99" s="127"/>
      <c r="W99" s="127"/>
      <c r="X99" s="127"/>
      <c r="Y99" s="127"/>
      <c r="Z99" s="127"/>
      <c r="AA99" s="127"/>
      <c r="AB99" s="127"/>
      <c r="AC99" s="127"/>
      <c r="AD99" s="127"/>
      <c r="AE99" s="127"/>
      <c r="AF99" s="127"/>
      <c r="AG99" s="127"/>
      <c r="AH99" s="127"/>
      <c r="AI99" s="127"/>
      <c r="AJ99" s="128"/>
    </row>
  </sheetData>
  <mergeCells count="145">
    <mergeCell ref="Y87:Z87"/>
    <mergeCell ref="AA87:AJ87"/>
    <mergeCell ref="B99:I99"/>
    <mergeCell ref="J99:P99"/>
    <mergeCell ref="Q99:AJ99"/>
    <mergeCell ref="B87:F87"/>
    <mergeCell ref="G87:J87"/>
    <mergeCell ref="K87:L87"/>
    <mergeCell ref="M87:N87"/>
    <mergeCell ref="O87:S87"/>
    <mergeCell ref="T87:V87"/>
    <mergeCell ref="W87:X87"/>
    <mergeCell ref="B97:I97"/>
    <mergeCell ref="J97:P97"/>
    <mergeCell ref="Q97:AJ97"/>
    <mergeCell ref="B98:I98"/>
    <mergeCell ref="J98:P98"/>
    <mergeCell ref="Q98:AJ98"/>
    <mergeCell ref="Y91:Z91"/>
    <mergeCell ref="AA91:AJ91"/>
    <mergeCell ref="J94:P94"/>
    <mergeCell ref="Q94:AJ94"/>
    <mergeCell ref="A95:AJ95"/>
    <mergeCell ref="B96:I96"/>
    <mergeCell ref="J96:P96"/>
    <mergeCell ref="Q96:AJ96"/>
    <mergeCell ref="W90:X90"/>
    <mergeCell ref="Y90:Z90"/>
    <mergeCell ref="AA90:AJ90"/>
    <mergeCell ref="B91:F91"/>
    <mergeCell ref="G91:J91"/>
    <mergeCell ref="K91:L91"/>
    <mergeCell ref="M91:N91"/>
    <mergeCell ref="O91:S91"/>
    <mergeCell ref="T91:V91"/>
    <mergeCell ref="W91:X91"/>
    <mergeCell ref="B90:F90"/>
    <mergeCell ref="G90:J90"/>
    <mergeCell ref="K90:L90"/>
    <mergeCell ref="M90:N90"/>
    <mergeCell ref="O90:S90"/>
    <mergeCell ref="T90:V90"/>
    <mergeCell ref="B89:F89"/>
    <mergeCell ref="G89:J89"/>
    <mergeCell ref="K89:L89"/>
    <mergeCell ref="M89:N89"/>
    <mergeCell ref="O89:S89"/>
    <mergeCell ref="T89:V89"/>
    <mergeCell ref="W89:X89"/>
    <mergeCell ref="Y89:Z89"/>
    <mergeCell ref="AA89:AJ89"/>
    <mergeCell ref="B88:F88"/>
    <mergeCell ref="G88:J88"/>
    <mergeCell ref="K88:L88"/>
    <mergeCell ref="M88:N88"/>
    <mergeCell ref="O88:S88"/>
    <mergeCell ref="T88:V88"/>
    <mergeCell ref="W88:X88"/>
    <mergeCell ref="Y88:Z88"/>
    <mergeCell ref="AA88:AJ88"/>
    <mergeCell ref="W85:X85"/>
    <mergeCell ref="Y85:Z85"/>
    <mergeCell ref="AA85:AJ85"/>
    <mergeCell ref="B86:F86"/>
    <mergeCell ref="G86:J86"/>
    <mergeCell ref="K86:L86"/>
    <mergeCell ref="M86:N86"/>
    <mergeCell ref="O86:S86"/>
    <mergeCell ref="T86:V86"/>
    <mergeCell ref="W86:X86"/>
    <mergeCell ref="B85:F85"/>
    <mergeCell ref="G85:J85"/>
    <mergeCell ref="K85:L85"/>
    <mergeCell ref="M85:N85"/>
    <mergeCell ref="O85:S85"/>
    <mergeCell ref="T85:V85"/>
    <mergeCell ref="Y86:Z86"/>
    <mergeCell ref="AA86:AJ86"/>
    <mergeCell ref="B84:F84"/>
    <mergeCell ref="G84:J84"/>
    <mergeCell ref="K84:L84"/>
    <mergeCell ref="M84:N84"/>
    <mergeCell ref="O84:S84"/>
    <mergeCell ref="T84:V84"/>
    <mergeCell ref="W84:X84"/>
    <mergeCell ref="Y84:Z84"/>
    <mergeCell ref="AA84:AJ84"/>
    <mergeCell ref="A81:AJ81"/>
    <mergeCell ref="A82:AJ82"/>
    <mergeCell ref="B83:F83"/>
    <mergeCell ref="G83:J83"/>
    <mergeCell ref="K83:L83"/>
    <mergeCell ref="M83:N83"/>
    <mergeCell ref="O83:S83"/>
    <mergeCell ref="T83:V83"/>
    <mergeCell ref="W83:X83"/>
    <mergeCell ref="Y83:Z83"/>
    <mergeCell ref="AA83:AJ83"/>
    <mergeCell ref="A13:AJ13"/>
    <mergeCell ref="A52:AJ52"/>
    <mergeCell ref="A53:A76"/>
    <mergeCell ref="B53:D76"/>
    <mergeCell ref="E53:H76"/>
    <mergeCell ref="I53:AJ54"/>
    <mergeCell ref="A79:AJ79"/>
    <mergeCell ref="B80:F80"/>
    <mergeCell ref="G80:J80"/>
    <mergeCell ref="K80:L80"/>
    <mergeCell ref="M80:N80"/>
    <mergeCell ref="O80:S80"/>
    <mergeCell ref="T80:V80"/>
    <mergeCell ref="W80:X80"/>
    <mergeCell ref="Y80:Z80"/>
    <mergeCell ref="AA80:AJ80"/>
    <mergeCell ref="A7:D10"/>
    <mergeCell ref="E7:H7"/>
    <mergeCell ref="I7:AJ7"/>
    <mergeCell ref="E8:H8"/>
    <mergeCell ref="I8:AJ8"/>
    <mergeCell ref="E9:H10"/>
    <mergeCell ref="I9:AJ10"/>
    <mergeCell ref="A12:B12"/>
    <mergeCell ref="C12:AJ12"/>
    <mergeCell ref="E4:H4"/>
    <mergeCell ref="I4:Z4"/>
    <mergeCell ref="AA4:AC4"/>
    <mergeCell ref="AD4:AJ4"/>
    <mergeCell ref="E5:H5"/>
    <mergeCell ref="I5:Z5"/>
    <mergeCell ref="AA5:AC5"/>
    <mergeCell ref="AD5:AJ5"/>
    <mergeCell ref="A1:AJ1"/>
    <mergeCell ref="A2:D6"/>
    <mergeCell ref="E2:H2"/>
    <mergeCell ref="I2:Z2"/>
    <mergeCell ref="AA2:AC2"/>
    <mergeCell ref="AD2:AJ2"/>
    <mergeCell ref="E3:H3"/>
    <mergeCell ref="I3:Z3"/>
    <mergeCell ref="AA3:AC3"/>
    <mergeCell ref="AD3:AJ3"/>
    <mergeCell ref="E6:H6"/>
    <mergeCell ref="I6:Z6"/>
    <mergeCell ref="AA6:AC6"/>
    <mergeCell ref="AD6:AJ6"/>
  </mergeCells>
  <phoneticPr fontId="5"/>
  <pageMargins left="0.7" right="0.7" top="0.75" bottom="0.75" header="0.3" footer="0.3"/>
  <pageSetup paperSize="9" scale="67"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486C6-857B-4B62-8B9A-F38E6660C1F0}">
  <sheetPr>
    <tabColor rgb="FF4F81BD"/>
    <pageSetUpPr fitToPage="1"/>
  </sheetPr>
  <dimension ref="A1:AJ66"/>
  <sheetViews>
    <sheetView zoomScaleNormal="100" workbookViewId="0">
      <selection activeCell="AS66" sqref="AS66"/>
    </sheetView>
  </sheetViews>
  <sheetFormatPr defaultColWidth="3.6640625" defaultRowHeight="13.2" x14ac:dyDescent="0.2"/>
  <cols>
    <col min="1" max="16384" width="3.6640625" style="54"/>
  </cols>
  <sheetData>
    <row r="1" spans="1:36" ht="16.2" x14ac:dyDescent="0.2">
      <c r="A1" s="179" t="s">
        <v>31</v>
      </c>
      <c r="B1" s="179"/>
      <c r="C1" s="179"/>
      <c r="D1" s="179"/>
      <c r="E1" s="179"/>
      <c r="F1" s="179"/>
      <c r="G1" s="179"/>
      <c r="H1" s="179"/>
      <c r="I1" s="179"/>
      <c r="J1" s="179"/>
      <c r="K1" s="179"/>
      <c r="L1" s="179"/>
      <c r="M1" s="179"/>
      <c r="N1" s="179"/>
      <c r="O1" s="179"/>
      <c r="P1" s="179"/>
      <c r="Q1" s="179"/>
      <c r="R1" s="179"/>
      <c r="S1" s="179"/>
      <c r="T1" s="179"/>
      <c r="U1" s="179"/>
      <c r="V1" s="179"/>
      <c r="W1" s="179"/>
      <c r="X1" s="179"/>
      <c r="Y1" s="179"/>
      <c r="Z1" s="179"/>
      <c r="AA1" s="179"/>
      <c r="AB1" s="179"/>
      <c r="AC1" s="179"/>
      <c r="AD1" s="179"/>
      <c r="AE1" s="179"/>
      <c r="AF1" s="179"/>
      <c r="AG1" s="179"/>
      <c r="AH1" s="179"/>
      <c r="AI1" s="179"/>
      <c r="AJ1" s="179"/>
    </row>
    <row r="2" spans="1:36" x14ac:dyDescent="0.2">
      <c r="A2" s="180" t="s">
        <v>11</v>
      </c>
      <c r="B2" s="181"/>
      <c r="C2" s="181"/>
      <c r="D2" s="182"/>
      <c r="E2" s="171" t="s">
        <v>12</v>
      </c>
      <c r="F2" s="171"/>
      <c r="G2" s="171"/>
      <c r="H2" s="171"/>
      <c r="I2" s="139" t="s">
        <v>21</v>
      </c>
      <c r="J2" s="139"/>
      <c r="K2" s="139"/>
      <c r="L2" s="139"/>
      <c r="M2" s="139"/>
      <c r="N2" s="139"/>
      <c r="O2" s="139"/>
      <c r="P2" s="139"/>
      <c r="Q2" s="139"/>
      <c r="R2" s="139"/>
      <c r="S2" s="139"/>
      <c r="T2" s="139"/>
      <c r="U2" s="139"/>
      <c r="V2" s="139"/>
      <c r="W2" s="139"/>
      <c r="X2" s="139"/>
      <c r="Y2" s="139"/>
      <c r="Z2" s="139"/>
      <c r="AA2" s="171" t="s">
        <v>26</v>
      </c>
      <c r="AB2" s="171"/>
      <c r="AC2" s="171"/>
      <c r="AD2" s="139" t="s">
        <v>103</v>
      </c>
      <c r="AE2" s="139"/>
      <c r="AF2" s="139"/>
      <c r="AG2" s="139"/>
      <c r="AH2" s="139"/>
      <c r="AI2" s="139"/>
      <c r="AJ2" s="139"/>
    </row>
    <row r="3" spans="1:36" x14ac:dyDescent="0.2">
      <c r="A3" s="183"/>
      <c r="B3" s="184"/>
      <c r="C3" s="184"/>
      <c r="D3" s="185"/>
      <c r="E3" s="171" t="s">
        <v>13</v>
      </c>
      <c r="F3" s="171"/>
      <c r="G3" s="171"/>
      <c r="H3" s="171"/>
      <c r="I3" s="139" t="s">
        <v>22</v>
      </c>
      <c r="J3" s="139"/>
      <c r="K3" s="139"/>
      <c r="L3" s="139"/>
      <c r="M3" s="139"/>
      <c r="N3" s="139"/>
      <c r="O3" s="139"/>
      <c r="P3" s="139"/>
      <c r="Q3" s="139"/>
      <c r="R3" s="139"/>
      <c r="S3" s="139"/>
      <c r="T3" s="139"/>
      <c r="U3" s="139"/>
      <c r="V3" s="139"/>
      <c r="W3" s="139"/>
      <c r="X3" s="139"/>
      <c r="Y3" s="139"/>
      <c r="Z3" s="139"/>
      <c r="AA3" s="171" t="s">
        <v>27</v>
      </c>
      <c r="AB3" s="171"/>
      <c r="AC3" s="171"/>
      <c r="AD3" s="189">
        <v>43515</v>
      </c>
      <c r="AE3" s="190"/>
      <c r="AF3" s="190"/>
      <c r="AG3" s="190"/>
      <c r="AH3" s="190"/>
      <c r="AI3" s="190"/>
      <c r="AJ3" s="191"/>
    </row>
    <row r="4" spans="1:36" x14ac:dyDescent="0.2">
      <c r="A4" s="183"/>
      <c r="B4" s="184"/>
      <c r="C4" s="184"/>
      <c r="D4" s="185"/>
      <c r="E4" s="171" t="s">
        <v>14</v>
      </c>
      <c r="F4" s="171"/>
      <c r="G4" s="171"/>
      <c r="H4" s="171"/>
      <c r="I4" s="139" t="s">
        <v>24</v>
      </c>
      <c r="J4" s="139"/>
      <c r="K4" s="139"/>
      <c r="L4" s="139"/>
      <c r="M4" s="139"/>
      <c r="N4" s="139"/>
      <c r="O4" s="139"/>
      <c r="P4" s="139"/>
      <c r="Q4" s="139"/>
      <c r="R4" s="139"/>
      <c r="S4" s="139"/>
      <c r="T4" s="139"/>
      <c r="U4" s="139"/>
      <c r="V4" s="139"/>
      <c r="W4" s="139"/>
      <c r="X4" s="139"/>
      <c r="Y4" s="139"/>
      <c r="Z4" s="139"/>
      <c r="AA4" s="171" t="s">
        <v>28</v>
      </c>
      <c r="AB4" s="171"/>
      <c r="AC4" s="171"/>
      <c r="AD4" s="136">
        <v>0.6</v>
      </c>
      <c r="AE4" s="137"/>
      <c r="AF4" s="137"/>
      <c r="AG4" s="137"/>
      <c r="AH4" s="137"/>
      <c r="AI4" s="137"/>
      <c r="AJ4" s="138"/>
    </row>
    <row r="5" spans="1:36" x14ac:dyDescent="0.2">
      <c r="A5" s="183"/>
      <c r="B5" s="184"/>
      <c r="C5" s="184"/>
      <c r="D5" s="185"/>
      <c r="E5" s="171" t="s">
        <v>15</v>
      </c>
      <c r="F5" s="171"/>
      <c r="G5" s="171"/>
      <c r="H5" s="171"/>
      <c r="I5" s="139" t="s">
        <v>23</v>
      </c>
      <c r="J5" s="139"/>
      <c r="K5" s="139"/>
      <c r="L5" s="139"/>
      <c r="M5" s="139"/>
      <c r="N5" s="139"/>
      <c r="O5" s="139"/>
      <c r="P5" s="139"/>
      <c r="Q5" s="139"/>
      <c r="R5" s="139"/>
      <c r="S5" s="139"/>
      <c r="T5" s="139"/>
      <c r="U5" s="139"/>
      <c r="V5" s="139"/>
      <c r="W5" s="139"/>
      <c r="X5" s="139"/>
      <c r="Y5" s="139"/>
      <c r="Z5" s="139"/>
      <c r="AA5" s="171" t="s">
        <v>29</v>
      </c>
      <c r="AB5" s="171"/>
      <c r="AC5" s="171"/>
      <c r="AD5" s="139"/>
      <c r="AE5" s="139"/>
      <c r="AF5" s="139"/>
      <c r="AG5" s="139"/>
      <c r="AH5" s="139"/>
      <c r="AI5" s="139"/>
      <c r="AJ5" s="139"/>
    </row>
    <row r="6" spans="1:36" x14ac:dyDescent="0.2">
      <c r="A6" s="186"/>
      <c r="B6" s="187"/>
      <c r="C6" s="187"/>
      <c r="D6" s="188"/>
      <c r="E6" s="171" t="s">
        <v>16</v>
      </c>
      <c r="F6" s="171"/>
      <c r="G6" s="171"/>
      <c r="H6" s="171"/>
      <c r="I6" s="139" t="s">
        <v>25</v>
      </c>
      <c r="J6" s="139"/>
      <c r="K6" s="139"/>
      <c r="L6" s="139"/>
      <c r="M6" s="139"/>
      <c r="N6" s="139"/>
      <c r="O6" s="139"/>
      <c r="P6" s="139"/>
      <c r="Q6" s="139"/>
      <c r="R6" s="139"/>
      <c r="S6" s="139"/>
      <c r="T6" s="139"/>
      <c r="U6" s="139"/>
      <c r="V6" s="139"/>
      <c r="W6" s="139"/>
      <c r="X6" s="139"/>
      <c r="Y6" s="139"/>
      <c r="Z6" s="139"/>
      <c r="AA6" s="171" t="s">
        <v>30</v>
      </c>
      <c r="AB6" s="171"/>
      <c r="AC6" s="171"/>
      <c r="AD6" s="139"/>
      <c r="AE6" s="139"/>
      <c r="AF6" s="139"/>
      <c r="AG6" s="139"/>
      <c r="AH6" s="139"/>
      <c r="AI6" s="139"/>
      <c r="AJ6" s="139"/>
    </row>
    <row r="7" spans="1:36" x14ac:dyDescent="0.2">
      <c r="A7" s="175" t="s">
        <v>17</v>
      </c>
      <c r="B7" s="175"/>
      <c r="C7" s="175"/>
      <c r="D7" s="175"/>
      <c r="E7" s="171" t="s">
        <v>18</v>
      </c>
      <c r="F7" s="171"/>
      <c r="G7" s="171"/>
      <c r="H7" s="171"/>
      <c r="I7" s="139" t="s">
        <v>1365</v>
      </c>
      <c r="J7" s="139"/>
      <c r="K7" s="139"/>
      <c r="L7" s="139"/>
      <c r="M7" s="139"/>
      <c r="N7" s="139"/>
      <c r="O7" s="139"/>
      <c r="P7" s="139"/>
      <c r="Q7" s="139"/>
      <c r="R7" s="139"/>
      <c r="S7" s="139"/>
      <c r="T7" s="139"/>
      <c r="U7" s="139"/>
      <c r="V7" s="139"/>
      <c r="W7" s="139"/>
      <c r="X7" s="139"/>
      <c r="Y7" s="139"/>
      <c r="Z7" s="139"/>
      <c r="AA7" s="139"/>
      <c r="AB7" s="139"/>
      <c r="AC7" s="139"/>
      <c r="AD7" s="139"/>
      <c r="AE7" s="139"/>
      <c r="AF7" s="139"/>
      <c r="AG7" s="139"/>
      <c r="AH7" s="139"/>
      <c r="AI7" s="139"/>
      <c r="AJ7" s="139"/>
    </row>
    <row r="8" spans="1:36" x14ac:dyDescent="0.2">
      <c r="A8" s="175"/>
      <c r="B8" s="175"/>
      <c r="C8" s="175"/>
      <c r="D8" s="175"/>
      <c r="E8" s="171" t="s">
        <v>19</v>
      </c>
      <c r="F8" s="171"/>
      <c r="G8" s="171"/>
      <c r="H8" s="171"/>
      <c r="I8" s="139" t="s">
        <v>1366</v>
      </c>
      <c r="J8" s="139"/>
      <c r="K8" s="139"/>
      <c r="L8" s="139"/>
      <c r="M8" s="139"/>
      <c r="N8" s="139"/>
      <c r="O8" s="139"/>
      <c r="P8" s="139"/>
      <c r="Q8" s="139"/>
      <c r="R8" s="139"/>
      <c r="S8" s="139"/>
      <c r="T8" s="139"/>
      <c r="U8" s="139"/>
      <c r="V8" s="139"/>
      <c r="W8" s="139"/>
      <c r="X8" s="139"/>
      <c r="Y8" s="139"/>
      <c r="Z8" s="139"/>
      <c r="AA8" s="139"/>
      <c r="AB8" s="139"/>
      <c r="AC8" s="139"/>
      <c r="AD8" s="139"/>
      <c r="AE8" s="139"/>
      <c r="AF8" s="139"/>
      <c r="AG8" s="139"/>
      <c r="AH8" s="139"/>
      <c r="AI8" s="139"/>
      <c r="AJ8" s="139"/>
    </row>
    <row r="9" spans="1:36" ht="13.2" customHeight="1" x14ac:dyDescent="0.2">
      <c r="A9" s="175"/>
      <c r="B9" s="175"/>
      <c r="C9" s="175"/>
      <c r="D9" s="175"/>
      <c r="E9" s="175" t="s">
        <v>20</v>
      </c>
      <c r="F9" s="175"/>
      <c r="G9" s="175"/>
      <c r="H9" s="175"/>
      <c r="I9" s="112" t="s">
        <v>1367</v>
      </c>
      <c r="J9" s="112"/>
      <c r="K9" s="112"/>
      <c r="L9" s="112"/>
      <c r="M9" s="112"/>
      <c r="N9" s="112"/>
      <c r="O9" s="112"/>
      <c r="P9" s="112"/>
      <c r="Q9" s="112"/>
      <c r="R9" s="112"/>
      <c r="S9" s="112"/>
      <c r="T9" s="112"/>
      <c r="U9" s="112"/>
      <c r="V9" s="112"/>
      <c r="W9" s="112"/>
      <c r="X9" s="112"/>
      <c r="Y9" s="112"/>
      <c r="Z9" s="112"/>
      <c r="AA9" s="112"/>
      <c r="AB9" s="112"/>
      <c r="AC9" s="112"/>
      <c r="AD9" s="112"/>
      <c r="AE9" s="112"/>
      <c r="AF9" s="112"/>
      <c r="AG9" s="112"/>
      <c r="AH9" s="112"/>
      <c r="AI9" s="112"/>
      <c r="AJ9" s="112"/>
    </row>
    <row r="10" spans="1:36" x14ac:dyDescent="0.2">
      <c r="A10" s="175"/>
      <c r="B10" s="175"/>
      <c r="C10" s="175"/>
      <c r="D10" s="175"/>
      <c r="E10" s="175"/>
      <c r="F10" s="175"/>
      <c r="G10" s="175"/>
      <c r="H10" s="175"/>
      <c r="I10" s="112"/>
      <c r="J10" s="112"/>
      <c r="K10" s="112"/>
      <c r="L10" s="112"/>
      <c r="M10" s="112"/>
      <c r="N10" s="112"/>
      <c r="O10" s="112"/>
      <c r="P10" s="112"/>
      <c r="Q10" s="112"/>
      <c r="R10" s="112"/>
      <c r="S10" s="112"/>
      <c r="T10" s="112"/>
      <c r="U10" s="112"/>
      <c r="V10" s="112"/>
      <c r="W10" s="112"/>
      <c r="X10" s="112"/>
      <c r="Y10" s="112"/>
      <c r="Z10" s="112"/>
      <c r="AA10" s="112"/>
      <c r="AB10" s="112"/>
      <c r="AC10" s="112"/>
      <c r="AD10" s="112"/>
      <c r="AE10" s="112"/>
      <c r="AF10" s="112"/>
      <c r="AG10" s="112"/>
      <c r="AH10" s="112"/>
      <c r="AI10" s="112"/>
      <c r="AJ10" s="112"/>
    </row>
    <row r="12" spans="1:36" x14ac:dyDescent="0.2">
      <c r="A12" s="176" t="s">
        <v>107</v>
      </c>
      <c r="B12" s="177"/>
      <c r="C12" s="176" t="s">
        <v>480</v>
      </c>
      <c r="D12" s="178"/>
      <c r="E12" s="178"/>
      <c r="F12" s="178"/>
      <c r="G12" s="178"/>
      <c r="H12" s="178"/>
      <c r="I12" s="178"/>
      <c r="J12" s="178"/>
      <c r="K12" s="178"/>
      <c r="L12" s="178"/>
      <c r="M12" s="178"/>
      <c r="N12" s="178"/>
      <c r="O12" s="178"/>
      <c r="P12" s="178"/>
      <c r="Q12" s="178"/>
      <c r="R12" s="178"/>
      <c r="S12" s="178"/>
      <c r="T12" s="178"/>
      <c r="U12" s="178"/>
      <c r="V12" s="178"/>
      <c r="W12" s="178"/>
      <c r="X12" s="178"/>
      <c r="Y12" s="178"/>
      <c r="Z12" s="178"/>
      <c r="AA12" s="178"/>
      <c r="AB12" s="178"/>
      <c r="AC12" s="178"/>
      <c r="AD12" s="178"/>
      <c r="AE12" s="178"/>
      <c r="AF12" s="178"/>
      <c r="AG12" s="178"/>
      <c r="AH12" s="178"/>
      <c r="AI12" s="178"/>
      <c r="AJ12" s="177"/>
    </row>
    <row r="13" spans="1:36" x14ac:dyDescent="0.2">
      <c r="A13" s="171" t="s">
        <v>9</v>
      </c>
      <c r="B13" s="171"/>
      <c r="C13" s="171"/>
      <c r="D13" s="171"/>
      <c r="E13" s="171"/>
      <c r="F13" s="171"/>
      <c r="G13" s="171"/>
      <c r="H13" s="171"/>
      <c r="I13" s="171"/>
      <c r="J13" s="171"/>
      <c r="K13" s="171"/>
      <c r="L13" s="171"/>
      <c r="M13" s="171"/>
      <c r="N13" s="171"/>
      <c r="O13" s="171"/>
      <c r="P13" s="171"/>
      <c r="Q13" s="171"/>
      <c r="R13" s="171"/>
      <c r="S13" s="171"/>
      <c r="T13" s="171"/>
      <c r="U13" s="171"/>
      <c r="V13" s="171"/>
      <c r="W13" s="171"/>
      <c r="X13" s="171"/>
      <c r="Y13" s="171"/>
      <c r="Z13" s="171"/>
      <c r="AA13" s="171"/>
      <c r="AB13" s="171"/>
      <c r="AC13" s="171"/>
      <c r="AD13" s="171"/>
      <c r="AE13" s="171"/>
      <c r="AF13" s="171"/>
      <c r="AG13" s="171"/>
      <c r="AH13" s="171"/>
      <c r="AI13" s="171"/>
      <c r="AJ13" s="171"/>
    </row>
    <row r="14" spans="1:36" x14ac:dyDescent="0.2">
      <c r="A14" s="56"/>
      <c r="B14" s="57"/>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8"/>
    </row>
    <row r="15" spans="1:36" x14ac:dyDescent="0.2">
      <c r="A15" s="6"/>
      <c r="B15" s="24"/>
      <c r="AJ15" s="23"/>
    </row>
    <row r="16" spans="1:36" x14ac:dyDescent="0.2">
      <c r="A16" s="6"/>
      <c r="AJ16" s="23"/>
    </row>
    <row r="17" spans="1:36" x14ac:dyDescent="0.2">
      <c r="A17" s="6"/>
      <c r="AJ17" s="23"/>
    </row>
    <row r="18" spans="1:36" x14ac:dyDescent="0.2">
      <c r="A18" s="6"/>
      <c r="AJ18" s="23"/>
    </row>
    <row r="19" spans="1:36" x14ac:dyDescent="0.2">
      <c r="A19" s="6"/>
      <c r="AJ19" s="23"/>
    </row>
    <row r="20" spans="1:36" x14ac:dyDescent="0.2">
      <c r="A20" s="6"/>
      <c r="AJ20" s="23"/>
    </row>
    <row r="21" spans="1:36" x14ac:dyDescent="0.2">
      <c r="A21" s="6"/>
      <c r="AJ21" s="23"/>
    </row>
    <row r="22" spans="1:36" x14ac:dyDescent="0.2">
      <c r="A22" s="6"/>
      <c r="AJ22" s="23"/>
    </row>
    <row r="23" spans="1:36" x14ac:dyDescent="0.2">
      <c r="A23" s="6"/>
      <c r="AJ23" s="23"/>
    </row>
    <row r="24" spans="1:36" x14ac:dyDescent="0.2">
      <c r="A24" s="6"/>
      <c r="AJ24" s="23"/>
    </row>
    <row r="25" spans="1:36" x14ac:dyDescent="0.2">
      <c r="A25" s="6"/>
      <c r="AJ25" s="23"/>
    </row>
    <row r="26" spans="1:36" x14ac:dyDescent="0.2">
      <c r="A26" s="6"/>
      <c r="AJ26" s="23"/>
    </row>
    <row r="27" spans="1:36" x14ac:dyDescent="0.2">
      <c r="A27" s="6"/>
      <c r="AJ27" s="23"/>
    </row>
    <row r="28" spans="1:36" x14ac:dyDescent="0.2">
      <c r="A28" s="6"/>
      <c r="AJ28" s="23"/>
    </row>
    <row r="29" spans="1:36" x14ac:dyDescent="0.2">
      <c r="A29" s="6"/>
      <c r="AJ29" s="23"/>
    </row>
    <row r="30" spans="1:36" x14ac:dyDescent="0.2">
      <c r="A30" s="6"/>
      <c r="AJ30" s="23"/>
    </row>
    <row r="31" spans="1:36" x14ac:dyDescent="0.2">
      <c r="A31" s="6"/>
      <c r="AJ31" s="23"/>
    </row>
    <row r="32" spans="1:36" x14ac:dyDescent="0.2">
      <c r="A32" s="6"/>
      <c r="AJ32" s="23"/>
    </row>
    <row r="33" spans="1:36" x14ac:dyDescent="0.2">
      <c r="A33" s="6"/>
      <c r="AJ33" s="23"/>
    </row>
    <row r="34" spans="1:36" x14ac:dyDescent="0.2">
      <c r="A34" s="6"/>
      <c r="AJ34" s="23"/>
    </row>
    <row r="35" spans="1:36" x14ac:dyDescent="0.2">
      <c r="A35" s="6"/>
      <c r="AJ35" s="23"/>
    </row>
    <row r="36" spans="1:36" x14ac:dyDescent="0.2">
      <c r="A36" s="6"/>
      <c r="AJ36" s="23"/>
    </row>
    <row r="37" spans="1:36" x14ac:dyDescent="0.2">
      <c r="A37" s="6"/>
      <c r="AJ37" s="23"/>
    </row>
    <row r="38" spans="1:36" x14ac:dyDescent="0.2">
      <c r="A38" s="6"/>
      <c r="AJ38" s="23"/>
    </row>
    <row r="39" spans="1:36" x14ac:dyDescent="0.2">
      <c r="A39" s="6"/>
      <c r="AJ39" s="23"/>
    </row>
    <row r="40" spans="1:36" x14ac:dyDescent="0.2">
      <c r="A40" s="6"/>
      <c r="AJ40" s="23"/>
    </row>
    <row r="41" spans="1:36" x14ac:dyDescent="0.2">
      <c r="A41" s="6"/>
      <c r="AJ41" s="23"/>
    </row>
    <row r="42" spans="1:36" x14ac:dyDescent="0.2">
      <c r="A42" s="6"/>
      <c r="AJ42" s="23"/>
    </row>
    <row r="43" spans="1:36" x14ac:dyDescent="0.2">
      <c r="A43" s="6"/>
      <c r="AJ43" s="23"/>
    </row>
    <row r="44" spans="1:36" x14ac:dyDescent="0.2">
      <c r="A44" s="6"/>
      <c r="AJ44" s="23"/>
    </row>
    <row r="45" spans="1:36" x14ac:dyDescent="0.2">
      <c r="A45" s="6"/>
      <c r="AJ45" s="23"/>
    </row>
    <row r="46" spans="1:36" x14ac:dyDescent="0.2">
      <c r="A46" s="6"/>
      <c r="AJ46" s="23"/>
    </row>
    <row r="47" spans="1:36" x14ac:dyDescent="0.2">
      <c r="A47" s="6"/>
      <c r="AJ47" s="23"/>
    </row>
    <row r="48" spans="1:36" x14ac:dyDescent="0.2">
      <c r="A48" s="6"/>
      <c r="AJ48" s="23"/>
    </row>
    <row r="49" spans="1:36" x14ac:dyDescent="0.2">
      <c r="A49" s="6"/>
      <c r="AJ49" s="23"/>
    </row>
    <row r="50" spans="1:36" x14ac:dyDescent="0.2">
      <c r="A50" s="59"/>
      <c r="B50" s="60"/>
      <c r="C50" s="60"/>
      <c r="D50" s="60"/>
      <c r="E50" s="60"/>
      <c r="F50" s="60"/>
      <c r="G50" s="60"/>
      <c r="H50" s="60"/>
      <c r="I50" s="60"/>
      <c r="J50" s="60"/>
      <c r="K50" s="60"/>
      <c r="L50" s="60"/>
      <c r="M50" s="60"/>
      <c r="N50" s="60"/>
      <c r="O50" s="60"/>
      <c r="P50" s="60"/>
      <c r="Q50" s="60"/>
      <c r="R50" s="60"/>
      <c r="S50" s="60"/>
      <c r="T50" s="60"/>
      <c r="U50" s="60"/>
      <c r="V50" s="60"/>
      <c r="W50" s="60"/>
      <c r="X50" s="60"/>
      <c r="Y50" s="60"/>
      <c r="Z50" s="60"/>
      <c r="AA50" s="60"/>
      <c r="AB50" s="60"/>
      <c r="AC50" s="60"/>
      <c r="AD50" s="60"/>
      <c r="AE50" s="60"/>
      <c r="AF50" s="60"/>
      <c r="AG50" s="60"/>
      <c r="AH50" s="60"/>
      <c r="AI50" s="60"/>
      <c r="AJ50" s="61"/>
    </row>
    <row r="53" spans="1:36" x14ac:dyDescent="0.2">
      <c r="A53" s="171" t="s">
        <v>81</v>
      </c>
      <c r="B53" s="171"/>
      <c r="C53" s="171"/>
      <c r="D53" s="171"/>
      <c r="E53" s="171"/>
      <c r="F53" s="171"/>
      <c r="G53" s="171"/>
      <c r="H53" s="171"/>
      <c r="I53" s="171"/>
      <c r="J53" s="171"/>
      <c r="K53" s="171"/>
      <c r="L53" s="171"/>
      <c r="M53" s="171"/>
      <c r="N53" s="171"/>
      <c r="O53" s="171"/>
      <c r="P53" s="171"/>
      <c r="Q53" s="171"/>
      <c r="R53" s="171"/>
      <c r="S53" s="171"/>
      <c r="T53" s="171"/>
      <c r="U53" s="171"/>
      <c r="V53" s="171"/>
      <c r="W53" s="171"/>
      <c r="X53" s="171"/>
      <c r="Y53" s="171"/>
      <c r="Z53" s="171"/>
      <c r="AA53" s="171"/>
      <c r="AB53" s="171"/>
      <c r="AC53" s="171"/>
      <c r="AD53" s="171"/>
      <c r="AE53" s="171"/>
      <c r="AF53" s="171"/>
      <c r="AG53" s="171"/>
      <c r="AH53" s="171"/>
      <c r="AI53" s="171"/>
      <c r="AJ53" s="171"/>
    </row>
    <row r="54" spans="1:36" x14ac:dyDescent="0.2">
      <c r="A54" s="62" t="s">
        <v>35</v>
      </c>
      <c r="B54" s="172" t="s">
        <v>38</v>
      </c>
      <c r="C54" s="173"/>
      <c r="D54" s="173"/>
      <c r="E54" s="173"/>
      <c r="F54" s="174"/>
      <c r="G54" s="172" t="s">
        <v>82</v>
      </c>
      <c r="H54" s="173"/>
      <c r="I54" s="173"/>
      <c r="J54" s="174"/>
      <c r="K54" s="170" t="s">
        <v>83</v>
      </c>
      <c r="L54" s="170"/>
      <c r="M54" s="170" t="s">
        <v>39</v>
      </c>
      <c r="N54" s="170"/>
      <c r="O54" s="170" t="s">
        <v>84</v>
      </c>
      <c r="P54" s="170"/>
      <c r="Q54" s="170"/>
      <c r="R54" s="170"/>
      <c r="S54" s="170"/>
      <c r="T54" s="170" t="s">
        <v>85</v>
      </c>
      <c r="U54" s="170"/>
      <c r="V54" s="170"/>
      <c r="W54" s="170" t="s">
        <v>86</v>
      </c>
      <c r="X54" s="170"/>
      <c r="Y54" s="170" t="s">
        <v>87</v>
      </c>
      <c r="Z54" s="170"/>
      <c r="AA54" s="172" t="s">
        <v>88</v>
      </c>
      <c r="AB54" s="173"/>
      <c r="AC54" s="173"/>
      <c r="AD54" s="173"/>
      <c r="AE54" s="173"/>
      <c r="AF54" s="173"/>
      <c r="AG54" s="173"/>
      <c r="AH54" s="173"/>
      <c r="AI54" s="173"/>
      <c r="AJ54" s="174"/>
    </row>
    <row r="55" spans="1:36" x14ac:dyDescent="0.2">
      <c r="A55" s="200" t="s">
        <v>1369</v>
      </c>
      <c r="B55" s="201"/>
      <c r="C55" s="201"/>
      <c r="D55" s="201"/>
      <c r="E55" s="201"/>
      <c r="F55" s="201"/>
      <c r="G55" s="201"/>
      <c r="H55" s="201"/>
      <c r="I55" s="201"/>
      <c r="J55" s="201"/>
      <c r="K55" s="201"/>
      <c r="L55" s="201"/>
      <c r="M55" s="201"/>
      <c r="N55" s="201"/>
      <c r="O55" s="201"/>
      <c r="P55" s="201"/>
      <c r="Q55" s="201"/>
      <c r="R55" s="201"/>
      <c r="S55" s="201"/>
      <c r="T55" s="201"/>
      <c r="U55" s="201"/>
      <c r="V55" s="201"/>
      <c r="W55" s="201"/>
      <c r="X55" s="201"/>
      <c r="Y55" s="201"/>
      <c r="Z55" s="201"/>
      <c r="AA55" s="201"/>
      <c r="AB55" s="201"/>
      <c r="AC55" s="201"/>
      <c r="AD55" s="201"/>
      <c r="AE55" s="201"/>
      <c r="AF55" s="201"/>
      <c r="AG55" s="201"/>
      <c r="AH55" s="201"/>
      <c r="AI55" s="201"/>
      <c r="AJ55" s="202"/>
    </row>
    <row r="56" spans="1:36" x14ac:dyDescent="0.2">
      <c r="A56" s="211" t="s">
        <v>109</v>
      </c>
      <c r="B56" s="212"/>
      <c r="C56" s="212"/>
      <c r="D56" s="212"/>
      <c r="E56" s="212"/>
      <c r="F56" s="212"/>
      <c r="G56" s="212"/>
      <c r="H56" s="212"/>
      <c r="I56" s="212"/>
      <c r="J56" s="212"/>
      <c r="K56" s="212"/>
      <c r="L56" s="212"/>
      <c r="M56" s="212"/>
      <c r="N56" s="212"/>
      <c r="O56" s="212"/>
      <c r="P56" s="212"/>
      <c r="Q56" s="212"/>
      <c r="R56" s="212"/>
      <c r="S56" s="212"/>
      <c r="T56" s="212"/>
      <c r="U56" s="212"/>
      <c r="V56" s="212"/>
      <c r="W56" s="212"/>
      <c r="X56" s="212"/>
      <c r="Y56" s="212"/>
      <c r="Z56" s="212"/>
      <c r="AA56" s="212"/>
      <c r="AB56" s="212"/>
      <c r="AC56" s="212"/>
      <c r="AD56" s="212"/>
      <c r="AE56" s="212"/>
      <c r="AF56" s="212"/>
      <c r="AG56" s="212"/>
      <c r="AH56" s="212"/>
      <c r="AI56" s="212"/>
      <c r="AJ56" s="213"/>
    </row>
    <row r="57" spans="1:36" s="63" customFormat="1" x14ac:dyDescent="0.2">
      <c r="A57" s="55">
        <v>1</v>
      </c>
      <c r="B57" s="203" t="s">
        <v>105</v>
      </c>
      <c r="C57" s="204"/>
      <c r="D57" s="204"/>
      <c r="E57" s="204"/>
      <c r="F57" s="205"/>
      <c r="G57" s="112" t="s">
        <v>98</v>
      </c>
      <c r="H57" s="112"/>
      <c r="I57" s="112"/>
      <c r="J57" s="112"/>
      <c r="K57" s="195" t="s">
        <v>90</v>
      </c>
      <c r="L57" s="196"/>
      <c r="M57" s="195" t="s">
        <v>108</v>
      </c>
      <c r="N57" s="196"/>
      <c r="O57" s="210" t="s">
        <v>1371</v>
      </c>
      <c r="P57" s="206"/>
      <c r="Q57" s="206"/>
      <c r="R57" s="206"/>
      <c r="S57" s="196"/>
      <c r="T57" s="115" t="s">
        <v>80</v>
      </c>
      <c r="U57" s="115"/>
      <c r="V57" s="115"/>
      <c r="W57" s="195" t="s">
        <v>80</v>
      </c>
      <c r="X57" s="196"/>
      <c r="Y57" s="195" t="s">
        <v>80</v>
      </c>
      <c r="Z57" s="196"/>
      <c r="AA57" s="126" t="s">
        <v>80</v>
      </c>
      <c r="AB57" s="127"/>
      <c r="AC57" s="127"/>
      <c r="AD57" s="127"/>
      <c r="AE57" s="127"/>
      <c r="AF57" s="127"/>
      <c r="AG57" s="127"/>
      <c r="AH57" s="127"/>
      <c r="AI57" s="127"/>
      <c r="AJ57" s="128"/>
    </row>
    <row r="58" spans="1:36" s="63" customFormat="1" ht="13.2" customHeight="1" x14ac:dyDescent="0.2">
      <c r="A58" s="55">
        <v>2</v>
      </c>
      <c r="B58" s="203" t="s">
        <v>106</v>
      </c>
      <c r="C58" s="204"/>
      <c r="D58" s="204"/>
      <c r="E58" s="204"/>
      <c r="F58" s="205"/>
      <c r="G58" s="112" t="s">
        <v>98</v>
      </c>
      <c r="H58" s="112"/>
      <c r="I58" s="112"/>
      <c r="J58" s="112"/>
      <c r="K58" s="195" t="s">
        <v>90</v>
      </c>
      <c r="L58" s="196"/>
      <c r="M58" s="195" t="s">
        <v>108</v>
      </c>
      <c r="N58" s="196"/>
      <c r="O58" s="210" t="s">
        <v>1372</v>
      </c>
      <c r="P58" s="206"/>
      <c r="Q58" s="206"/>
      <c r="R58" s="206"/>
      <c r="S58" s="196"/>
      <c r="T58" s="115" t="s">
        <v>80</v>
      </c>
      <c r="U58" s="115"/>
      <c r="V58" s="115"/>
      <c r="W58" s="195" t="s">
        <v>80</v>
      </c>
      <c r="X58" s="196"/>
      <c r="Y58" s="195" t="s">
        <v>80</v>
      </c>
      <c r="Z58" s="196"/>
      <c r="AA58" s="126" t="s">
        <v>80</v>
      </c>
      <c r="AB58" s="127"/>
      <c r="AC58" s="127"/>
      <c r="AD58" s="127"/>
      <c r="AE58" s="127"/>
      <c r="AF58" s="127"/>
      <c r="AG58" s="127"/>
      <c r="AH58" s="127"/>
      <c r="AI58" s="127"/>
      <c r="AJ58" s="128"/>
    </row>
    <row r="59" spans="1:36" s="63" customFormat="1" ht="13.2" customHeight="1" x14ac:dyDescent="0.2">
      <c r="A59" s="55">
        <v>3</v>
      </c>
      <c r="B59" s="192" t="s">
        <v>111</v>
      </c>
      <c r="C59" s="193"/>
      <c r="D59" s="193"/>
      <c r="E59" s="193"/>
      <c r="F59" s="194"/>
      <c r="G59" s="112" t="s">
        <v>89</v>
      </c>
      <c r="H59" s="112"/>
      <c r="I59" s="112"/>
      <c r="J59" s="112"/>
      <c r="K59" s="114" t="s">
        <v>90</v>
      </c>
      <c r="L59" s="114"/>
      <c r="M59" s="114" t="s">
        <v>80</v>
      </c>
      <c r="N59" s="114"/>
      <c r="O59" s="115" t="s">
        <v>80</v>
      </c>
      <c r="P59" s="115"/>
      <c r="Q59" s="115"/>
      <c r="R59" s="115"/>
      <c r="S59" s="115"/>
      <c r="T59" s="115" t="s">
        <v>80</v>
      </c>
      <c r="U59" s="115"/>
      <c r="V59" s="115"/>
      <c r="W59" s="114" t="s">
        <v>80</v>
      </c>
      <c r="X59" s="114"/>
      <c r="Y59" s="114" t="s">
        <v>80</v>
      </c>
      <c r="Z59" s="114"/>
      <c r="AA59" s="111" t="s">
        <v>91</v>
      </c>
      <c r="AB59" s="111"/>
      <c r="AC59" s="111"/>
      <c r="AD59" s="111"/>
      <c r="AE59" s="111"/>
      <c r="AF59" s="111"/>
      <c r="AG59" s="111"/>
      <c r="AH59" s="111"/>
      <c r="AI59" s="111"/>
      <c r="AJ59" s="111"/>
    </row>
    <row r="60" spans="1:36" s="63" customFormat="1" ht="13.2" customHeight="1" x14ac:dyDescent="0.2">
      <c r="A60" s="55">
        <v>4</v>
      </c>
      <c r="B60" s="192" t="s">
        <v>1370</v>
      </c>
      <c r="C60" s="193"/>
      <c r="D60" s="193"/>
      <c r="E60" s="193"/>
      <c r="F60" s="194"/>
      <c r="G60" s="112" t="s">
        <v>89</v>
      </c>
      <c r="H60" s="112"/>
      <c r="I60" s="112"/>
      <c r="J60" s="112"/>
      <c r="K60" s="114" t="s">
        <v>90</v>
      </c>
      <c r="L60" s="114"/>
      <c r="M60" s="114" t="s">
        <v>80</v>
      </c>
      <c r="N60" s="114"/>
      <c r="O60" s="115" t="s">
        <v>80</v>
      </c>
      <c r="P60" s="115"/>
      <c r="Q60" s="115"/>
      <c r="R60" s="115"/>
      <c r="S60" s="115"/>
      <c r="T60" s="115" t="s">
        <v>80</v>
      </c>
      <c r="U60" s="115"/>
      <c r="V60" s="115"/>
      <c r="W60" s="114" t="s">
        <v>80</v>
      </c>
      <c r="X60" s="114"/>
      <c r="Y60" s="114" t="s">
        <v>80</v>
      </c>
      <c r="Z60" s="114"/>
      <c r="AA60" s="111" t="s">
        <v>91</v>
      </c>
      <c r="AB60" s="111"/>
      <c r="AC60" s="111"/>
      <c r="AD60" s="111"/>
      <c r="AE60" s="111"/>
      <c r="AF60" s="111"/>
      <c r="AG60" s="111"/>
      <c r="AH60" s="111"/>
      <c r="AI60" s="111"/>
      <c r="AJ60" s="111"/>
    </row>
    <row r="62" spans="1:36" x14ac:dyDescent="0.2">
      <c r="A62" s="28" t="s">
        <v>92</v>
      </c>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30"/>
    </row>
    <row r="63" spans="1:36" x14ac:dyDescent="0.2">
      <c r="A63" s="21" t="s">
        <v>35</v>
      </c>
      <c r="B63" s="25" t="s">
        <v>93</v>
      </c>
      <c r="C63" s="26"/>
      <c r="D63" s="26"/>
      <c r="E63" s="26"/>
      <c r="F63" s="26"/>
      <c r="G63" s="26"/>
      <c r="H63" s="26"/>
      <c r="I63" s="27"/>
      <c r="J63" s="172" t="s">
        <v>94</v>
      </c>
      <c r="K63" s="173"/>
      <c r="L63" s="173"/>
      <c r="M63" s="173"/>
      <c r="N63" s="173"/>
      <c r="O63" s="173"/>
      <c r="P63" s="174"/>
      <c r="Q63" s="172" t="s">
        <v>95</v>
      </c>
      <c r="R63" s="173"/>
      <c r="S63" s="173"/>
      <c r="T63" s="173"/>
      <c r="U63" s="173"/>
      <c r="V63" s="173"/>
      <c r="W63" s="173"/>
      <c r="X63" s="173"/>
      <c r="Y63" s="173"/>
      <c r="Z63" s="173"/>
      <c r="AA63" s="173"/>
      <c r="AB63" s="173"/>
      <c r="AC63" s="173"/>
      <c r="AD63" s="173"/>
      <c r="AE63" s="173"/>
      <c r="AF63" s="173"/>
      <c r="AG63" s="173"/>
      <c r="AH63" s="173"/>
      <c r="AI63" s="173"/>
      <c r="AJ63" s="174"/>
    </row>
    <row r="64" spans="1:36" x14ac:dyDescent="0.2">
      <c r="A64" s="200" t="s">
        <v>1369</v>
      </c>
      <c r="B64" s="201"/>
      <c r="C64" s="201"/>
      <c r="D64" s="201"/>
      <c r="E64" s="201"/>
      <c r="F64" s="201"/>
      <c r="G64" s="201"/>
      <c r="H64" s="201"/>
      <c r="I64" s="201"/>
      <c r="J64" s="201"/>
      <c r="K64" s="201"/>
      <c r="L64" s="201"/>
      <c r="M64" s="201"/>
      <c r="N64" s="201"/>
      <c r="O64" s="201"/>
      <c r="P64" s="201"/>
      <c r="Q64" s="201"/>
      <c r="R64" s="201"/>
      <c r="S64" s="201"/>
      <c r="T64" s="201"/>
      <c r="U64" s="201"/>
      <c r="V64" s="201"/>
      <c r="W64" s="201"/>
      <c r="X64" s="201"/>
      <c r="Y64" s="201"/>
      <c r="Z64" s="201"/>
      <c r="AA64" s="201"/>
      <c r="AB64" s="201"/>
      <c r="AC64" s="201"/>
      <c r="AD64" s="201"/>
      <c r="AE64" s="201"/>
      <c r="AF64" s="201"/>
      <c r="AG64" s="201"/>
      <c r="AH64" s="201"/>
      <c r="AI64" s="201"/>
      <c r="AJ64" s="202"/>
    </row>
    <row r="65" spans="1:36" s="63" customFormat="1" ht="27.6" customHeight="1" x14ac:dyDescent="0.2">
      <c r="A65" s="55">
        <v>1</v>
      </c>
      <c r="B65" s="197" t="s">
        <v>111</v>
      </c>
      <c r="C65" s="198"/>
      <c r="D65" s="198"/>
      <c r="E65" s="198"/>
      <c r="F65" s="198"/>
      <c r="G65" s="198"/>
      <c r="H65" s="198"/>
      <c r="I65" s="199"/>
      <c r="J65" s="197" t="s">
        <v>96</v>
      </c>
      <c r="K65" s="198"/>
      <c r="L65" s="198"/>
      <c r="M65" s="198"/>
      <c r="N65" s="198"/>
      <c r="O65" s="198"/>
      <c r="P65" s="199"/>
      <c r="Q65" s="126" t="s">
        <v>1373</v>
      </c>
      <c r="R65" s="127"/>
      <c r="S65" s="127"/>
      <c r="T65" s="127"/>
      <c r="U65" s="127"/>
      <c r="V65" s="127"/>
      <c r="W65" s="127"/>
      <c r="X65" s="127"/>
      <c r="Y65" s="127"/>
      <c r="Z65" s="127"/>
      <c r="AA65" s="127"/>
      <c r="AB65" s="127"/>
      <c r="AC65" s="127"/>
      <c r="AD65" s="127"/>
      <c r="AE65" s="127"/>
      <c r="AF65" s="127"/>
      <c r="AG65" s="127"/>
      <c r="AH65" s="127"/>
      <c r="AI65" s="127"/>
      <c r="AJ65" s="128"/>
    </row>
    <row r="66" spans="1:36" s="63" customFormat="1" ht="34.200000000000003" customHeight="1" x14ac:dyDescent="0.2">
      <c r="A66" s="55">
        <v>2</v>
      </c>
      <c r="B66" s="197" t="s">
        <v>1370</v>
      </c>
      <c r="C66" s="198"/>
      <c r="D66" s="198"/>
      <c r="E66" s="198"/>
      <c r="F66" s="198"/>
      <c r="G66" s="198"/>
      <c r="H66" s="198"/>
      <c r="I66" s="199"/>
      <c r="J66" s="197" t="s">
        <v>96</v>
      </c>
      <c r="K66" s="198"/>
      <c r="L66" s="198"/>
      <c r="M66" s="198"/>
      <c r="N66" s="198"/>
      <c r="O66" s="198"/>
      <c r="P66" s="199"/>
      <c r="Q66" s="126" t="s">
        <v>1374</v>
      </c>
      <c r="R66" s="127"/>
      <c r="S66" s="127"/>
      <c r="T66" s="127"/>
      <c r="U66" s="127"/>
      <c r="V66" s="127"/>
      <c r="W66" s="127"/>
      <c r="X66" s="127"/>
      <c r="Y66" s="127"/>
      <c r="Z66" s="127"/>
      <c r="AA66" s="127"/>
      <c r="AB66" s="127"/>
      <c r="AC66" s="127"/>
      <c r="AD66" s="127"/>
      <c r="AE66" s="127"/>
      <c r="AF66" s="127"/>
      <c r="AG66" s="127"/>
      <c r="AH66" s="127"/>
      <c r="AI66" s="127"/>
      <c r="AJ66" s="128"/>
    </row>
  </sheetData>
  <mergeCells count="89">
    <mergeCell ref="B66:I66"/>
    <mergeCell ref="J66:P66"/>
    <mergeCell ref="Q66:AJ66"/>
    <mergeCell ref="Q65:AJ65"/>
    <mergeCell ref="J65:P65"/>
    <mergeCell ref="B65:I65"/>
    <mergeCell ref="AA60:AJ60"/>
    <mergeCell ref="J63:P63"/>
    <mergeCell ref="Q63:AJ63"/>
    <mergeCell ref="A64:AJ64"/>
    <mergeCell ref="Y59:Z59"/>
    <mergeCell ref="AA59:AJ59"/>
    <mergeCell ref="B60:F60"/>
    <mergeCell ref="G60:J60"/>
    <mergeCell ref="K60:L60"/>
    <mergeCell ref="M60:N60"/>
    <mergeCell ref="O60:S60"/>
    <mergeCell ref="T60:V60"/>
    <mergeCell ref="W60:X60"/>
    <mergeCell ref="Y60:Z60"/>
    <mergeCell ref="B59:F59"/>
    <mergeCell ref="G59:J59"/>
    <mergeCell ref="T58:V58"/>
    <mergeCell ref="W58:X58"/>
    <mergeCell ref="Y58:Z58"/>
    <mergeCell ref="AA58:AJ58"/>
    <mergeCell ref="K59:L59"/>
    <mergeCell ref="M59:N59"/>
    <mergeCell ref="O59:S59"/>
    <mergeCell ref="T59:V59"/>
    <mergeCell ref="W59:X59"/>
    <mergeCell ref="B58:F58"/>
    <mergeCell ref="G58:J58"/>
    <mergeCell ref="K58:L58"/>
    <mergeCell ref="M58:N58"/>
    <mergeCell ref="O58:S58"/>
    <mergeCell ref="A55:AJ55"/>
    <mergeCell ref="A56:AJ56"/>
    <mergeCell ref="B57:F57"/>
    <mergeCell ref="G57:J57"/>
    <mergeCell ref="K57:L57"/>
    <mergeCell ref="M57:N57"/>
    <mergeCell ref="O57:S57"/>
    <mergeCell ref="T57:V57"/>
    <mergeCell ref="W57:X57"/>
    <mergeCell ref="Y57:Z57"/>
    <mergeCell ref="AA57:AJ57"/>
    <mergeCell ref="A12:B12"/>
    <mergeCell ref="C12:AJ12"/>
    <mergeCell ref="A13:AJ13"/>
    <mergeCell ref="A53:AJ53"/>
    <mergeCell ref="B54:F54"/>
    <mergeCell ref="G54:J54"/>
    <mergeCell ref="K54:L54"/>
    <mergeCell ref="M54:N54"/>
    <mergeCell ref="O54:S54"/>
    <mergeCell ref="T54:V54"/>
    <mergeCell ref="W54:X54"/>
    <mergeCell ref="Y54:Z54"/>
    <mergeCell ref="AA54:AJ54"/>
    <mergeCell ref="A7:D10"/>
    <mergeCell ref="E7:H7"/>
    <mergeCell ref="I7:AJ7"/>
    <mergeCell ref="E8:H8"/>
    <mergeCell ref="I8:AJ8"/>
    <mergeCell ref="E9:H10"/>
    <mergeCell ref="I9:AJ10"/>
    <mergeCell ref="AA5:AC5"/>
    <mergeCell ref="AD5:AJ5"/>
    <mergeCell ref="E6:H6"/>
    <mergeCell ref="I6:Z6"/>
    <mergeCell ref="AA6:AC6"/>
    <mergeCell ref="AD6:AJ6"/>
    <mergeCell ref="A1:AJ1"/>
    <mergeCell ref="A2:D6"/>
    <mergeCell ref="E2:H2"/>
    <mergeCell ref="I2:Z2"/>
    <mergeCell ref="AA2:AC2"/>
    <mergeCell ref="AD2:AJ2"/>
    <mergeCell ref="E3:H3"/>
    <mergeCell ref="I3:Z3"/>
    <mergeCell ref="AA3:AC3"/>
    <mergeCell ref="AD3:AJ3"/>
    <mergeCell ref="E4:H4"/>
    <mergeCell ref="I4:Z4"/>
    <mergeCell ref="AA4:AC4"/>
    <mergeCell ref="AD4:AJ4"/>
    <mergeCell ref="E5:H5"/>
    <mergeCell ref="I5:Z5"/>
  </mergeCells>
  <phoneticPr fontId="5"/>
  <pageMargins left="0.7" right="0.7" top="0.75" bottom="0.75" header="0.3" footer="0.3"/>
  <pageSetup paperSize="9" scale="67" fitToHeight="0"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29</vt:i4>
      </vt:variant>
      <vt:variant>
        <vt:lpstr>名前付き一覧</vt:lpstr>
      </vt:variant>
      <vt:variant>
        <vt:i4>12</vt:i4>
      </vt:variant>
    </vt:vector>
  </HeadingPairs>
  <TitlesOfParts>
    <vt:vector size="41" baseType="lpstr">
      <vt:lpstr>表紙</vt:lpstr>
      <vt:lpstr>改訂履歴</vt:lpstr>
      <vt:lpstr>はじめに</vt:lpstr>
      <vt:lpstr>目次</vt:lpstr>
      <vt:lpstr>データエクスポートメニュー</vt:lpstr>
      <vt:lpstr>エクスポート売上レシピ検索</vt:lpstr>
      <vt:lpstr>エクスポート仕入一覧表検索</vt:lpstr>
      <vt:lpstr>エクスポートpurchase recipe file検索</vt:lpstr>
      <vt:lpstr>エクスポート見積原価書検索</vt:lpstr>
      <vt:lpstr>エクスポート売上見込検索</vt:lpstr>
      <vt:lpstr>エクスポート概算売上検索</vt:lpstr>
      <vt:lpstr>エクスポート商品計画書検索</vt:lpstr>
      <vt:lpstr>売上レシピ_レイアウト</vt:lpstr>
      <vt:lpstr>仕入一覧表_レイアウト</vt:lpstr>
      <vt:lpstr>purchase recipe file_レイアウト</vt:lpstr>
      <vt:lpstr>見積原価書_レイアウト</vt:lpstr>
      <vt:lpstr>売上見込_レイアウト</vt:lpstr>
      <vt:lpstr>概算売上_レイアウト</vt:lpstr>
      <vt:lpstr>商品計画書_レイアウト</vt:lpstr>
      <vt:lpstr>PPLAN(sample)</vt:lpstr>
      <vt:lpstr>STAT01(sample)</vt:lpstr>
      <vt:lpstr>Ｐｕｒｃｈａｓｅ　Ｒｅｃｉｐｅ　（ＬＣ）(sample)</vt:lpstr>
      <vt:lpstr>Ｐｕｒｃｈａｓｅ　Ｒｅｃｉｐｅ　（ＴＴ）(sample)</vt:lpstr>
      <vt:lpstr>Ｐｕｒｃｈａｓｅ　Ｒｅｃｉｐｅ　（ＯｎＢｏａｒｄ）(sampl</vt:lpstr>
      <vt:lpstr>売上レシピ_部門・製品別(sample)</vt:lpstr>
      <vt:lpstr>売上レシピ_部門・顧客別(sample)</vt:lpstr>
      <vt:lpstr>仕入一覧廟仕入科目・仕入先別(sample)</vt:lpstr>
      <vt:lpstr>仕入一覧廟仕入科目・部門・製品別(sample)</vt:lpstr>
      <vt:lpstr>社内統計データ02（概算売上）(sample)</vt:lpstr>
      <vt:lpstr>改訂履歴!Print_Area</vt:lpstr>
      <vt:lpstr>表紙!Print_Area</vt:lpstr>
      <vt:lpstr>'PPLAN(sample)'!Print_Titles</vt:lpstr>
      <vt:lpstr>'Ｐｕｒｃｈａｓｅ　Ｒｅｃｉｐｅ　（ＬＣ）(sample)'!Print_Titles</vt:lpstr>
      <vt:lpstr>'Ｐｕｒｃｈａｓｅ　Ｒｅｃｉｐｅ　（ＯｎＢｏａｒｄ）(sampl'!Print_Titles</vt:lpstr>
      <vt:lpstr>'Ｐｕｒｃｈａｓｅ　Ｒｅｃｉｐｅ　（ＴＴ）(sample)'!Print_Titles</vt:lpstr>
      <vt:lpstr>'STAT01(sample)'!Print_Titles</vt:lpstr>
      <vt:lpstr>'仕入一覧廟仕入科目・仕入先別(sample)'!Print_Titles</vt:lpstr>
      <vt:lpstr>'仕入一覧廟仕入科目・部門・製品別(sample)'!Print_Titles</vt:lpstr>
      <vt:lpstr>'社内統計データ02（概算売上）(sample)'!Print_Titles</vt:lpstr>
      <vt:lpstr>'売上レシピ_部門・顧客別(sample)'!Print_Titles</vt:lpstr>
      <vt:lpstr>'売上レシピ_部門・製品別(sample)'!Print_Titles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solcom ad</dc:creator>
  <cp:lastModifiedBy>solcom</cp:lastModifiedBy>
  <dcterms:created xsi:type="dcterms:W3CDTF">2006-09-16T00:00:00Z</dcterms:created>
  <dcterms:modified xsi:type="dcterms:W3CDTF">2020-09-09T01:20:51Z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acc16496-1238-4f57-9873-fb5c39e4a405</vt:lpwstr>
  </property>
</Properties>
</file>