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9DFD88FF-3B1D-457E-BA4A-CF4AB28E0B7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納品書!$C$2:$O$24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G22" i="1" l="1"/>
  <c r="O21" i="1" l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23" i="1"/>
  <c r="E3" i="1" l="1"/>
  <c r="E20" i="1" l="1"/>
  <c r="D20" i="1"/>
  <c r="C20" i="1"/>
  <c r="C18" i="1"/>
  <c r="D18" i="1"/>
  <c r="E18" i="1"/>
  <c r="E16" i="1"/>
  <c r="D16" i="1"/>
  <c r="C16" i="1"/>
  <c r="E14" i="1"/>
  <c r="D14" i="1"/>
  <c r="C14" i="1"/>
  <c r="E12" i="1"/>
  <c r="D12" i="1"/>
  <c r="C12" i="1"/>
  <c r="D10" i="1"/>
  <c r="C10" i="1"/>
  <c r="M16" i="1"/>
  <c r="C8" i="1"/>
  <c r="D8" i="1"/>
  <c r="E8" i="1"/>
  <c r="F8" i="1"/>
  <c r="G8" i="1" s="1"/>
  <c r="M8" i="1"/>
  <c r="E10" i="1"/>
  <c r="F10" i="1"/>
  <c r="G10" i="1" s="1"/>
  <c r="H10" i="1" s="1"/>
  <c r="M10" i="1"/>
  <c r="F12" i="1"/>
  <c r="M12" i="1"/>
  <c r="F14" i="1"/>
  <c r="G14" i="1" s="1"/>
  <c r="M14" i="1"/>
  <c r="F16" i="1"/>
  <c r="G16" i="1" s="1"/>
  <c r="F18" i="1"/>
  <c r="G18" i="1" s="1"/>
  <c r="M18" i="1"/>
  <c r="F20" i="1"/>
  <c r="M20" i="1"/>
  <c r="F22" i="1"/>
  <c r="M22" i="1"/>
  <c r="B2" i="2"/>
  <c r="B3" i="2"/>
  <c r="B12" i="2"/>
  <c r="C12" i="2"/>
  <c r="D12" i="2"/>
  <c r="I12" i="2" s="1"/>
  <c r="E12" i="2"/>
  <c r="F12" i="2"/>
  <c r="H12" i="2"/>
  <c r="B13" i="2"/>
  <c r="C13" i="2"/>
  <c r="D13" i="2"/>
  <c r="I13" i="2" s="1"/>
  <c r="E13" i="2"/>
  <c r="F13" i="2"/>
  <c r="H13" i="2"/>
  <c r="B14" i="2"/>
  <c r="C14" i="2"/>
  <c r="D14" i="2"/>
  <c r="I14" i="2"/>
  <c r="E14" i="2"/>
  <c r="F14" i="2"/>
  <c r="H14" i="2"/>
  <c r="B15" i="2"/>
  <c r="C15" i="2"/>
  <c r="D15" i="2"/>
  <c r="I15" i="2"/>
  <c r="E15" i="2"/>
  <c r="F15" i="2"/>
  <c r="H15" i="2"/>
  <c r="B16" i="2"/>
  <c r="C16" i="2"/>
  <c r="D16" i="2"/>
  <c r="I16" i="2"/>
  <c r="E16" i="2"/>
  <c r="F16" i="2"/>
  <c r="H16" i="2"/>
  <c r="B17" i="2"/>
  <c r="C17" i="2"/>
  <c r="D17" i="2"/>
  <c r="E17" i="2"/>
  <c r="F17" i="2"/>
  <c r="H17" i="2"/>
  <c r="I17" i="2"/>
  <c r="H8" i="1" l="1"/>
  <c r="I8" i="1" s="1"/>
  <c r="J8" i="1" s="1"/>
  <c r="H14" i="1"/>
  <c r="I14" i="1" s="1"/>
  <c r="G20" i="1"/>
  <c r="H16" i="1"/>
  <c r="G12" i="1"/>
  <c r="I10" i="1"/>
  <c r="J10" i="1" s="1"/>
  <c r="H18" i="1"/>
  <c r="J14" i="1" l="1"/>
  <c r="K14" i="1" s="1"/>
  <c r="L14" i="1" s="1"/>
  <c r="K8" i="1"/>
  <c r="L8" i="1" s="1"/>
  <c r="H20" i="1"/>
  <c r="I18" i="1"/>
  <c r="I16" i="1"/>
  <c r="J16" i="1" s="1"/>
  <c r="H12" i="1"/>
  <c r="I12" i="1" s="1"/>
  <c r="H22" i="1"/>
  <c r="I22" i="1" s="1"/>
  <c r="K10" i="1"/>
  <c r="L10" i="1" s="1"/>
  <c r="J22" i="1" l="1"/>
  <c r="K22" i="1" s="1"/>
  <c r="J12" i="1"/>
  <c r="K12" i="1" s="1"/>
  <c r="J18" i="1"/>
  <c r="K18" i="1" s="1"/>
  <c r="I20" i="1"/>
  <c r="K16" i="1"/>
  <c r="L16" i="1" s="1"/>
  <c r="L22" i="1" l="1"/>
  <c r="L12" i="1"/>
  <c r="L18" i="1"/>
  <c r="J20" i="1"/>
  <c r="K20" i="1" s="1"/>
  <c r="L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kou</author>
  </authors>
  <commentList>
    <comment ref="A3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<sst xmlns="http://schemas.openxmlformats.org/spreadsheetml/2006/main" count="126" uniqueCount="120">
  <si>
    <t>数量</t>
  </si>
  <si>
    <t>単価</t>
  </si>
  <si>
    <t>KWGNo:</t>
  </si>
  <si>
    <t>納　品　連　絡　書</t>
  </si>
  <si>
    <t>下記の品、納品致します。宜しくお願い致します。</t>
  </si>
  <si>
    <t>納品日</t>
  </si>
  <si>
    <t>注文書No</t>
  </si>
  <si>
    <t>品　　番</t>
  </si>
  <si>
    <t>品　　　　　名</t>
  </si>
  <si>
    <t>数　量</t>
  </si>
  <si>
    <t>単　位</t>
  </si>
  <si>
    <t>備　　考</t>
  </si>
  <si>
    <t>納品倉庫</t>
  </si>
  <si>
    <t>株式会社　クワガタ</t>
  </si>
  <si>
    <t>コレクターズチーム</t>
  </si>
  <si>
    <t>TEL</t>
  </si>
  <si>
    <t>FAX</t>
  </si>
  <si>
    <t>担当者：</t>
  </si>
  <si>
    <t>谷中</t>
  </si>
  <si>
    <t>納品伝票番号</t>
  </si>
  <si>
    <t>リビジョン番号</t>
  </si>
  <si>
    <t>納品伝票コード</t>
  </si>
  <si>
    <t>売上番号</t>
  </si>
  <si>
    <t>顧客コード</t>
  </si>
  <si>
    <t>顧客社名</t>
  </si>
  <si>
    <t>顧客名</t>
  </si>
  <si>
    <t>顧客住所1</t>
  </si>
  <si>
    <t>顧客住所2</t>
  </si>
  <si>
    <t>顧客住所3</t>
  </si>
  <si>
    <t>顧客住所4</t>
  </si>
  <si>
    <t>顧客電話番号</t>
  </si>
  <si>
    <t>顧客FAX番号</t>
  </si>
  <si>
    <t>顧客担当者名</t>
  </si>
  <si>
    <t>納品場所コード</t>
  </si>
  <si>
    <t>納品場所名</t>
  </si>
  <si>
    <t>納品場所担当者名</t>
  </si>
  <si>
    <t>担当者コード</t>
  </si>
  <si>
    <t>担当者名</t>
  </si>
  <si>
    <t>合計金額</t>
  </si>
  <si>
    <t>通貨単位コード</t>
  </si>
  <si>
    <t>通貨単位</t>
  </si>
  <si>
    <t>課税区分コード</t>
  </si>
  <si>
    <t>課税区分</t>
  </si>
  <si>
    <t>消費税率</t>
  </si>
  <si>
    <t>支払方法コード</t>
  </si>
  <si>
    <t>支払期限</t>
  </si>
  <si>
    <t>作成日</t>
  </si>
  <si>
    <t>備考</t>
  </si>
  <si>
    <t>仕入先コード（出荷者）</t>
  </si>
  <si>
    <t>消費税額</t>
  </si>
  <si>
    <t>税込金額</t>
  </si>
  <si>
    <t>lngslipno</t>
  </si>
  <si>
    <t>lngrevisionno</t>
  </si>
  <si>
    <t>strslipcode</t>
  </si>
  <si>
    <t>lngsalesno</t>
  </si>
  <si>
    <t>strcustomercode</t>
  </si>
  <si>
    <t>strcustomercompanyname</t>
  </si>
  <si>
    <t>strcustomername</t>
  </si>
  <si>
    <t>strcustomeraddress1</t>
  </si>
  <si>
    <t>strcustomeraddress2</t>
  </si>
  <si>
    <t>strcustomeraddress3</t>
  </si>
  <si>
    <t>strcustomeraddress4</t>
  </si>
  <si>
    <t>strcustomerphoneno</t>
  </si>
  <si>
    <t>strcustomerfaxno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</si>
  <si>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</si>
  <si>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</si>
  <si>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</si>
  <si>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</si>
  <si>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</si>
  <si>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</si>
  <si>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</si>
  <si>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</si>
  <si>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</si>
  <si>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</si>
  <si>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</si>
  <si>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</si>
  <si>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curtax</t>
  </si>
  <si>
    <t>lngpaymentmethodcode</t>
  </si>
  <si>
    <t>dtmpaymentlimit</t>
  </si>
  <si>
    <t>dtminsertdate</t>
  </si>
  <si>
    <t>strnote</t>
  </si>
  <si>
    <t>strshippercode</t>
  </si>
  <si>
    <t>納品書マスタ</t>
  </si>
  <si>
    <t>納品伝票明細番号</t>
  </si>
  <si>
    <t>顧客受注番号</t>
  </si>
  <si>
    <t>売上区分コード</t>
  </si>
  <si>
    <t>売上区分名</t>
  </si>
  <si>
    <t>顧客品番</t>
  </si>
  <si>
    <t>製品コード</t>
  </si>
  <si>
    <t>再販コード</t>
  </si>
  <si>
    <t>製品名</t>
  </si>
  <si>
    <t>製品名（英語）</t>
  </si>
  <si>
    <t>入数</t>
  </si>
  <si>
    <t>製品単位コード</t>
  </si>
  <si>
    <t>製品単位名</t>
  </si>
  <si>
    <t>小計</t>
  </si>
  <si>
    <t>明細備考</t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</si>
  <si>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</si>
  <si>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</si>
  <si>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</si>
  <si>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</si>
  <si>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</si>
  <si>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</si>
  <si>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</si>
  <si>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</si>
  <si>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</si>
  <si>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</si>
  <si>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</si>
  <si>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</si>
  <si>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</si>
  <si>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</si>
  <si>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</si>
  <si>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</si>
  <si>
    <t>納品書明細2</t>
  </si>
  <si>
    <t>納品書明細3</t>
  </si>
  <si>
    <t>納品書明細4</t>
  </si>
  <si>
    <t>納品書明細5</t>
  </si>
  <si>
    <t>納品書明細6</t>
  </si>
  <si>
    <t>納品書明細7</t>
  </si>
  <si>
    <t>○　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</si>
</sst>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4" x14ac:knownFonts="1">
    <font>
      <sz val="11"/>
      <color indexed="8"/>
      <name val="ＭＳ Ｐゴシック"/>
      <family val="3"/>
    </font>
    <font>
      <sz val="18"/>
      <color indexed="8"/>
      <name val="ＭＳ Ｐゴシック"/>
      <family val="3"/>
    </font>
    <font>
      <sz val="14"/>
      <color indexed="8"/>
      <name val="ＭＳ Ｐゴシック"/>
      <family val="3"/>
    </font>
    <font>
      <sz val="12"/>
      <color indexed="8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indexed="8"/>
      <name val="ＭＳ Ｐゴシック"/>
      <family val="3"/>
    </font>
    <font>
      <sz val="16"/>
      <color indexed="8"/>
      <name val="ＭＳ Ｐゴシック"/>
      <family val="3"/>
      <charset val="128"/>
    </font>
    <font>
      <sz val="12"/>
      <color indexed="8"/>
      <name val="ＭＳ Ｐゴシック"/>
      <family val="3"/>
    </font>
    <font>
      <sz val="20"/>
      <color indexed="8"/>
      <name val="ＭＳ Ｐゴシック"/>
      <family val="3"/>
    </font>
    <font>
      <sz val="22"/>
      <color indexed="8"/>
      <name val="ＭＳ Ｐゴシック"/>
      <family val="3"/>
      <charset val="128"/>
    </font>
    <font>
      <sz val="24"/>
      <color indexed="8"/>
      <name val="ＭＳ Ｐゴシック"/>
      <family val="3"/>
    </font>
    <font>
      <sz val="24"/>
      <color indexed="8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9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Fill="0" applyProtection="0"/>
  </cellStyleXfs>
  <cellXfs count="51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1" fillId="0" borderId="3" xfId="0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176" fontId="1" fillId="0" borderId="0" xfId="0" applyNumberFormat="1" applyFont="1" applyFill="1" applyAlignment="1" applyProtection="1">
      <alignment horizontal="center"/>
    </xf>
    <xf numFmtId="0" fontId="0" fillId="0" borderId="4" xfId="0" applyFill="1" applyBorder="1" applyProtection="1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0" fillId="0" borderId="6" xfId="0" applyFill="1" applyBorder="1" applyProtection="1"/>
    <xf numFmtId="0" fontId="3" fillId="0" borderId="0" xfId="0" applyFont="1" applyFill="1" applyProtection="1"/>
    <xf numFmtId="0" fontId="0" fillId="0" borderId="0" xfId="0" applyFill="1" applyAlignment="1" applyProtection="1">
      <alignment horizontal="right"/>
    </xf>
    <xf numFmtId="0" fontId="3" fillId="0" borderId="0" xfId="0" applyFont="1" applyFill="1" applyAlignment="1" applyProtection="1">
      <alignment horizontal="right"/>
    </xf>
    <xf numFmtId="49" fontId="0" fillId="0" borderId="0" xfId="0" applyNumberFormat="1" applyFill="1" applyProtection="1"/>
    <xf numFmtId="56" fontId="0" fillId="0" borderId="0" xfId="0" applyNumberFormat="1" applyFill="1" applyProtection="1"/>
    <xf numFmtId="0" fontId="2" fillId="0" borderId="1" xfId="0" applyFont="1" applyFill="1" applyBorder="1" applyProtection="1"/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wrapText="1"/>
    </xf>
    <xf numFmtId="0" fontId="2" fillId="0" borderId="5" xfId="0" applyFont="1" applyFill="1" applyBorder="1" applyProtection="1"/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center"/>
    </xf>
    <xf numFmtId="38" fontId="0" fillId="0" borderId="0" xfId="0" applyNumberFormat="1" applyFill="1" applyBorder="1" applyProtection="1"/>
    <xf numFmtId="0" fontId="0" fillId="0" borderId="0" xfId="0" applyFont="1" applyFill="1" applyBorder="1" applyProtection="1"/>
    <xf numFmtId="0" fontId="6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right"/>
    </xf>
    <xf numFmtId="38" fontId="7" fillId="0" borderId="0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right"/>
    </xf>
    <xf numFmtId="38" fontId="10" fillId="0" borderId="0" xfId="0" applyNumberFormat="1" applyFont="1" applyFill="1" applyBorder="1" applyAlignment="1" applyProtection="1">
      <alignment horizontal="right"/>
    </xf>
    <xf numFmtId="38" fontId="0" fillId="0" borderId="0" xfId="0" applyNumberFormat="1" applyFill="1" applyBorder="1" applyAlignment="1" applyProtection="1">
      <alignment horizontal="center"/>
    </xf>
    <xf numFmtId="49" fontId="8" fillId="0" borderId="0" xfId="0" applyNumberFormat="1" applyFont="1" applyFill="1" applyBorder="1" applyProtection="1"/>
    <xf numFmtId="49" fontId="1" fillId="0" borderId="0" xfId="0" applyNumberFormat="1" applyFont="1" applyFill="1" applyBorder="1" applyProtection="1"/>
    <xf numFmtId="38" fontId="0" fillId="0" borderId="0" xfId="0" applyNumberFormat="1" applyFill="1" applyProtection="1"/>
    <xf numFmtId="0" fontId="2" fillId="0" borderId="7" xfId="0" applyFont="1" applyFill="1" applyBorder="1" applyAlignment="1" applyProtection="1">
      <alignment shrinkToFit="1"/>
    </xf>
    <xf numFmtId="0" fontId="2" fillId="0" borderId="8" xfId="0" applyFont="1" applyFill="1" applyBorder="1" applyAlignment="1" applyProtection="1">
      <alignment shrinkToFit="1"/>
    </xf>
    <xf numFmtId="56" fontId="9" fillId="0" borderId="0" xfId="0" applyNumberFormat="1" applyFont="1" applyFill="1" applyBorder="1" applyAlignment="1" applyProtection="1">
      <alignment horizontal="right" indent="3"/>
    </xf>
    <xf numFmtId="38" fontId="0" fillId="0" borderId="0" xfId="0" applyNumberForma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right"/>
    </xf>
    <xf numFmtId="0" fontId="6" fillId="0" borderId="0" xfId="0" applyFont="1" applyFill="1" applyBorder="1" applyAlignment="1" applyProtection="1">
      <alignment horizontal="left"/>
    </xf>
    <xf numFmtId="38" fontId="7" fillId="0" borderId="0" xfId="0" applyNumberFormat="1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176" fontId="1" fillId="0" borderId="3" xfId="0" applyNumberFormat="1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right"/>
    </xf>
    <xf numFmtId="0" fontId="2" fillId="0" borderId="0" xfId="0" applyFont="1" applyFill="1" applyProtection="1"/>
    <xf numFmtId="177" fontId="1" fillId="0" borderId="0" xfId="0" applyNumberFormat="1" applyFont="1" applyFill="1" applyBorder="1" applyAlignment="1" applyProtection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2DAE4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showRuler="0" view="pageBreakPreview" topLeftCell="B2" zoomScale="70" zoomScaleNormal="100" zoomScaleSheetLayoutView="70" zoomScalePageLayoutView="80" workbookViewId="0">
      <selection activeCell="E8" sqref="E8:E21"/>
    </sheetView>
  </sheetViews>
  <sheetFormatPr defaultRowHeight="13.2" x14ac:dyDescent="0.2"/>
  <cols>
    <col min="1" max="1" width="1.6640625" hidden="1" customWidth="1"/>
    <col min="2" max="2" width="8.44140625" customWidth="1"/>
    <col min="3" max="3" width="32.21875" customWidth="1"/>
    <col min="4" max="4" width="24.44140625" customWidth="1"/>
    <col min="5" max="5" width="17.88671875" customWidth="1"/>
    <col min="6" max="6" width="5.109375" customWidth="1"/>
    <col min="7" max="12" width="3.6640625" customWidth="1"/>
    <col min="13" max="13" width="6.21875" customWidth="1"/>
    <col min="14" max="14" width="1.6640625" customWidth="1"/>
    <col min="15" max="15" width="21.44140625" customWidth="1"/>
    <col min="16" max="16" width="3.44140625" customWidth="1"/>
  </cols>
  <sheetData>
    <row r="1" spans="2:19" ht="39.6" customHeight="1" x14ac:dyDescent="0.2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47.2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9" ht="19.5" customHeight="1" x14ac:dyDescent="0.3">
      <c r="B3" s="20"/>
      <c r="C3" s="20"/>
      <c r="D3" s="20"/>
      <c r="E3" s="37">
        <f>データ設定用!P3</f>
        <v>0</v>
      </c>
      <c r="F3" s="37"/>
      <c r="G3" s="37"/>
      <c r="H3" s="37"/>
      <c r="I3" s="37"/>
      <c r="J3" s="37"/>
      <c r="K3" s="20"/>
      <c r="L3" s="20"/>
      <c r="M3" s="20"/>
      <c r="N3" s="20"/>
      <c r="O3" s="20"/>
    </row>
    <row r="4" spans="2:19" ht="54" customHeight="1" x14ac:dyDescent="0.2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9" ht="30" customHeight="1" x14ac:dyDescent="0.25">
      <c r="B5" s="20"/>
      <c r="C5" s="21" t="str">
        <f>IF(データ設定用!G3="","",データ設定用!G3)</f>
        <v/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9" ht="51.75" customHeight="1" x14ac:dyDescent="0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9" ht="32.25" customHeight="1" x14ac:dyDescent="0.35">
      <c r="B7" s="20"/>
      <c r="C7" s="20"/>
      <c r="D7" s="20"/>
      <c r="E7" s="20"/>
      <c r="F7" s="44" t="s">
        <v>119</v>
      </c>
      <c r="G7" s="45"/>
      <c r="H7" s="45"/>
      <c r="I7" s="45"/>
      <c r="J7" s="45"/>
      <c r="K7" s="45"/>
      <c r="L7" s="45"/>
      <c r="M7" s="45"/>
      <c r="N7" s="28"/>
      <c r="O7" s="20"/>
    </row>
    <row r="8" spans="2:19" ht="20.100000000000001" customHeight="1" x14ac:dyDescent="0.25">
      <c r="B8" s="20"/>
      <c r="C8" s="42" t="str">
        <f>IF(LEN(データ設定用!K6)&gt;0,データ設定用!K6,"")</f>
        <v/>
      </c>
      <c r="D8" s="41" t="str">
        <f>IF(LEN(データ設定用!O6)&gt;0,データ設定用!O6,"")</f>
        <v/>
      </c>
      <c r="E8" s="50" t="str">
        <f>IF(LEN(データ設定用!M6)&gt;0,データ設定用!M6,"")</f>
        <v/>
      </c>
      <c r="F8" s="41" t="str">
        <f>IF(MOD(ROUNDDOWN(データ設定用!$R6/10000000,0),10)&gt;0,MOD(ROUNDDOWN(データ設定用!$R6/10000000,0),10),"")</f>
        <v/>
      </c>
      <c r="G8" s="41" t="str">
        <f>IF(OR(MAX($F8:F9)&gt;0,MOD(ROUNDDOWN(データ設定用!$R6/1000000,0),10)&gt;0),MOD(ROUNDDOWN(データ設定用!$R6/1000000,0),10),"")</f>
        <v/>
      </c>
      <c r="H8" s="41" t="str">
        <f>IF(OR(MAX($F8:G9)&gt;0,MOD(ROUNDDOWN(データ設定用!$R6/100000,0),10)&gt;0),MOD(ROUNDDOWN(データ設定用!$R6/100000,0),10),"")</f>
        <v/>
      </c>
      <c r="I8" s="41" t="str">
        <f>IF(OR(MAX($F8:H9)&gt;0,MOD(ROUNDDOWN(データ設定用!$R6/10000,0),10)&gt;0),MOD(ROUNDDOWN(データ設定用!$R6/10000,0),10),"")</f>
        <v/>
      </c>
      <c r="J8" s="41" t="str">
        <f>IF(OR(MAX($F8:I9)&gt;0,MOD(ROUNDDOWN(データ設定用!$R6/1000,0),10)&gt;0),MOD(ROUNDDOWN(データ設定用!$R6/1000,0),10),"")</f>
        <v/>
      </c>
      <c r="K8" s="41" t="str">
        <f>IF(OR(MAX($F8:J9)&gt;0,MOD(ROUNDDOWN(データ設定用!$R6/100,0),10)&gt;0),MOD(ROUNDDOWN(データ設定用!$R6/100,0),10),"")</f>
        <v/>
      </c>
      <c r="L8" s="41" t="str">
        <f>IF(OR(MAX($F8:K9)&gt;0,MOD(ROUNDDOWN(データ設定用!$R6/10,0),10)&gt;0),MOD(ROUNDDOWN(データ設定用!$R6/10,0),10),"")</f>
        <v/>
      </c>
      <c r="M8" s="41" t="str">
        <f>IF(LEN(データ設定用!$R6)&gt;0,MOD(データ設定用!$R6,10),"")</f>
        <v/>
      </c>
      <c r="N8" s="29"/>
      <c r="O8" s="35" t="str">
        <f>IF(LEN(データ設定用!I6)&gt;0,データ設定用!I6,"")</f>
        <v/>
      </c>
    </row>
    <row r="9" spans="2:19" ht="20.55" customHeight="1" x14ac:dyDescent="0.25">
      <c r="B9" s="20"/>
      <c r="C9" s="42"/>
      <c r="D9" s="41"/>
      <c r="E9" s="50"/>
      <c r="F9" s="41"/>
      <c r="G9" s="41"/>
      <c r="H9" s="41"/>
      <c r="I9" s="41"/>
      <c r="J9" s="41"/>
      <c r="K9" s="41"/>
      <c r="L9" s="41"/>
      <c r="M9" s="41"/>
      <c r="N9" s="29"/>
      <c r="O9" s="36" t="str">
        <f>IF(LEN(データ設定用!S6)&gt;0,データ設定用!S6,"")</f>
        <v/>
      </c>
    </row>
    <row r="10" spans="2:19" ht="20.55" customHeight="1" x14ac:dyDescent="0.25">
      <c r="B10" s="20"/>
      <c r="C10" s="42" t="str">
        <f>IF(LEN(データ設定用!K7)&gt;0,データ設定用!K7,"")</f>
        <v/>
      </c>
      <c r="D10" s="41" t="str">
        <f>IF(LEN(データ設定用!O7)&gt;0,データ設定用!O7,"")</f>
        <v/>
      </c>
      <c r="E10" s="50" t="str">
        <f>IF(LEN(データ設定用!M8)&gt;0,データ設定用!M8,"")</f>
        <v/>
      </c>
      <c r="F10" s="41" t="str">
        <f>IF(MOD(ROUNDDOWN(データ設定用!$R7/10000000,0),10)&gt;0,MOD(ROUNDDOWN(データ設定用!$R7/10000000,0),10),"")</f>
        <v/>
      </c>
      <c r="G10" s="41" t="str">
        <f>IF(OR(MAX($F10:F11)&gt;0,MOD(ROUNDDOWN(データ設定用!$R7/1000000,0),10)&gt;0),MOD(ROUNDDOWN(データ設定用!$R7/1000000,0),10),"")</f>
        <v/>
      </c>
      <c r="H10" s="41" t="str">
        <f>IF(OR(MAX($F10:G11)&gt;0,MOD(ROUNDDOWN(データ設定用!$R7/100000,0),10)&gt;0),MOD(ROUNDDOWN(データ設定用!$R7/100000,0),10),"")</f>
        <v/>
      </c>
      <c r="I10" s="41" t="str">
        <f>IF(OR(MAX($F10:H11)&gt;0,MOD(ROUNDDOWN(データ設定用!$R7/10000,0),10)&gt;0),MOD(ROUNDDOWN(データ設定用!$R7/10000,0),10),"")</f>
        <v/>
      </c>
      <c r="J10" s="41" t="str">
        <f>IF(OR(MAX($F10:I11)&gt;0,MOD(ROUNDDOWN(データ設定用!$R7/1000,0),10)&gt;0),MOD(ROUNDDOWN(データ設定用!$R7/1000,0),10),"")</f>
        <v/>
      </c>
      <c r="K10" s="41" t="str">
        <f>IF(OR(MAX($F10:J11)&gt;0,MOD(ROUNDDOWN(データ設定用!$R7/100,0),10)&gt;0),MOD(ROUNDDOWN(データ設定用!$R7/100,0),10),"")</f>
        <v/>
      </c>
      <c r="L10" s="41" t="str">
        <f>IF(OR(MAX($F10:K11)&gt;0,MOD(ROUNDDOWN(データ設定用!$R7/10,0),10)&gt;0),MOD(ROUNDDOWN(データ設定用!$R7/10,0),10),"")</f>
        <v/>
      </c>
      <c r="M10" s="41" t="str">
        <f>IF(LEN(データ設定用!$R7)&gt;0,MOD(データ設定用!$R7,10),"")</f>
        <v/>
      </c>
      <c r="N10" s="29"/>
      <c r="O10" s="35" t="str">
        <f>IF(LEN(データ設定用!I7)&gt;0,データ設定用!I7,"")</f>
        <v/>
      </c>
    </row>
    <row r="11" spans="2:19" ht="20.55" customHeight="1" x14ac:dyDescent="0.25">
      <c r="B11" s="20"/>
      <c r="C11" s="42"/>
      <c r="D11" s="41"/>
      <c r="E11" s="50"/>
      <c r="F11" s="41"/>
      <c r="G11" s="41"/>
      <c r="H11" s="41"/>
      <c r="I11" s="41"/>
      <c r="J11" s="41"/>
      <c r="K11" s="41"/>
      <c r="L11" s="41"/>
      <c r="M11" s="41"/>
      <c r="N11" s="29"/>
      <c r="O11" s="36" t="str">
        <f>IF(LEN(データ設定用!S7)&gt;0,データ設定用!S7,"")</f>
        <v/>
      </c>
    </row>
    <row r="12" spans="2:19" ht="20.55" customHeight="1" x14ac:dyDescent="0.25">
      <c r="B12" s="20"/>
      <c r="C12" s="42" t="str">
        <f>IF(LEN(データ設定用!K8)&gt;0,データ設定用!K8,"")</f>
        <v/>
      </c>
      <c r="D12" s="41" t="str">
        <f>IF(LEN(データ設定用!O8)&gt;0,データ設定用!O8,"")</f>
        <v/>
      </c>
      <c r="E12" s="50" t="str">
        <f>IF(LEN(データ設定用!M8)&gt;0,データ設定用!M8,"")</f>
        <v/>
      </c>
      <c r="F12" s="41" t="str">
        <f>IF(MOD(ROUNDDOWN(データ設定用!$R8/10000000,0),10)&gt;0,MOD(ROUNDDOWN(データ設定用!$R8/10000000,0),10),"")</f>
        <v/>
      </c>
      <c r="G12" s="41" t="str">
        <f>IF(OR(MAX($F12:F13)&gt;0,MOD(ROUNDDOWN(データ設定用!$R8/1000000,0),10)&gt;0),MOD(ROUNDDOWN(データ設定用!$R8/1000000,0),10),"")</f>
        <v/>
      </c>
      <c r="H12" s="41" t="str">
        <f>IF(OR(MAX($F12:G13)&gt;0,MOD(ROUNDDOWN(データ設定用!$R8/100000,0),10)&gt;0),MOD(ROUNDDOWN(データ設定用!$R8/100000,0),10),"")</f>
        <v/>
      </c>
      <c r="I12" s="41" t="str">
        <f>IF(OR(MAX($F12:H13)&gt;0,MOD(ROUNDDOWN(データ設定用!$R8/10000,0),10)&gt;0),MOD(ROUNDDOWN(データ設定用!$R8/10000,0),10),"")</f>
        <v/>
      </c>
      <c r="J12" s="41" t="str">
        <f>IF(OR(MAX($F12:I13)&gt;0,MOD(ROUNDDOWN(データ設定用!$R8/1000,0),10)&gt;0),MOD(ROUNDDOWN(データ設定用!$R8/1000,0),10),"")</f>
        <v/>
      </c>
      <c r="K12" s="41" t="str">
        <f>IF(OR(MAX($F12:J13)&gt;0,MOD(ROUNDDOWN(データ設定用!$R8/100,0),10)&gt;0),MOD(ROUNDDOWN(データ設定用!$R8/100,0),10),"")</f>
        <v/>
      </c>
      <c r="L12" s="41" t="str">
        <f>IF(OR(MAX($F12:K13)&gt;0,MOD(ROUNDDOWN(データ設定用!$R8/10,0),10)&gt;0),MOD(ROUNDDOWN(データ設定用!$R8/10,0),10),"")</f>
        <v/>
      </c>
      <c r="M12" s="41" t="str">
        <f>IF(LEN(データ設定用!$R8)&gt;0,MOD(データ設定用!$R8,10),"")</f>
        <v/>
      </c>
      <c r="N12" s="29"/>
      <c r="O12" s="35" t="str">
        <f>IF(LEN(データ設定用!I8)&gt;0,データ設定用!I8,"")</f>
        <v/>
      </c>
    </row>
    <row r="13" spans="2:19" ht="20.55" customHeight="1" x14ac:dyDescent="0.25">
      <c r="B13" s="20"/>
      <c r="C13" s="42"/>
      <c r="D13" s="41"/>
      <c r="E13" s="50"/>
      <c r="F13" s="41"/>
      <c r="G13" s="41"/>
      <c r="H13" s="41"/>
      <c r="I13" s="41"/>
      <c r="J13" s="41"/>
      <c r="K13" s="41"/>
      <c r="L13" s="41"/>
      <c r="M13" s="41"/>
      <c r="N13" s="29"/>
      <c r="O13" s="36" t="str">
        <f>IF(LEN(データ設定用!S8)&gt;0,データ設定用!S8,"")</f>
        <v/>
      </c>
    </row>
    <row r="14" spans="2:19" ht="20.55" customHeight="1" x14ac:dyDescent="0.25">
      <c r="B14" s="20"/>
      <c r="C14" s="42" t="str">
        <f>IF(LEN(データ設定用!K9)&gt;0,データ設定用!K9,"")</f>
        <v/>
      </c>
      <c r="D14" s="41" t="str">
        <f>IF(LEN(データ設定用!O9)&gt;0,データ設定用!O9,"")</f>
        <v/>
      </c>
      <c r="E14" s="50" t="str">
        <f>IF(LEN(データ設定用!M9)&gt;0,データ設定用!M9,"")</f>
        <v/>
      </c>
      <c r="F14" s="41" t="str">
        <f>IF(MOD(ROUNDDOWN(データ設定用!$R9/10000000,0),10)&gt;0,MOD(ROUNDDOWN(データ設定用!$R9/10000000,0),10),"")</f>
        <v/>
      </c>
      <c r="G14" s="41" t="str">
        <f>IF(OR(MAX($F14:F15)&gt;0,MOD(ROUNDDOWN(データ設定用!$R9/1000000,0),10)&gt;0),MOD(ROUNDDOWN(データ設定用!$R9/1000000,0),10),"")</f>
        <v/>
      </c>
      <c r="H14" s="41" t="str">
        <f>IF(OR(MAX($F14:G15)&gt;0,MOD(ROUNDDOWN(データ設定用!$R9/100000,0),10)&gt;0),MOD(ROUNDDOWN(データ設定用!$R9/100000,0),10),"")</f>
        <v/>
      </c>
      <c r="I14" s="41" t="str">
        <f>IF(OR(MAX($F14:H15)&gt;0,MOD(ROUNDDOWN(データ設定用!$R9/10000,0),10)&gt;0),MOD(ROUNDDOWN(データ設定用!$R9/10000,0),10),"")</f>
        <v/>
      </c>
      <c r="J14" s="41" t="str">
        <f>IF(OR(MAX($F14:I15)&gt;0,MOD(ROUNDDOWN(データ設定用!$R9/1000,0),10)&gt;0),MOD(ROUNDDOWN(データ設定用!$R9/1000,0),10),"")</f>
        <v/>
      </c>
      <c r="K14" s="41" t="str">
        <f>IF(OR(MAX($F14:J15)&gt;0,MOD(ROUNDDOWN(データ設定用!$R9/100,0),10)&gt;0),MOD(ROUNDDOWN(データ設定用!$R9/100,0),10),"")</f>
        <v/>
      </c>
      <c r="L14" s="41" t="str">
        <f>IF(OR(MAX($F14:K15)&gt;0,MOD(ROUNDDOWN(データ設定用!$R9/10,0),10)&gt;0),MOD(ROUNDDOWN(データ設定用!$R9/10,0),10),"")</f>
        <v/>
      </c>
      <c r="M14" s="41" t="str">
        <f>IF(LEN(データ設定用!$R9)&gt;0,MOD(データ設定用!$R9,10),"")</f>
        <v/>
      </c>
      <c r="N14" s="29"/>
      <c r="O14" s="35" t="str">
        <f>IF(LEN(データ設定用!I9)&gt;0,データ設定用!I9,"")</f>
        <v/>
      </c>
    </row>
    <row r="15" spans="2:19" ht="20.55" customHeight="1" x14ac:dyDescent="0.25">
      <c r="B15" s="20"/>
      <c r="C15" s="42"/>
      <c r="D15" s="41"/>
      <c r="E15" s="50"/>
      <c r="F15" s="41"/>
      <c r="G15" s="41"/>
      <c r="H15" s="41"/>
      <c r="I15" s="41"/>
      <c r="J15" s="41"/>
      <c r="K15" s="41"/>
      <c r="L15" s="41"/>
      <c r="M15" s="41"/>
      <c r="N15" s="29"/>
      <c r="O15" s="36" t="str">
        <f>IF(LEN(データ設定用!S9)&gt;0,データ設定用!S9,"")</f>
        <v/>
      </c>
    </row>
    <row r="16" spans="2:19" ht="20.55" customHeight="1" x14ac:dyDescent="0.25">
      <c r="B16" s="20"/>
      <c r="C16" s="42" t="str">
        <f>IF(LEN(データ設定用!K10)&gt;0,データ設定用!K10,"")</f>
        <v/>
      </c>
      <c r="D16" s="41" t="str">
        <f>IF(LEN(データ設定用!O10)&gt;0,データ設定用!O10,"")</f>
        <v/>
      </c>
      <c r="E16" s="50" t="str">
        <f>IF(LEN(データ設定用!M10)&gt;0,データ設定用!M10,"")</f>
        <v/>
      </c>
      <c r="F16" s="41" t="str">
        <f>IF(MOD(ROUNDDOWN(データ設定用!$R10/10000000,0),10)&gt;0,MOD(ROUNDDOWN(データ設定用!$R10/10000000,0),10),"")</f>
        <v/>
      </c>
      <c r="G16" s="41" t="str">
        <f>IF(OR(MAX($F16:F17)&gt;0,MOD(ROUNDDOWN(データ設定用!$R10/1000000,0),10)&gt;0),MOD(ROUNDDOWN(データ設定用!$R10/1000000,0),10),"")</f>
        <v/>
      </c>
      <c r="H16" s="41" t="str">
        <f>IF(OR(MAX($F16:G17)&gt;0,MOD(ROUNDDOWN(データ設定用!$R10/100000,0),10)&gt;0),MOD(ROUNDDOWN(データ設定用!$R10/100000,0),10),"")</f>
        <v/>
      </c>
      <c r="I16" s="41" t="str">
        <f>IF(OR(MAX($F16:H17)&gt;0,MOD(ROUNDDOWN(データ設定用!$R10/10000,0),10)&gt;0),MOD(ROUNDDOWN(データ設定用!$R10/10000,0),10),"")</f>
        <v/>
      </c>
      <c r="J16" s="41" t="str">
        <f>IF(OR(MAX($F16:I17)&gt;0,MOD(ROUNDDOWN(データ設定用!$R10/1000,0),10)&gt;0),MOD(ROUNDDOWN(データ設定用!$R10/1000,0),10),"")</f>
        <v/>
      </c>
      <c r="K16" s="41" t="str">
        <f>IF(OR(MAX($F16:J17)&gt;0,MOD(ROUNDDOWN(データ設定用!$R10/100,0),10)&gt;0),MOD(ROUNDDOWN(データ設定用!$R10/100,0),10),"")</f>
        <v/>
      </c>
      <c r="L16" s="41" t="str">
        <f>IF(OR(MAX($F16:K17)&gt;0,MOD(ROUNDDOWN(データ設定用!$R10/10,0),10)&gt;0),MOD(ROUNDDOWN(データ設定用!$R10/10,0),10),"")</f>
        <v/>
      </c>
      <c r="M16" s="41" t="str">
        <f>IF(LEN(データ設定用!$R10)&gt;0,MOD(データ設定用!$R10,10),"")</f>
        <v/>
      </c>
      <c r="N16" s="29"/>
      <c r="O16" s="35" t="str">
        <f>IF(LEN(データ設定用!I10)&gt;0,データ設定用!I10,"")</f>
        <v/>
      </c>
    </row>
    <row r="17" spans="2:16" ht="20.55" customHeight="1" x14ac:dyDescent="0.25">
      <c r="B17" s="20"/>
      <c r="C17" s="42"/>
      <c r="D17" s="41"/>
      <c r="E17" s="50"/>
      <c r="F17" s="41"/>
      <c r="G17" s="41"/>
      <c r="H17" s="41"/>
      <c r="I17" s="41"/>
      <c r="J17" s="41"/>
      <c r="K17" s="41"/>
      <c r="L17" s="41"/>
      <c r="M17" s="41"/>
      <c r="N17" s="29"/>
      <c r="O17" s="36" t="str">
        <f>IF(LEN(データ設定用!S10)&gt;0,データ設定用!S10,"")</f>
        <v/>
      </c>
    </row>
    <row r="18" spans="2:16" ht="20.55" customHeight="1" x14ac:dyDescent="0.25">
      <c r="B18" s="20"/>
      <c r="C18" s="42" t="str">
        <f>IF(LEN(データ設定用!K11)&gt;0,データ設定用!K11,"")</f>
        <v/>
      </c>
      <c r="D18" s="41" t="str">
        <f>IF(LEN(データ設定用!O11)&gt;0,データ設定用!O11,"")</f>
        <v/>
      </c>
      <c r="E18" s="50" t="str">
        <f>IF(LEN(データ設定用!M11)&gt;0,データ設定用!M11,"")</f>
        <v/>
      </c>
      <c r="F18" s="41" t="str">
        <f>IF(MOD(ROUNDDOWN(データ設定用!$R11/10000000,0),10)&gt;0,MOD(ROUNDDOWN(データ設定用!$R11/10000000,0),10),"")</f>
        <v/>
      </c>
      <c r="G18" s="41" t="str">
        <f>IF(OR(MAX($F18:F19)&gt;0,MOD(ROUNDDOWN(データ設定用!$R11/1000000,0),10)&gt;0),MOD(ROUNDDOWN(データ設定用!$R11/1000000,0),10),"")</f>
        <v/>
      </c>
      <c r="H18" s="41" t="str">
        <f>IF(OR(MAX($F18:G19)&gt;0,MOD(ROUNDDOWN(データ設定用!$R11/100000,0),10)&gt;0),MOD(ROUNDDOWN(データ設定用!$R11/100000,0),10),"")</f>
        <v/>
      </c>
      <c r="I18" s="41" t="str">
        <f>IF(OR(MAX($F18:H19)&gt;0,MOD(ROUNDDOWN(データ設定用!$R11/10000,0),10)&gt;0),MOD(ROUNDDOWN(データ設定用!$R11/10000,0),10),"")</f>
        <v/>
      </c>
      <c r="J18" s="41" t="str">
        <f>IF(OR(MAX($F18:I19)&gt;0,MOD(ROUNDDOWN(データ設定用!$R11/1000,0),10)&gt;0),MOD(ROUNDDOWN(データ設定用!$R11/1000,0),10),"")</f>
        <v/>
      </c>
      <c r="K18" s="41" t="str">
        <f>IF(OR(MAX($F18:J19)&gt;0,MOD(ROUNDDOWN(データ設定用!$R11/100,0),10)&gt;0),MOD(ROUNDDOWN(データ設定用!$R11/100,0),10),"")</f>
        <v/>
      </c>
      <c r="L18" s="41" t="str">
        <f>IF(OR(MAX($F18:K19)&gt;0,MOD(ROUNDDOWN(データ設定用!$R11/10,0),10)&gt;0),MOD(ROUNDDOWN(データ設定用!$R11/10,0),10),"")</f>
        <v/>
      </c>
      <c r="M18" s="41" t="str">
        <f>IF(LEN(データ設定用!$R11)&gt;0,MOD(データ設定用!$R11,10),"")</f>
        <v/>
      </c>
      <c r="N18" s="29"/>
      <c r="O18" s="35" t="str">
        <f>IF(LEN(データ設定用!I11)&gt;0,データ設定用!I11,"")</f>
        <v/>
      </c>
    </row>
    <row r="19" spans="2:16" ht="20.55" customHeight="1" x14ac:dyDescent="0.25">
      <c r="B19" s="20"/>
      <c r="C19" s="42"/>
      <c r="D19" s="41"/>
      <c r="E19" s="50"/>
      <c r="F19" s="41"/>
      <c r="G19" s="41"/>
      <c r="H19" s="41"/>
      <c r="I19" s="41"/>
      <c r="J19" s="41"/>
      <c r="K19" s="41"/>
      <c r="L19" s="41"/>
      <c r="M19" s="41"/>
      <c r="N19" s="29"/>
      <c r="O19" s="36" t="str">
        <f>IF(LEN(データ設定用!S11)&gt;0,データ設定用!S11,"")</f>
        <v/>
      </c>
    </row>
    <row r="20" spans="2:16" ht="20.55" customHeight="1" x14ac:dyDescent="0.25">
      <c r="B20" s="20"/>
      <c r="C20" s="42" t="str">
        <f>IF(LEN(データ設定用!K12)&gt;0,データ設定用!K12,"")</f>
        <v/>
      </c>
      <c r="D20" s="41" t="str">
        <f>IF(LEN(データ設定用!O12)&gt;0,データ設定用!O12,"")</f>
        <v/>
      </c>
      <c r="E20" s="50" t="str">
        <f>IF(LEN(データ設定用!M12)&gt;0,データ設定用!M12,"")</f>
        <v/>
      </c>
      <c r="F20" s="41" t="str">
        <f>IF(MOD(ROUNDDOWN(データ設定用!$R12/10000000,0),10)&gt;0,MOD(ROUNDDOWN(データ設定用!$R12/10000000,0),10),"")</f>
        <v/>
      </c>
      <c r="G20" s="41" t="str">
        <f>IF(OR(MAX($F20:F21)&gt;0,MOD(ROUNDDOWN(データ設定用!$R12/1000000,0),10)&gt;0),MOD(ROUNDDOWN(データ設定用!$R12/1000000,0),10),"")</f>
        <v/>
      </c>
      <c r="H20" s="41" t="str">
        <f>IF(OR(MAX($F20:G21)&gt;0,MOD(ROUNDDOWN(データ設定用!$R12/100000,0),10)&gt;0),MOD(ROUNDDOWN(データ設定用!$R12/100000,0),10),"")</f>
        <v/>
      </c>
      <c r="I20" s="41" t="str">
        <f>IF(OR(MAX($F20:H21)&gt;0,MOD(ROUNDDOWN(データ設定用!$R12/10000,0),10)&gt;0),MOD(ROUNDDOWN(データ設定用!$R12/10000,0),10),"")</f>
        <v/>
      </c>
      <c r="J20" s="41" t="str">
        <f>IF(OR(MAX($F20:I21)&gt;0,MOD(ROUNDDOWN(データ設定用!$R12/1000,0),10)&gt;0),MOD(ROUNDDOWN(データ設定用!$R12/1000,0),10),"")</f>
        <v/>
      </c>
      <c r="K20" s="41" t="str">
        <f>IF(OR(MAX($F20:J21)&gt;0,MOD(ROUNDDOWN(データ設定用!$R12/100,0),10)&gt;0),MOD(ROUNDDOWN(データ設定用!$R12/100,0),10),"")</f>
        <v/>
      </c>
      <c r="L20" s="41" t="str">
        <f>IF(OR(MAX($F20:K21)&gt;0,MOD(ROUNDDOWN(データ設定用!$R12/10,0),10)&gt;0),MOD(ROUNDDOWN(データ設定用!$R12/10,0),10),"")</f>
        <v/>
      </c>
      <c r="M20" s="41" t="str">
        <f>IF(LEN(データ設定用!$R12)&gt;0,MOD(データ設定用!$R12,10),"")</f>
        <v/>
      </c>
      <c r="N20" s="29"/>
      <c r="O20" s="35" t="str">
        <f>IF(LEN(データ設定用!I12)&gt;0,データ設定用!I12,"")</f>
        <v/>
      </c>
    </row>
    <row r="21" spans="2:16" ht="20.55" customHeight="1" x14ac:dyDescent="0.25">
      <c r="B21" s="20"/>
      <c r="C21" s="42"/>
      <c r="D21" s="41"/>
      <c r="E21" s="50"/>
      <c r="F21" s="41"/>
      <c r="G21" s="41"/>
      <c r="H21" s="41"/>
      <c r="I21" s="41"/>
      <c r="J21" s="41"/>
      <c r="K21" s="41"/>
      <c r="L21" s="41"/>
      <c r="M21" s="41"/>
      <c r="N21" s="29"/>
      <c r="O21" s="36" t="str">
        <f>IF(LEN(データ設定用!S12)&gt;0,データ設定用!S12,"")</f>
        <v/>
      </c>
    </row>
    <row r="22" spans="2:16" ht="39" customHeight="1" x14ac:dyDescent="0.3">
      <c r="B22" s="20"/>
      <c r="C22" s="24"/>
      <c r="D22" s="25"/>
      <c r="E22" s="25"/>
      <c r="F22" s="30" t="str">
        <f>IF(MOD(ROUNDDOWN(データ設定用!$V$3/10000000,0),10)&gt;0,MOD(ROUNDDOWN(データ設定用!$V$3/10000000,0),10),"")</f>
        <v/>
      </c>
      <c r="G22" s="30" t="str">
        <f>IF(OR(MAXA(IF(F22="",0,F22))&gt;0,MOD(ROUNDDOWN(データ設定用!$V$3/1000000,0),10)&gt;0),MOD(ROUNDDOWN(データ設定用!$V$3/1000000,0),10),"")</f>
        <v/>
      </c>
      <c r="H22" s="30" t="str">
        <f>IF(OR(MAX(F22:G22)&gt;0,MOD(ROUNDDOWN(データ設定用!$V$3/100000,0),10)&gt;0),MOD(ROUNDDOWN(データ設定用!$V$3/100000,0),10),"")</f>
        <v/>
      </c>
      <c r="I22" s="30" t="str">
        <f>IF(OR(MAX(F22:H22)&gt;0,MOD(ROUNDDOWN(データ設定用!$V$3/10000,0),10)&gt;0),MOD(ROUNDDOWN(データ設定用!$V$3/10000,0),10),"")</f>
        <v/>
      </c>
      <c r="J22" s="30" t="str">
        <f>IF(OR(MAX(F22:I22)&gt;0,MOD(ROUNDDOWN(データ設定用!$V$3/1000,0),10)&gt;0),MOD(ROUNDDOWN(データ設定用!$V$3/1000,0),10),"")</f>
        <v/>
      </c>
      <c r="K22" s="30" t="str">
        <f>IF(OR(MAX(F22:J22)&gt;0,MOD(ROUNDDOWN(データ設定用!$V$3/100,0),10)&gt;0),MOD(ROUNDDOWN(データ設定用!$V$3/100,0),10),"")</f>
        <v/>
      </c>
      <c r="L22" s="30" t="str">
        <f>IF(OR(MAX(F22:K22)&gt;0,MOD(ROUNDDOWN(データ設定用!$V$3/10,0),10)&gt;0),MOD(ROUNDDOWN(データ設定用!$V$3/10,0),10),"")</f>
        <v/>
      </c>
      <c r="M22" s="30">
        <f>MOD(データ設定用!V$3,10)</f>
        <v>0</v>
      </c>
      <c r="N22" s="26"/>
      <c r="O22" s="23"/>
      <c r="P22" s="34"/>
    </row>
    <row r="23" spans="2:16" ht="39.75" customHeight="1" x14ac:dyDescent="0.25">
      <c r="B23" s="20"/>
      <c r="C23" s="27"/>
      <c r="D23" s="39"/>
      <c r="E23" s="40"/>
      <c r="F23" s="26"/>
      <c r="G23" s="26"/>
      <c r="H23" s="26"/>
      <c r="I23" s="26"/>
      <c r="J23" s="26"/>
      <c r="K23" s="26"/>
      <c r="L23" s="43" t="s">
        <v>2</v>
      </c>
      <c r="M23" s="43"/>
      <c r="N23" s="43"/>
      <c r="O23" s="33">
        <f>データ設定用!D3</f>
        <v>0</v>
      </c>
    </row>
    <row r="24" spans="2:16" ht="3.75" customHeight="1" x14ac:dyDescent="0.2">
      <c r="B24" s="20"/>
      <c r="C24" s="20"/>
      <c r="D24" s="20"/>
      <c r="E24" s="20"/>
      <c r="F24" s="22"/>
      <c r="G24" s="22"/>
      <c r="H24" s="22"/>
      <c r="I24" s="22"/>
      <c r="J24" s="38"/>
      <c r="K24" s="38"/>
      <c r="L24" s="38"/>
      <c r="M24" s="38"/>
      <c r="N24" s="31"/>
      <c r="O24" s="32"/>
    </row>
    <row r="25" spans="2:16" x14ac:dyDescent="0.2">
      <c r="B25" s="20"/>
    </row>
    <row r="26" spans="2:16" x14ac:dyDescent="0.2">
      <c r="B26" s="20"/>
    </row>
    <row r="27" spans="2:16" x14ac:dyDescent="0.2">
      <c r="B27" s="20"/>
    </row>
    <row r="28" spans="2:16" x14ac:dyDescent="0.2">
      <c r="B28" s="20"/>
    </row>
    <row r="29" spans="2:16" x14ac:dyDescent="0.2">
      <c r="B29" s="20"/>
    </row>
    <row r="30" spans="2:16" x14ac:dyDescent="0.2">
      <c r="B30" s="20"/>
    </row>
    <row r="31" spans="2:16" x14ac:dyDescent="0.2">
      <c r="B31" s="20"/>
    </row>
    <row r="32" spans="2:16" x14ac:dyDescent="0.2">
      <c r="B32" s="20"/>
    </row>
    <row r="33" spans="2:2" x14ac:dyDescent="0.2">
      <c r="B33" s="20"/>
    </row>
    <row r="34" spans="2:2" x14ac:dyDescent="0.2">
      <c r="B34" s="20"/>
    </row>
    <row r="35" spans="2:2" x14ac:dyDescent="0.2">
      <c r="B35" s="20"/>
    </row>
    <row r="36" spans="2:2" x14ac:dyDescent="0.2">
      <c r="B36" s="20"/>
    </row>
    <row r="37" spans="2:2" x14ac:dyDescent="0.2">
      <c r="B37" s="20"/>
    </row>
    <row r="38" spans="2:2" x14ac:dyDescent="0.2">
      <c r="B38" s="20"/>
    </row>
    <row r="39" spans="2:2" x14ac:dyDescent="0.2">
      <c r="B39" s="20"/>
    </row>
    <row r="40" spans="2:2" x14ac:dyDescent="0.2">
      <c r="B40" s="20"/>
    </row>
    <row r="41" spans="2:2" x14ac:dyDescent="0.2">
      <c r="B41" s="20"/>
    </row>
    <row r="42" spans="2:2" x14ac:dyDescent="0.2">
      <c r="B42" s="20"/>
    </row>
    <row r="43" spans="2:2" x14ac:dyDescent="0.2">
      <c r="B43" s="20"/>
    </row>
    <row r="44" spans="2:2" x14ac:dyDescent="0.2">
      <c r="B44" s="20"/>
    </row>
    <row r="45" spans="2:2" x14ac:dyDescent="0.2">
      <c r="B45" s="20"/>
    </row>
    <row r="46" spans="2:2" x14ac:dyDescent="0.2">
      <c r="B46" s="20"/>
    </row>
    <row r="47" spans="2:2" x14ac:dyDescent="0.2">
      <c r="B47" s="20"/>
    </row>
    <row r="48" spans="2:2" x14ac:dyDescent="0.2">
      <c r="B48" s="20"/>
    </row>
    <row r="49" spans="2:2" x14ac:dyDescent="0.2">
      <c r="B49" s="20"/>
    </row>
    <row r="50" spans="2:2" x14ac:dyDescent="0.2">
      <c r="B50" s="20"/>
    </row>
    <row r="51" spans="2:2" x14ac:dyDescent="0.2">
      <c r="B51" s="20"/>
    </row>
    <row r="52" spans="2:2" x14ac:dyDescent="0.2">
      <c r="B52" s="20"/>
    </row>
    <row r="53" spans="2:2" x14ac:dyDescent="0.2">
      <c r="B53" s="20"/>
    </row>
    <row r="54" spans="2:2" x14ac:dyDescent="0.2">
      <c r="B54" s="20"/>
    </row>
    <row r="55" spans="2:2" x14ac:dyDescent="0.2">
      <c r="B55" s="20"/>
    </row>
    <row r="56" spans="2:2" x14ac:dyDescent="0.2">
      <c r="B56" s="20"/>
    </row>
    <row r="57" spans="2:2" x14ac:dyDescent="0.2">
      <c r="B57" s="20"/>
    </row>
  </sheetData>
  <sheetProtection formatCells="0" formatColumns="0" formatRows="0" insertColumns="0" insertRows="0" insertHyperlinks="0" deleteColumns="0" deleteRows="0" sort="0" autoFilter="0" pivotTables="0"/>
  <mergeCells count="82">
    <mergeCell ref="L23:N23"/>
    <mergeCell ref="F7:M7"/>
    <mergeCell ref="C8:C9"/>
    <mergeCell ref="D8:D9"/>
    <mergeCell ref="E8:E9"/>
    <mergeCell ref="F8:F9"/>
    <mergeCell ref="M8:M9"/>
    <mergeCell ref="G8:G9"/>
    <mergeCell ref="H8:H9"/>
    <mergeCell ref="I8:I9"/>
    <mergeCell ref="J8:J9"/>
    <mergeCell ref="K8:K9"/>
    <mergeCell ref="L8:L9"/>
    <mergeCell ref="L10:L11"/>
    <mergeCell ref="C10:C11"/>
    <mergeCell ref="D10:D11"/>
    <mergeCell ref="M10:M11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H10:H11"/>
    <mergeCell ref="I10:I11"/>
    <mergeCell ref="J10:J11"/>
    <mergeCell ref="K10:K11"/>
    <mergeCell ref="C14:C15"/>
    <mergeCell ref="D14:D15"/>
    <mergeCell ref="E14:E15"/>
    <mergeCell ref="F14:F15"/>
    <mergeCell ref="G14:G15"/>
    <mergeCell ref="E10:E11"/>
    <mergeCell ref="F10:F11"/>
    <mergeCell ref="G10:G11"/>
    <mergeCell ref="H16:H17"/>
    <mergeCell ref="L16:L17"/>
    <mergeCell ref="M16:M17"/>
    <mergeCell ref="H14:H15"/>
    <mergeCell ref="I14:I15"/>
    <mergeCell ref="J14:J15"/>
    <mergeCell ref="K14:K15"/>
    <mergeCell ref="L14:L15"/>
    <mergeCell ref="M14:M15"/>
    <mergeCell ref="I16:I17"/>
    <mergeCell ref="J16:J17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C20:C21"/>
    <mergeCell ref="D20:D21"/>
    <mergeCell ref="E20:E21"/>
    <mergeCell ref="F20:F21"/>
    <mergeCell ref="G20:G21"/>
    <mergeCell ref="E3:J3"/>
    <mergeCell ref="J24:M24"/>
    <mergeCell ref="D23:E23"/>
    <mergeCell ref="H20:H21"/>
    <mergeCell ref="I20:I21"/>
    <mergeCell ref="J20:J21"/>
    <mergeCell ref="K20:K21"/>
    <mergeCell ref="L20:L21"/>
    <mergeCell ref="M20:M21"/>
    <mergeCell ref="M18:M19"/>
    <mergeCell ref="H18:H19"/>
    <mergeCell ref="I18:I19"/>
    <mergeCell ref="J18:J19"/>
    <mergeCell ref="K18:K19"/>
    <mergeCell ref="K16:K17"/>
    <mergeCell ref="L18:L19"/>
  </mergeCells>
  <phoneticPr fontId="5"/>
  <pageMargins left="0.76" right="0" top="0.12" bottom="0" header="0" footer="0"/>
  <pageSetup paperSize="257" scale="60" fitToWidth="0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2"/>
  <sheetViews>
    <sheetView showRuler="0" view="pageBreakPreview" topLeftCell="A4" zoomScaleNormal="100" zoomScaleSheetLayoutView="100" workbookViewId="0">
      <selection activeCell="G11" sqref="G11"/>
    </sheetView>
  </sheetViews>
  <sheetFormatPr defaultRowHeight="13.2" x14ac:dyDescent="0.2"/>
  <cols>
    <col min="1" max="1" width="3" customWidth="1"/>
    <col min="2" max="2" width="16" customWidth="1"/>
    <col min="3" max="3" width="13.88671875" customWidth="1"/>
    <col min="4" max="4" width="31.44140625" customWidth="1"/>
    <col min="5" max="5" width="11.109375" customWidth="1"/>
    <col min="6" max="6" width="9.109375" customWidth="1"/>
    <col min="7" max="7" width="11.44140625" customWidth="1"/>
    <col min="8" max="8" width="16.109375" customWidth="1"/>
    <col min="9" max="9" width="18.88671875" customWidth="1"/>
    <col min="10" max="10" width="2.33203125" customWidth="1"/>
    <col min="11" max="11" width="9.109375" customWidth="1"/>
  </cols>
  <sheetData>
    <row r="2" spans="1:10" ht="15.6" customHeight="1" x14ac:dyDescent="0.2">
      <c r="B2" s="49" t="str">
        <f>CONCATENATE(データ設定用!G3,"　",データ設定用!O3,"様")</f>
        <v>　様</v>
      </c>
      <c r="C2" s="49"/>
      <c r="D2" s="49"/>
      <c r="E2" s="49"/>
      <c r="F2" s="49"/>
      <c r="G2" s="49"/>
      <c r="H2" s="49"/>
      <c r="I2" s="49"/>
    </row>
    <row r="3" spans="1:10" ht="21" customHeight="1" x14ac:dyDescent="0.2">
      <c r="B3" s="49" t="str">
        <f>CONCATENATE(データ設定用!R3,"　",データ設定用!S3,"様")</f>
        <v>　様</v>
      </c>
      <c r="C3" s="49"/>
      <c r="D3" s="49"/>
      <c r="E3" s="49"/>
      <c r="F3" s="49"/>
      <c r="G3" s="49"/>
      <c r="H3" s="49"/>
      <c r="I3" s="49"/>
    </row>
    <row r="4" spans="1:10" ht="9" customHeight="1" x14ac:dyDescent="0.25">
      <c r="B4" s="2"/>
      <c r="C4" s="2"/>
      <c r="D4" s="2"/>
      <c r="E4" s="1"/>
      <c r="F4" s="1"/>
      <c r="G4" s="1"/>
    </row>
    <row r="5" spans="1:10" ht="30.6" customHeight="1" x14ac:dyDescent="0.3">
      <c r="D5" s="46" t="s">
        <v>3</v>
      </c>
      <c r="E5" s="46"/>
      <c r="F5" s="46"/>
      <c r="G5" s="46"/>
    </row>
    <row r="7" spans="1:10" ht="20.85" customHeight="1" x14ac:dyDescent="0.2">
      <c r="D7" s="2" t="s">
        <v>4</v>
      </c>
      <c r="E7" s="2"/>
    </row>
    <row r="8" spans="1:10" ht="7.5" customHeight="1" x14ac:dyDescent="0.2">
      <c r="D8" s="2"/>
      <c r="E8" s="2"/>
    </row>
    <row r="9" spans="1:10" ht="26.1" customHeight="1" x14ac:dyDescent="0.25">
      <c r="D9" s="3" t="s">
        <v>5</v>
      </c>
      <c r="E9" s="47">
        <v>43712</v>
      </c>
      <c r="F9" s="47"/>
      <c r="G9" s="47"/>
    </row>
    <row r="10" spans="1:10" ht="11.1" customHeight="1" x14ac:dyDescent="0.25">
      <c r="D10" s="4"/>
      <c r="E10" s="5"/>
      <c r="F10" s="5"/>
      <c r="G10" s="5"/>
    </row>
    <row r="11" spans="1:10" ht="25.5" customHeight="1" x14ac:dyDescent="0.2">
      <c r="A11" s="6"/>
      <c r="B11" s="7" t="s">
        <v>6</v>
      </c>
      <c r="C11" s="8" t="s">
        <v>7</v>
      </c>
      <c r="D11" s="8" t="s">
        <v>8</v>
      </c>
      <c r="E11" s="8" t="s">
        <v>9</v>
      </c>
      <c r="F11" s="8" t="s">
        <v>10</v>
      </c>
      <c r="G11" s="8"/>
      <c r="H11" s="8" t="s">
        <v>11</v>
      </c>
      <c r="I11" s="9" t="s">
        <v>12</v>
      </c>
      <c r="J11" s="10"/>
    </row>
    <row r="12" spans="1:10" ht="33.6" customHeight="1" x14ac:dyDescent="0.2">
      <c r="A12" s="6">
        <v>1</v>
      </c>
      <c r="B12" s="16" t="str">
        <f>IF(LEN(データ設定用!E6)&gt;0,データ設定用!E6,"")</f>
        <v/>
      </c>
      <c r="C12" s="17" t="str">
        <f>IF(LEN(データ設定用!H6)&gt;0,データ設定用!H6,"")</f>
        <v/>
      </c>
      <c r="D12" s="17" t="str">
        <f>IF(LEN(データ設定用!K6)&gt;0,データ設定用!K6,"")</f>
        <v/>
      </c>
      <c r="E12" s="17" t="str">
        <f>IF(LEN(データ設定用!O6)&gt;0,データ設定用!O6,"")</f>
        <v/>
      </c>
      <c r="F12" s="17" t="str">
        <f>IF(LEN(データ設定用!Q6)&gt;0,データ設定用!Q6,"")</f>
        <v/>
      </c>
      <c r="G12" s="17"/>
      <c r="H12" s="18" t="str">
        <f>IF(LEN(データ設定用!S6)&gt;0,CONCATENATE(データ設定用!S6,CHAR(10),データ設定用!$Z$3),"")</f>
        <v/>
      </c>
      <c r="I12" s="19" t="str">
        <f>IF(LEN(D12)&gt;0,データ設定用!$R$3,"")</f>
        <v/>
      </c>
      <c r="J12" s="10"/>
    </row>
    <row r="13" spans="1:10" ht="33.6" customHeight="1" x14ac:dyDescent="0.2">
      <c r="A13" s="6">
        <v>2</v>
      </c>
      <c r="B13" s="16" t="str">
        <f>IF(LEN(データ設定用!E7)&gt;0,データ設定用!E7,"")</f>
        <v/>
      </c>
      <c r="C13" s="17" t="str">
        <f>IF(LEN(データ設定用!H7)&gt;0,データ設定用!H7,"")</f>
        <v/>
      </c>
      <c r="D13" s="17" t="str">
        <f>IF(LEN(データ設定用!K7)&gt;0,データ設定用!K7,"")</f>
        <v/>
      </c>
      <c r="E13" s="17" t="str">
        <f>IF(LEN(データ設定用!O7)&gt;0,データ設定用!O7,"")</f>
        <v/>
      </c>
      <c r="F13" s="17" t="str">
        <f>IF(LEN(データ設定用!Q7)&gt;0,データ設定用!Q7,"")</f>
        <v/>
      </c>
      <c r="G13" s="17"/>
      <c r="H13" s="18" t="str">
        <f>IF(LEN(データ設定用!S7)&gt;0,CONCATENATE(データ設定用!S7,CHAR(10),データ設定用!$Z$3),"")</f>
        <v/>
      </c>
      <c r="I13" s="19" t="str">
        <f>IF(LEN(D13)&gt;0,データ設定用!$R$3,"")</f>
        <v/>
      </c>
      <c r="J13" s="10"/>
    </row>
    <row r="14" spans="1:10" ht="33.6" customHeight="1" x14ac:dyDescent="0.2">
      <c r="A14" s="6">
        <v>3</v>
      </c>
      <c r="B14" s="16" t="str">
        <f>IF(LEN(データ設定用!E8)&gt;0,データ設定用!E8,"")</f>
        <v/>
      </c>
      <c r="C14" s="17" t="str">
        <f>IF(LEN(データ設定用!H8)&gt;0,データ設定用!H8,"")</f>
        <v/>
      </c>
      <c r="D14" s="17" t="str">
        <f>IF(LEN(データ設定用!K8)&gt;0,データ設定用!K8,"")</f>
        <v/>
      </c>
      <c r="E14" s="17" t="str">
        <f>IF(LEN(データ設定用!O8)&gt;0,データ設定用!O8,"")</f>
        <v/>
      </c>
      <c r="F14" s="17" t="str">
        <f>IF(LEN(データ設定用!Q8)&gt;0,データ設定用!Q8,"")</f>
        <v/>
      </c>
      <c r="G14" s="17"/>
      <c r="H14" s="18" t="str">
        <f>IF(LEN(データ設定用!S8)&gt;0,CONCATENATE(データ設定用!S8,CHAR(10),データ設定用!$Z$3),"")</f>
        <v/>
      </c>
      <c r="I14" s="19" t="str">
        <f>IF(LEN(D14)&gt;0,データ設定用!$R$3,"")</f>
        <v/>
      </c>
      <c r="J14" s="10"/>
    </row>
    <row r="15" spans="1:10" ht="33.6" customHeight="1" x14ac:dyDescent="0.2">
      <c r="A15" s="6">
        <v>4</v>
      </c>
      <c r="B15" s="16" t="str">
        <f>IF(LEN(データ設定用!E9)&gt;0,データ設定用!E9,"")</f>
        <v/>
      </c>
      <c r="C15" s="17" t="str">
        <f>IF(LEN(データ設定用!H9)&gt;0,データ設定用!H9,"")</f>
        <v/>
      </c>
      <c r="D15" s="17" t="str">
        <f>IF(LEN(データ設定用!K9)&gt;0,データ設定用!K9,"")</f>
        <v/>
      </c>
      <c r="E15" s="17" t="str">
        <f>IF(LEN(データ設定用!O9)&gt;0,データ設定用!O9,"")</f>
        <v/>
      </c>
      <c r="F15" s="17" t="str">
        <f>IF(LEN(データ設定用!Q9)&gt;0,データ設定用!Q9,"")</f>
        <v/>
      </c>
      <c r="G15" s="17"/>
      <c r="H15" s="18" t="str">
        <f>IF(LEN(データ設定用!S9)&gt;0,CONCATENATE(データ設定用!S9,CHAR(10),データ設定用!$Z$3),"")</f>
        <v/>
      </c>
      <c r="I15" s="19" t="str">
        <f>IF(LEN(D15)&gt;0,データ設定用!$R$3,"")</f>
        <v/>
      </c>
      <c r="J15" s="10"/>
    </row>
    <row r="16" spans="1:10" ht="33.6" customHeight="1" x14ac:dyDescent="0.2">
      <c r="A16" s="6">
        <v>5</v>
      </c>
      <c r="B16" s="16" t="str">
        <f>IF(LEN(データ設定用!E10)&gt;0,データ設定用!E10,"")</f>
        <v/>
      </c>
      <c r="C16" s="17" t="str">
        <f>IF(LEN(データ設定用!H10)&gt;0,データ設定用!H10,"")</f>
        <v/>
      </c>
      <c r="D16" s="17" t="str">
        <f>IF(LEN(データ設定用!K10)&gt;0,データ設定用!K10,"")</f>
        <v/>
      </c>
      <c r="E16" s="17" t="str">
        <f>IF(LEN(データ設定用!O10)&gt;0,データ設定用!O10,"")</f>
        <v/>
      </c>
      <c r="F16" s="17" t="str">
        <f>IF(LEN(データ設定用!Q10)&gt;0,データ設定用!Q10,"")</f>
        <v/>
      </c>
      <c r="G16" s="17"/>
      <c r="H16" s="18" t="str">
        <f>IF(LEN(データ設定用!S10)&gt;0,CONCATENATE(データ設定用!S10,CHAR(10),データ設定用!$Z$3),"")</f>
        <v/>
      </c>
      <c r="I16" s="19" t="str">
        <f>IF(LEN(D16)&gt;0,データ設定用!$R$3,"")</f>
        <v/>
      </c>
      <c r="J16" s="10"/>
    </row>
    <row r="17" spans="1:10" ht="33.6" customHeight="1" x14ac:dyDescent="0.2">
      <c r="A17" s="6">
        <v>6</v>
      </c>
      <c r="B17" s="16" t="str">
        <f>IF(LEN(データ設定用!E11)&gt;0,データ設定用!E11,"")</f>
        <v/>
      </c>
      <c r="C17" s="17" t="str">
        <f>IF(LEN(データ設定用!H11)&gt;0,データ設定用!H11,"")</f>
        <v/>
      </c>
      <c r="D17" s="17" t="str">
        <f>IF(LEN(データ設定用!K11)&gt;0,データ設定用!K11,"")</f>
        <v/>
      </c>
      <c r="E17" s="17" t="str">
        <f>IF(LEN(データ設定用!O11)&gt;0,データ設定用!O11,"")</f>
        <v/>
      </c>
      <c r="F17" s="17" t="str">
        <f>IF(LEN(データ設定用!Q11)&gt;0,データ設定用!Q11,"")</f>
        <v/>
      </c>
      <c r="G17" s="17"/>
      <c r="H17" s="18" t="str">
        <f>IF(LEN(データ設定用!S11)&gt;0,CONCATENATE(データ設定用!S11,CHAR(10),データ設定用!$Z$3),"")</f>
        <v/>
      </c>
      <c r="I17" s="19" t="str">
        <f>IF(LEN(D17)&gt;0,データ設定用!$R$3,"")</f>
        <v/>
      </c>
      <c r="J17" s="10"/>
    </row>
    <row r="18" spans="1:10" ht="14.1" customHeight="1" x14ac:dyDescent="0.2">
      <c r="B18" s="2"/>
      <c r="C18" s="2"/>
      <c r="D18" s="2"/>
      <c r="E18" s="2"/>
      <c r="F18" s="2"/>
      <c r="G18" s="2"/>
      <c r="H18" s="2"/>
      <c r="I18" s="2"/>
    </row>
    <row r="19" spans="1:10" ht="27" customHeight="1" x14ac:dyDescent="0.2">
      <c r="G19" s="48" t="s">
        <v>13</v>
      </c>
      <c r="H19" s="48"/>
      <c r="I19" s="11" t="s">
        <v>14</v>
      </c>
    </row>
    <row r="20" spans="1:10" ht="15" customHeight="1" x14ac:dyDescent="0.2">
      <c r="G20" s="12"/>
      <c r="H20" s="13"/>
      <c r="I20" s="11" t="s">
        <v>15</v>
      </c>
    </row>
    <row r="21" spans="1:10" ht="15" customHeight="1" x14ac:dyDescent="0.2">
      <c r="G21" s="12"/>
      <c r="H21" s="13"/>
      <c r="I21" s="11" t="s">
        <v>16</v>
      </c>
    </row>
    <row r="22" spans="1:10" ht="15" customHeight="1" x14ac:dyDescent="0.2">
      <c r="G22" s="12"/>
      <c r="H22" s="13" t="s">
        <v>17</v>
      </c>
      <c r="I22" s="11" t="s">
        <v>18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D5:G5"/>
    <mergeCell ref="E9:G9"/>
    <mergeCell ref="G19:H19"/>
    <mergeCell ref="B2:I2"/>
    <mergeCell ref="B3:I3"/>
  </mergeCells>
  <phoneticPr fontId="5"/>
  <pageMargins left="0.7" right="0.7" top="0.75" bottom="0.75" header="0.3" footer="0.3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2"/>
  <sheetViews>
    <sheetView showRuler="0" zoomScaleNormal="100" workbookViewId="0">
      <selection activeCell="D19" sqref="D19"/>
    </sheetView>
  </sheetViews>
  <sheetFormatPr defaultRowHeight="13.2" x14ac:dyDescent="0.2"/>
  <cols>
    <col min="1" max="1" width="12.88671875" customWidth="1"/>
    <col min="2" max="2" width="13.88671875" customWidth="1"/>
    <col min="3" max="3" width="18.33203125" customWidth="1"/>
    <col min="4" max="4" width="14.88671875" customWidth="1"/>
    <col min="5" max="5" width="20.44140625" customWidth="1"/>
    <col min="6" max="6" width="16.88671875" customWidth="1"/>
    <col min="7" max="7" width="24.6640625" customWidth="1"/>
    <col min="8" max="8" width="16.44140625" customWidth="1"/>
    <col min="9" max="9" width="20.33203125" customWidth="1"/>
    <col min="10" max="10" width="15.33203125" customWidth="1"/>
    <col min="11" max="11" width="19.88671875" customWidth="1"/>
    <col min="12" max="12" width="21.109375" customWidth="1"/>
    <col min="13" max="13" width="24" customWidth="1"/>
    <col min="14" max="14" width="12.6640625" customWidth="1"/>
    <col min="15" max="15" width="17.6640625" customWidth="1"/>
    <col min="16" max="16" width="18" customWidth="1"/>
    <col min="17" max="17" width="19.6640625" customWidth="1"/>
    <col min="18" max="18" width="18.6640625" customWidth="1"/>
    <col min="19" max="19" width="15.109375" customWidth="1"/>
    <col min="20" max="20" width="15.44140625" customWidth="1"/>
    <col min="21" max="21" width="9.44140625" customWidth="1"/>
    <col min="22" max="22" width="13.33203125" customWidth="1"/>
    <col min="23" max="23" width="14.44140625" customWidth="1"/>
    <col min="24" max="27" width="9.109375" customWidth="1"/>
    <col min="28" max="28" width="11.6640625" customWidth="1"/>
    <col min="29" max="36" width="9.109375" customWidth="1"/>
  </cols>
  <sheetData>
    <row r="1" spans="1:36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5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I1" t="s">
        <v>49</v>
      </c>
      <c r="AJ1" t="s">
        <v>50</v>
      </c>
    </row>
    <row r="2" spans="1:36" x14ac:dyDescent="0.2"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t="s">
        <v>71</v>
      </c>
      <c r="W2" t="s">
        <v>72</v>
      </c>
      <c r="X2" t="s">
        <v>73</v>
      </c>
      <c r="Y2" t="s">
        <v>74</v>
      </c>
      <c r="Z2" t="s">
        <v>75</v>
      </c>
      <c r="AA2" t="s">
        <v>76</v>
      </c>
      <c r="AB2" t="s">
        <v>77</v>
      </c>
      <c r="AC2" t="s">
        <v>78</v>
      </c>
      <c r="AD2" t="s">
        <v>79</v>
      </c>
      <c r="AE2" t="s">
        <v>80</v>
      </c>
      <c r="AF2" t="s">
        <v>81</v>
      </c>
    </row>
    <row r="3" spans="1:36" x14ac:dyDescent="0.2">
      <c r="A3" t="s">
        <v>82</v>
      </c>
      <c r="D3" s="14"/>
      <c r="P3" s="15"/>
      <c r="AF3" s="14"/>
    </row>
    <row r="4" spans="1:36" x14ac:dyDescent="0.2">
      <c r="B4" t="s">
        <v>19</v>
      </c>
      <c r="C4" t="s">
        <v>83</v>
      </c>
      <c r="D4" t="s">
        <v>20</v>
      </c>
      <c r="E4" t="s">
        <v>84</v>
      </c>
      <c r="F4" t="s">
        <v>85</v>
      </c>
      <c r="G4" t="s">
        <v>86</v>
      </c>
      <c r="H4" t="s">
        <v>87</v>
      </c>
      <c r="I4" t="s">
        <v>88</v>
      </c>
      <c r="J4" t="s">
        <v>89</v>
      </c>
      <c r="K4" t="s">
        <v>90</v>
      </c>
      <c r="L4" t="s">
        <v>91</v>
      </c>
      <c r="M4" t="s">
        <v>1</v>
      </c>
      <c r="N4" t="s">
        <v>92</v>
      </c>
      <c r="O4" t="s">
        <v>0</v>
      </c>
      <c r="P4" t="s">
        <v>93</v>
      </c>
      <c r="Q4" t="s">
        <v>94</v>
      </c>
      <c r="R4" t="s">
        <v>95</v>
      </c>
      <c r="S4" t="s">
        <v>96</v>
      </c>
    </row>
    <row r="5" spans="1:36" x14ac:dyDescent="0.2">
      <c r="B5" t="s">
        <v>51</v>
      </c>
      <c r="C5" t="s">
        <v>97</v>
      </c>
      <c r="D5" t="s">
        <v>52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  <c r="K5" t="s">
        <v>104</v>
      </c>
      <c r="L5" t="s">
        <v>105</v>
      </c>
      <c r="M5" t="s">
        <v>106</v>
      </c>
      <c r="N5" t="s">
        <v>107</v>
      </c>
      <c r="O5" t="s">
        <v>108</v>
      </c>
      <c r="P5" t="s">
        <v>109</v>
      </c>
      <c r="Q5" t="s">
        <v>110</v>
      </c>
      <c r="R5" t="s">
        <v>111</v>
      </c>
      <c r="S5" t="s">
        <v>80</v>
      </c>
    </row>
    <row r="6" spans="1:36" x14ac:dyDescent="0.2">
      <c r="A6" t="s">
        <v>112</v>
      </c>
      <c r="E6" s="14"/>
      <c r="I6" s="14"/>
      <c r="J6" s="14"/>
    </row>
    <row r="7" spans="1:36" x14ac:dyDescent="0.2">
      <c r="A7" t="s">
        <v>113</v>
      </c>
      <c r="E7" s="14"/>
      <c r="I7" s="14"/>
      <c r="J7" s="14"/>
    </row>
    <row r="8" spans="1:36" x14ac:dyDescent="0.2">
      <c r="A8" t="s">
        <v>114</v>
      </c>
      <c r="E8" s="14"/>
      <c r="I8" s="14"/>
      <c r="J8" s="14"/>
    </row>
    <row r="9" spans="1:36" x14ac:dyDescent="0.2">
      <c r="A9" t="s">
        <v>115</v>
      </c>
      <c r="E9" s="14"/>
      <c r="I9" s="14"/>
      <c r="J9" s="14"/>
    </row>
    <row r="10" spans="1:36" x14ac:dyDescent="0.2">
      <c r="A10" t="s">
        <v>116</v>
      </c>
      <c r="E10" s="14"/>
      <c r="I10" s="14"/>
      <c r="J10" s="14"/>
    </row>
    <row r="11" spans="1:36" x14ac:dyDescent="0.2">
      <c r="A11" t="s">
        <v>117</v>
      </c>
      <c r="E11" s="14"/>
      <c r="I11" s="14"/>
      <c r="J11" s="14"/>
    </row>
    <row r="12" spans="1:36" x14ac:dyDescent="0.2">
      <c r="A12" t="s">
        <v>118</v>
      </c>
      <c r="E12" s="14"/>
      <c r="I12" s="14"/>
      <c r="J12" s="14"/>
    </row>
  </sheetData>
  <sheetProtection formatCells="0" formatColumns="0" formatRows="0" insertColumns="0" insertRows="0" insertHyperlinks="0" deleteColumns="0" deleteRows="0" sort="0" autoFilter="0" pivotTables="0"/>
  <phoneticPr fontId="5"/>
  <pageMargins left="0.7" right="0.7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2020-04-15T03:12:44Z</cp:lastPrinted>
  <dcterms:created xsi:type="dcterms:W3CDTF">2019-09-04T14:05:46Z</dcterms:created>
  <dcterms:modified xsi:type="dcterms:W3CDTF">2020-05-19T02:44:33Z</dcterms:modified>
</cp:coreProperties>
</file>