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or1\Box\Stock-Shared\Decoy Paper Draft\dataFig\"/>
    </mc:Choice>
  </mc:AlternateContent>
  <bookViews>
    <workbookView xWindow="0" yWindow="0" windowWidth="19200" windowHeight="7090"/>
  </bookViews>
  <sheets>
    <sheet name="Table S3 Ratios" sheetId="2" r:id="rId1"/>
    <sheet name="ProteinCop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21" i="2" l="1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Z68" i="2" a="1"/>
  <c r="Z68" i="2"/>
  <c r="Z69" i="2" a="1"/>
  <c r="Z69" i="2"/>
  <c r="Z5" i="2" a="1"/>
  <c r="Z5" i="2"/>
  <c r="X43" i="2" a="1"/>
  <c r="X43" i="2"/>
  <c r="Z53" i="2" a="1"/>
  <c r="Z53" i="2"/>
  <c r="Z54" i="2" a="1"/>
  <c r="Z54" i="2"/>
  <c r="X59" i="2" a="1"/>
  <c r="X59" i="2"/>
  <c r="Z62" i="2" a="1"/>
  <c r="Z62" i="2"/>
  <c r="X67" i="2" a="1"/>
  <c r="X67" i="2"/>
  <c r="X11" i="2" a="1"/>
  <c r="X11" i="2"/>
  <c r="X35" i="2" a="1"/>
  <c r="X35" i="2"/>
  <c r="Z6" i="2" a="1"/>
  <c r="Z6" i="2"/>
  <c r="Z21" i="2" a="1"/>
  <c r="Z21" i="2"/>
  <c r="Z37" i="2" a="1"/>
  <c r="Z37" i="2"/>
  <c r="Z29" i="2" a="1"/>
  <c r="Z29" i="2"/>
  <c r="X27" i="2" a="1"/>
  <c r="X27" i="2"/>
  <c r="X51" i="2" a="1"/>
  <c r="X51" i="2"/>
  <c r="Z13" i="2" a="1"/>
  <c r="Z13" i="2"/>
  <c r="Z38" i="2" a="1"/>
  <c r="Z38" i="2"/>
  <c r="X74" i="2" a="1"/>
  <c r="X74" i="2"/>
  <c r="Z77" i="2" a="1"/>
  <c r="Z77" i="2"/>
  <c r="Z85" i="2" a="1"/>
  <c r="Z85" i="2"/>
  <c r="X90" i="2" a="1"/>
  <c r="X90" i="2"/>
  <c r="Z92" i="2" a="1"/>
  <c r="Z92" i="2"/>
  <c r="X98" i="2" a="1"/>
  <c r="X98" i="2"/>
  <c r="Z100" i="2" a="1"/>
  <c r="Z100" i="2"/>
  <c r="Z101" i="2" a="1"/>
  <c r="Z101" i="2"/>
  <c r="X106" i="2" a="1"/>
  <c r="X106" i="2"/>
  <c r="Z108" i="2" a="1"/>
  <c r="Z108" i="2"/>
  <c r="Z109" i="2" a="1"/>
  <c r="Z109" i="2"/>
  <c r="X114" i="2" a="1"/>
  <c r="X114" i="2"/>
  <c r="Z116" i="2" a="1"/>
  <c r="Z116" i="2"/>
  <c r="Z117" i="2" a="1"/>
  <c r="Z117" i="2"/>
  <c r="Z84" i="2" a="1"/>
  <c r="Z84" i="2"/>
  <c r="Z76" i="2" a="1"/>
  <c r="Z76" i="2"/>
  <c r="X16" i="2" a="1"/>
  <c r="X16" i="2"/>
  <c r="X24" i="2" a="1"/>
  <c r="X24" i="2"/>
  <c r="X40" i="2" a="1"/>
  <c r="X40" i="2"/>
  <c r="X48" i="2" a="1"/>
  <c r="X48" i="2"/>
  <c r="X56" i="2" a="1"/>
  <c r="X56" i="2"/>
  <c r="X64" i="2" a="1"/>
  <c r="X64" i="2"/>
  <c r="X71" i="2" a="1"/>
  <c r="X71" i="2"/>
  <c r="X79" i="2" a="1"/>
  <c r="X79" i="2"/>
  <c r="X87" i="2" a="1"/>
  <c r="X87" i="2"/>
  <c r="X95" i="2" a="1"/>
  <c r="X95" i="2"/>
  <c r="X103" i="2" a="1"/>
  <c r="X103" i="2"/>
  <c r="X111" i="2" a="1"/>
  <c r="X111" i="2"/>
  <c r="X118" i="2" a="1"/>
  <c r="X118" i="2"/>
  <c r="X19" i="2" a="1"/>
  <c r="X19" i="2"/>
  <c r="Z61" i="2" a="1"/>
  <c r="Z61" i="2"/>
  <c r="X8" i="2" a="1"/>
  <c r="X8" i="2"/>
  <c r="X32" i="2" a="1"/>
  <c r="X32" i="2"/>
  <c r="Z11" i="2" a="1"/>
  <c r="Z11" i="2"/>
  <c r="Z19" i="2" a="1"/>
  <c r="Z19" i="2"/>
  <c r="Z27" i="2" a="1"/>
  <c r="Z27" i="2"/>
  <c r="Z35" i="2" a="1"/>
  <c r="Z35" i="2"/>
  <c r="Z43" i="2" a="1"/>
  <c r="Z43" i="2"/>
  <c r="Z51" i="2" a="1"/>
  <c r="Z51" i="2"/>
  <c r="Z59" i="2" a="1"/>
  <c r="Z59" i="2"/>
  <c r="Z67" i="2" a="1"/>
  <c r="Z67" i="2"/>
  <c r="Z74" i="2" a="1"/>
  <c r="Z74" i="2"/>
  <c r="Z82" i="2" a="1"/>
  <c r="Z82" i="2"/>
  <c r="Z90" i="2" a="1"/>
  <c r="Z90" i="2"/>
  <c r="Z98" i="2" a="1"/>
  <c r="Z98" i="2"/>
  <c r="Z106" i="2" a="1"/>
  <c r="Z106" i="2"/>
  <c r="Z114" i="2" a="1"/>
  <c r="Z114" i="2"/>
  <c r="Z120" i="2" a="1"/>
  <c r="Z120" i="2"/>
  <c r="Z22" i="2" a="1"/>
  <c r="Z22" i="2"/>
  <c r="Z46" i="2" a="1"/>
  <c r="Z46" i="2"/>
  <c r="Z9" i="2" a="1"/>
  <c r="Z9" i="2"/>
  <c r="Z17" i="2" a="1"/>
  <c r="Z17" i="2"/>
  <c r="Z25" i="2" a="1"/>
  <c r="Z25" i="2"/>
  <c r="Z33" i="2" a="1"/>
  <c r="Z33" i="2"/>
  <c r="Z41" i="2" a="1"/>
  <c r="Z41" i="2"/>
  <c r="Z49" i="2" a="1"/>
  <c r="Z49" i="2"/>
  <c r="Z57" i="2" a="1"/>
  <c r="Z57" i="2"/>
  <c r="Z65" i="2" a="1"/>
  <c r="Z65" i="2"/>
  <c r="Z72" i="2" a="1"/>
  <c r="Z72" i="2"/>
  <c r="Z80" i="2" a="1"/>
  <c r="Z80" i="2"/>
  <c r="Z88" i="2" a="1"/>
  <c r="Z88" i="2"/>
  <c r="Z96" i="2" a="1"/>
  <c r="Z96" i="2"/>
  <c r="Z104" i="2" a="1"/>
  <c r="Z104" i="2"/>
  <c r="Z112" i="2" a="1"/>
  <c r="Z112" i="2"/>
  <c r="Z14" i="2" a="1"/>
  <c r="Z14" i="2"/>
  <c r="X82" i="2" a="1"/>
  <c r="X82" i="2"/>
  <c r="Z93" i="2" a="1"/>
  <c r="Z93" i="2"/>
  <c r="Z4" i="2" a="1"/>
  <c r="Z4" i="2"/>
  <c r="Z12" i="2" a="1"/>
  <c r="Z12" i="2"/>
  <c r="Z20" i="2" a="1"/>
  <c r="Z20" i="2"/>
  <c r="Z28" i="2" a="1"/>
  <c r="Z28" i="2"/>
  <c r="Z36" i="2" a="1"/>
  <c r="Z36" i="2"/>
  <c r="Z44" i="2" a="1"/>
  <c r="Z44" i="2"/>
  <c r="Z52" i="2" a="1"/>
  <c r="Z52" i="2"/>
  <c r="Z60" i="2" a="1"/>
  <c r="Z60" i="2"/>
  <c r="Z75" i="2" a="1"/>
  <c r="Z75" i="2"/>
  <c r="Z83" i="2" a="1"/>
  <c r="Z83" i="2"/>
  <c r="Z91" i="2" a="1"/>
  <c r="Z91" i="2"/>
  <c r="Z99" i="2" a="1"/>
  <c r="Z99" i="2"/>
  <c r="Z107" i="2" a="1"/>
  <c r="Z107" i="2"/>
  <c r="Z115" i="2" a="1"/>
  <c r="Z115" i="2"/>
  <c r="Z15" i="2" a="1"/>
  <c r="Z15" i="2"/>
  <c r="Z23" i="2" a="1"/>
  <c r="Z23" i="2"/>
  <c r="Z31" i="2" a="1"/>
  <c r="Z31" i="2"/>
  <c r="Z39" i="2" a="1"/>
  <c r="Z39" i="2"/>
  <c r="Z47" i="2" a="1"/>
  <c r="Z47" i="2"/>
  <c r="Z55" i="2" a="1"/>
  <c r="Z55" i="2"/>
  <c r="Z63" i="2" a="1"/>
  <c r="Z63" i="2"/>
  <c r="Z70" i="2" a="1"/>
  <c r="Z70" i="2"/>
  <c r="Z78" i="2" a="1"/>
  <c r="Z78" i="2"/>
  <c r="Z86" i="2" a="1"/>
  <c r="Z86" i="2"/>
  <c r="Z94" i="2" a="1"/>
  <c r="Z94" i="2"/>
  <c r="Z102" i="2" a="1"/>
  <c r="Z102" i="2"/>
  <c r="Z110" i="2" a="1"/>
  <c r="Z110" i="2"/>
  <c r="Z7" i="2" a="1"/>
  <c r="Z7" i="2"/>
  <c r="Z10" i="2" a="1"/>
  <c r="Z10" i="2"/>
  <c r="Z18" i="2" a="1"/>
  <c r="Z18" i="2"/>
  <c r="Z26" i="2" a="1"/>
  <c r="Z26" i="2"/>
  <c r="Z34" i="2" a="1"/>
  <c r="Z34" i="2"/>
  <c r="Z42" i="2" a="1"/>
  <c r="Z42" i="2"/>
  <c r="Z50" i="2" a="1"/>
  <c r="Z50" i="2"/>
  <c r="Z58" i="2" a="1"/>
  <c r="Z58" i="2"/>
  <c r="Z66" i="2" a="1"/>
  <c r="Z66" i="2"/>
  <c r="Z73" i="2" a="1"/>
  <c r="Z73" i="2"/>
  <c r="Z81" i="2" a="1"/>
  <c r="Z81" i="2"/>
  <c r="Z89" i="2" a="1"/>
  <c r="Z89" i="2"/>
  <c r="Z97" i="2" a="1"/>
  <c r="Z97" i="2"/>
  <c r="Z105" i="2" a="1"/>
  <c r="Z105" i="2"/>
  <c r="Z113" i="2" a="1"/>
  <c r="Z113" i="2"/>
  <c r="Z119" i="2" a="1"/>
  <c r="Z119" i="2"/>
  <c r="Z30" i="2" a="1"/>
  <c r="Z30" i="2"/>
  <c r="Z45" i="2" a="1"/>
  <c r="Z45" i="2"/>
  <c r="Z121" i="2" a="1"/>
  <c r="Z121" i="2"/>
  <c r="Z3" i="2" a="1"/>
  <c r="Z3" i="2"/>
  <c r="X6" i="2" a="1"/>
  <c r="X6" i="2"/>
  <c r="Z8" i="2" a="1"/>
  <c r="Z8" i="2"/>
  <c r="X14" i="2" a="1"/>
  <c r="X14" i="2"/>
  <c r="Z16" i="2" a="1"/>
  <c r="Z16" i="2"/>
  <c r="X22" i="2" a="1"/>
  <c r="X22" i="2"/>
  <c r="Z24" i="2" a="1"/>
  <c r="Z24" i="2"/>
  <c r="X30" i="2" a="1"/>
  <c r="X30" i="2"/>
  <c r="Z32" i="2" a="1"/>
  <c r="Z32" i="2"/>
  <c r="X38" i="2" a="1"/>
  <c r="X38" i="2"/>
  <c r="Z40" i="2" a="1"/>
  <c r="Z40" i="2"/>
  <c r="X46" i="2" a="1"/>
  <c r="X46" i="2"/>
  <c r="Z48" i="2" a="1"/>
  <c r="Z48" i="2"/>
  <c r="X54" i="2" a="1"/>
  <c r="X54" i="2"/>
  <c r="Z56" i="2" a="1"/>
  <c r="Z56" i="2"/>
  <c r="X62" i="2" a="1"/>
  <c r="X62" i="2"/>
  <c r="Z64" i="2" a="1"/>
  <c r="Z64" i="2"/>
  <c r="X69" i="2" a="1"/>
  <c r="X69" i="2"/>
  <c r="Z71" i="2" a="1"/>
  <c r="Z71" i="2"/>
  <c r="X77" i="2" a="1"/>
  <c r="X77" i="2"/>
  <c r="Z79" i="2" a="1"/>
  <c r="Z79" i="2"/>
  <c r="X85" i="2" a="1"/>
  <c r="X85" i="2"/>
  <c r="Z87" i="2" a="1"/>
  <c r="Z87" i="2"/>
  <c r="X93" i="2" a="1"/>
  <c r="X93" i="2"/>
  <c r="Z95" i="2" a="1"/>
  <c r="Z95" i="2"/>
  <c r="X101" i="2" a="1"/>
  <c r="X101" i="2"/>
  <c r="Z103" i="2" a="1"/>
  <c r="Z103" i="2"/>
  <c r="X109" i="2" a="1"/>
  <c r="X109" i="2"/>
  <c r="Z111" i="2" a="1"/>
  <c r="Z111" i="2"/>
  <c r="X117" i="2" a="1"/>
  <c r="X117" i="2"/>
  <c r="Z118" i="2" a="1"/>
  <c r="Z118" i="2"/>
  <c r="X9" i="2" a="1"/>
  <c r="X9" i="2"/>
  <c r="X17" i="2" a="1"/>
  <c r="X17" i="2"/>
  <c r="X25" i="2" a="1"/>
  <c r="X25" i="2"/>
  <c r="X33" i="2" a="1"/>
  <c r="X33" i="2"/>
  <c r="X41" i="2" a="1"/>
  <c r="X41" i="2"/>
  <c r="X49" i="2" a="1"/>
  <c r="X49" i="2"/>
  <c r="X57" i="2" a="1"/>
  <c r="X57" i="2"/>
  <c r="X65" i="2" a="1"/>
  <c r="X65" i="2"/>
  <c r="X72" i="2" a="1"/>
  <c r="X72" i="2"/>
  <c r="X80" i="2" a="1"/>
  <c r="X80" i="2"/>
  <c r="X88" i="2" a="1"/>
  <c r="X88" i="2"/>
  <c r="X96" i="2" a="1"/>
  <c r="X96" i="2"/>
  <c r="X104" i="2" a="1"/>
  <c r="X104" i="2"/>
  <c r="X112" i="2" a="1"/>
  <c r="X112" i="2"/>
  <c r="X4" i="2" a="1"/>
  <c r="X4" i="2"/>
  <c r="X12" i="2" a="1"/>
  <c r="X12" i="2"/>
  <c r="X20" i="2" a="1"/>
  <c r="X20" i="2"/>
  <c r="X28" i="2" a="1"/>
  <c r="X28" i="2"/>
  <c r="X36" i="2" a="1"/>
  <c r="X36" i="2"/>
  <c r="X44" i="2" a="1"/>
  <c r="X44" i="2"/>
  <c r="X52" i="2" a="1"/>
  <c r="X52" i="2"/>
  <c r="X60" i="2" a="1"/>
  <c r="X60" i="2"/>
  <c r="X75" i="2" a="1"/>
  <c r="X75" i="2"/>
  <c r="X83" i="2" a="1"/>
  <c r="X83" i="2"/>
  <c r="X91" i="2" a="1"/>
  <c r="X91" i="2"/>
  <c r="X99" i="2" a="1"/>
  <c r="X99" i="2"/>
  <c r="X107" i="2" a="1"/>
  <c r="X107" i="2"/>
  <c r="X115" i="2" a="1"/>
  <c r="X115" i="2"/>
  <c r="X120" i="2" a="1"/>
  <c r="X120" i="2"/>
  <c r="X7" i="2" a="1"/>
  <c r="X7" i="2"/>
  <c r="X15" i="2" a="1"/>
  <c r="X15" i="2"/>
  <c r="X23" i="2" a="1"/>
  <c r="X23" i="2"/>
  <c r="X31" i="2" a="1"/>
  <c r="X31" i="2"/>
  <c r="X39" i="2" a="1"/>
  <c r="X39" i="2"/>
  <c r="X47" i="2" a="1"/>
  <c r="X47" i="2"/>
  <c r="X55" i="2" a="1"/>
  <c r="X55" i="2"/>
  <c r="X63" i="2" a="1"/>
  <c r="X63" i="2"/>
  <c r="X70" i="2" a="1"/>
  <c r="X70" i="2"/>
  <c r="X78" i="2" a="1"/>
  <c r="X78" i="2"/>
  <c r="X86" i="2" a="1"/>
  <c r="X86" i="2"/>
  <c r="X94" i="2" a="1"/>
  <c r="X94" i="2"/>
  <c r="X102" i="2" a="1"/>
  <c r="X102" i="2"/>
  <c r="X110" i="2" a="1"/>
  <c r="X110" i="2"/>
  <c r="X10" i="2" a="1"/>
  <c r="X10" i="2"/>
  <c r="X18" i="2" a="1"/>
  <c r="X18" i="2"/>
  <c r="X26" i="2" a="1"/>
  <c r="X26" i="2"/>
  <c r="X34" i="2" a="1"/>
  <c r="X34" i="2"/>
  <c r="X42" i="2" a="1"/>
  <c r="X42" i="2"/>
  <c r="X50" i="2" a="1"/>
  <c r="X50" i="2"/>
  <c r="X58" i="2" a="1"/>
  <c r="X58" i="2"/>
  <c r="X66" i="2" a="1"/>
  <c r="X66" i="2"/>
  <c r="X73" i="2" a="1"/>
  <c r="X73" i="2"/>
  <c r="X81" i="2" a="1"/>
  <c r="X81" i="2"/>
  <c r="X89" i="2" a="1"/>
  <c r="X89" i="2"/>
  <c r="X97" i="2" a="1"/>
  <c r="X97" i="2"/>
  <c r="X105" i="2" a="1"/>
  <c r="X105" i="2"/>
  <c r="X113" i="2" a="1"/>
  <c r="X113" i="2"/>
  <c r="X119" i="2" a="1"/>
  <c r="X119" i="2"/>
  <c r="X5" i="2" a="1"/>
  <c r="X5" i="2"/>
  <c r="X13" i="2" a="1"/>
  <c r="X13" i="2"/>
  <c r="X21" i="2" a="1"/>
  <c r="X21" i="2"/>
  <c r="X29" i="2" a="1"/>
  <c r="X29" i="2"/>
  <c r="X37" i="2" a="1"/>
  <c r="X37" i="2"/>
  <c r="X45" i="2" a="1"/>
  <c r="X45" i="2"/>
  <c r="X53" i="2" a="1"/>
  <c r="X53" i="2"/>
  <c r="X61" i="2" a="1"/>
  <c r="X61" i="2"/>
  <c r="X68" i="2" a="1"/>
  <c r="X68" i="2"/>
  <c r="X76" i="2" a="1"/>
  <c r="X76" i="2"/>
  <c r="X84" i="2" a="1"/>
  <c r="X84" i="2"/>
  <c r="X92" i="2" a="1"/>
  <c r="X92" i="2"/>
  <c r="X100" i="2" a="1"/>
  <c r="X100" i="2"/>
  <c r="X108" i="2" a="1"/>
  <c r="X108" i="2"/>
  <c r="X116" i="2" a="1"/>
  <c r="X116" i="2"/>
  <c r="X121" i="2" a="1"/>
  <c r="X121" i="2"/>
  <c r="Z124" i="2"/>
  <c r="Z123" i="2"/>
  <c r="Z126" i="2"/>
  <c r="Z125" i="2"/>
  <c r="Z127" i="2"/>
  <c r="Z128" i="2"/>
  <c r="X3" i="2" a="1"/>
  <c r="X3" i="2"/>
  <c r="X125" i="2"/>
  <c r="X123" i="2"/>
  <c r="X127" i="2"/>
  <c r="X126" i="2"/>
  <c r="X128" i="2"/>
  <c r="X124" i="2"/>
</calcChain>
</file>

<file path=xl/sharedStrings.xml><?xml version="1.0" encoding="utf-8"?>
<sst xmlns="http://schemas.openxmlformats.org/spreadsheetml/2006/main" count="641" uniqueCount="273">
  <si>
    <t>Gene</t>
  </si>
  <si>
    <t>Uniprot Accession</t>
  </si>
  <si>
    <t>Glucose</t>
  </si>
  <si>
    <t>LB</t>
  </si>
  <si>
    <t>Glycerol + AA</t>
  </si>
  <si>
    <t>Acetate</t>
  </si>
  <si>
    <t>Fumarate</t>
  </si>
  <si>
    <t>Glucosamine</t>
  </si>
  <si>
    <t>Glycerol</t>
  </si>
  <si>
    <t>Pyruvate</t>
  </si>
  <si>
    <t>Chemostat µ=0.5</t>
  </si>
  <si>
    <t>Chemostat µ=0.35</t>
  </si>
  <si>
    <t>Chemostat µ=0.20</t>
  </si>
  <si>
    <t>Chemostat µ=0.12</t>
  </si>
  <si>
    <t>42°C glucose</t>
  </si>
  <si>
    <t>pH6 glucose</t>
  </si>
  <si>
    <t>Xylose</t>
  </si>
  <si>
    <t>Mannose</t>
  </si>
  <si>
    <t xml:space="preserve">Galactose </t>
  </si>
  <si>
    <t>Succinate</t>
  </si>
  <si>
    <t>Fructose</t>
  </si>
  <si>
    <t>median</t>
  </si>
  <si>
    <t>max</t>
  </si>
  <si>
    <t>min</t>
  </si>
  <si>
    <t>Dataset</t>
  </si>
  <si>
    <t>Confidence</t>
  </si>
  <si>
    <t>AccB</t>
  </si>
  <si>
    <t>P0ABD8</t>
  </si>
  <si>
    <t>AidB</t>
  </si>
  <si>
    <t>P33224</t>
  </si>
  <si>
    <t>AlaS</t>
  </si>
  <si>
    <t>P00957</t>
  </si>
  <si>
    <t>BirA</t>
  </si>
  <si>
    <t>P06709</t>
  </si>
  <si>
    <t>BtsR</t>
  </si>
  <si>
    <t>P0AFT5</t>
  </si>
  <si>
    <t>EbgR</t>
  </si>
  <si>
    <t>P06846</t>
  </si>
  <si>
    <t>GlcC</t>
  </si>
  <si>
    <t>P0ACL5</t>
  </si>
  <si>
    <t>KdpE</t>
  </si>
  <si>
    <t>P21866</t>
  </si>
  <si>
    <t>NA</t>
  </si>
  <si>
    <t>MhpR</t>
  </si>
  <si>
    <t>P77569</t>
  </si>
  <si>
    <t>NemR</t>
  </si>
  <si>
    <t>P67430</t>
  </si>
  <si>
    <t>NikR</t>
  </si>
  <si>
    <t>P0A6Z6</t>
  </si>
  <si>
    <t>YhaJ</t>
  </si>
  <si>
    <t>P67660</t>
  </si>
  <si>
    <t>YiaJ</t>
  </si>
  <si>
    <t>P37671</t>
  </si>
  <si>
    <t>ZntR</t>
  </si>
  <si>
    <t>P0ACS5</t>
  </si>
  <si>
    <t>AllR</t>
  </si>
  <si>
    <t>P0ACN4</t>
  </si>
  <si>
    <t>AtoC</t>
  </si>
  <si>
    <t>Q06065</t>
  </si>
  <si>
    <t>Cbl</t>
  </si>
  <si>
    <t>Q47083</t>
  </si>
  <si>
    <t>CsqR</t>
  </si>
  <si>
    <t>P32144</t>
  </si>
  <si>
    <t>DgoR</t>
  </si>
  <si>
    <t>P31460</t>
  </si>
  <si>
    <t>DinJ</t>
  </si>
  <si>
    <t>Q47150</t>
  </si>
  <si>
    <t>FucR</t>
  </si>
  <si>
    <t>P0ACK8</t>
  </si>
  <si>
    <t>GlaR</t>
  </si>
  <si>
    <t>P37338</t>
  </si>
  <si>
    <t>HdfR</t>
  </si>
  <si>
    <t>P0A8R9</t>
  </si>
  <si>
    <t>IlvY</t>
  </si>
  <si>
    <t>P05827</t>
  </si>
  <si>
    <t>KdgR</t>
  </si>
  <si>
    <t>P76268</t>
  </si>
  <si>
    <t>LldR</t>
  </si>
  <si>
    <t>P0ACL7</t>
  </si>
  <si>
    <t>LsrR</t>
  </si>
  <si>
    <t>P76141</t>
  </si>
  <si>
    <t>MazE</t>
  </si>
  <si>
    <t>P0AE72</t>
  </si>
  <si>
    <t>MngR</t>
  </si>
  <si>
    <t>P13669</t>
  </si>
  <si>
    <t>NfeR</t>
  </si>
  <si>
    <t>P64588</t>
  </si>
  <si>
    <t>RcnR</t>
  </si>
  <si>
    <t>P64530</t>
  </si>
  <si>
    <t>TreR</t>
  </si>
  <si>
    <t>P36673</t>
  </si>
  <si>
    <t>UhpA</t>
  </si>
  <si>
    <t>P0AGA6</t>
  </si>
  <si>
    <t>UidR</t>
  </si>
  <si>
    <t>P0ACT6</t>
  </si>
  <si>
    <t>YefM</t>
  </si>
  <si>
    <t>P69346</t>
  </si>
  <si>
    <t>YqhC</t>
  </si>
  <si>
    <t>Q46855</t>
  </si>
  <si>
    <t>BolA</t>
  </si>
  <si>
    <t>P0ABE2</t>
  </si>
  <si>
    <t>CreB</t>
  </si>
  <si>
    <t>P08368</t>
  </si>
  <si>
    <t>CueR</t>
  </si>
  <si>
    <t>P0A9G4</t>
  </si>
  <si>
    <t>CusR</t>
  </si>
  <si>
    <t>P0ACZ8</t>
  </si>
  <si>
    <t>HprR</t>
  </si>
  <si>
    <t>P76340</t>
  </si>
  <si>
    <t>LacI</t>
  </si>
  <si>
    <t>P03023</t>
  </si>
  <si>
    <t>MprA</t>
  </si>
  <si>
    <t>P0ACR9</t>
  </si>
  <si>
    <t>MurR</t>
  </si>
  <si>
    <t>P77245</t>
  </si>
  <si>
    <t>NadR</t>
  </si>
  <si>
    <t>P27278</t>
  </si>
  <si>
    <t>PaaX</t>
  </si>
  <si>
    <t>P76086</t>
  </si>
  <si>
    <t>PepA</t>
  </si>
  <si>
    <t>P68767</t>
  </si>
  <si>
    <t>PspF</t>
  </si>
  <si>
    <t>P37344</t>
  </si>
  <si>
    <t>Zur</t>
  </si>
  <si>
    <t>P0AC51</t>
  </si>
  <si>
    <t>AsnC</t>
  </si>
  <si>
    <t>P0ACI6</t>
  </si>
  <si>
    <t>BaeR</t>
  </si>
  <si>
    <t>P69228</t>
  </si>
  <si>
    <t>CspA</t>
  </si>
  <si>
    <t>P0A9X9</t>
  </si>
  <si>
    <t>FeaR</t>
  </si>
  <si>
    <t>Q47129</t>
  </si>
  <si>
    <t>LrhA</t>
  </si>
  <si>
    <t>P36771</t>
  </si>
  <si>
    <t>PuuR</t>
  </si>
  <si>
    <t>P0A9U6</t>
  </si>
  <si>
    <t>RstA</t>
  </si>
  <si>
    <t>P52108</t>
  </si>
  <si>
    <t>SutR</t>
  </si>
  <si>
    <t>P77626</t>
  </si>
  <si>
    <t>UlaR</t>
  </si>
  <si>
    <t>P0A9W0</t>
  </si>
  <si>
    <t>AcrR</t>
  </si>
  <si>
    <t>P0ACS9</t>
  </si>
  <si>
    <t>MetR</t>
  </si>
  <si>
    <t>P0A9F9</t>
  </si>
  <si>
    <t>PutA</t>
  </si>
  <si>
    <t>P09546</t>
  </si>
  <si>
    <t>StpA</t>
  </si>
  <si>
    <t>P0ACG1</t>
  </si>
  <si>
    <t>UvrY</t>
  </si>
  <si>
    <t>P0AED5</t>
  </si>
  <si>
    <t>DcuR</t>
  </si>
  <si>
    <t>P0AD01</t>
  </si>
  <si>
    <t>GcvA</t>
  </si>
  <si>
    <t>P0A9F6</t>
  </si>
  <si>
    <t>MntR</t>
  </si>
  <si>
    <t>P0A9F1</t>
  </si>
  <si>
    <t>MraZ</t>
  </si>
  <si>
    <t>P22186</t>
  </si>
  <si>
    <t>NrdR</t>
  </si>
  <si>
    <t>P0A8D0</t>
  </si>
  <si>
    <t>QseB</t>
  </si>
  <si>
    <t>P52076</t>
  </si>
  <si>
    <t>Mlc</t>
  </si>
  <si>
    <t>P50456</t>
  </si>
  <si>
    <t>SdiA</t>
  </si>
  <si>
    <t>P07026</t>
  </si>
  <si>
    <t>BasR</t>
  </si>
  <si>
    <t>P30843</t>
  </si>
  <si>
    <t>DeoR</t>
  </si>
  <si>
    <t>P0ACK5</t>
  </si>
  <si>
    <t>DpiA</t>
  </si>
  <si>
    <t>P0AEF4</t>
  </si>
  <si>
    <t>IclR</t>
  </si>
  <si>
    <t>P16528</t>
  </si>
  <si>
    <t>ModE</t>
  </si>
  <si>
    <t>P0A9G8</t>
  </si>
  <si>
    <t>UxuR</t>
  </si>
  <si>
    <t>P39161</t>
  </si>
  <si>
    <t>XylR</t>
  </si>
  <si>
    <t>P0ACI3</t>
  </si>
  <si>
    <t>AscG</t>
  </si>
  <si>
    <t>P24242</t>
  </si>
  <si>
    <t>EvgA</t>
  </si>
  <si>
    <t>P0ACZ4</t>
  </si>
  <si>
    <t>NanR</t>
  </si>
  <si>
    <t>P0A8W0</t>
  </si>
  <si>
    <t>PdhR</t>
  </si>
  <si>
    <t>P0ACL9</t>
  </si>
  <si>
    <t>GntR</t>
  </si>
  <si>
    <t>P0ACP5</t>
  </si>
  <si>
    <t>TorR</t>
  </si>
  <si>
    <t>P38684</t>
  </si>
  <si>
    <t>TrpR</t>
  </si>
  <si>
    <t>P0A881</t>
  </si>
  <si>
    <t>AgaR</t>
  </si>
  <si>
    <t>P0ACK2</t>
  </si>
  <si>
    <t>ExuR</t>
  </si>
  <si>
    <t>P0ACL2</t>
  </si>
  <si>
    <t>GalR</t>
  </si>
  <si>
    <t>P03024</t>
  </si>
  <si>
    <t>GalS</t>
  </si>
  <si>
    <t>P25748</t>
  </si>
  <si>
    <t>IscR</t>
  </si>
  <si>
    <t>P0AGK8</t>
  </si>
  <si>
    <t>MalT</t>
  </si>
  <si>
    <t>P06993</t>
  </si>
  <si>
    <t>CysB</t>
  </si>
  <si>
    <t>P0A9F3</t>
  </si>
  <si>
    <t>GlpR</t>
  </si>
  <si>
    <t>P0ACL0</t>
  </si>
  <si>
    <t>Rob</t>
  </si>
  <si>
    <t>P0ACI0</t>
  </si>
  <si>
    <t>SlyA</t>
  </si>
  <si>
    <t>P0A8W2</t>
  </si>
  <si>
    <t>TyrR</t>
  </si>
  <si>
    <t>P07604</t>
  </si>
  <si>
    <t>FadR</t>
  </si>
  <si>
    <t>P0A8V6</t>
  </si>
  <si>
    <t>NagC</t>
  </si>
  <si>
    <t>P0AF20</t>
  </si>
  <si>
    <t>ArgP</t>
  </si>
  <si>
    <t>P0A8S1</t>
  </si>
  <si>
    <t>NarP</t>
  </si>
  <si>
    <t>P31802</t>
  </si>
  <si>
    <t>PurR</t>
  </si>
  <si>
    <t>P0ACP7</t>
  </si>
  <si>
    <t>CytR</t>
  </si>
  <si>
    <t>P0ACN7</t>
  </si>
  <si>
    <t>DnaA</t>
  </si>
  <si>
    <t>P03004</t>
  </si>
  <si>
    <t>OmpR</t>
  </si>
  <si>
    <t>P0AA16</t>
  </si>
  <si>
    <t>CsgD</t>
  </si>
  <si>
    <t>P52106</t>
  </si>
  <si>
    <t>MetJ</t>
  </si>
  <si>
    <t>P0A8U6</t>
  </si>
  <si>
    <t>ArgR</t>
  </si>
  <si>
    <t>P0A6D0</t>
  </si>
  <si>
    <t>NtrC</t>
  </si>
  <si>
    <t>P0AFB8</t>
  </si>
  <si>
    <t>PhoP</t>
  </si>
  <si>
    <t>P23836</t>
  </si>
  <si>
    <t>NsrR</t>
  </si>
  <si>
    <t>P0AF63</t>
  </si>
  <si>
    <t>OxyR</t>
  </si>
  <si>
    <t>P0ACQ4</t>
  </si>
  <si>
    <t>Cra</t>
  </si>
  <si>
    <t>P0ACP1</t>
  </si>
  <si>
    <t>LexA</t>
  </si>
  <si>
    <t>P0A7C2</t>
  </si>
  <si>
    <t>CpxR</t>
  </si>
  <si>
    <t>P0AE88</t>
  </si>
  <si>
    <t>NarL</t>
  </si>
  <si>
    <t>P0AF28</t>
  </si>
  <si>
    <t>Fur</t>
  </si>
  <si>
    <t>P0A9A9</t>
  </si>
  <si>
    <t>ArcA</t>
  </si>
  <si>
    <t>P0A9Q1</t>
  </si>
  <si>
    <t>FNR</t>
  </si>
  <si>
    <t>P0A9E5</t>
  </si>
  <si>
    <t>CRP</t>
  </si>
  <si>
    <t>P0ACJ8</t>
  </si>
  <si>
    <t>TFBS #</t>
  </si>
  <si>
    <t>Mass</t>
  </si>
  <si>
    <t>Total Counts</t>
  </si>
  <si>
    <t>&lt;2</t>
  </si>
  <si>
    <t>&lt;5</t>
  </si>
  <si>
    <t>&lt;2 %</t>
  </si>
  <si>
    <t>&lt;5 %</t>
  </si>
  <si>
    <t>Table S3. TF/TFBS ratios for TFs with confidence score higher than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</si>
</sst>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8" sqref="C8"/>
    </sheetView>
  </sheetViews>
  <sheetFormatPr defaultRowHeight="14.75" x14ac:dyDescent="0.75"/>
  <sheetData>
    <row r="1" spans="1:30" x14ac:dyDescent="0.75">
      <c r="A1" s="1" t="s">
        <v>272</v>
      </c>
      <c r="D1" s="1"/>
    </row>
    <row r="2" spans="1:30" s="1" customFormat="1" x14ac:dyDescent="0.75">
      <c r="A2" s="1" t="s">
        <v>0</v>
      </c>
      <c r="B2" s="1" t="s">
        <v>1</v>
      </c>
      <c r="C2" s="1" t="s">
        <v>265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X2" s="1" t="s">
        <v>21</v>
      </c>
      <c r="Z2" s="1" t="s">
        <v>23</v>
      </c>
      <c r="AB2" s="1" t="s">
        <v>24</v>
      </c>
      <c r="AC2" s="1" t="s">
        <v>25</v>
      </c>
    </row>
    <row r="3" spans="1:30" x14ac:dyDescent="0.75">
      <c r="A3" t="s">
        <v>26</v>
      </c>
      <c r="B3" t="s">
        <v>27</v>
      </c>
      <c r="C3">
        <v>1</v>
      </c>
      <c r="D3">
        <f>IF(ISNUMBER(ProteinCopies!D3),ProteinCopies!D3/ProteinCopies!$C3,"")</f>
        <v>2573.6812715087535</v>
      </c>
      <c r="E3">
        <f>IF(ISNUMBER(ProteinCopies!E3),ProteinCopies!E3/ProteinCopies!$C3,"")</f>
        <v>6081.7119557096767</v>
      </c>
      <c r="F3">
        <f>IF(ISNUMBER(ProteinCopies!F3),ProteinCopies!F3/ProteinCopies!$C3,"")</f>
        <v>4424.9841819209087</v>
      </c>
      <c r="G3">
        <f>IF(ISNUMBER(ProteinCopies!G3),ProteinCopies!G3/ProteinCopies!$C3,"")</f>
        <v>1380.2119046822816</v>
      </c>
      <c r="H3">
        <f>IF(ISNUMBER(ProteinCopies!H3),ProteinCopies!H3/ProteinCopies!$C3,"")</f>
        <v>1953.273110672302</v>
      </c>
      <c r="I3">
        <f>IF(ISNUMBER(ProteinCopies!I3),ProteinCopies!I3/ProteinCopies!$C3,"")</f>
        <v>2023.4188477095979</v>
      </c>
      <c r="J3">
        <f>IF(ISNUMBER(ProteinCopies!J3),ProteinCopies!J3/ProteinCopies!$C3,"")</f>
        <v>2201.3786452402305</v>
      </c>
      <c r="K3">
        <f>IF(ISNUMBER(ProteinCopies!K3),ProteinCopies!K3/ProteinCopies!$C3,"")</f>
        <v>2022.4972703257206</v>
      </c>
      <c r="L3">
        <f>IF(ISNUMBER(ProteinCopies!L3),ProteinCopies!L3/ProteinCopies!$C3,"")</f>
        <v>1890.4050526811636</v>
      </c>
      <c r="M3">
        <f>IF(ISNUMBER(ProteinCopies!M3),ProteinCopies!M3/ProteinCopies!$C3,"")</f>
        <v>1472.4309012434289</v>
      </c>
      <c r="N3">
        <f>IF(ISNUMBER(ProteinCopies!N3),ProteinCopies!N3/ProteinCopies!$C3,"")</f>
        <v>1249.5662446835099</v>
      </c>
      <c r="O3">
        <f>IF(ISNUMBER(ProteinCopies!O3),ProteinCopies!O3/ProteinCopies!$C3,"")</f>
        <v>1095.5661932109642</v>
      </c>
      <c r="P3">
        <f>IF(ISNUMBER(ProteinCopies!P3),ProteinCopies!P3/ProteinCopies!$C3,"")</f>
        <v>3766.244756899217</v>
      </c>
      <c r="Q3">
        <f>IF(ISNUMBER(ProteinCopies!Q3),ProteinCopies!Q3/ProteinCopies!$C3,"")</f>
        <v>2688.4862740936237</v>
      </c>
      <c r="R3">
        <f>IF(ISNUMBER(ProteinCopies!R3),ProteinCopies!R3/ProteinCopies!$C3,"")</f>
        <v>2307.6773384968478</v>
      </c>
      <c r="S3">
        <f>IF(ISNUMBER(ProteinCopies!S3),ProteinCopies!S3/ProteinCopies!$C3,"")</f>
        <v>2071.3543853302317</v>
      </c>
      <c r="T3">
        <f>IF(ISNUMBER(ProteinCopies!T3),ProteinCopies!T3/ProteinCopies!$C3,"")</f>
        <v>1657.7572954421121</v>
      </c>
      <c r="U3">
        <f>IF(ISNUMBER(ProteinCopies!U3),ProteinCopies!U3/ProteinCopies!$C3,"")</f>
        <v>2256.2132057592435</v>
      </c>
      <c r="V3">
        <f>IF(ISNUMBER(ProteinCopies!V3),ProteinCopies!V3/ProteinCopies!$C3,"")</f>
        <v>2380.8067645081146</v>
      </c>
      <c r="X3">
        <f t="array" ref="X3">MEDIAN(IF(D3:V3&lt;&gt;0, D3:V3))</f>
        <v>2071.3543853302317</v>
      </c>
      <c r="Z3">
        <f t="array" ref="Z3">MIN(IF(D3:V3&lt;&gt;0, D3:V3))</f>
        <v>1095.5661932109642</v>
      </c>
      <c r="AB3">
        <v>2</v>
      </c>
      <c r="AC3">
        <v>354.47</v>
      </c>
      <c r="AD3">
        <v>1</v>
      </c>
    </row>
    <row r="4" spans="1:30" x14ac:dyDescent="0.75">
      <c r="A4" t="s">
        <v>28</v>
      </c>
      <c r="B4" t="s">
        <v>29</v>
      </c>
      <c r="C4">
        <v>1</v>
      </c>
      <c r="D4">
        <f>IF(ISNUMBER(ProteinCopies!D4),ProteinCopies!D4/ProteinCopies!$C4,"")</f>
        <v>2.9842892283767641</v>
      </c>
      <c r="E4">
        <f>IF(ISNUMBER(ProteinCopies!E4),ProteinCopies!E4/ProteinCopies!$C4,"")</f>
        <v>9.9218990980023367</v>
      </c>
      <c r="F4">
        <f>IF(ISNUMBER(ProteinCopies!F4),ProteinCopies!F4/ProteinCopies!$C4,"")</f>
        <v>13.141691603221593</v>
      </c>
      <c r="G4">
        <f>IF(ISNUMBER(ProteinCopies!G4),ProteinCopies!G4/ProteinCopies!$C4,"")</f>
        <v>16.847364007015045</v>
      </c>
      <c r="H4">
        <f>IF(ISNUMBER(ProteinCopies!H4),ProteinCopies!H4/ProteinCopies!$C4,"")</f>
        <v>5.3149054497474557</v>
      </c>
      <c r="I4">
        <f>IF(ISNUMBER(ProteinCopies!I4),ProteinCopies!I4/ProteinCopies!$C4,"")</f>
        <v>11.198966759921939</v>
      </c>
      <c r="J4">
        <f>IF(ISNUMBER(ProteinCopies!J4),ProteinCopies!J4/ProteinCopies!$C4,"")</f>
        <v>4.6711187189567704</v>
      </c>
      <c r="K4">
        <f>IF(ISNUMBER(ProteinCopies!K4),ProteinCopies!K4/ProteinCopies!$C4,"")</f>
        <v>2.6201124418821404</v>
      </c>
      <c r="L4">
        <f>IF(ISNUMBER(ProteinCopies!L4),ProteinCopies!L4/ProteinCopies!$C4,"")</f>
        <v>10.594767946514041</v>
      </c>
      <c r="M4">
        <f>IF(ISNUMBER(ProteinCopies!M4),ProteinCopies!M4/ProteinCopies!$C4,"")</f>
        <v>11.992687906796883</v>
      </c>
      <c r="N4">
        <f>IF(ISNUMBER(ProteinCopies!N4),ProteinCopies!N4/ProteinCopies!$C4,"")</f>
        <v>23.330588054410224</v>
      </c>
      <c r="O4">
        <f>IF(ISNUMBER(ProteinCopies!O4),ProteinCopies!O4/ProteinCopies!$C4,"")</f>
        <v>32.020281105729218</v>
      </c>
      <c r="P4">
        <f>IF(ISNUMBER(ProteinCopies!P4),ProteinCopies!P4/ProteinCopies!$C4,"")</f>
        <v>16.11192069234383</v>
      </c>
      <c r="Q4">
        <f>IF(ISNUMBER(ProteinCopies!Q4),ProteinCopies!Q4/ProteinCopies!$C4,"")</f>
        <v>155.47423337392385</v>
      </c>
      <c r="R4">
        <f>IF(ISNUMBER(ProteinCopies!R4),ProteinCopies!R4/ProteinCopies!$C4,"")</f>
        <v>7.3508430405555503</v>
      </c>
      <c r="S4">
        <f>IF(ISNUMBER(ProteinCopies!S4),ProteinCopies!S4/ProteinCopies!$C4,"")</f>
        <v>7.0707589587461701</v>
      </c>
      <c r="T4">
        <f>IF(ISNUMBER(ProteinCopies!T4),ProteinCopies!T4/ProteinCopies!$C4,"")</f>
        <v>16.135376607557621</v>
      </c>
      <c r="U4">
        <f>IF(ISNUMBER(ProteinCopies!U4),ProteinCopies!U4/ProteinCopies!$C4,"")</f>
        <v>8.4889115875167693</v>
      </c>
      <c r="V4">
        <f>IF(ISNUMBER(ProteinCopies!V4),ProteinCopies!V4/ProteinCopies!$C4,"")</f>
        <v>3.1882037337474278</v>
      </c>
      <c r="X4">
        <f t="array" ref="X4">MEDIAN(IF(D4:V4&lt;&gt;0, D4:V4))</f>
        <v>10.594767946514041</v>
      </c>
      <c r="Z4">
        <f t="array" ref="Z4">MIN(IF(D4:V4&lt;&gt;0, D4:V4))</f>
        <v>2.6201124418821404</v>
      </c>
      <c r="AB4">
        <v>2</v>
      </c>
      <c r="AC4">
        <v>179.51</v>
      </c>
      <c r="AD4">
        <v>1</v>
      </c>
    </row>
    <row r="5" spans="1:30" x14ac:dyDescent="0.75">
      <c r="A5" t="s">
        <v>30</v>
      </c>
      <c r="B5" t="s">
        <v>31</v>
      </c>
      <c r="C5">
        <v>1</v>
      </c>
      <c r="D5">
        <f>IF(ISNUMBER(ProteinCopies!D5),ProteinCopies!D5/ProteinCopies!$C5,"")</f>
        <v>1948.2932556683472</v>
      </c>
      <c r="E5">
        <f>IF(ISNUMBER(ProteinCopies!E5),ProteinCopies!E5/ProteinCopies!$C5,"")</f>
        <v>3255.6796775613766</v>
      </c>
      <c r="F5">
        <f>IF(ISNUMBER(ProteinCopies!F5),ProteinCopies!F5/ProteinCopies!$C5,"")</f>
        <v>2475.4711781799333</v>
      </c>
      <c r="G5">
        <f>IF(ISNUMBER(ProteinCopies!G5),ProteinCopies!G5/ProteinCopies!$C5,"")</f>
        <v>1133.1975395856898</v>
      </c>
      <c r="H5">
        <f>IF(ISNUMBER(ProteinCopies!H5),ProteinCopies!H5/ProteinCopies!$C5,"")</f>
        <v>1510.4912207810266</v>
      </c>
      <c r="I5">
        <f>IF(ISNUMBER(ProteinCopies!I5),ProteinCopies!I5/ProteinCopies!$C5,"")</f>
        <v>1666.4129985647201</v>
      </c>
      <c r="J5">
        <f>IF(ISNUMBER(ProteinCopies!J5),ProteinCopies!J5/ProteinCopies!$C5,"")</f>
        <v>1709.9079602933698</v>
      </c>
      <c r="K5">
        <f>IF(ISNUMBER(ProteinCopies!K5),ProteinCopies!K5/ProteinCopies!$C5,"")</f>
        <v>1846.2038139239137</v>
      </c>
      <c r="L5">
        <f>IF(ISNUMBER(ProteinCopies!L5),ProteinCopies!L5/ProteinCopies!$C5,"")</f>
        <v>1725.7260513859349</v>
      </c>
      <c r="M5">
        <f>IF(ISNUMBER(ProteinCopies!M5),ProteinCopies!M5/ProteinCopies!$C5,"")</f>
        <v>1439.8409035827667</v>
      </c>
      <c r="N5">
        <f>IF(ISNUMBER(ProteinCopies!N5),ProteinCopies!N5/ProteinCopies!$C5,"")</f>
        <v>1193.223613224081</v>
      </c>
      <c r="O5">
        <f>IF(ISNUMBER(ProteinCopies!O5),ProteinCopies!O5/ProteinCopies!$C5,"")</f>
        <v>1037.8373106987181</v>
      </c>
      <c r="P5">
        <f>IF(ISNUMBER(ProteinCopies!P5),ProteinCopies!P5/ProteinCopies!$C5,"")</f>
        <v>2973.7849994025519</v>
      </c>
      <c r="Q5">
        <f>IF(ISNUMBER(ProteinCopies!Q5),ProteinCopies!Q5/ProteinCopies!$C5,"")</f>
        <v>2250.5010807616463</v>
      </c>
      <c r="R5">
        <f>IF(ISNUMBER(ProteinCopies!R5),ProteinCopies!R5/ProteinCopies!$C5,"")</f>
        <v>2389.1155162603072</v>
      </c>
      <c r="S5">
        <f>IF(ISNUMBER(ProteinCopies!S5),ProteinCopies!S5/ProteinCopies!$C5,"")</f>
        <v>1778.3457391390014</v>
      </c>
      <c r="T5">
        <f>IF(ISNUMBER(ProteinCopies!T5),ProteinCopies!T5/ProteinCopies!$C5,"")</f>
        <v>1265.2760922217878</v>
      </c>
      <c r="U5">
        <f>IF(ISNUMBER(ProteinCopies!U5),ProteinCopies!U5/ProteinCopies!$C5,"")</f>
        <v>1821.1310823313511</v>
      </c>
      <c r="V5">
        <f>IF(ISNUMBER(ProteinCopies!V5),ProteinCopies!V5/ProteinCopies!$C5,"")</f>
        <v>2612.9014570584586</v>
      </c>
      <c r="X5">
        <f t="array" ref="X5">MEDIAN(IF(D5:V5&lt;&gt;0, D5:V5))</f>
        <v>1778.3457391390014</v>
      </c>
      <c r="Z5">
        <f t="array" ref="Z5">MIN(IF(D5:V5&lt;&gt;0, D5:V5))</f>
        <v>1037.8373106987181</v>
      </c>
      <c r="AB5">
        <v>2</v>
      </c>
      <c r="AC5">
        <v>3631.87</v>
      </c>
      <c r="AD5">
        <v>1</v>
      </c>
    </row>
    <row r="6" spans="1:30" x14ac:dyDescent="0.75">
      <c r="A6" t="s">
        <v>32</v>
      </c>
      <c r="B6" t="s">
        <v>33</v>
      </c>
      <c r="C6">
        <v>1</v>
      </c>
      <c r="D6">
        <f>IF(ISNUMBER(ProteinCopies!D6),ProteinCopies!D6/ProteinCopies!$C6,"")</f>
        <v>18.660678097746011</v>
      </c>
      <c r="E6">
        <f>IF(ISNUMBER(ProteinCopies!E6),ProteinCopies!E6/ProteinCopies!$C6,"")</f>
        <v>37.487388134893756</v>
      </c>
      <c r="F6">
        <f>IF(ISNUMBER(ProteinCopies!F6),ProteinCopies!F6/ProteinCopies!$C6,"")</f>
        <v>20.683040345385276</v>
      </c>
      <c r="G6">
        <f>IF(ISNUMBER(ProteinCopies!G6),ProteinCopies!G6/ProteinCopies!$C6,"")</f>
        <v>8.5718531768002855</v>
      </c>
      <c r="H6">
        <f>IF(ISNUMBER(ProteinCopies!H6),ProteinCopies!H6/ProteinCopies!$C6,"")</f>
        <v>15.026997386131335</v>
      </c>
      <c r="I6">
        <f>IF(ISNUMBER(ProteinCopies!I6),ProteinCopies!I6/ProteinCopies!$C6,"")</f>
        <v>14.92728699767196</v>
      </c>
      <c r="J6">
        <f>IF(ISNUMBER(ProteinCopies!J6),ProteinCopies!J6/ProteinCopies!$C6,"")</f>
        <v>16.5454008621595</v>
      </c>
      <c r="K6">
        <f>IF(ISNUMBER(ProteinCopies!K6),ProteinCopies!K6/ProteinCopies!$C6,"")</f>
        <v>21.683243870263833</v>
      </c>
      <c r="L6">
        <f>IF(ISNUMBER(ProteinCopies!L6),ProteinCopies!L6/ProteinCopies!$C6,"")</f>
        <v>16.859628690578258</v>
      </c>
      <c r="M6">
        <f>IF(ISNUMBER(ProteinCopies!M6),ProteinCopies!M6/ProteinCopies!$C6,"")</f>
        <v>13.668373372349436</v>
      </c>
      <c r="N6">
        <f>IF(ISNUMBER(ProteinCopies!N6),ProteinCopies!N6/ProteinCopies!$C6,"")</f>
        <v>10.982606167142702</v>
      </c>
      <c r="O6">
        <f>IF(ISNUMBER(ProteinCopies!O6),ProteinCopies!O6/ProteinCopies!$C6,"")</f>
        <v>11.247432856579305</v>
      </c>
      <c r="P6">
        <f>IF(ISNUMBER(ProteinCopies!P6),ProteinCopies!P6/ProteinCopies!$C6,"")</f>
        <v>9.4280230407917127</v>
      </c>
      <c r="Q6">
        <f>IF(ISNUMBER(ProteinCopies!Q6),ProteinCopies!Q6/ProteinCopies!$C6,"")</f>
        <v>9.2959503528519143</v>
      </c>
      <c r="R6">
        <f>IF(ISNUMBER(ProteinCopies!R6),ProteinCopies!R6/ProteinCopies!$C6,"")</f>
        <v>10.449735929849441</v>
      </c>
      <c r="S6">
        <f>IF(ISNUMBER(ProteinCopies!S6),ProteinCopies!S6/ProteinCopies!$C6,"")</f>
        <v>15.326679204706176</v>
      </c>
      <c r="T6">
        <f>IF(ISNUMBER(ProteinCopies!T6),ProteinCopies!T6/ProteinCopies!$C6,"")</f>
        <v>13.491362418973528</v>
      </c>
      <c r="U6">
        <f>IF(ISNUMBER(ProteinCopies!U6),ProteinCopies!U6/ProteinCopies!$C6,"")</f>
        <v>19.425307792881995</v>
      </c>
      <c r="V6">
        <f>IF(ISNUMBER(ProteinCopies!V6),ProteinCopies!V6/ProteinCopies!$C6,"")</f>
        <v>23.130844031179453</v>
      </c>
      <c r="X6">
        <f t="array" ref="X6">MEDIAN(IF(D6:V6&lt;&gt;0, D6:V6))</f>
        <v>15.026997386131335</v>
      </c>
      <c r="Z6">
        <f t="array" ref="Z6">MIN(IF(D6:V6&lt;&gt;0, D6:V6))</f>
        <v>8.5718531768002855</v>
      </c>
      <c r="AB6">
        <v>2</v>
      </c>
      <c r="AC6">
        <v>150.47</v>
      </c>
      <c r="AD6">
        <v>1</v>
      </c>
    </row>
    <row r="7" spans="1:30" x14ac:dyDescent="0.75">
      <c r="A7" t="s">
        <v>34</v>
      </c>
      <c r="B7" t="s">
        <v>35</v>
      </c>
      <c r="C7">
        <v>1</v>
      </c>
      <c r="D7">
        <f>IF(ISNUMBER(ProteinCopies!D7),ProteinCopies!D7/ProteinCopies!$C7,"")</f>
        <v>1.7367380255439884</v>
      </c>
      <c r="E7">
        <f>IF(ISNUMBER(ProteinCopies!E7),ProteinCopies!E7/ProteinCopies!$C7,"")</f>
        <v>19.594045712291386</v>
      </c>
      <c r="F7">
        <f>IF(ISNUMBER(ProteinCopies!F7),ProteinCopies!F7/ProteinCopies!$C7,"")</f>
        <v>11.587750758093916</v>
      </c>
      <c r="G7">
        <f>IF(ISNUMBER(ProteinCopies!G7),ProteinCopies!G7/ProteinCopies!$C7,"")</f>
        <v>9.0541990671876711</v>
      </c>
      <c r="H7">
        <f>IF(ISNUMBER(ProteinCopies!H7),ProteinCopies!H7/ProteinCopies!$C7,"")</f>
        <v>8.7846985871997862</v>
      </c>
      <c r="I7">
        <f>IF(ISNUMBER(ProteinCopies!I7),ProteinCopies!I7/ProteinCopies!$C7,"")</f>
        <v>9.0116482045242599</v>
      </c>
      <c r="J7">
        <f>IF(ISNUMBER(ProteinCopies!J7),ProteinCopies!J7/ProteinCopies!$C7,"")</f>
        <v>10.267096621716297</v>
      </c>
      <c r="K7">
        <f>IF(ISNUMBER(ProteinCopies!K7),ProteinCopies!K7/ProteinCopies!$C7,"")</f>
        <v>14.023551680260468</v>
      </c>
      <c r="L7">
        <f>IF(ISNUMBER(ProteinCopies!L7),ProteinCopies!L7/ProteinCopies!$C7,"")</f>
        <v>9.4473152207984086</v>
      </c>
      <c r="M7">
        <f>IF(ISNUMBER(ProteinCopies!M7),ProteinCopies!M7/ProteinCopies!$C7,"")</f>
        <v>9.3655362793187091</v>
      </c>
      <c r="N7">
        <f>IF(ISNUMBER(ProteinCopies!N7),ProteinCopies!N7/ProteinCopies!$C7,"")</f>
        <v>7.9294541556196263</v>
      </c>
      <c r="O7">
        <f>IF(ISNUMBER(ProteinCopies!O7),ProteinCopies!O7/ProteinCopies!$C7,"")</f>
        <v>7.4570228896104425</v>
      </c>
      <c r="P7">
        <f>IF(ISNUMBER(ProteinCopies!P7),ProteinCopies!P7/ProteinCopies!$C7,"")</f>
        <v>0.80378453122326654</v>
      </c>
      <c r="Q7">
        <f>IF(ISNUMBER(ProteinCopies!Q7),ProteinCopies!Q7/ProteinCopies!$C7,"")</f>
        <v>1.573775179421649</v>
      </c>
      <c r="R7">
        <f>IF(ISNUMBER(ProteinCopies!R7),ProteinCopies!R7/ProteinCopies!$C7,"")</f>
        <v>4.9201529717248507</v>
      </c>
      <c r="S7">
        <f>IF(ISNUMBER(ProteinCopies!S7),ProteinCopies!S7/ProteinCopies!$C7,"")</f>
        <v>8.2177003358259988</v>
      </c>
      <c r="T7">
        <f>IF(ISNUMBER(ProteinCopies!T7),ProteinCopies!T7/ProteinCopies!$C7,"")</f>
        <v>6.3840834597974565</v>
      </c>
      <c r="U7">
        <f>IF(ISNUMBER(ProteinCopies!U7),ProteinCopies!U7/ProteinCopies!$C7,"")</f>
        <v>10.939301377260598</v>
      </c>
      <c r="V7">
        <f>IF(ISNUMBER(ProteinCopies!V7),ProteinCopies!V7/ProteinCopies!$C7,"")</f>
        <v>7.1104918037905671</v>
      </c>
      <c r="X7">
        <f t="array" ref="X7">MEDIAN(IF(D7:V7&lt;&gt;0, D7:V7))</f>
        <v>8.7846985871997862</v>
      </c>
      <c r="Z7">
        <f t="array" ref="Z7">MIN(IF(D7:V7&lt;&gt;0, D7:V7))</f>
        <v>0.80378453122326654</v>
      </c>
      <c r="AB7">
        <v>2</v>
      </c>
      <c r="AC7">
        <v>76.34</v>
      </c>
      <c r="AD7">
        <v>1</v>
      </c>
    </row>
    <row r="8" spans="1:30" x14ac:dyDescent="0.75">
      <c r="A8" t="s">
        <v>36</v>
      </c>
      <c r="B8" t="s">
        <v>37</v>
      </c>
      <c r="C8">
        <v>1</v>
      </c>
      <c r="D8">
        <f>IF(ISNUMBER(ProteinCopies!D8),ProteinCopies!D8/ProteinCopies!$C8,"")</f>
        <v>23.705490668045957</v>
      </c>
      <c r="E8">
        <f>IF(ISNUMBER(ProteinCopies!E8),ProteinCopies!E8/ProteinCopies!$C8,"")</f>
        <v>31.30243427514975</v>
      </c>
      <c r="F8">
        <f>IF(ISNUMBER(ProteinCopies!F8),ProteinCopies!F8/ProteinCopies!$C8,"")</f>
        <v>30.125878368743916</v>
      </c>
      <c r="G8">
        <f>IF(ISNUMBER(ProteinCopies!G8),ProteinCopies!G8/ProteinCopies!$C8,"")</f>
        <v>12.130222999281211</v>
      </c>
      <c r="H8">
        <f>IF(ISNUMBER(ProteinCopies!H8),ProteinCopies!H8/ProteinCopies!$C8,"")</f>
        <v>17.742242892637243</v>
      </c>
      <c r="I8">
        <f>IF(ISNUMBER(ProteinCopies!I8),ProteinCopies!I8/ProteinCopies!$C8,"")</f>
        <v>14.312727565846556</v>
      </c>
      <c r="J8">
        <f>IF(ISNUMBER(ProteinCopies!J8),ProteinCopies!J8/ProteinCopies!$C8,"")</f>
        <v>14.489173599413689</v>
      </c>
      <c r="K8">
        <f>IF(ISNUMBER(ProteinCopies!K8),ProteinCopies!K8/ProteinCopies!$C8,"")</f>
        <v>13.070382906947204</v>
      </c>
      <c r="L8">
        <f>IF(ISNUMBER(ProteinCopies!L8),ProteinCopies!L8/ProteinCopies!$C8,"")</f>
        <v>15.116890310158391</v>
      </c>
      <c r="M8">
        <f>IF(ISNUMBER(ProteinCopies!M8),ProteinCopies!M8/ProteinCopies!$C8,"")</f>
        <v>7.8877624970010869</v>
      </c>
      <c r="N8">
        <f>IF(ISNUMBER(ProteinCopies!N8),ProteinCopies!N8/ProteinCopies!$C8,"")</f>
        <v>5.8424978047957099</v>
      </c>
      <c r="O8">
        <f>IF(ISNUMBER(ProteinCopies!O8),ProteinCopies!O8/ProteinCopies!$C8,"")</f>
        <v>4.9012423402536767</v>
      </c>
      <c r="P8">
        <f>IF(ISNUMBER(ProteinCopies!P8),ProteinCopies!P8/ProteinCopies!$C8,"")</f>
        <v>14.697602806917743</v>
      </c>
      <c r="Q8">
        <f>IF(ISNUMBER(ProteinCopies!Q8),ProteinCopies!Q8/ProteinCopies!$C8,"")</f>
        <v>10.977756895383145</v>
      </c>
      <c r="R8">
        <f>IF(ISNUMBER(ProteinCopies!R8),ProteinCopies!R8/ProteinCopies!$C8,"")</f>
        <v>10.154684889744418</v>
      </c>
      <c r="S8">
        <f>IF(ISNUMBER(ProteinCopies!S8),ProteinCopies!S8/ProteinCopies!$C8,"")</f>
        <v>9.849924362751425</v>
      </c>
      <c r="T8">
        <f>IF(ISNUMBER(ProteinCopies!T8),ProteinCopies!T8/ProteinCopies!$C8,"")</f>
        <v>6.3221262161385994</v>
      </c>
      <c r="U8">
        <f>IF(ISNUMBER(ProteinCopies!U8),ProteinCopies!U8/ProteinCopies!$C8,"")</f>
        <v>9.5579536137636545</v>
      </c>
      <c r="V8">
        <f>IF(ISNUMBER(ProteinCopies!V8),ProteinCopies!V8/ProteinCopies!$C8,"")</f>
        <v>6.1603840401751864</v>
      </c>
      <c r="X8">
        <f t="array" ref="X8">MEDIAN(IF(D8:V8&lt;&gt;0, D8:V8))</f>
        <v>12.130222999281211</v>
      </c>
      <c r="Z8">
        <f t="array" ref="Z8">MIN(IF(D8:V8&lt;&gt;0, D8:V8))</f>
        <v>4.9012423402536767</v>
      </c>
      <c r="AB8">
        <v>2</v>
      </c>
      <c r="AC8">
        <v>96.38</v>
      </c>
      <c r="AD8">
        <v>1</v>
      </c>
    </row>
    <row r="9" spans="1:30" x14ac:dyDescent="0.75">
      <c r="A9" t="s">
        <v>38</v>
      </c>
      <c r="B9" t="s">
        <v>39</v>
      </c>
      <c r="C9">
        <v>1</v>
      </c>
      <c r="D9">
        <f>IF(ISNUMBER(ProteinCopies!D9),ProteinCopies!D9/ProteinCopies!$C9,"")</f>
        <v>18.516040947409465</v>
      </c>
      <c r="E9">
        <f>IF(ISNUMBER(ProteinCopies!E9),ProteinCopies!E9/ProteinCopies!$C9,"")</f>
        <v>93.685118454860813</v>
      </c>
      <c r="F9">
        <f>IF(ISNUMBER(ProteinCopies!F9),ProteinCopies!F9/ProteinCopies!$C9,"")</f>
        <v>47.849376784144368</v>
      </c>
      <c r="G9">
        <f>IF(ISNUMBER(ProteinCopies!G9),ProteinCopies!G9/ProteinCopies!$C9,"")</f>
        <v>42.383396676449991</v>
      </c>
      <c r="H9">
        <f>IF(ISNUMBER(ProteinCopies!H9),ProteinCopies!H9/ProteinCopies!$C9,"")</f>
        <v>75.68336353886076</v>
      </c>
      <c r="I9">
        <f>IF(ISNUMBER(ProteinCopies!I9),ProteinCopies!I9/ProteinCopies!$C9,"")</f>
        <v>51.53811944844422</v>
      </c>
      <c r="J9">
        <f>IF(ISNUMBER(ProteinCopies!J9),ProteinCopies!J9/ProteinCopies!$C9,"")</f>
        <v>22.437776021234328</v>
      </c>
      <c r="K9">
        <f>IF(ISNUMBER(ProteinCopies!K9),ProteinCopies!K9/ProteinCopies!$C9,"")</f>
        <v>53.876588476738306</v>
      </c>
      <c r="L9">
        <f>IF(ISNUMBER(ProteinCopies!L9),ProteinCopies!L9/ProteinCopies!$C9,"")</f>
        <v>58.077129327206237</v>
      </c>
      <c r="M9">
        <f>IF(ISNUMBER(ProteinCopies!M9),ProteinCopies!M9/ProteinCopies!$C9,"")</f>
        <v>82.869432242378593</v>
      </c>
      <c r="N9">
        <f>IF(ISNUMBER(ProteinCopies!N9),ProteinCopies!N9/ProteinCopies!$C9,"")</f>
        <v>57.32781334501901</v>
      </c>
      <c r="O9">
        <f>IF(ISNUMBER(ProteinCopies!O9),ProteinCopies!O9/ProteinCopies!$C9,"")</f>
        <v>70.134617139909082</v>
      </c>
      <c r="P9">
        <f>IF(ISNUMBER(ProteinCopies!P9),ProteinCopies!P9/ProteinCopies!$C9,"")</f>
        <v>19.130141845575949</v>
      </c>
      <c r="Q9">
        <f>IF(ISNUMBER(ProteinCopies!Q9),ProteinCopies!Q9/ProteinCopies!$C9,"")</f>
        <v>69.516246572881414</v>
      </c>
      <c r="R9">
        <f>IF(ISNUMBER(ProteinCopies!R9),ProteinCopies!R9/ProteinCopies!$C9,"")</f>
        <v>52.909500372978336</v>
      </c>
      <c r="S9">
        <f>IF(ISNUMBER(ProteinCopies!S9),ProteinCopies!S9/ProteinCopies!$C9,"")</f>
        <v>41.813650647149338</v>
      </c>
      <c r="T9">
        <f>IF(ISNUMBER(ProteinCopies!T9),ProteinCopies!T9/ProteinCopies!$C9,"")</f>
        <v>40.244573413983545</v>
      </c>
      <c r="U9">
        <f>IF(ISNUMBER(ProteinCopies!U9),ProteinCopies!U9/ProteinCopies!$C9,"")</f>
        <v>51.900397774370127</v>
      </c>
      <c r="V9">
        <f>IF(ISNUMBER(ProteinCopies!V9),ProteinCopies!V9/ProteinCopies!$C9,"")</f>
        <v>13.010901455377436</v>
      </c>
      <c r="X9">
        <f t="array" ref="X9">MEDIAN(IF(D9:V9&lt;&gt;0, D9:V9))</f>
        <v>51.900397774370127</v>
      </c>
      <c r="Z9">
        <f t="array" ref="Z9">MIN(IF(D9:V9&lt;&gt;0, D9:V9))</f>
        <v>13.010901455377436</v>
      </c>
      <c r="AB9">
        <v>2</v>
      </c>
      <c r="AC9">
        <v>177.75</v>
      </c>
      <c r="AD9">
        <v>1</v>
      </c>
    </row>
    <row r="10" spans="1:30" x14ac:dyDescent="0.75">
      <c r="A10" t="s">
        <v>40</v>
      </c>
      <c r="B10" t="s">
        <v>41</v>
      </c>
      <c r="C10">
        <v>1</v>
      </c>
      <c r="D10">
        <f>IF(ISNUMBER(ProteinCopies!D10),ProteinCopies!D10/ProteinCopies!$C10,"")</f>
        <v>59.08453042</v>
      </c>
      <c r="E10">
        <f>IF(ISNUMBER(ProteinCopies!E10),ProteinCopies!E10/ProteinCopies!$C10,"")</f>
        <v>59.559641669999998</v>
      </c>
      <c r="F10" t="str">
        <f>IF(ISNUMBER(ProteinCopies!F10),ProteinCopies!F10/ProteinCopies!$C10,"")</f>
        <v/>
      </c>
      <c r="G10">
        <f>IF(ISNUMBER(ProteinCopies!G10),ProteinCopies!G10/ProteinCopies!$C10,"")</f>
        <v>34.620662639999999</v>
      </c>
      <c r="H10">
        <f>IF(ISNUMBER(ProteinCopies!H10),ProteinCopies!H10/ProteinCopies!$C10,"")</f>
        <v>14.64168628</v>
      </c>
      <c r="I10">
        <f>IF(ISNUMBER(ProteinCopies!I10),ProteinCopies!I10/ProteinCopies!$C10,"")</f>
        <v>70.13473596</v>
      </c>
      <c r="J10">
        <f>IF(ISNUMBER(ProteinCopies!J10),ProteinCopies!J10/ProteinCopies!$C10,"")</f>
        <v>25.942278630000001</v>
      </c>
      <c r="K10">
        <f>IF(ISNUMBER(ProteinCopies!K10),ProteinCopies!K10/ProteinCopies!$C10,"")</f>
        <v>21.057241699999999</v>
      </c>
      <c r="L10">
        <f>IF(ISNUMBER(ProteinCopies!L10),ProteinCopies!L10/ProteinCopies!$C10,"")</f>
        <v>24.363401530000001</v>
      </c>
      <c r="M10">
        <f>IF(ISNUMBER(ProteinCopies!M10),ProteinCopies!M10/ProteinCopies!$C10,"")</f>
        <v>53.307716210000002</v>
      </c>
      <c r="N10">
        <f>IF(ISNUMBER(ProteinCopies!N10),ProteinCopies!N10/ProteinCopies!$C10,"")</f>
        <v>18.830898650000002</v>
      </c>
      <c r="O10">
        <f>IF(ISNUMBER(ProteinCopies!O10),ProteinCopies!O10/ProteinCopies!$C10,"")</f>
        <v>27.385759310000001</v>
      </c>
      <c r="P10">
        <f>IF(ISNUMBER(ProteinCopies!P10),ProteinCopies!P10/ProteinCopies!$C10,"")</f>
        <v>42.5987881</v>
      </c>
      <c r="Q10">
        <f>IF(ISNUMBER(ProteinCopies!Q10),ProteinCopies!Q10/ProteinCopies!$C10,"")</f>
        <v>82.425454790000003</v>
      </c>
      <c r="R10" t="str">
        <f>IF(ISNUMBER(ProteinCopies!R10),ProteinCopies!R10/ProteinCopies!$C10,"")</f>
        <v/>
      </c>
      <c r="S10" t="str">
        <f>IF(ISNUMBER(ProteinCopies!S10),ProteinCopies!S10/ProteinCopies!$C10,"")</f>
        <v/>
      </c>
      <c r="T10">
        <f>IF(ISNUMBER(ProteinCopies!T10),ProteinCopies!T10/ProteinCopies!$C10,"")</f>
        <v>32.444265270000002</v>
      </c>
      <c r="U10">
        <f>IF(ISNUMBER(ProteinCopies!U10),ProteinCopies!U10/ProteinCopies!$C10,"")</f>
        <v>25.442391709999999</v>
      </c>
      <c r="V10" t="str">
        <f>IF(ISNUMBER(ProteinCopies!V10),ProteinCopies!V10/ProteinCopies!$C10,"")</f>
        <v/>
      </c>
      <c r="X10">
        <f t="array" ref="X10">MEDIAN(IF(D10:V10&lt;&gt;0, D10:V10))</f>
        <v>32.444265270000002</v>
      </c>
      <c r="Z10">
        <f t="array" ref="Z10">MIN(IF(D10:V10&lt;&gt;0, D10:V10))</f>
        <v>14.64168628</v>
      </c>
      <c r="AB10">
        <v>1</v>
      </c>
      <c r="AC10">
        <v>224.33</v>
      </c>
      <c r="AD10">
        <v>1</v>
      </c>
    </row>
    <row r="11" spans="1:30" x14ac:dyDescent="0.75">
      <c r="A11" t="s">
        <v>43</v>
      </c>
      <c r="B11" t="s">
        <v>44</v>
      </c>
      <c r="C11">
        <v>1</v>
      </c>
      <c r="D11">
        <f>IF(ISNUMBER(ProteinCopies!D11),ProteinCopies!D11/ProteinCopies!$C11,"")</f>
        <v>11.387420255752836</v>
      </c>
      <c r="E11">
        <f>IF(ISNUMBER(ProteinCopies!E11),ProteinCopies!E11/ProteinCopies!$C11,"")</f>
        <v>127.89257720270143</v>
      </c>
      <c r="F11">
        <f>IF(ISNUMBER(ProteinCopies!F11),ProteinCopies!F11/ProteinCopies!$C11,"")</f>
        <v>56.069279199806914</v>
      </c>
      <c r="G11">
        <f>IF(ISNUMBER(ProteinCopies!G11),ProteinCopies!G11/ProteinCopies!$C11,"")</f>
        <v>88.153437248103145</v>
      </c>
      <c r="H11">
        <f>IF(ISNUMBER(ProteinCopies!H11),ProteinCopies!H11/ProteinCopies!$C11,"")</f>
        <v>91.831239189216205</v>
      </c>
      <c r="I11">
        <f>IF(ISNUMBER(ProteinCopies!I11),ProteinCopies!I11/ProteinCopies!$C11,"")</f>
        <v>49.906054019638148</v>
      </c>
      <c r="J11">
        <f>IF(ISNUMBER(ProteinCopies!J11),ProteinCopies!J11/ProteinCopies!$C11,"")</f>
        <v>25.469119178886611</v>
      </c>
      <c r="K11">
        <f>IF(ISNUMBER(ProteinCopies!K11),ProteinCopies!K11/ProteinCopies!$C11,"")</f>
        <v>58.994298950155326</v>
      </c>
      <c r="L11">
        <f>IF(ISNUMBER(ProteinCopies!L11),ProteinCopies!L11/ProteinCopies!$C11,"")</f>
        <v>69.842054373380265</v>
      </c>
      <c r="M11">
        <f>IF(ISNUMBER(ProteinCopies!M11),ProteinCopies!M11/ProteinCopies!$C11,"")</f>
        <v>109.45236074455798</v>
      </c>
      <c r="N11">
        <f>IF(ISNUMBER(ProteinCopies!N11),ProteinCopies!N11/ProteinCopies!$C11,"")</f>
        <v>88.29322029899572</v>
      </c>
      <c r="O11">
        <f>IF(ISNUMBER(ProteinCopies!O11),ProteinCopies!O11/ProteinCopies!$C11,"")</f>
        <v>90.769900137085799</v>
      </c>
      <c r="P11">
        <f>IF(ISNUMBER(ProteinCopies!P11),ProteinCopies!P11/ProteinCopies!$C11,"")</f>
        <v>13.023472089283011</v>
      </c>
      <c r="Q11">
        <f>IF(ISNUMBER(ProteinCopies!Q11),ProteinCopies!Q11/ProteinCopies!$C11,"")</f>
        <v>18.421952806564242</v>
      </c>
      <c r="R11">
        <f>IF(ISNUMBER(ProteinCopies!R11),ProteinCopies!R11/ProteinCopies!$C11,"")</f>
        <v>30.019114720693256</v>
      </c>
      <c r="S11">
        <f>IF(ISNUMBER(ProteinCopies!S11),ProteinCopies!S11/ProteinCopies!$C11,"")</f>
        <v>124.2965269579867</v>
      </c>
      <c r="T11">
        <f>IF(ISNUMBER(ProteinCopies!T11),ProteinCopies!T11/ProteinCopies!$C11,"")</f>
        <v>72.860740747535047</v>
      </c>
      <c r="U11">
        <f>IF(ISNUMBER(ProteinCopies!U11),ProteinCopies!U11/ProteinCopies!$C11,"")</f>
        <v>98.010810129301646</v>
      </c>
      <c r="V11">
        <f>IF(ISNUMBER(ProteinCopies!V11),ProteinCopies!V11/ProteinCopies!$C11,"")</f>
        <v>45.692956945032591</v>
      </c>
      <c r="X11">
        <f t="array" ref="X11">MEDIAN(IF(D11:V11&lt;&gt;0, D11:V11))</f>
        <v>69.842054373380265</v>
      </c>
      <c r="Z11">
        <f t="array" ref="Z11">MIN(IF(D11:V11&lt;&gt;0, D11:V11))</f>
        <v>11.387420255752836</v>
      </c>
      <c r="AB11">
        <v>2</v>
      </c>
      <c r="AC11">
        <v>300.35000000000002</v>
      </c>
      <c r="AD11">
        <v>1</v>
      </c>
    </row>
    <row r="12" spans="1:30" x14ac:dyDescent="0.75">
      <c r="A12" t="s">
        <v>45</v>
      </c>
      <c r="B12" t="s">
        <v>46</v>
      </c>
      <c r="C12">
        <v>1</v>
      </c>
      <c r="D12">
        <f>IF(ISNUMBER(ProteinCopies!D12),ProteinCopies!D12/ProteinCopies!$C12,"")</f>
        <v>3.0936529180000001</v>
      </c>
      <c r="E12">
        <f>IF(ISNUMBER(ProteinCopies!E12),ProteinCopies!E12/ProteinCopies!$C12,"")</f>
        <v>21.653052679999998</v>
      </c>
      <c r="F12" t="str">
        <f>IF(ISNUMBER(ProteinCopies!F12),ProteinCopies!F12/ProteinCopies!$C12,"")</f>
        <v/>
      </c>
      <c r="G12">
        <f>IF(ISNUMBER(ProteinCopies!G12),ProteinCopies!G12/ProteinCopies!$C12,"")</f>
        <v>0.173762206</v>
      </c>
      <c r="H12">
        <f>IF(ISNUMBER(ProteinCopies!H12),ProteinCopies!H12/ProteinCopies!$C12,"")</f>
        <v>0.89957706299999995</v>
      </c>
      <c r="I12">
        <f>IF(ISNUMBER(ProteinCopies!I12),ProteinCopies!I12/ProteinCopies!$C12,"")</f>
        <v>4.4705848499999998</v>
      </c>
      <c r="J12">
        <f>IF(ISNUMBER(ProteinCopies!J12),ProteinCopies!J12/ProteinCopies!$C12,"")</f>
        <v>3.767925902</v>
      </c>
      <c r="K12">
        <f>IF(ISNUMBER(ProteinCopies!K12),ProteinCopies!K12/ProteinCopies!$C12,"")</f>
        <v>0.13153303599999999</v>
      </c>
      <c r="L12">
        <f>IF(ISNUMBER(ProteinCopies!L12),ProteinCopies!L12/ProteinCopies!$C12,"")</f>
        <v>1.257964879</v>
      </c>
      <c r="M12">
        <f>IF(ISNUMBER(ProteinCopies!M12),ProteinCopies!M12/ProteinCopies!$C12,"")</f>
        <v>1.258476712</v>
      </c>
      <c r="N12">
        <f>IF(ISNUMBER(ProteinCopies!N12),ProteinCopies!N12/ProteinCopies!$C12,"")</f>
        <v>1.277620285</v>
      </c>
      <c r="O12">
        <f>IF(ISNUMBER(ProteinCopies!O12),ProteinCopies!O12/ProteinCopies!$C12,"")</f>
        <v>0.121346335</v>
      </c>
      <c r="P12">
        <f>IF(ISNUMBER(ProteinCopies!P12),ProteinCopies!P12/ProteinCopies!$C12,"")</f>
        <v>5.7494324360000002</v>
      </c>
      <c r="Q12">
        <f>IF(ISNUMBER(ProteinCopies!Q12),ProteinCopies!Q12/ProteinCopies!$C12,"")</f>
        <v>0</v>
      </c>
      <c r="R12" t="str">
        <f>IF(ISNUMBER(ProteinCopies!R12),ProteinCopies!R12/ProteinCopies!$C12,"")</f>
        <v/>
      </c>
      <c r="S12" t="str">
        <f>IF(ISNUMBER(ProteinCopies!S12),ProteinCopies!S12/ProteinCopies!$C12,"")</f>
        <v/>
      </c>
      <c r="T12">
        <f>IF(ISNUMBER(ProteinCopies!T12),ProteinCopies!T12/ProteinCopies!$C12,"")</f>
        <v>1.1728196289999999</v>
      </c>
      <c r="U12">
        <f>IF(ISNUMBER(ProteinCopies!U12),ProteinCopies!U12/ProteinCopies!$C12,"")</f>
        <v>2.6204255010000002</v>
      </c>
      <c r="V12" t="str">
        <f>IF(ISNUMBER(ProteinCopies!V12),ProteinCopies!V12/ProteinCopies!$C12,"")</f>
        <v/>
      </c>
      <c r="X12">
        <f t="array" ref="X12">MEDIAN(IF(D12:V12&lt;&gt;0, D12:V12))</f>
        <v>1.2680484985</v>
      </c>
      <c r="Z12">
        <f t="array" ref="Z12">MIN(IF(D12:V12&lt;&gt;0, D12:V12))</f>
        <v>0.121346335</v>
      </c>
      <c r="AB12">
        <v>1</v>
      </c>
      <c r="AC12">
        <v>66.260000000000005</v>
      </c>
      <c r="AD12">
        <v>1</v>
      </c>
    </row>
    <row r="13" spans="1:30" x14ac:dyDescent="0.75">
      <c r="A13" t="s">
        <v>47</v>
      </c>
      <c r="B13" t="s">
        <v>48</v>
      </c>
      <c r="C13">
        <v>1</v>
      </c>
      <c r="D13">
        <f>IF(ISNUMBER(ProteinCopies!D13),ProteinCopies!D13/ProteinCopies!$C13,"")</f>
        <v>541.25736061388045</v>
      </c>
      <c r="E13">
        <f>IF(ISNUMBER(ProteinCopies!E13),ProteinCopies!E13/ProteinCopies!$C13,"")</f>
        <v>642.31974907248218</v>
      </c>
      <c r="F13">
        <f>IF(ISNUMBER(ProteinCopies!F13),ProteinCopies!F13/ProteinCopies!$C13,"")</f>
        <v>545.48488208345793</v>
      </c>
      <c r="G13">
        <f>IF(ISNUMBER(ProteinCopies!G13),ProteinCopies!G13/ProteinCopies!$C13,"")</f>
        <v>254.65814389639465</v>
      </c>
      <c r="H13">
        <f>IF(ISNUMBER(ProteinCopies!H13),ProteinCopies!H13/ProteinCopies!$C13,"")</f>
        <v>578.22704832318334</v>
      </c>
      <c r="I13">
        <f>IF(ISNUMBER(ProteinCopies!I13),ProteinCopies!I13/ProteinCopies!$C13,"")</f>
        <v>538.32414207996464</v>
      </c>
      <c r="J13">
        <f>IF(ISNUMBER(ProteinCopies!J13),ProteinCopies!J13/ProteinCopies!$C13,"")</f>
        <v>734.08096968368193</v>
      </c>
      <c r="K13">
        <f>IF(ISNUMBER(ProteinCopies!K13),ProteinCopies!K13/ProteinCopies!$C13,"")</f>
        <v>856.74468057085608</v>
      </c>
      <c r="L13">
        <f>IF(ISNUMBER(ProteinCopies!L13),ProteinCopies!L13/ProteinCopies!$C13,"")</f>
        <v>659.22752304043206</v>
      </c>
      <c r="M13">
        <f>IF(ISNUMBER(ProteinCopies!M13),ProteinCopies!M13/ProteinCopies!$C13,"")</f>
        <v>564.34213287179546</v>
      </c>
      <c r="N13">
        <f>IF(ISNUMBER(ProteinCopies!N13),ProteinCopies!N13/ProteinCopies!$C13,"")</f>
        <v>507.37669644430935</v>
      </c>
      <c r="O13">
        <f>IF(ISNUMBER(ProteinCopies!O13),ProteinCopies!O13/ProteinCopies!$C13,"")</f>
        <v>357.14003315067356</v>
      </c>
      <c r="P13">
        <f>IF(ISNUMBER(ProteinCopies!P13),ProteinCopies!P13/ProteinCopies!$C13,"")</f>
        <v>954.89156454464774</v>
      </c>
      <c r="Q13">
        <f>IF(ISNUMBER(ProteinCopies!Q13),ProteinCopies!Q13/ProteinCopies!$C13,"")</f>
        <v>1153.6053602869727</v>
      </c>
      <c r="R13">
        <f>IF(ISNUMBER(ProteinCopies!R13),ProteinCopies!R13/ProteinCopies!$C13,"")</f>
        <v>902.49971839093189</v>
      </c>
      <c r="S13">
        <f>IF(ISNUMBER(ProteinCopies!S13),ProteinCopies!S13/ProteinCopies!$C13,"")</f>
        <v>952.26033367112507</v>
      </c>
      <c r="T13">
        <f>IF(ISNUMBER(ProteinCopies!T13),ProteinCopies!T13/ProteinCopies!$C13,"")</f>
        <v>744.44571325312802</v>
      </c>
      <c r="U13">
        <f>IF(ISNUMBER(ProteinCopies!U13),ProteinCopies!U13/ProteinCopies!$C13,"")</f>
        <v>743.80489640771805</v>
      </c>
      <c r="V13">
        <f>IF(ISNUMBER(ProteinCopies!V13),ProteinCopies!V13/ProteinCopies!$C13,"")</f>
        <v>915.84685953839426</v>
      </c>
      <c r="X13">
        <f t="array" ref="X13">MEDIAN(IF(D13:V13&lt;&gt;0, D13:V13))</f>
        <v>659.22752304043206</v>
      </c>
      <c r="Z13">
        <f t="array" ref="Z13">MIN(IF(D13:V13&lt;&gt;0, D13:V13))</f>
        <v>254.65814389639465</v>
      </c>
      <c r="AB13">
        <v>2</v>
      </c>
      <c r="AC13">
        <v>422.5</v>
      </c>
      <c r="AD13">
        <v>1</v>
      </c>
    </row>
    <row r="14" spans="1:30" x14ac:dyDescent="0.75">
      <c r="A14" t="s">
        <v>49</v>
      </c>
      <c r="B14" t="s">
        <v>50</v>
      </c>
      <c r="C14">
        <v>1</v>
      </c>
      <c r="D14">
        <f>IF(ISNUMBER(ProteinCopies!D14),ProteinCopies!D14/ProteinCopies!$C14,"")</f>
        <v>5.1267391470053481</v>
      </c>
      <c r="E14">
        <f>IF(ISNUMBER(ProteinCopies!E14),ProteinCopies!E14/ProteinCopies!$C14,"")</f>
        <v>4.9050047222559066</v>
      </c>
      <c r="F14">
        <f>IF(ISNUMBER(ProteinCopies!F14),ProteinCopies!F14/ProteinCopies!$C14,"")</f>
        <v>0.89584498577885774</v>
      </c>
      <c r="G14">
        <f>IF(ISNUMBER(ProteinCopies!G14),ProteinCopies!G14/ProteinCopies!$C14,"")</f>
        <v>2.7382032772730276</v>
      </c>
      <c r="H14">
        <f>IF(ISNUMBER(ProteinCopies!H14),ProteinCopies!H14/ProteinCopies!$C14,"")</f>
        <v>3.4818147005034334</v>
      </c>
      <c r="I14">
        <f>IF(ISNUMBER(ProteinCopies!I14),ProteinCopies!I14/ProteinCopies!$C14,"")</f>
        <v>1.0230400053992494</v>
      </c>
      <c r="J14">
        <f>IF(ISNUMBER(ProteinCopies!J14),ProteinCopies!J14/ProteinCopies!$C14,"")</f>
        <v>5.6634524538459958</v>
      </c>
      <c r="K14">
        <f>IF(ISNUMBER(ProteinCopies!K14),ProteinCopies!K14/ProteinCopies!$C14,"")</f>
        <v>3.0774338875092804</v>
      </c>
      <c r="L14">
        <f>IF(ISNUMBER(ProteinCopies!L14),ProteinCopies!L14/ProteinCopies!$C14,"")</f>
        <v>3.9756740556620587</v>
      </c>
      <c r="M14">
        <f>IF(ISNUMBER(ProteinCopies!M14),ProteinCopies!M14/ProteinCopies!$C14,"")</f>
        <v>2.7554636311134622</v>
      </c>
      <c r="N14">
        <f>IF(ISNUMBER(ProteinCopies!N14),ProteinCopies!N14/ProteinCopies!$C14,"")</f>
        <v>3.1370973352842739</v>
      </c>
      <c r="O14">
        <f>IF(ISNUMBER(ProteinCopies!O14),ProteinCopies!O14/ProteinCopies!$C14,"")</f>
        <v>2.142768908166313</v>
      </c>
      <c r="P14">
        <f>IF(ISNUMBER(ProteinCopies!P14),ProteinCopies!P14/ProteinCopies!$C14,"")</f>
        <v>3.2167594601866099</v>
      </c>
      <c r="Q14">
        <f>IF(ISNUMBER(ProteinCopies!Q14),ProteinCopies!Q14/ProteinCopies!$C14,"")</f>
        <v>1.0561602495798528</v>
      </c>
      <c r="R14">
        <f>IF(ISNUMBER(ProteinCopies!R14),ProteinCopies!R14/ProteinCopies!$C14,"")</f>
        <v>4.550840644296624</v>
      </c>
      <c r="S14">
        <f>IF(ISNUMBER(ProteinCopies!S14),ProteinCopies!S14/ProteinCopies!$C14,"")</f>
        <v>2.9108717813795941</v>
      </c>
      <c r="T14">
        <f>IF(ISNUMBER(ProteinCopies!T14),ProteinCopies!T14/ProteinCopies!$C14,"")</f>
        <v>2.5523072534146567</v>
      </c>
      <c r="U14">
        <f>IF(ISNUMBER(ProteinCopies!U14),ProteinCopies!U14/ProteinCopies!$C14,"")</f>
        <v>2.9639994637035199</v>
      </c>
      <c r="V14">
        <f>IF(ISNUMBER(ProteinCopies!V14),ProteinCopies!V14/ProteinCopies!$C14,"")</f>
        <v>5.7723962086480167</v>
      </c>
      <c r="X14">
        <f t="array" ref="X14">MEDIAN(IF(D14:V14&lt;&gt;0, D14:V14))</f>
        <v>3.0774338875092804</v>
      </c>
      <c r="Z14">
        <f t="array" ref="Z14">MIN(IF(D14:V14&lt;&gt;0, D14:V14))</f>
        <v>0.89584498577885774</v>
      </c>
      <c r="AB14">
        <v>2</v>
      </c>
      <c r="AC14">
        <v>86.41</v>
      </c>
      <c r="AD14">
        <v>1</v>
      </c>
    </row>
    <row r="15" spans="1:30" x14ac:dyDescent="0.75">
      <c r="A15" t="s">
        <v>51</v>
      </c>
      <c r="B15" t="s">
        <v>52</v>
      </c>
      <c r="C15">
        <v>1</v>
      </c>
      <c r="D15">
        <f>IF(ISNUMBER(ProteinCopies!D15),ProteinCopies!D15/ProteinCopies!$C15,"")</f>
        <v>90.843952142738601</v>
      </c>
      <c r="E15">
        <f>IF(ISNUMBER(ProteinCopies!E15),ProteinCopies!E15/ProteinCopies!$C15,"")</f>
        <v>50.832149864231546</v>
      </c>
      <c r="F15">
        <f>IF(ISNUMBER(ProteinCopies!F15),ProteinCopies!F15/ProteinCopies!$C15,"")</f>
        <v>54.110007088686956</v>
      </c>
      <c r="G15">
        <f>IF(ISNUMBER(ProteinCopies!G15),ProteinCopies!G15/ProteinCopies!$C15,"")</f>
        <v>68.985513056544676</v>
      </c>
      <c r="H15">
        <f>IF(ISNUMBER(ProteinCopies!H15),ProteinCopies!H15/ProteinCopies!$C15,"")</f>
        <v>66.947796045069879</v>
      </c>
      <c r="I15">
        <f>IF(ISNUMBER(ProteinCopies!I15),ProteinCopies!I15/ProteinCopies!$C15,"")</f>
        <v>72.133518119506093</v>
      </c>
      <c r="J15">
        <f>IF(ISNUMBER(ProteinCopies!J15),ProteinCopies!J15/ProteinCopies!$C15,"")</f>
        <v>69.932418354682284</v>
      </c>
      <c r="K15">
        <f>IF(ISNUMBER(ProteinCopies!K15),ProteinCopies!K15/ProteinCopies!$C15,"")</f>
        <v>48.38924290226317</v>
      </c>
      <c r="L15">
        <f>IF(ISNUMBER(ProteinCopies!L15),ProteinCopies!L15/ProteinCopies!$C15,"")</f>
        <v>85.933135109621588</v>
      </c>
      <c r="M15">
        <f>IF(ISNUMBER(ProteinCopies!M15),ProteinCopies!M15/ProteinCopies!$C15,"")</f>
        <v>51.432930102062819</v>
      </c>
      <c r="N15">
        <f>IF(ISNUMBER(ProteinCopies!N15),ProteinCopies!N15/ProteinCopies!$C15,"")</f>
        <v>44.520517638666206</v>
      </c>
      <c r="O15">
        <f>IF(ISNUMBER(ProteinCopies!O15),ProteinCopies!O15/ProteinCopies!$C15,"")</f>
        <v>38.976949156508987</v>
      </c>
      <c r="P15">
        <f>IF(ISNUMBER(ProteinCopies!P15),ProteinCopies!P15/ProteinCopies!$C15,"")</f>
        <v>65.474740537233046</v>
      </c>
      <c r="Q15">
        <f>IF(ISNUMBER(ProteinCopies!Q15),ProteinCopies!Q15/ProteinCopies!$C15,"")</f>
        <v>67.256372939892003</v>
      </c>
      <c r="R15">
        <f>IF(ISNUMBER(ProteinCopies!R15),ProteinCopies!R15/ProteinCopies!$C15,"")</f>
        <v>83.70997200651604</v>
      </c>
      <c r="S15">
        <f>IF(ISNUMBER(ProteinCopies!S15),ProteinCopies!S15/ProteinCopies!$C15,"")</f>
        <v>71.763159296837586</v>
      </c>
      <c r="T15">
        <f>IF(ISNUMBER(ProteinCopies!T15),ProteinCopies!T15/ProteinCopies!$C15,"")</f>
        <v>44.776416685304227</v>
      </c>
      <c r="U15">
        <f>IF(ISNUMBER(ProteinCopies!U15),ProteinCopies!U15/ProteinCopies!$C15,"")</f>
        <v>55.315753947898003</v>
      </c>
      <c r="V15">
        <f>IF(ISNUMBER(ProteinCopies!V15),ProteinCopies!V15/ProteinCopies!$C15,"")</f>
        <v>70.472997103002683</v>
      </c>
      <c r="X15">
        <f t="array" ref="X15">MEDIAN(IF(D15:V15&lt;&gt;0, D15:V15))</f>
        <v>66.947796045069879</v>
      </c>
      <c r="Z15">
        <f t="array" ref="Z15">MIN(IF(D15:V15&lt;&gt;0, D15:V15))</f>
        <v>38.976949156508987</v>
      </c>
      <c r="AB15">
        <v>2</v>
      </c>
      <c r="AC15">
        <v>92.26</v>
      </c>
      <c r="AD15">
        <v>1</v>
      </c>
    </row>
    <row r="16" spans="1:30" x14ac:dyDescent="0.75">
      <c r="A16" t="s">
        <v>53</v>
      </c>
      <c r="B16" t="s">
        <v>54</v>
      </c>
      <c r="C16">
        <v>1</v>
      </c>
      <c r="D16">
        <f>IF(ISNUMBER(ProteinCopies!D16),ProteinCopies!D16/ProteinCopies!$C16,"")</f>
        <v>26.272254530000001</v>
      </c>
      <c r="E16">
        <f>IF(ISNUMBER(ProteinCopies!E16),ProteinCopies!E16/ProteinCopies!$C16,"")</f>
        <v>49.261079350000003</v>
      </c>
      <c r="F16" t="str">
        <f>IF(ISNUMBER(ProteinCopies!F16),ProteinCopies!F16/ProteinCopies!$C16,"")</f>
        <v/>
      </c>
      <c r="G16">
        <f>IF(ISNUMBER(ProteinCopies!G16),ProteinCopies!G16/ProteinCopies!$C16,"")</f>
        <v>16.199720509999999</v>
      </c>
      <c r="H16">
        <f>IF(ISNUMBER(ProteinCopies!H16),ProteinCopies!H16/ProteinCopies!$C16,"")</f>
        <v>48.108843759999999</v>
      </c>
      <c r="I16">
        <f>IF(ISNUMBER(ProteinCopies!I16),ProteinCopies!I16/ProteinCopies!$C16,"")</f>
        <v>22.619688400000001</v>
      </c>
      <c r="J16">
        <f>IF(ISNUMBER(ProteinCopies!J16),ProteinCopies!J16/ProteinCopies!$C16,"")</f>
        <v>24.821313790000001</v>
      </c>
      <c r="K16">
        <f>IF(ISNUMBER(ProteinCopies!K16),ProteinCopies!K16/ProteinCopies!$C16,"")</f>
        <v>29.480141320000001</v>
      </c>
      <c r="L16">
        <f>IF(ISNUMBER(ProteinCopies!L16),ProteinCopies!L16/ProteinCopies!$C16,"")</f>
        <v>19.014729119999998</v>
      </c>
      <c r="M16">
        <f>IF(ISNUMBER(ProteinCopies!M16),ProteinCopies!M16/ProteinCopies!$C16,"")</f>
        <v>33.22601375</v>
      </c>
      <c r="N16">
        <f>IF(ISNUMBER(ProteinCopies!N16),ProteinCopies!N16/ProteinCopies!$C16,"")</f>
        <v>65.775326620000001</v>
      </c>
      <c r="O16">
        <f>IF(ISNUMBER(ProteinCopies!O16),ProteinCopies!O16/ProteinCopies!$C16,"")</f>
        <v>3.8508877899999998</v>
      </c>
      <c r="P16">
        <f>IF(ISNUMBER(ProteinCopies!P16),ProteinCopies!P16/ProteinCopies!$C16,"")</f>
        <v>15.902733449999999</v>
      </c>
      <c r="Q16">
        <f>IF(ISNUMBER(ProteinCopies!Q16),ProteinCopies!Q16/ProteinCopies!$C16,"")</f>
        <v>20.993067190000001</v>
      </c>
      <c r="R16" t="str">
        <f>IF(ISNUMBER(ProteinCopies!R16),ProteinCopies!R16/ProteinCopies!$C16,"")</f>
        <v/>
      </c>
      <c r="S16" t="str">
        <f>IF(ISNUMBER(ProteinCopies!S16),ProteinCopies!S16/ProteinCopies!$C16,"")</f>
        <v/>
      </c>
      <c r="T16">
        <f>IF(ISNUMBER(ProteinCopies!T16),ProteinCopies!T16/ProteinCopies!$C16,"")</f>
        <v>4.7992193739999998</v>
      </c>
      <c r="U16">
        <f>IF(ISNUMBER(ProteinCopies!U16),ProteinCopies!U16/ProteinCopies!$C16,"")</f>
        <v>22.09597295</v>
      </c>
      <c r="V16" t="str">
        <f>IF(ISNUMBER(ProteinCopies!V16),ProteinCopies!V16/ProteinCopies!$C16,"")</f>
        <v/>
      </c>
      <c r="X16">
        <f t="array" ref="X16">MEDIAN(IF(D16:V16&lt;&gt;0, D16:V16))</f>
        <v>22.619688400000001</v>
      </c>
      <c r="Z16">
        <f t="array" ref="Z16">MIN(IF(D16:V16&lt;&gt;0, D16:V16))</f>
        <v>3.8508877899999998</v>
      </c>
      <c r="AB16">
        <v>1</v>
      </c>
      <c r="AC16">
        <v>149.32</v>
      </c>
      <c r="AD16">
        <v>1</v>
      </c>
    </row>
    <row r="17" spans="1:30" x14ac:dyDescent="0.75">
      <c r="A17" t="s">
        <v>55</v>
      </c>
      <c r="B17" t="s">
        <v>56</v>
      </c>
      <c r="C17">
        <v>2</v>
      </c>
      <c r="D17">
        <f>IF(ISNUMBER(ProteinCopies!D17),ProteinCopies!D17/ProteinCopies!$C17,"")</f>
        <v>102.75505767721988</v>
      </c>
      <c r="E17">
        <f>IF(ISNUMBER(ProteinCopies!E17),ProteinCopies!E17/ProteinCopies!$C17,"")</f>
        <v>89.2568285762611</v>
      </c>
      <c r="F17">
        <f>IF(ISNUMBER(ProteinCopies!F17),ProteinCopies!F17/ProteinCopies!$C17,"")</f>
        <v>109.82824467266234</v>
      </c>
      <c r="G17">
        <f>IF(ISNUMBER(ProteinCopies!G17),ProteinCopies!G17/ProteinCopies!$C17,"")</f>
        <v>56.56546439224757</v>
      </c>
      <c r="H17">
        <f>IF(ISNUMBER(ProteinCopies!H17),ProteinCopies!H17/ProteinCopies!$C17,"")</f>
        <v>65.028378192342927</v>
      </c>
      <c r="I17">
        <f>IF(ISNUMBER(ProteinCopies!I17),ProteinCopies!I17/ProteinCopies!$C17,"")</f>
        <v>79.359692436552393</v>
      </c>
      <c r="J17">
        <f>IF(ISNUMBER(ProteinCopies!J17),ProteinCopies!J17/ProteinCopies!$C17,"")</f>
        <v>76.775337086605887</v>
      </c>
      <c r="K17">
        <f>IF(ISNUMBER(ProteinCopies!K17),ProteinCopies!K17/ProteinCopies!$C17,"")</f>
        <v>59.033671286728747</v>
      </c>
      <c r="L17">
        <f>IF(ISNUMBER(ProteinCopies!L17),ProteinCopies!L17/ProteinCopies!$C17,"")</f>
        <v>66.663203991021845</v>
      </c>
      <c r="M17">
        <f>IF(ISNUMBER(ProteinCopies!M17),ProteinCopies!M17/ProteinCopies!$C17,"")</f>
        <v>50.631797933749617</v>
      </c>
      <c r="N17">
        <f>IF(ISNUMBER(ProteinCopies!N17),ProteinCopies!N17/ProteinCopies!$C17,"")</f>
        <v>44.336775287130315</v>
      </c>
      <c r="O17">
        <f>IF(ISNUMBER(ProteinCopies!O17),ProteinCopies!O17/ProteinCopies!$C17,"")</f>
        <v>34.251283896085589</v>
      </c>
      <c r="P17">
        <f>IF(ISNUMBER(ProteinCopies!P17),ProteinCopies!P17/ProteinCopies!$C17,"")</f>
        <v>188.90800673515218</v>
      </c>
      <c r="Q17">
        <f>IF(ISNUMBER(ProteinCopies!Q17),ProteinCopies!Q17/ProteinCopies!$C17,"")</f>
        <v>113.20550725681738</v>
      </c>
      <c r="R17">
        <f>IF(ISNUMBER(ProteinCopies!R17),ProteinCopies!R17/ProteinCopies!$C17,"")</f>
        <v>128.83290076828771</v>
      </c>
      <c r="S17">
        <f>IF(ISNUMBER(ProteinCopies!S17),ProteinCopies!S17/ProteinCopies!$C17,"")</f>
        <v>64.214486912337534</v>
      </c>
      <c r="T17">
        <f>IF(ISNUMBER(ProteinCopies!T17),ProteinCopies!T17/ProteinCopies!$C17,"")</f>
        <v>62.7103156678631</v>
      </c>
      <c r="U17">
        <f>IF(ISNUMBER(ProteinCopies!U17),ProteinCopies!U17/ProteinCopies!$C17,"")</f>
        <v>76.671460672486248</v>
      </c>
      <c r="V17">
        <f>IF(ISNUMBER(ProteinCopies!V17),ProteinCopies!V17/ProteinCopies!$C17,"")</f>
        <v>96.700453857730466</v>
      </c>
      <c r="X17">
        <f t="array" ref="X17">MEDIAN(IF(D17:V17&lt;&gt;0, D17:V17))</f>
        <v>76.671460672486248</v>
      </c>
      <c r="Z17">
        <f t="array" ref="Z17">MIN(IF(D17:V17&lt;&gt;0, D17:V17))</f>
        <v>34.251283896085589</v>
      </c>
      <c r="AB17">
        <v>2</v>
      </c>
      <c r="AC17">
        <v>243.93</v>
      </c>
      <c r="AD17">
        <v>2</v>
      </c>
    </row>
    <row r="18" spans="1:30" x14ac:dyDescent="0.75">
      <c r="A18" t="s">
        <v>57</v>
      </c>
      <c r="B18" t="s">
        <v>58</v>
      </c>
      <c r="C18">
        <v>2</v>
      </c>
      <c r="D18">
        <f>IF(ISNUMBER(ProteinCopies!D18),ProteinCopies!D18/ProteinCopies!$C18,"")</f>
        <v>1.0345673576216288</v>
      </c>
      <c r="E18">
        <f>IF(ISNUMBER(ProteinCopies!E18),ProteinCopies!E18/ProteinCopies!$C18,"")</f>
        <v>5.7520794565212325</v>
      </c>
      <c r="F18">
        <f>IF(ISNUMBER(ProteinCopies!F18),ProteinCopies!F18/ProteinCopies!$C18,"")</f>
        <v>4.0197426393707074</v>
      </c>
      <c r="G18">
        <f>IF(ISNUMBER(ProteinCopies!G18),ProteinCopies!G18/ProteinCopies!$C18,"")</f>
        <v>3.9194074644974441</v>
      </c>
      <c r="H18">
        <f>IF(ISNUMBER(ProteinCopies!H18),ProteinCopies!H18/ProteinCopies!$C18,"")</f>
        <v>3.3497543041501454</v>
      </c>
      <c r="I18">
        <f>IF(ISNUMBER(ProteinCopies!I18),ProteinCopies!I18/ProteinCopies!$C18,"")</f>
        <v>1.6188425766287828</v>
      </c>
      <c r="J18">
        <f>IF(ISNUMBER(ProteinCopies!J18),ProteinCopies!J18/ProteinCopies!$C18,"")</f>
        <v>2.6675932672103908</v>
      </c>
      <c r="K18">
        <f>IF(ISNUMBER(ProteinCopies!K18),ProteinCopies!K18/ProteinCopies!$C18,"")</f>
        <v>2.3038411294927585</v>
      </c>
      <c r="L18">
        <f>IF(ISNUMBER(ProteinCopies!L18),ProteinCopies!L18/ProteinCopies!$C18,"")</f>
        <v>6.2056096230115028</v>
      </c>
      <c r="M18">
        <f>IF(ISNUMBER(ProteinCopies!M18),ProteinCopies!M18/ProteinCopies!$C18,"")</f>
        <v>8.7254114044842535</v>
      </c>
      <c r="N18">
        <f>IF(ISNUMBER(ProteinCopies!N18),ProteinCopies!N18/ProteinCopies!$C18,"")</f>
        <v>8.8482322152464867</v>
      </c>
      <c r="O18">
        <f>IF(ISNUMBER(ProteinCopies!O18),ProteinCopies!O18/ProteinCopies!$C18,"")</f>
        <v>8.2354423964905195</v>
      </c>
      <c r="P18">
        <f>IF(ISNUMBER(ProteinCopies!P18),ProteinCopies!P18/ProteinCopies!$C18,"")</f>
        <v>2.6374631504118806</v>
      </c>
      <c r="Q18">
        <f>IF(ISNUMBER(ProteinCopies!Q18),ProteinCopies!Q18/ProteinCopies!$C18,"")</f>
        <v>2.2190776895834263</v>
      </c>
      <c r="R18">
        <f>IF(ISNUMBER(ProteinCopies!R18),ProteinCopies!R18/ProteinCopies!$C18,"")</f>
        <v>2.666632605703303</v>
      </c>
      <c r="S18">
        <f>IF(ISNUMBER(ProteinCopies!S18),ProteinCopies!S18/ProteinCopies!$C18,"")</f>
        <v>2.8056293200659774</v>
      </c>
      <c r="T18">
        <f>IF(ISNUMBER(ProteinCopies!T18),ProteinCopies!T18/ProteinCopies!$C18,"")</f>
        <v>1.3837439974082215</v>
      </c>
      <c r="U18">
        <f>IF(ISNUMBER(ProteinCopies!U18),ProteinCopies!U18/ProteinCopies!$C18,"")</f>
        <v>3.1403095773691083</v>
      </c>
      <c r="V18">
        <f>IF(ISNUMBER(ProteinCopies!V18),ProteinCopies!V18/ProteinCopies!$C18,"")</f>
        <v>2.5902275243659418</v>
      </c>
      <c r="X18">
        <f t="array" ref="X18">MEDIAN(IF(D18:V18&lt;&gt;0, D18:V18))</f>
        <v>2.8056293200659774</v>
      </c>
      <c r="Z18">
        <f t="array" ref="Z18">MIN(IF(D18:V18&lt;&gt;0, D18:V18))</f>
        <v>1.0345673576216288</v>
      </c>
      <c r="AB18">
        <v>2</v>
      </c>
      <c r="AC18">
        <v>108.29</v>
      </c>
      <c r="AD18">
        <v>2</v>
      </c>
    </row>
    <row r="19" spans="1:30" x14ac:dyDescent="0.75">
      <c r="A19" t="s">
        <v>59</v>
      </c>
      <c r="B19" t="s">
        <v>60</v>
      </c>
      <c r="C19">
        <v>2</v>
      </c>
      <c r="D19">
        <f>IF(ISNUMBER(ProteinCopies!D19),ProteinCopies!D19/ProteinCopies!$C19,"")</f>
        <v>21.486920583942673</v>
      </c>
      <c r="E19">
        <f>IF(ISNUMBER(ProteinCopies!E19),ProteinCopies!E19/ProteinCopies!$C19,"")</f>
        <v>9.1524838732992215</v>
      </c>
      <c r="F19">
        <f>IF(ISNUMBER(ProteinCopies!F19),ProteinCopies!F19/ProteinCopies!$C19,"")</f>
        <v>4.2005958089271473</v>
      </c>
      <c r="G19">
        <f>IF(ISNUMBER(ProteinCopies!G19),ProteinCopies!G19/ProteinCopies!$C19,"")</f>
        <v>2.3744495174041966</v>
      </c>
      <c r="H19">
        <f>IF(ISNUMBER(ProteinCopies!H19),ProteinCopies!H19/ProteinCopies!$C19,"")</f>
        <v>1.728112941476345</v>
      </c>
      <c r="I19">
        <f>IF(ISNUMBER(ProteinCopies!I19),ProteinCopies!I19/ProteinCopies!$C19,"")</f>
        <v>3.4533473415553697</v>
      </c>
      <c r="J19">
        <f>IF(ISNUMBER(ProteinCopies!J19),ProteinCopies!J19/ProteinCopies!$C19,"")</f>
        <v>4.5784274654919104</v>
      </c>
      <c r="K19">
        <f>IF(ISNUMBER(ProteinCopies!K19),ProteinCopies!K19/ProteinCopies!$C19,"")</f>
        <v>2.6335356786115667</v>
      </c>
      <c r="L19">
        <f>IF(ISNUMBER(ProteinCopies!L19),ProteinCopies!L19/ProteinCopies!$C19,"")</f>
        <v>4.1006454480573318</v>
      </c>
      <c r="M19">
        <f>IF(ISNUMBER(ProteinCopies!M19),ProteinCopies!M19/ProteinCopies!$C19,"")</f>
        <v>5.8333715983965808</v>
      </c>
      <c r="N19">
        <f>IF(ISNUMBER(ProteinCopies!N19),ProteinCopies!N19/ProteinCopies!$C19,"")</f>
        <v>4.2249125450129306</v>
      </c>
      <c r="O19">
        <f>IF(ISNUMBER(ProteinCopies!O19),ProteinCopies!O19/ProteinCopies!$C19,"")</f>
        <v>3.2294670127692862</v>
      </c>
      <c r="P19">
        <f>IF(ISNUMBER(ProteinCopies!P19),ProteinCopies!P19/ProteinCopies!$C19,"")</f>
        <v>6.3938620833124826</v>
      </c>
      <c r="Q19">
        <f>IF(ISNUMBER(ProteinCopies!Q19),ProteinCopies!Q19/ProteinCopies!$C19,"")</f>
        <v>8.8550291583541654</v>
      </c>
      <c r="R19">
        <f>IF(ISNUMBER(ProteinCopies!R19),ProteinCopies!R19/ProteinCopies!$C19,"")</f>
        <v>11.618416538872182</v>
      </c>
      <c r="S19">
        <f>IF(ISNUMBER(ProteinCopies!S19),ProteinCopies!S19/ProteinCopies!$C19,"")</f>
        <v>10.946708945639509</v>
      </c>
      <c r="T19">
        <f>IF(ISNUMBER(ProteinCopies!T19),ProteinCopies!T19/ProteinCopies!$C19,"")</f>
        <v>4.0075406717693234</v>
      </c>
      <c r="U19">
        <f>IF(ISNUMBER(ProteinCopies!U19),ProteinCopies!U19/ProteinCopies!$C19,"")</f>
        <v>8.8280122623306401</v>
      </c>
      <c r="V19">
        <f>IF(ISNUMBER(ProteinCopies!V19),ProteinCopies!V19/ProteinCopies!$C19,"")</f>
        <v>13.638639185378018</v>
      </c>
      <c r="X19">
        <f t="array" ref="X19">MEDIAN(IF(D19:V19&lt;&gt;0, D19:V19))</f>
        <v>4.5784274654919104</v>
      </c>
      <c r="Z19">
        <f t="array" ref="Z19">MIN(IF(D19:V19&lt;&gt;0, D19:V19))</f>
        <v>1.728112941476345</v>
      </c>
      <c r="AB19">
        <v>2</v>
      </c>
      <c r="AC19">
        <v>62.11</v>
      </c>
      <c r="AD19">
        <v>2</v>
      </c>
    </row>
    <row r="20" spans="1:30" x14ac:dyDescent="0.75">
      <c r="A20" t="s">
        <v>61</v>
      </c>
      <c r="B20" t="s">
        <v>62</v>
      </c>
      <c r="C20">
        <v>2</v>
      </c>
      <c r="D20">
        <f>IF(ISNUMBER(ProteinCopies!D20),ProteinCopies!D20/ProteinCopies!$C20,"")</f>
        <v>19.635084303058026</v>
      </c>
      <c r="E20">
        <f>IF(ISNUMBER(ProteinCopies!E20),ProteinCopies!E20/ProteinCopies!$C20,"")</f>
        <v>67.714887782948296</v>
      </c>
      <c r="F20">
        <f>IF(ISNUMBER(ProteinCopies!F20),ProteinCopies!F20/ProteinCopies!$C20,"")</f>
        <v>45.113216705597154</v>
      </c>
      <c r="G20">
        <f>IF(ISNUMBER(ProteinCopies!G20),ProteinCopies!G20/ProteinCopies!$C20,"")</f>
        <v>21.654101968430918</v>
      </c>
      <c r="H20">
        <f>IF(ISNUMBER(ProteinCopies!H20),ProteinCopies!H20/ProteinCopies!$C20,"")</f>
        <v>34.545194108079151</v>
      </c>
      <c r="I20">
        <f>IF(ISNUMBER(ProteinCopies!I20),ProteinCopies!I20/ProteinCopies!$C20,"")</f>
        <v>26.709474173859846</v>
      </c>
      <c r="J20">
        <f>IF(ISNUMBER(ProteinCopies!J20),ProteinCopies!J20/ProteinCopies!$C20,"")</f>
        <v>30.340320130550655</v>
      </c>
      <c r="K20">
        <f>IF(ISNUMBER(ProteinCopies!K20),ProteinCopies!K20/ProteinCopies!$C20,"")</f>
        <v>31.031124211992452</v>
      </c>
      <c r="L20">
        <f>IF(ISNUMBER(ProteinCopies!L20),ProteinCopies!L20/ProteinCopies!$C20,"")</f>
        <v>29.160971886115256</v>
      </c>
      <c r="M20">
        <f>IF(ISNUMBER(ProteinCopies!M20),ProteinCopies!M20/ProteinCopies!$C20,"")</f>
        <v>27.269342250239241</v>
      </c>
      <c r="N20">
        <f>IF(ISNUMBER(ProteinCopies!N20),ProteinCopies!N20/ProteinCopies!$C20,"")</f>
        <v>23.236775883048082</v>
      </c>
      <c r="O20">
        <f>IF(ISNUMBER(ProteinCopies!O20),ProteinCopies!O20/ProteinCopies!$C20,"")</f>
        <v>29.879613086942069</v>
      </c>
      <c r="P20">
        <f>IF(ISNUMBER(ProteinCopies!P20),ProteinCopies!P20/ProteinCopies!$C20,"")</f>
        <v>25.35227303784907</v>
      </c>
      <c r="Q20">
        <f>IF(ISNUMBER(ProteinCopies!Q20),ProteinCopies!Q20/ProteinCopies!$C20,"")</f>
        <v>16.92318294680755</v>
      </c>
      <c r="R20">
        <f>IF(ISNUMBER(ProteinCopies!R20),ProteinCopies!R20/ProteinCopies!$C20,"")</f>
        <v>20.121546411862244</v>
      </c>
      <c r="S20">
        <f>IF(ISNUMBER(ProteinCopies!S20),ProteinCopies!S20/ProteinCopies!$C20,"")</f>
        <v>25.702374261817873</v>
      </c>
      <c r="T20">
        <f>IF(ISNUMBER(ProteinCopies!T20),ProteinCopies!T20/ProteinCopies!$C20,"")</f>
        <v>24.887159621027457</v>
      </c>
      <c r="U20">
        <f>IF(ISNUMBER(ProteinCopies!U20),ProteinCopies!U20/ProteinCopies!$C20,"")</f>
        <v>23.609866748172266</v>
      </c>
      <c r="V20">
        <f>IF(ISNUMBER(ProteinCopies!V20),ProteinCopies!V20/ProteinCopies!$C20,"")</f>
        <v>23.361795293824112</v>
      </c>
      <c r="X20">
        <f t="array" ref="X20">MEDIAN(IF(D20:V20&lt;&gt;0, D20:V20))</f>
        <v>25.702374261817873</v>
      </c>
      <c r="Z20">
        <f t="array" ref="Z20">MIN(IF(D20:V20&lt;&gt;0, D20:V20))</f>
        <v>16.92318294680755</v>
      </c>
      <c r="AB20">
        <v>2</v>
      </c>
      <c r="AC20">
        <v>148.82</v>
      </c>
      <c r="AD20">
        <v>2</v>
      </c>
    </row>
    <row r="21" spans="1:30" x14ac:dyDescent="0.75">
      <c r="A21" t="s">
        <v>63</v>
      </c>
      <c r="B21" t="s">
        <v>64</v>
      </c>
      <c r="C21">
        <v>2</v>
      </c>
      <c r="D21">
        <f>IF(ISNUMBER(ProteinCopies!D21),ProteinCopies!D21/ProteinCopies!$C21,"")</f>
        <v>20.881991543865826</v>
      </c>
      <c r="E21">
        <f>IF(ISNUMBER(ProteinCopies!E21),ProteinCopies!E21/ProteinCopies!$C21,"")</f>
        <v>25.519420769380769</v>
      </c>
      <c r="F21">
        <f>IF(ISNUMBER(ProteinCopies!F21),ProteinCopies!F21/ProteinCopies!$C21,"")</f>
        <v>22.249834629691268</v>
      </c>
      <c r="G21">
        <f>IF(ISNUMBER(ProteinCopies!G21),ProteinCopies!G21/ProteinCopies!$C21,"")</f>
        <v>26.43992952127779</v>
      </c>
      <c r="H21">
        <f>IF(ISNUMBER(ProteinCopies!H21),ProteinCopies!H21/ProteinCopies!$C21,"")</f>
        <v>28.418687187542631</v>
      </c>
      <c r="I21">
        <f>IF(ISNUMBER(ProteinCopies!I21),ProteinCopies!I21/ProteinCopies!$C21,"")</f>
        <v>22.950896059397945</v>
      </c>
      <c r="J21">
        <f>IF(ISNUMBER(ProteinCopies!J21),ProteinCopies!J21/ProteinCopies!$C21,"")</f>
        <v>19.445589256200609</v>
      </c>
      <c r="K21">
        <f>IF(ISNUMBER(ProteinCopies!K21),ProteinCopies!K21/ProteinCopies!$C21,"")</f>
        <v>32.675193381857831</v>
      </c>
      <c r="L21">
        <f>IF(ISNUMBER(ProteinCopies!L21),ProteinCopies!L21/ProteinCopies!$C21,"")</f>
        <v>40.433631133018018</v>
      </c>
      <c r="M21">
        <f>IF(ISNUMBER(ProteinCopies!M21),ProteinCopies!M21/ProteinCopies!$C21,"")</f>
        <v>39.874824070627454</v>
      </c>
      <c r="N21">
        <f>IF(ISNUMBER(ProteinCopies!N21),ProteinCopies!N21/ProteinCopies!$C21,"")</f>
        <v>37.746667220196564</v>
      </c>
      <c r="O21">
        <f>IF(ISNUMBER(ProteinCopies!O21),ProteinCopies!O21/ProteinCopies!$C21,"")</f>
        <v>34.285338839357387</v>
      </c>
      <c r="P21">
        <f>IF(ISNUMBER(ProteinCopies!P21),ProteinCopies!P21/ProteinCopies!$C21,"")</f>
        <v>9.3628737400671262</v>
      </c>
      <c r="Q21">
        <f>IF(ISNUMBER(ProteinCopies!Q21),ProteinCopies!Q21/ProteinCopies!$C21,"")</f>
        <v>9.8634211922247932</v>
      </c>
      <c r="R21">
        <f>IF(ISNUMBER(ProteinCopies!R21),ProteinCopies!R21/ProteinCopies!$C21,"")</f>
        <v>6.9852630817561323</v>
      </c>
      <c r="S21">
        <f>IF(ISNUMBER(ProteinCopies!S21),ProteinCopies!S21/ProteinCopies!$C21,"")</f>
        <v>13.719889763996715</v>
      </c>
      <c r="T21">
        <f>IF(ISNUMBER(ProteinCopies!T21),ProteinCopies!T21/ProteinCopies!$C21,"")</f>
        <v>13.757928878496534</v>
      </c>
      <c r="U21">
        <f>IF(ISNUMBER(ProteinCopies!U21),ProteinCopies!U21/ProteinCopies!$C21,"")</f>
        <v>11.426505532716806</v>
      </c>
      <c r="V21">
        <f>IF(ISNUMBER(ProteinCopies!V21),ProteinCopies!V21/ProteinCopies!$C21,"")</f>
        <v>9.7183398954138074</v>
      </c>
      <c r="X21">
        <f t="array" ref="X21">MEDIAN(IF(D21:V21&lt;&gt;0, D21:V21))</f>
        <v>22.249834629691268</v>
      </c>
      <c r="Z21">
        <f t="array" ref="Z21">MIN(IF(D21:V21&lt;&gt;0, D21:V21))</f>
        <v>6.9852630817561323</v>
      </c>
      <c r="AB21">
        <v>2</v>
      </c>
      <c r="AC21">
        <v>206.94</v>
      </c>
      <c r="AD21">
        <v>2</v>
      </c>
    </row>
    <row r="22" spans="1:30" x14ac:dyDescent="0.75">
      <c r="A22" t="s">
        <v>65</v>
      </c>
      <c r="B22" t="s">
        <v>66</v>
      </c>
      <c r="C22">
        <v>2</v>
      </c>
      <c r="D22">
        <f>IF(ISNUMBER(ProteinCopies!D22),ProteinCopies!D22/ProteinCopies!$C22,"")</f>
        <v>129.75386330645941</v>
      </c>
      <c r="E22">
        <f>IF(ISNUMBER(ProteinCopies!E22),ProteinCopies!E22/ProteinCopies!$C22,"")</f>
        <v>171.88439380971809</v>
      </c>
      <c r="F22">
        <f>IF(ISNUMBER(ProteinCopies!F22),ProteinCopies!F22/ProteinCopies!$C22,"")</f>
        <v>126.87773071158296</v>
      </c>
      <c r="G22">
        <f>IF(ISNUMBER(ProteinCopies!G22),ProteinCopies!G22/ProteinCopies!$C22,"")</f>
        <v>97.945708025637032</v>
      </c>
      <c r="H22">
        <f>IF(ISNUMBER(ProteinCopies!H22),ProteinCopies!H22/ProteinCopies!$C22,"")</f>
        <v>77.641583485876623</v>
      </c>
      <c r="I22">
        <f>IF(ISNUMBER(ProteinCopies!I22),ProteinCopies!I22/ProteinCopies!$C22,"")</f>
        <v>87.136410833867075</v>
      </c>
      <c r="J22">
        <f>IF(ISNUMBER(ProteinCopies!J22),ProteinCopies!J22/ProteinCopies!$C22,"")</f>
        <v>69.246710677590684</v>
      </c>
      <c r="K22">
        <f>IF(ISNUMBER(ProteinCopies!K22),ProteinCopies!K22/ProteinCopies!$C22,"")</f>
        <v>70.028473512099026</v>
      </c>
      <c r="L22">
        <f>IF(ISNUMBER(ProteinCopies!L22),ProteinCopies!L22/ProteinCopies!$C22,"")</f>
        <v>76.823872815866878</v>
      </c>
      <c r="M22">
        <f>IF(ISNUMBER(ProteinCopies!M22),ProteinCopies!M22/ProteinCopies!$C22,"")</f>
        <v>68.148954561250648</v>
      </c>
      <c r="N22">
        <f>IF(ISNUMBER(ProteinCopies!N22),ProteinCopies!N22/ProteinCopies!$C22,"")</f>
        <v>56.288309962947622</v>
      </c>
      <c r="O22">
        <f>IF(ISNUMBER(ProteinCopies!O22),ProteinCopies!O22/ProteinCopies!$C22,"")</f>
        <v>48.402051532636037</v>
      </c>
      <c r="P22">
        <f>IF(ISNUMBER(ProteinCopies!P22),ProteinCopies!P22/ProteinCopies!$C22,"")</f>
        <v>55.622746166879047</v>
      </c>
      <c r="Q22">
        <f>IF(ISNUMBER(ProteinCopies!Q22),ProteinCopies!Q22/ProteinCopies!$C22,"")</f>
        <v>91.43002263283897</v>
      </c>
      <c r="R22">
        <f>IF(ISNUMBER(ProteinCopies!R22),ProteinCopies!R22/ProteinCopies!$C22,"")</f>
        <v>89.446753890276483</v>
      </c>
      <c r="S22">
        <f>IF(ISNUMBER(ProteinCopies!S22),ProteinCopies!S22/ProteinCopies!$C22,"")</f>
        <v>78.247907790723687</v>
      </c>
      <c r="T22">
        <f>IF(ISNUMBER(ProteinCopies!T22),ProteinCopies!T22/ProteinCopies!$C22,"")</f>
        <v>72.009476563515989</v>
      </c>
      <c r="U22">
        <f>IF(ISNUMBER(ProteinCopies!U22),ProteinCopies!U22/ProteinCopies!$C22,"")</f>
        <v>63.430660200415986</v>
      </c>
      <c r="V22">
        <f>IF(ISNUMBER(ProteinCopies!V22),ProteinCopies!V22/ProteinCopies!$C22,"")</f>
        <v>88.677856903557554</v>
      </c>
      <c r="X22">
        <f t="array" ref="X22">MEDIAN(IF(D22:V22&lt;&gt;0, D22:V22))</f>
        <v>77.641583485876623</v>
      </c>
      <c r="Z22">
        <f t="array" ref="Z22">MIN(IF(D22:V22&lt;&gt;0, D22:V22))</f>
        <v>48.402051532636037</v>
      </c>
      <c r="AB22">
        <v>2</v>
      </c>
      <c r="AC22">
        <v>313.29000000000002</v>
      </c>
      <c r="AD22">
        <v>2</v>
      </c>
    </row>
    <row r="23" spans="1:30" x14ac:dyDescent="0.75">
      <c r="A23" t="s">
        <v>67</v>
      </c>
      <c r="B23" t="s">
        <v>68</v>
      </c>
      <c r="C23">
        <v>2</v>
      </c>
      <c r="D23">
        <f>IF(ISNUMBER(ProteinCopies!D23),ProteinCopies!D23/ProteinCopies!$C23,"")</f>
        <v>3.6329106514415228</v>
      </c>
      <c r="E23">
        <f>IF(ISNUMBER(ProteinCopies!E23),ProteinCopies!E23/ProteinCopies!$C23,"")</f>
        <v>56.400989995322611</v>
      </c>
      <c r="F23">
        <f>IF(ISNUMBER(ProteinCopies!F23),ProteinCopies!F23/ProteinCopies!$C23,"")</f>
        <v>46.000867615571536</v>
      </c>
      <c r="G23">
        <f>IF(ISNUMBER(ProteinCopies!G23),ProteinCopies!G23/ProteinCopies!$C23,"")</f>
        <v>7.6498980186047572</v>
      </c>
      <c r="H23">
        <f>IF(ISNUMBER(ProteinCopies!H23),ProteinCopies!H23/ProteinCopies!$C23,"")</f>
        <v>22.746512305939405</v>
      </c>
      <c r="I23">
        <f>IF(ISNUMBER(ProteinCopies!I23),ProteinCopies!I23/ProteinCopies!$C23,"")</f>
        <v>17.397347214017483</v>
      </c>
      <c r="J23">
        <f>IF(ISNUMBER(ProteinCopies!J23),ProteinCopies!J23/ProteinCopies!$C23,"")</f>
        <v>16.92867953363238</v>
      </c>
      <c r="K23">
        <f>IF(ISNUMBER(ProteinCopies!K23),ProteinCopies!K23/ProteinCopies!$C23,"")</f>
        <v>13.546711688767321</v>
      </c>
      <c r="L23">
        <f>IF(ISNUMBER(ProteinCopies!L23),ProteinCopies!L23/ProteinCopies!$C23,"")</f>
        <v>12.1443509279413</v>
      </c>
      <c r="M23">
        <f>IF(ISNUMBER(ProteinCopies!M23),ProteinCopies!M23/ProteinCopies!$C23,"")</f>
        <v>22.277212076032672</v>
      </c>
      <c r="N23">
        <f>IF(ISNUMBER(ProteinCopies!N23),ProteinCopies!N23/ProteinCopies!$C23,"")</f>
        <v>9.6096750048800761</v>
      </c>
      <c r="O23">
        <f>IF(ISNUMBER(ProteinCopies!O23),ProteinCopies!O23/ProteinCopies!$C23,"")</f>
        <v>9.1174912554889929</v>
      </c>
      <c r="P23">
        <f>IF(ISNUMBER(ProteinCopies!P23),ProteinCopies!P23/ProteinCopies!$C23,"")</f>
        <v>0.71752552387794377</v>
      </c>
      <c r="Q23">
        <f>IF(ISNUMBER(ProteinCopies!Q23),ProteinCopies!Q23/ProteinCopies!$C23,"")</f>
        <v>0.50202432173943767</v>
      </c>
      <c r="R23">
        <f>IF(ISNUMBER(ProteinCopies!R23),ProteinCopies!R23/ProteinCopies!$C23,"")</f>
        <v>0.63959362940197162</v>
      </c>
      <c r="S23">
        <f>IF(ISNUMBER(ProteinCopies!S23),ProteinCopies!S23/ProteinCopies!$C23,"")</f>
        <v>3.6385363854473658</v>
      </c>
      <c r="T23">
        <f>IF(ISNUMBER(ProteinCopies!T23),ProteinCopies!T23/ProteinCopies!$C23,"")</f>
        <v>2.5964658707775756</v>
      </c>
      <c r="U23">
        <f>IF(ISNUMBER(ProteinCopies!U23),ProteinCopies!U23/ProteinCopies!$C23,"")</f>
        <v>5.3526761936695983</v>
      </c>
      <c r="V23">
        <f>IF(ISNUMBER(ProteinCopies!V23),ProteinCopies!V23/ProteinCopies!$C23,"")</f>
        <v>2.0029833942484627</v>
      </c>
      <c r="X23">
        <f t="array" ref="X23">MEDIAN(IF(D23:V23&lt;&gt;0, D23:V23))</f>
        <v>9.1174912554889929</v>
      </c>
      <c r="Z23">
        <f t="array" ref="Z23">MIN(IF(D23:V23&lt;&gt;0, D23:V23))</f>
        <v>0.50202432173943767</v>
      </c>
      <c r="AB23">
        <v>2</v>
      </c>
      <c r="AC23">
        <v>64.53</v>
      </c>
      <c r="AD23">
        <v>2</v>
      </c>
    </row>
    <row r="24" spans="1:30" x14ac:dyDescent="0.75">
      <c r="A24" t="s">
        <v>69</v>
      </c>
      <c r="B24" t="s">
        <v>70</v>
      </c>
      <c r="C24">
        <v>2</v>
      </c>
      <c r="D24">
        <f>IF(ISNUMBER(ProteinCopies!D24),ProteinCopies!D24/ProteinCopies!$C24,"")</f>
        <v>2.8190498874999999</v>
      </c>
      <c r="E24">
        <f>IF(ISNUMBER(ProteinCopies!E24),ProteinCopies!E24/ProteinCopies!$C24,"")</f>
        <v>2.3149666499999999E-2</v>
      </c>
      <c r="F24" t="str">
        <f>IF(ISNUMBER(ProteinCopies!F24),ProteinCopies!F24/ProteinCopies!$C24,"")</f>
        <v/>
      </c>
      <c r="G24">
        <f>IF(ISNUMBER(ProteinCopies!G24),ProteinCopies!G24/ProteinCopies!$C24,"")</f>
        <v>1.9399873194999999</v>
      </c>
      <c r="H24">
        <f>IF(ISNUMBER(ProteinCopies!H24),ProteinCopies!H24/ProteinCopies!$C24,"")</f>
        <v>3.6188576975000002</v>
      </c>
      <c r="I24">
        <f>IF(ISNUMBER(ProteinCopies!I24),ProteinCopies!I24/ProteinCopies!$C24,"")</f>
        <v>0.94559592699999995</v>
      </c>
      <c r="J24">
        <f>IF(ISNUMBER(ProteinCopies!J24),ProteinCopies!J24/ProteinCopies!$C24,"")</f>
        <v>2.3330464575000001</v>
      </c>
      <c r="K24">
        <f>IF(ISNUMBER(ProteinCopies!K24),ProteinCopies!K24/ProteinCopies!$C24,"")</f>
        <v>0.81815803350000005</v>
      </c>
      <c r="L24">
        <f>IF(ISNUMBER(ProteinCopies!L24),ProteinCopies!L24/ProteinCopies!$C24,"")</f>
        <v>0.95184016049999998</v>
      </c>
      <c r="M24">
        <f>IF(ISNUMBER(ProteinCopies!M24),ProteinCopies!M24/ProteinCopies!$C24,"")</f>
        <v>2.3476994515</v>
      </c>
      <c r="N24">
        <f>IF(ISNUMBER(ProteinCopies!N24),ProteinCopies!N24/ProteinCopies!$C24,"")</f>
        <v>9.8050994999999991E-3</v>
      </c>
      <c r="O24">
        <f>IF(ISNUMBER(ProteinCopies!O24),ProteinCopies!O24/ProteinCopies!$C24,"")</f>
        <v>0.31287575249999999</v>
      </c>
      <c r="P24">
        <f>IF(ISNUMBER(ProteinCopies!P24),ProteinCopies!P24/ProteinCopies!$C24,"")</f>
        <v>1.3869101355</v>
      </c>
      <c r="Q24">
        <f>IF(ISNUMBER(ProteinCopies!Q24),ProteinCopies!Q24/ProteinCopies!$C24,"")</f>
        <v>0.25229422350000003</v>
      </c>
      <c r="R24" t="str">
        <f>IF(ISNUMBER(ProteinCopies!R24),ProteinCopies!R24/ProteinCopies!$C24,"")</f>
        <v/>
      </c>
      <c r="S24" t="str">
        <f>IF(ISNUMBER(ProteinCopies!S24),ProteinCopies!S24/ProteinCopies!$C24,"")</f>
        <v/>
      </c>
      <c r="T24">
        <f>IF(ISNUMBER(ProteinCopies!T24),ProteinCopies!T24/ProteinCopies!$C24,"")</f>
        <v>1.7896803164999999</v>
      </c>
      <c r="U24">
        <f>IF(ISNUMBER(ProteinCopies!U24),ProteinCopies!U24/ProteinCopies!$C24,"")</f>
        <v>1.120237728</v>
      </c>
      <c r="V24" t="str">
        <f>IF(ISNUMBER(ProteinCopies!V24),ProteinCopies!V24/ProteinCopies!$C24,"")</f>
        <v/>
      </c>
      <c r="X24">
        <f t="array" ref="X24">MEDIAN(IF(D24:V24&lt;&gt;0, D24:V24))</f>
        <v>1.120237728</v>
      </c>
      <c r="Z24">
        <f t="array" ref="Z24">MIN(IF(D24:V24&lt;&gt;0, D24:V24))</f>
        <v>9.8050994999999991E-3</v>
      </c>
      <c r="AB24">
        <v>1</v>
      </c>
      <c r="AC24">
        <v>97.91</v>
      </c>
      <c r="AD24">
        <v>2</v>
      </c>
    </row>
    <row r="25" spans="1:30" x14ac:dyDescent="0.75">
      <c r="A25" t="s">
        <v>71</v>
      </c>
      <c r="B25" t="s">
        <v>72</v>
      </c>
      <c r="C25">
        <v>2</v>
      </c>
      <c r="D25">
        <f>IF(ISNUMBER(ProteinCopies!D25),ProteinCopies!D25/ProteinCopies!$C25,"")</f>
        <v>36.497484094999997</v>
      </c>
      <c r="E25">
        <f>IF(ISNUMBER(ProteinCopies!E25),ProteinCopies!E25/ProteinCopies!$C25,"")</f>
        <v>90.211350199999998</v>
      </c>
      <c r="F25" t="str">
        <f>IF(ISNUMBER(ProteinCopies!F25),ProteinCopies!F25/ProteinCopies!$C25,"")</f>
        <v/>
      </c>
      <c r="G25">
        <f>IF(ISNUMBER(ProteinCopies!G25),ProteinCopies!G25/ProteinCopies!$C25,"")</f>
        <v>24.30345827</v>
      </c>
      <c r="H25">
        <f>IF(ISNUMBER(ProteinCopies!H25),ProteinCopies!H25/ProteinCopies!$C25,"")</f>
        <v>78.206453550000006</v>
      </c>
      <c r="I25">
        <f>IF(ISNUMBER(ProteinCopies!I25),ProteinCopies!I25/ProteinCopies!$C25,"")</f>
        <v>40.794008705000003</v>
      </c>
      <c r="J25">
        <f>IF(ISNUMBER(ProteinCopies!J25),ProteinCopies!J25/ProteinCopies!$C25,"")</f>
        <v>32.519142815000002</v>
      </c>
      <c r="K25">
        <f>IF(ISNUMBER(ProteinCopies!K25),ProteinCopies!K25/ProteinCopies!$C25,"")</f>
        <v>24.933970084999999</v>
      </c>
      <c r="L25">
        <f>IF(ISNUMBER(ProteinCopies!L25),ProteinCopies!L25/ProteinCopies!$C25,"")</f>
        <v>23.441757190000001</v>
      </c>
      <c r="M25">
        <f>IF(ISNUMBER(ProteinCopies!M25),ProteinCopies!M25/ProteinCopies!$C25,"")</f>
        <v>15.684904230000001</v>
      </c>
      <c r="N25">
        <f>IF(ISNUMBER(ProteinCopies!N25),ProteinCopies!N25/ProteinCopies!$C25,"")</f>
        <v>88.923703750000001</v>
      </c>
      <c r="O25">
        <f>IF(ISNUMBER(ProteinCopies!O25),ProteinCopies!O25/ProteinCopies!$C25,"")</f>
        <v>6.8870895550000002</v>
      </c>
      <c r="P25">
        <f>IF(ISNUMBER(ProteinCopies!P25),ProteinCopies!P25/ProteinCopies!$C25,"")</f>
        <v>50.487823149999997</v>
      </c>
      <c r="Q25">
        <f>IF(ISNUMBER(ProteinCopies!Q25),ProteinCopies!Q25/ProteinCopies!$C25,"")</f>
        <v>45.279140965000003</v>
      </c>
      <c r="R25" t="str">
        <f>IF(ISNUMBER(ProteinCopies!R25),ProteinCopies!R25/ProteinCopies!$C25,"")</f>
        <v/>
      </c>
      <c r="S25" t="str">
        <f>IF(ISNUMBER(ProteinCopies!S25),ProteinCopies!S25/ProteinCopies!$C25,"")</f>
        <v/>
      </c>
      <c r="T25">
        <f>IF(ISNUMBER(ProteinCopies!T25),ProteinCopies!T25/ProteinCopies!$C25,"")</f>
        <v>12.213191480000001</v>
      </c>
      <c r="U25">
        <f>IF(ISNUMBER(ProteinCopies!U25),ProteinCopies!U25/ProteinCopies!$C25,"")</f>
        <v>31.173139800000001</v>
      </c>
      <c r="V25" t="str">
        <f>IF(ISNUMBER(ProteinCopies!V25),ProteinCopies!V25/ProteinCopies!$C25,"")</f>
        <v/>
      </c>
      <c r="X25">
        <f t="array" ref="X25">MEDIAN(IF(D25:V25&lt;&gt;0, D25:V25))</f>
        <v>32.519142815000002</v>
      </c>
      <c r="Z25">
        <f t="array" ref="Z25">MIN(IF(D25:V25&lt;&gt;0, D25:V25))</f>
        <v>6.8870895550000002</v>
      </c>
      <c r="AB25">
        <v>1</v>
      </c>
      <c r="AC25">
        <v>219.56</v>
      </c>
      <c r="AD25">
        <v>2</v>
      </c>
    </row>
    <row r="26" spans="1:30" x14ac:dyDescent="0.75">
      <c r="A26" t="s">
        <v>73</v>
      </c>
      <c r="B26" t="s">
        <v>74</v>
      </c>
      <c r="C26">
        <v>2</v>
      </c>
      <c r="D26">
        <f>IF(ISNUMBER(ProteinCopies!D26),ProteinCopies!D26/ProteinCopies!$C26,"")</f>
        <v>3.8713956220000001</v>
      </c>
      <c r="E26">
        <f>IF(ISNUMBER(ProteinCopies!E26),ProteinCopies!E26/ProteinCopies!$C26,"")</f>
        <v>21.174143619999999</v>
      </c>
      <c r="F26" t="str">
        <f>IF(ISNUMBER(ProteinCopies!F26),ProteinCopies!F26/ProteinCopies!$C26,"")</f>
        <v/>
      </c>
      <c r="G26">
        <f>IF(ISNUMBER(ProteinCopies!G26),ProteinCopies!G26/ProteinCopies!$C26,"")</f>
        <v>0.79610813250000001</v>
      </c>
      <c r="H26">
        <f>IF(ISNUMBER(ProteinCopies!H26),ProteinCopies!H26/ProteinCopies!$C26,"")</f>
        <v>4.327319825</v>
      </c>
      <c r="I26">
        <f>IF(ISNUMBER(ProteinCopies!I26),ProteinCopies!I26/ProteinCopies!$C26,"")</f>
        <v>3.1237301689999999</v>
      </c>
      <c r="J26">
        <f>IF(ISNUMBER(ProteinCopies!J26),ProteinCopies!J26/ProteinCopies!$C26,"")</f>
        <v>2.0411829510000001</v>
      </c>
      <c r="K26">
        <f>IF(ISNUMBER(ProteinCopies!K26),ProteinCopies!K26/ProteinCopies!$C26,"")</f>
        <v>8.5584340000000002E-3</v>
      </c>
      <c r="L26">
        <f>IF(ISNUMBER(ProteinCopies!L26),ProteinCopies!L26/ProteinCopies!$C26,"")</f>
        <v>2.0134687480000002</v>
      </c>
      <c r="M26">
        <f>IF(ISNUMBER(ProteinCopies!M26),ProteinCopies!M26/ProteinCopies!$C26,"")</f>
        <v>7.5803763999999996E-2</v>
      </c>
      <c r="N26">
        <f>IF(ISNUMBER(ProteinCopies!N26),ProteinCopies!N26/ProteinCopies!$C26,"")</f>
        <v>0.65360073149999998</v>
      </c>
      <c r="O26">
        <f>IF(ISNUMBER(ProteinCopies!O26),ProteinCopies!O26/ProteinCopies!$C26,"")</f>
        <v>4.2346517E-2</v>
      </c>
      <c r="P26">
        <f>IF(ISNUMBER(ProteinCopies!P26),ProteinCopies!P26/ProteinCopies!$C26,"")</f>
        <v>12.996129375000001</v>
      </c>
      <c r="Q26">
        <f>IF(ISNUMBER(ProteinCopies!Q26),ProteinCopies!Q26/ProteinCopies!$C26,"")</f>
        <v>9.2733949649999996</v>
      </c>
      <c r="R26" t="str">
        <f>IF(ISNUMBER(ProteinCopies!R26),ProteinCopies!R26/ProteinCopies!$C26,"")</f>
        <v/>
      </c>
      <c r="S26" t="str">
        <f>IF(ISNUMBER(ProteinCopies!S26),ProteinCopies!S26/ProteinCopies!$C26,"")</f>
        <v/>
      </c>
      <c r="T26">
        <f>IF(ISNUMBER(ProteinCopies!T26),ProteinCopies!T26/ProteinCopies!$C26,"")</f>
        <v>3.0018587855000001</v>
      </c>
      <c r="U26">
        <f>IF(ISNUMBER(ProteinCopies!U26),ProteinCopies!U26/ProteinCopies!$C26,"")</f>
        <v>0.53536715599999996</v>
      </c>
      <c r="V26" t="str">
        <f>IF(ISNUMBER(ProteinCopies!V26),ProteinCopies!V26/ProteinCopies!$C26,"")</f>
        <v/>
      </c>
      <c r="X26">
        <f t="array" ref="X26">MEDIAN(IF(D26:V26&lt;&gt;0, D26:V26))</f>
        <v>2.0411829510000001</v>
      </c>
      <c r="Z26">
        <f t="array" ref="Z26">MIN(IF(D26:V26&lt;&gt;0, D26:V26))</f>
        <v>8.5584340000000002E-3</v>
      </c>
      <c r="AB26">
        <v>1</v>
      </c>
      <c r="AC26">
        <v>86</v>
      </c>
      <c r="AD26">
        <v>2</v>
      </c>
    </row>
    <row r="27" spans="1:30" x14ac:dyDescent="0.75">
      <c r="A27" t="s">
        <v>75</v>
      </c>
      <c r="B27" t="s">
        <v>76</v>
      </c>
      <c r="C27">
        <v>2</v>
      </c>
      <c r="D27">
        <f>IF(ISNUMBER(ProteinCopies!D27),ProteinCopies!D27/ProteinCopies!$C27,"")</f>
        <v>273.09588850391447</v>
      </c>
      <c r="E27">
        <f>IF(ISNUMBER(ProteinCopies!E27),ProteinCopies!E27/ProteinCopies!$C27,"")</f>
        <v>432.97053850005727</v>
      </c>
      <c r="F27">
        <f>IF(ISNUMBER(ProteinCopies!F27),ProteinCopies!F27/ProteinCopies!$C27,"")</f>
        <v>356.06602049656408</v>
      </c>
      <c r="G27">
        <f>IF(ISNUMBER(ProteinCopies!G27),ProteinCopies!G27/ProteinCopies!$C27,"")</f>
        <v>221.9027702908663</v>
      </c>
      <c r="H27">
        <f>IF(ISNUMBER(ProteinCopies!H27),ProteinCopies!H27/ProteinCopies!$C27,"")</f>
        <v>299.836894866889</v>
      </c>
      <c r="I27">
        <f>IF(ISNUMBER(ProteinCopies!I27),ProteinCopies!I27/ProteinCopies!$C27,"")</f>
        <v>331.71302042870695</v>
      </c>
      <c r="J27">
        <f>IF(ISNUMBER(ProteinCopies!J27),ProteinCopies!J27/ProteinCopies!$C27,"")</f>
        <v>281.96025339856038</v>
      </c>
      <c r="K27">
        <f>IF(ISNUMBER(ProteinCopies!K27),ProteinCopies!K27/ProteinCopies!$C27,"")</f>
        <v>273.53230276756983</v>
      </c>
      <c r="L27">
        <f>IF(ISNUMBER(ProteinCopies!L27),ProteinCopies!L27/ProteinCopies!$C27,"")</f>
        <v>276.45896110778403</v>
      </c>
      <c r="M27">
        <f>IF(ISNUMBER(ProteinCopies!M27),ProteinCopies!M27/ProteinCopies!$C27,"")</f>
        <v>257.8201623972077</v>
      </c>
      <c r="N27">
        <f>IF(ISNUMBER(ProteinCopies!N27),ProteinCopies!N27/ProteinCopies!$C27,"")</f>
        <v>215.29637547911361</v>
      </c>
      <c r="O27">
        <f>IF(ISNUMBER(ProteinCopies!O27),ProteinCopies!O27/ProteinCopies!$C27,"")</f>
        <v>213.73120706990551</v>
      </c>
      <c r="P27">
        <f>IF(ISNUMBER(ProteinCopies!P27),ProteinCopies!P27/ProteinCopies!$C27,"")</f>
        <v>346.14422545469</v>
      </c>
      <c r="Q27">
        <f>IF(ISNUMBER(ProteinCopies!Q27),ProteinCopies!Q27/ProteinCopies!$C27,"")</f>
        <v>307.73076831829945</v>
      </c>
      <c r="R27">
        <f>IF(ISNUMBER(ProteinCopies!R27),ProteinCopies!R27/ProteinCopies!$C27,"")</f>
        <v>302.34356448917237</v>
      </c>
      <c r="S27">
        <f>IF(ISNUMBER(ProteinCopies!S27),ProteinCopies!S27/ProteinCopies!$C27,"")</f>
        <v>320.32505930959456</v>
      </c>
      <c r="T27">
        <f>IF(ISNUMBER(ProteinCopies!T27),ProteinCopies!T27/ProteinCopies!$C27,"")</f>
        <v>285.78480736177369</v>
      </c>
      <c r="U27">
        <f>IF(ISNUMBER(ProteinCopies!U27),ProteinCopies!U27/ProteinCopies!$C27,"")</f>
        <v>332.75246588400546</v>
      </c>
      <c r="V27">
        <f>IF(ISNUMBER(ProteinCopies!V27),ProteinCopies!V27/ProteinCopies!$C27,"")</f>
        <v>355.24728327820151</v>
      </c>
      <c r="X27">
        <f t="array" ref="X27">MEDIAN(IF(D27:V27&lt;&gt;0, D27:V27))</f>
        <v>299.836894866889</v>
      </c>
      <c r="Z27">
        <f t="array" ref="Z27">MIN(IF(D27:V27&lt;&gt;0, D27:V27))</f>
        <v>213.73120706990551</v>
      </c>
      <c r="AB27">
        <v>2</v>
      </c>
      <c r="AC27">
        <v>636.45000000000005</v>
      </c>
      <c r="AD27">
        <v>2</v>
      </c>
    </row>
    <row r="28" spans="1:30" x14ac:dyDescent="0.75">
      <c r="A28" t="s">
        <v>77</v>
      </c>
      <c r="B28" t="s">
        <v>78</v>
      </c>
      <c r="C28">
        <v>2</v>
      </c>
      <c r="D28">
        <f>IF(ISNUMBER(ProteinCopies!D28),ProteinCopies!D28/ProteinCopies!$C28,"")</f>
        <v>8.6500206899999998</v>
      </c>
      <c r="E28">
        <f>IF(ISNUMBER(ProteinCopies!E28),ProteinCopies!E28/ProteinCopies!$C28,"")</f>
        <v>57.426175350000001</v>
      </c>
      <c r="F28" t="str">
        <f>IF(ISNUMBER(ProteinCopies!F28),ProteinCopies!F28/ProteinCopies!$C28,"")</f>
        <v/>
      </c>
      <c r="G28">
        <f>IF(ISNUMBER(ProteinCopies!G28),ProteinCopies!G28/ProteinCopies!$C28,"")</f>
        <v>2.2204793330000001</v>
      </c>
      <c r="H28">
        <f>IF(ISNUMBER(ProteinCopies!H28),ProteinCopies!H28/ProteinCopies!$C28,"")</f>
        <v>5.6484054199999996</v>
      </c>
      <c r="I28">
        <f>IF(ISNUMBER(ProteinCopies!I28),ProteinCopies!I28/ProteinCopies!$C28,"")</f>
        <v>3.9883500774999998</v>
      </c>
      <c r="J28">
        <f>IF(ISNUMBER(ProteinCopies!J28),ProteinCopies!J28/ProteinCopies!$C28,"")</f>
        <v>11.106189730000001</v>
      </c>
      <c r="K28">
        <f>IF(ISNUMBER(ProteinCopies!K28),ProteinCopies!K28/ProteinCopies!$C28,"")</f>
        <v>7.5189603050000002</v>
      </c>
      <c r="L28">
        <f>IF(ISNUMBER(ProteinCopies!L28),ProteinCopies!L28/ProteinCopies!$C28,"")</f>
        <v>5.0443417400000001</v>
      </c>
      <c r="M28">
        <f>IF(ISNUMBER(ProteinCopies!M28),ProteinCopies!M28/ProteinCopies!$C28,"")</f>
        <v>4.3826512290000004</v>
      </c>
      <c r="N28">
        <f>IF(ISNUMBER(ProteinCopies!N28),ProteinCopies!N28/ProteinCopies!$C28,"")</f>
        <v>16.052333619999999</v>
      </c>
      <c r="O28">
        <f>IF(ISNUMBER(ProteinCopies!O28),ProteinCopies!O28/ProteinCopies!$C28,"")</f>
        <v>2.7205033580000002</v>
      </c>
      <c r="P28">
        <f>IF(ISNUMBER(ProteinCopies!P28),ProteinCopies!P28/ProteinCopies!$C28,"")</f>
        <v>50.69050335</v>
      </c>
      <c r="Q28">
        <f>IF(ISNUMBER(ProteinCopies!Q28),ProteinCopies!Q28/ProteinCopies!$C28,"")</f>
        <v>2.3766975184999999</v>
      </c>
      <c r="R28" t="str">
        <f>IF(ISNUMBER(ProteinCopies!R28),ProteinCopies!R28/ProteinCopies!$C28,"")</f>
        <v/>
      </c>
      <c r="S28" t="str">
        <f>IF(ISNUMBER(ProteinCopies!S28),ProteinCopies!S28/ProteinCopies!$C28,"")</f>
        <v/>
      </c>
      <c r="T28">
        <f>IF(ISNUMBER(ProteinCopies!T28),ProteinCopies!T28/ProteinCopies!$C28,"")</f>
        <v>2.6999858945000001</v>
      </c>
      <c r="U28">
        <f>IF(ISNUMBER(ProteinCopies!U28),ProteinCopies!U28/ProteinCopies!$C28,"")</f>
        <v>7.1037285299999997</v>
      </c>
      <c r="V28" t="str">
        <f>IF(ISNUMBER(ProteinCopies!V28),ProteinCopies!V28/ProteinCopies!$C28,"")</f>
        <v/>
      </c>
      <c r="X28">
        <f t="array" ref="X28">MEDIAN(IF(D28:V28&lt;&gt;0, D28:V28))</f>
        <v>5.6484054199999996</v>
      </c>
      <c r="Z28">
        <f t="array" ref="Z28">MIN(IF(D28:V28&lt;&gt;0, D28:V28))</f>
        <v>2.2204793330000001</v>
      </c>
      <c r="AB28">
        <v>1</v>
      </c>
      <c r="AC28">
        <v>148.16999999999999</v>
      </c>
      <c r="AD28">
        <v>2</v>
      </c>
    </row>
    <row r="29" spans="1:30" x14ac:dyDescent="0.75">
      <c r="A29" t="s">
        <v>79</v>
      </c>
      <c r="B29" t="s">
        <v>80</v>
      </c>
      <c r="C29">
        <v>2</v>
      </c>
      <c r="D29">
        <f>IF(ISNUMBER(ProteinCopies!D29),ProteinCopies!D29/ProteinCopies!$C29,"")</f>
        <v>22.446224279999999</v>
      </c>
      <c r="E29">
        <f>IF(ISNUMBER(ProteinCopies!E29),ProteinCopies!E29/ProteinCopies!$C29,"")</f>
        <v>7.7379985949999996</v>
      </c>
      <c r="F29" t="str">
        <f>IF(ISNUMBER(ProteinCopies!F29),ProteinCopies!F29/ProteinCopies!$C29,"")</f>
        <v/>
      </c>
      <c r="G29">
        <f>IF(ISNUMBER(ProteinCopies!G29),ProteinCopies!G29/ProteinCopies!$C29,"")</f>
        <v>10.506220880000001</v>
      </c>
      <c r="H29">
        <f>IF(ISNUMBER(ProteinCopies!H29),ProteinCopies!H29/ProteinCopies!$C29,"")</f>
        <v>9.8575520149999996</v>
      </c>
      <c r="I29">
        <f>IF(ISNUMBER(ProteinCopies!I29),ProteinCopies!I29/ProteinCopies!$C29,"")</f>
        <v>6.4534231650000002</v>
      </c>
      <c r="J29">
        <f>IF(ISNUMBER(ProteinCopies!J29),ProteinCopies!J29/ProteinCopies!$C29,"")</f>
        <v>4.2333384799999996</v>
      </c>
      <c r="K29">
        <f>IF(ISNUMBER(ProteinCopies!K29),ProteinCopies!K29/ProteinCopies!$C29,"")</f>
        <v>7.7092525250000001</v>
      </c>
      <c r="L29">
        <f>IF(ISNUMBER(ProteinCopies!L29),ProteinCopies!L29/ProteinCopies!$C29,"")</f>
        <v>6.3010827550000004</v>
      </c>
      <c r="M29">
        <f>IF(ISNUMBER(ProteinCopies!M29),ProteinCopies!M29/ProteinCopies!$C29,"")</f>
        <v>20.477780249999999</v>
      </c>
      <c r="N29">
        <f>IF(ISNUMBER(ProteinCopies!N29),ProteinCopies!N29/ProteinCopies!$C29,"")</f>
        <v>2.2221907655000002</v>
      </c>
      <c r="O29">
        <f>IF(ISNUMBER(ProteinCopies!O29),ProteinCopies!O29/ProteinCopies!$C29,"")</f>
        <v>5.0994459000000001</v>
      </c>
      <c r="P29">
        <f>IF(ISNUMBER(ProteinCopies!P29),ProteinCopies!P29/ProteinCopies!$C29,"")</f>
        <v>5.1927991550000003</v>
      </c>
      <c r="Q29">
        <f>IF(ISNUMBER(ProteinCopies!Q29),ProteinCopies!Q29/ProteinCopies!$C29,"")</f>
        <v>2.3295496170000001</v>
      </c>
      <c r="R29" t="str">
        <f>IF(ISNUMBER(ProteinCopies!R29),ProteinCopies!R29/ProteinCopies!$C29,"")</f>
        <v/>
      </c>
      <c r="S29" t="str">
        <f>IF(ISNUMBER(ProteinCopies!S29),ProteinCopies!S29/ProteinCopies!$C29,"")</f>
        <v/>
      </c>
      <c r="T29">
        <f>IF(ISNUMBER(ProteinCopies!T29),ProteinCopies!T29/ProteinCopies!$C29,"")</f>
        <v>4.1665419159999999</v>
      </c>
      <c r="U29">
        <f>IF(ISNUMBER(ProteinCopies!U29),ProteinCopies!U29/ProteinCopies!$C29,"")</f>
        <v>6.6001843999999998</v>
      </c>
      <c r="V29" t="str">
        <f>IF(ISNUMBER(ProteinCopies!V29),ProteinCopies!V29/ProteinCopies!$C29,"")</f>
        <v/>
      </c>
      <c r="X29">
        <f t="array" ref="X29">MEDIAN(IF(D29:V29&lt;&gt;0, D29:V29))</f>
        <v>6.4534231650000002</v>
      </c>
      <c r="Z29">
        <f t="array" ref="Z29">MIN(IF(D29:V29&lt;&gt;0, D29:V29))</f>
        <v>2.2221907655000002</v>
      </c>
      <c r="AB29">
        <v>1</v>
      </c>
      <c r="AC29">
        <v>104.89</v>
      </c>
      <c r="AD29">
        <v>2</v>
      </c>
    </row>
    <row r="30" spans="1:30" x14ac:dyDescent="0.75">
      <c r="A30" t="s">
        <v>81</v>
      </c>
      <c r="B30" t="s">
        <v>82</v>
      </c>
      <c r="C30">
        <v>2</v>
      </c>
      <c r="D30">
        <f>IF(ISNUMBER(ProteinCopies!D30),ProteinCopies!D30/ProteinCopies!$C30,"")</f>
        <v>14.92956631</v>
      </c>
      <c r="E30">
        <f>IF(ISNUMBER(ProteinCopies!E30),ProteinCopies!E30/ProteinCopies!$C30,"")</f>
        <v>21.83820124</v>
      </c>
      <c r="F30" t="str">
        <f>IF(ISNUMBER(ProteinCopies!F30),ProteinCopies!F30/ProteinCopies!$C30,"")</f>
        <v/>
      </c>
      <c r="G30">
        <f>IF(ISNUMBER(ProteinCopies!G30),ProteinCopies!G30/ProteinCopies!$C30,"")</f>
        <v>10.99550732</v>
      </c>
      <c r="H30">
        <f>IF(ISNUMBER(ProteinCopies!H30),ProteinCopies!H30/ProteinCopies!$C30,"")</f>
        <v>16.453197305</v>
      </c>
      <c r="I30">
        <f>IF(ISNUMBER(ProteinCopies!I30),ProteinCopies!I30/ProteinCopies!$C30,"")</f>
        <v>14.587783535</v>
      </c>
      <c r="J30">
        <f>IF(ISNUMBER(ProteinCopies!J30),ProteinCopies!J30/ProteinCopies!$C30,"")</f>
        <v>6.7049307799999998</v>
      </c>
      <c r="K30">
        <f>IF(ISNUMBER(ProteinCopies!K30),ProteinCopies!K30/ProteinCopies!$C30,"")</f>
        <v>7.2883611750000004</v>
      </c>
      <c r="L30">
        <f>IF(ISNUMBER(ProteinCopies!L30),ProteinCopies!L30/ProteinCopies!$C30,"")</f>
        <v>15.367128265</v>
      </c>
      <c r="M30">
        <f>IF(ISNUMBER(ProteinCopies!M30),ProteinCopies!M30/ProteinCopies!$C30,"")</f>
        <v>7.2082179249999996</v>
      </c>
      <c r="N30">
        <f>IF(ISNUMBER(ProteinCopies!N30),ProteinCopies!N30/ProteinCopies!$C30,"")</f>
        <v>9.8991980250000005</v>
      </c>
      <c r="O30">
        <f>IF(ISNUMBER(ProteinCopies!O30),ProteinCopies!O30/ProteinCopies!$C30,"")</f>
        <v>11.048993075</v>
      </c>
      <c r="P30">
        <f>IF(ISNUMBER(ProteinCopies!P30),ProteinCopies!P30/ProteinCopies!$C30,"")</f>
        <v>12.703521415000001</v>
      </c>
      <c r="Q30">
        <f>IF(ISNUMBER(ProteinCopies!Q30),ProteinCopies!Q30/ProteinCopies!$C30,"")</f>
        <v>17.39580016</v>
      </c>
      <c r="R30" t="str">
        <f>IF(ISNUMBER(ProteinCopies!R30),ProteinCopies!R30/ProteinCopies!$C30,"")</f>
        <v/>
      </c>
      <c r="S30" t="str">
        <f>IF(ISNUMBER(ProteinCopies!S30),ProteinCopies!S30/ProteinCopies!$C30,"")</f>
        <v/>
      </c>
      <c r="T30">
        <f>IF(ISNUMBER(ProteinCopies!T30),ProteinCopies!T30/ProteinCopies!$C30,"")</f>
        <v>8.2241414200000005</v>
      </c>
      <c r="U30">
        <f>IF(ISNUMBER(ProteinCopies!U30),ProteinCopies!U30/ProteinCopies!$C30,"")</f>
        <v>13.154075134999999</v>
      </c>
      <c r="V30" t="str">
        <f>IF(ISNUMBER(ProteinCopies!V30),ProteinCopies!V30/ProteinCopies!$C30,"")</f>
        <v/>
      </c>
      <c r="X30">
        <f t="array" ref="X30">MEDIAN(IF(D30:V30&lt;&gt;0, D30:V30))</f>
        <v>12.703521415000001</v>
      </c>
      <c r="Z30">
        <f t="array" ref="Z30">MIN(IF(D30:V30&lt;&gt;0, D30:V30))</f>
        <v>6.7049307799999998</v>
      </c>
      <c r="AB30">
        <v>1</v>
      </c>
      <c r="AC30">
        <v>93.21</v>
      </c>
      <c r="AD30">
        <v>2</v>
      </c>
    </row>
    <row r="31" spans="1:30" x14ac:dyDescent="0.75">
      <c r="A31" t="s">
        <v>83</v>
      </c>
      <c r="B31" t="s">
        <v>84</v>
      </c>
      <c r="C31">
        <v>2</v>
      </c>
      <c r="D31">
        <f>IF(ISNUMBER(ProteinCopies!D31),ProteinCopies!D31/ProteinCopies!$C31,"")</f>
        <v>26.775973265000001</v>
      </c>
      <c r="E31">
        <f>IF(ISNUMBER(ProteinCopies!E31),ProteinCopies!E31/ProteinCopies!$C31,"")</f>
        <v>1.5174842150000001</v>
      </c>
      <c r="F31" t="str">
        <f>IF(ISNUMBER(ProteinCopies!F31),ProteinCopies!F31/ProteinCopies!$C31,"")</f>
        <v/>
      </c>
      <c r="G31">
        <f>IF(ISNUMBER(ProteinCopies!G31),ProteinCopies!G31/ProteinCopies!$C31,"")</f>
        <v>14.994138680000001</v>
      </c>
      <c r="H31">
        <f>IF(ISNUMBER(ProteinCopies!H31),ProteinCopies!H31/ProteinCopies!$C31,"")</f>
        <v>9.5983076650000001</v>
      </c>
      <c r="I31">
        <f>IF(ISNUMBER(ProteinCopies!I31),ProteinCopies!I31/ProteinCopies!$C31,"")</f>
        <v>17.388843985000001</v>
      </c>
      <c r="J31">
        <f>IF(ISNUMBER(ProteinCopies!J31),ProteinCopies!J31/ProteinCopies!$C31,"")</f>
        <v>11.94098799</v>
      </c>
      <c r="K31">
        <f>IF(ISNUMBER(ProteinCopies!K31),ProteinCopies!K31/ProteinCopies!$C31,"")</f>
        <v>13.370634709999999</v>
      </c>
      <c r="L31">
        <f>IF(ISNUMBER(ProteinCopies!L31),ProteinCopies!L31/ProteinCopies!$C31,"")</f>
        <v>11.005965160000001</v>
      </c>
      <c r="M31">
        <f>IF(ISNUMBER(ProteinCopies!M31),ProteinCopies!M31/ProteinCopies!$C31,"")</f>
        <v>11.87670318</v>
      </c>
      <c r="N31">
        <f>IF(ISNUMBER(ProteinCopies!N31),ProteinCopies!N31/ProteinCopies!$C31,"")</f>
        <v>0.80231568850000001</v>
      </c>
      <c r="O31">
        <f>IF(ISNUMBER(ProteinCopies!O31),ProteinCopies!O31/ProteinCopies!$C31,"")</f>
        <v>9.0409290500000008</v>
      </c>
      <c r="P31">
        <f>IF(ISNUMBER(ProteinCopies!P31),ProteinCopies!P31/ProteinCopies!$C31,"")</f>
        <v>21.915873845</v>
      </c>
      <c r="Q31">
        <f>IF(ISNUMBER(ProteinCopies!Q31),ProteinCopies!Q31/ProteinCopies!$C31,"")</f>
        <v>12.44496326</v>
      </c>
      <c r="R31" t="str">
        <f>IF(ISNUMBER(ProteinCopies!R31),ProteinCopies!R31/ProteinCopies!$C31,"")</f>
        <v/>
      </c>
      <c r="S31" t="str">
        <f>IF(ISNUMBER(ProteinCopies!S31),ProteinCopies!S31/ProteinCopies!$C31,"")</f>
        <v/>
      </c>
      <c r="T31">
        <f>IF(ISNUMBER(ProteinCopies!T31),ProteinCopies!T31/ProteinCopies!$C31,"")</f>
        <v>5.3993425950000002</v>
      </c>
      <c r="U31">
        <f>IF(ISNUMBER(ProteinCopies!U31),ProteinCopies!U31/ProteinCopies!$C31,"")</f>
        <v>8.5890549299999996</v>
      </c>
      <c r="V31" t="str">
        <f>IF(ISNUMBER(ProteinCopies!V31),ProteinCopies!V31/ProteinCopies!$C31,"")</f>
        <v/>
      </c>
      <c r="X31">
        <f t="array" ref="X31">MEDIAN(IF(D31:V31&lt;&gt;0, D31:V31))</f>
        <v>11.87670318</v>
      </c>
      <c r="Z31">
        <f t="array" ref="Z31">MIN(IF(D31:V31&lt;&gt;0, D31:V31))</f>
        <v>0.80231568850000001</v>
      </c>
      <c r="AB31">
        <v>1</v>
      </c>
      <c r="AC31">
        <v>219.41</v>
      </c>
      <c r="AD31">
        <v>2</v>
      </c>
    </row>
    <row r="32" spans="1:30" x14ac:dyDescent="0.75">
      <c r="A32" t="s">
        <v>85</v>
      </c>
      <c r="B32" t="s">
        <v>86</v>
      </c>
      <c r="C32">
        <v>2</v>
      </c>
      <c r="D32">
        <f>IF(ISNUMBER(ProteinCopies!D32),ProteinCopies!D32/ProteinCopies!$C32,"")</f>
        <v>42.26587569298151</v>
      </c>
      <c r="E32">
        <f>IF(ISNUMBER(ProteinCopies!E32),ProteinCopies!E32/ProteinCopies!$C32,"")</f>
        <v>70.162957526865142</v>
      </c>
      <c r="F32">
        <f>IF(ISNUMBER(ProteinCopies!F32),ProteinCopies!F32/ProteinCopies!$C32,"")</f>
        <v>48.442822736955634</v>
      </c>
      <c r="G32">
        <f>IF(ISNUMBER(ProteinCopies!G32),ProteinCopies!G32/ProteinCopies!$C32,"")</f>
        <v>25.711347272826153</v>
      </c>
      <c r="H32">
        <f>IF(ISNUMBER(ProteinCopies!H32),ProteinCopies!H32/ProteinCopies!$C32,"")</f>
        <v>27.454263984600036</v>
      </c>
      <c r="I32">
        <f>IF(ISNUMBER(ProteinCopies!I32),ProteinCopies!I32/ProteinCopies!$C32,"")</f>
        <v>33.646595029057686</v>
      </c>
      <c r="J32">
        <f>IF(ISNUMBER(ProteinCopies!J32),ProteinCopies!J32/ProteinCopies!$C32,"")</f>
        <v>31.908930110380886</v>
      </c>
      <c r="K32">
        <f>IF(ISNUMBER(ProteinCopies!K32),ProteinCopies!K32/ProteinCopies!$C32,"")</f>
        <v>26.331476054544662</v>
      </c>
      <c r="L32">
        <f>IF(ISNUMBER(ProteinCopies!L32),ProteinCopies!L32/ProteinCopies!$C32,"")</f>
        <v>34.253599889630678</v>
      </c>
      <c r="M32">
        <f>IF(ISNUMBER(ProteinCopies!M32),ProteinCopies!M32/ProteinCopies!$C32,"")</f>
        <v>24.342292916059247</v>
      </c>
      <c r="N32">
        <f>IF(ISNUMBER(ProteinCopies!N32),ProteinCopies!N32/ProteinCopies!$C32,"")</f>
        <v>19.434263567081235</v>
      </c>
      <c r="O32">
        <f>IF(ISNUMBER(ProteinCopies!O32),ProteinCopies!O32/ProteinCopies!$C32,"")</f>
        <v>16.311478978913858</v>
      </c>
      <c r="P32">
        <f>IF(ISNUMBER(ProteinCopies!P32),ProteinCopies!P32/ProteinCopies!$C32,"")</f>
        <v>60.607035191563952</v>
      </c>
      <c r="Q32">
        <f>IF(ISNUMBER(ProteinCopies!Q32),ProteinCopies!Q32/ProteinCopies!$C32,"")</f>
        <v>29.761968093207582</v>
      </c>
      <c r="R32">
        <f>IF(ISNUMBER(ProteinCopies!R32),ProteinCopies!R32/ProteinCopies!$C32,"")</f>
        <v>50.581391352530979</v>
      </c>
      <c r="S32">
        <f>IF(ISNUMBER(ProteinCopies!S32),ProteinCopies!S32/ProteinCopies!$C32,"")</f>
        <v>32.127497182037494</v>
      </c>
      <c r="T32">
        <f>IF(ISNUMBER(ProteinCopies!T32),ProteinCopies!T32/ProteinCopies!$C32,"")</f>
        <v>19.76069718150605</v>
      </c>
      <c r="U32">
        <f>IF(ISNUMBER(ProteinCopies!U32),ProteinCopies!U32/ProteinCopies!$C32,"")</f>
        <v>27.425148352592164</v>
      </c>
      <c r="V32">
        <f>IF(ISNUMBER(ProteinCopies!V32),ProteinCopies!V32/ProteinCopies!$C32,"")</f>
        <v>37.288878581588712</v>
      </c>
      <c r="X32">
        <f t="array" ref="X32">MEDIAN(IF(D32:V32&lt;&gt;0, D32:V32))</f>
        <v>31.908930110380886</v>
      </c>
      <c r="Z32">
        <f t="array" ref="Z32">MIN(IF(D32:V32&lt;&gt;0, D32:V32))</f>
        <v>16.311478978913858</v>
      </c>
      <c r="AB32">
        <v>2</v>
      </c>
      <c r="AC32">
        <v>171.48</v>
      </c>
      <c r="AD32">
        <v>2</v>
      </c>
    </row>
    <row r="33" spans="1:30" x14ac:dyDescent="0.75">
      <c r="A33" t="s">
        <v>87</v>
      </c>
      <c r="B33" t="s">
        <v>88</v>
      </c>
      <c r="C33">
        <v>2</v>
      </c>
      <c r="D33">
        <f>IF(ISNUMBER(ProteinCopies!D33),ProteinCopies!D33/ProteinCopies!$C33,"")</f>
        <v>246.94283316964686</v>
      </c>
      <c r="E33">
        <f>IF(ISNUMBER(ProteinCopies!E33),ProteinCopies!E33/ProteinCopies!$C33,"")</f>
        <v>63.426890315510377</v>
      </c>
      <c r="F33">
        <f>IF(ISNUMBER(ProteinCopies!F33),ProteinCopies!F33/ProteinCopies!$C33,"")</f>
        <v>166.07070341519426</v>
      </c>
      <c r="G33">
        <f>IF(ISNUMBER(ProteinCopies!G33),ProteinCopies!G33/ProteinCopies!$C33,"")</f>
        <v>167.76961647462548</v>
      </c>
      <c r="H33">
        <f>IF(ISNUMBER(ProteinCopies!H33),ProteinCopies!H33/ProteinCopies!$C33,"")</f>
        <v>200.38036292005532</v>
      </c>
      <c r="I33">
        <f>IF(ISNUMBER(ProteinCopies!I33),ProteinCopies!I33/ProteinCopies!$C33,"")</f>
        <v>197.30224102892373</v>
      </c>
      <c r="J33">
        <f>IF(ISNUMBER(ProteinCopies!J33),ProteinCopies!J33/ProteinCopies!$C33,"")</f>
        <v>196.73805995268262</v>
      </c>
      <c r="K33">
        <f>IF(ISNUMBER(ProteinCopies!K33),ProteinCopies!K33/ProteinCopies!$C33,"")</f>
        <v>217.34862052353301</v>
      </c>
      <c r="L33">
        <f>IF(ISNUMBER(ProteinCopies!L33),ProteinCopies!L33/ProteinCopies!$C33,"")</f>
        <v>129.6679979716115</v>
      </c>
      <c r="M33">
        <f>IF(ISNUMBER(ProteinCopies!M33),ProteinCopies!M33/ProteinCopies!$C33,"")</f>
        <v>131.15236945088398</v>
      </c>
      <c r="N33">
        <f>IF(ISNUMBER(ProteinCopies!N33),ProteinCopies!N33/ProteinCopies!$C33,"")</f>
        <v>128.34477985734549</v>
      </c>
      <c r="O33">
        <f>IF(ISNUMBER(ProteinCopies!O33),ProteinCopies!O33/ProteinCopies!$C33,"")</f>
        <v>120.53807645700766</v>
      </c>
      <c r="P33">
        <f>IF(ISNUMBER(ProteinCopies!P33),ProteinCopies!P33/ProteinCopies!$C33,"")</f>
        <v>240.75098693774603</v>
      </c>
      <c r="Q33">
        <f>IF(ISNUMBER(ProteinCopies!Q33),ProteinCopies!Q33/ProteinCopies!$C33,"")</f>
        <v>237.8849440542362</v>
      </c>
      <c r="R33">
        <f>IF(ISNUMBER(ProteinCopies!R33),ProteinCopies!R33/ProteinCopies!$C33,"")</f>
        <v>168.63489221557978</v>
      </c>
      <c r="S33">
        <f>IF(ISNUMBER(ProteinCopies!S33),ProteinCopies!S33/ProteinCopies!$C33,"")</f>
        <v>144.94063004118101</v>
      </c>
      <c r="T33">
        <f>IF(ISNUMBER(ProteinCopies!T33),ProteinCopies!T33/ProteinCopies!$C33,"")</f>
        <v>141.2430465276455</v>
      </c>
      <c r="U33">
        <f>IF(ISNUMBER(ProteinCopies!U33),ProteinCopies!U33/ProteinCopies!$C33,"")</f>
        <v>145.36280516933533</v>
      </c>
      <c r="V33">
        <f>IF(ISNUMBER(ProteinCopies!V33),ProteinCopies!V33/ProteinCopies!$C33,"")</f>
        <v>111.91925980639846</v>
      </c>
      <c r="X33">
        <f t="array" ref="X33">MEDIAN(IF(D33:V33&lt;&gt;0, D33:V33))</f>
        <v>166.07070341519426</v>
      </c>
      <c r="Z33">
        <f t="array" ref="Z33">MIN(IF(D33:V33&lt;&gt;0, D33:V33))</f>
        <v>63.426890315510377</v>
      </c>
      <c r="AB33">
        <v>2</v>
      </c>
      <c r="AC33">
        <v>280.74</v>
      </c>
      <c r="AD33">
        <v>2</v>
      </c>
    </row>
    <row r="34" spans="1:30" x14ac:dyDescent="0.75">
      <c r="A34" t="s">
        <v>89</v>
      </c>
      <c r="B34" t="s">
        <v>90</v>
      </c>
      <c r="C34">
        <v>2</v>
      </c>
      <c r="D34">
        <f>IF(ISNUMBER(ProteinCopies!D34),ProteinCopies!D34/ProteinCopies!$C34,"")</f>
        <v>2.36777949472161</v>
      </c>
      <c r="E34">
        <f>IF(ISNUMBER(ProteinCopies!E34),ProteinCopies!E34/ProteinCopies!$C34,"")</f>
        <v>0.63678039990195223</v>
      </c>
      <c r="F34">
        <f>IF(ISNUMBER(ProteinCopies!F34),ProteinCopies!F34/ProteinCopies!$C34,"")</f>
        <v>1.5858849263530856</v>
      </c>
      <c r="G34">
        <f>IF(ISNUMBER(ProteinCopies!G34),ProteinCopies!G34/ProteinCopies!$C34,"")</f>
        <v>1.8679467852942409</v>
      </c>
      <c r="H34">
        <f>IF(ISNUMBER(ProteinCopies!H34),ProteinCopies!H34/ProteinCopies!$C34,"")</f>
        <v>2.9146555791458564</v>
      </c>
      <c r="I34">
        <f>IF(ISNUMBER(ProteinCopies!I34),ProteinCopies!I34/ProteinCopies!$C34,"")</f>
        <v>2.9489824311933162</v>
      </c>
      <c r="J34">
        <f>IF(ISNUMBER(ProteinCopies!J34),ProteinCopies!J34/ProteinCopies!$C34,"")</f>
        <v>2.5780639033243462</v>
      </c>
      <c r="K34">
        <f>IF(ISNUMBER(ProteinCopies!K34),ProteinCopies!K34/ProteinCopies!$C34,"")</f>
        <v>3.2463197114061813</v>
      </c>
      <c r="L34">
        <f>IF(ISNUMBER(ProteinCopies!L34),ProteinCopies!L34/ProteinCopies!$C34,"")</f>
        <v>3.5857296384043624</v>
      </c>
      <c r="M34">
        <f>IF(ISNUMBER(ProteinCopies!M34),ProteinCopies!M34/ProteinCopies!$C34,"")</f>
        <v>3.8262517437867327</v>
      </c>
      <c r="N34">
        <f>IF(ISNUMBER(ProteinCopies!N34),ProteinCopies!N34/ProteinCopies!$C34,"")</f>
        <v>3.0820644619434483</v>
      </c>
      <c r="O34">
        <f>IF(ISNUMBER(ProteinCopies!O34),ProteinCopies!O34/ProteinCopies!$C34,"")</f>
        <v>3.7573108328560294</v>
      </c>
      <c r="P34">
        <f>IF(ISNUMBER(ProteinCopies!P34),ProteinCopies!P34/ProteinCopies!$C34,"")</f>
        <v>5.0900187716698326</v>
      </c>
      <c r="Q34">
        <f>IF(ISNUMBER(ProteinCopies!Q34),ProteinCopies!Q34/ProteinCopies!$C34,"")</f>
        <v>3.9706689845108474</v>
      </c>
      <c r="R34">
        <f>IF(ISNUMBER(ProteinCopies!R34),ProteinCopies!R34/ProteinCopies!$C34,"")</f>
        <v>4.5762014020346644</v>
      </c>
      <c r="S34">
        <f>IF(ISNUMBER(ProteinCopies!S34),ProteinCopies!S34/ProteinCopies!$C34,"")</f>
        <v>3.8454229065927796</v>
      </c>
      <c r="T34">
        <f>IF(ISNUMBER(ProteinCopies!T34),ProteinCopies!T34/ProteinCopies!$C34,"")</f>
        <v>4.2719809784358649</v>
      </c>
      <c r="U34">
        <f>IF(ISNUMBER(ProteinCopies!U34),ProteinCopies!U34/ProteinCopies!$C34,"")</f>
        <v>4.2788705673479219</v>
      </c>
      <c r="V34">
        <f>IF(ISNUMBER(ProteinCopies!V34),ProteinCopies!V34/ProteinCopies!$C34,"")</f>
        <v>4.1799564816236439</v>
      </c>
      <c r="X34">
        <f t="array" ref="X34">MEDIAN(IF(D34:V34&lt;&gt;0, D34:V34))</f>
        <v>3.5857296384043624</v>
      </c>
      <c r="Z34">
        <f t="array" ref="Z34">MIN(IF(D34:V34&lt;&gt;0, D34:V34))</f>
        <v>0.63678039990195223</v>
      </c>
      <c r="AB34">
        <v>2</v>
      </c>
      <c r="AC34">
        <v>65.489999999999995</v>
      </c>
      <c r="AD34">
        <v>2</v>
      </c>
    </row>
    <row r="35" spans="1:30" x14ac:dyDescent="0.75">
      <c r="A35" t="s">
        <v>91</v>
      </c>
      <c r="B35" t="s">
        <v>92</v>
      </c>
      <c r="C35">
        <v>2</v>
      </c>
      <c r="D35">
        <f>IF(ISNUMBER(ProteinCopies!D35),ProteinCopies!D35/ProteinCopies!$C35,"")</f>
        <v>19.736823056317043</v>
      </c>
      <c r="E35">
        <f>IF(ISNUMBER(ProteinCopies!E35),ProteinCopies!E35/ProteinCopies!$C35,"")</f>
        <v>31.089027367067075</v>
      </c>
      <c r="F35">
        <f>IF(ISNUMBER(ProteinCopies!F35),ProteinCopies!F35/ProteinCopies!$C35,"")</f>
        <v>22.081812406823918</v>
      </c>
      <c r="G35">
        <f>IF(ISNUMBER(ProteinCopies!G35),ProteinCopies!G35/ProteinCopies!$C35,"")</f>
        <v>20.281838475474757</v>
      </c>
      <c r="H35">
        <f>IF(ISNUMBER(ProteinCopies!H35),ProteinCopies!H35/ProteinCopies!$C35,"")</f>
        <v>17.829189761437565</v>
      </c>
      <c r="I35">
        <f>IF(ISNUMBER(ProteinCopies!I35),ProteinCopies!I35/ProteinCopies!$C35,"")</f>
        <v>17.85524054844025</v>
      </c>
      <c r="J35">
        <f>IF(ISNUMBER(ProteinCopies!J35),ProteinCopies!J35/ProteinCopies!$C35,"")</f>
        <v>18.586483612933669</v>
      </c>
      <c r="K35">
        <f>IF(ISNUMBER(ProteinCopies!K35),ProteinCopies!K35/ProteinCopies!$C35,"")</f>
        <v>16.206275021313118</v>
      </c>
      <c r="L35">
        <f>IF(ISNUMBER(ProteinCopies!L35),ProteinCopies!L35/ProteinCopies!$C35,"")</f>
        <v>14.569363621507309</v>
      </c>
      <c r="M35">
        <f>IF(ISNUMBER(ProteinCopies!M35),ProteinCopies!M35/ProteinCopies!$C35,"")</f>
        <v>13.707638830659455</v>
      </c>
      <c r="N35">
        <f>IF(ISNUMBER(ProteinCopies!N35),ProteinCopies!N35/ProteinCopies!$C35,"")</f>
        <v>12.752120400645547</v>
      </c>
      <c r="O35">
        <f>IF(ISNUMBER(ProteinCopies!O35),ProteinCopies!O35/ProteinCopies!$C35,"")</f>
        <v>10.591826287841585</v>
      </c>
      <c r="P35">
        <f>IF(ISNUMBER(ProteinCopies!P35),ProteinCopies!P35/ProteinCopies!$C35,"")</f>
        <v>13.152266227585296</v>
      </c>
      <c r="Q35">
        <f>IF(ISNUMBER(ProteinCopies!Q35),ProteinCopies!Q35/ProteinCopies!$C35,"")</f>
        <v>8.3806836264589482</v>
      </c>
      <c r="R35">
        <f>IF(ISNUMBER(ProteinCopies!R35),ProteinCopies!R35/ProteinCopies!$C35,"")</f>
        <v>14.797924693628802</v>
      </c>
      <c r="S35">
        <f>IF(ISNUMBER(ProteinCopies!S35),ProteinCopies!S35/ProteinCopies!$C35,"")</f>
        <v>16.829168343746126</v>
      </c>
      <c r="T35">
        <f>IF(ISNUMBER(ProteinCopies!T35),ProteinCopies!T35/ProteinCopies!$C35,"")</f>
        <v>13.129759923956607</v>
      </c>
      <c r="U35">
        <f>IF(ISNUMBER(ProteinCopies!U35),ProteinCopies!U35/ProteinCopies!$C35,"")</f>
        <v>3.0795028879892121</v>
      </c>
      <c r="V35">
        <f>IF(ISNUMBER(ProteinCopies!V35),ProteinCopies!V35/ProteinCopies!$C35,"")</f>
        <v>11.49839004585397</v>
      </c>
      <c r="X35">
        <f t="array" ref="X35">MEDIAN(IF(D35:V35&lt;&gt;0, D35:V35))</f>
        <v>14.797924693628802</v>
      </c>
      <c r="Z35">
        <f t="array" ref="Z35">MIN(IF(D35:V35&lt;&gt;0, D35:V35))</f>
        <v>3.0795028879892121</v>
      </c>
      <c r="AB35">
        <v>2</v>
      </c>
      <c r="AC35">
        <v>230.32</v>
      </c>
      <c r="AD35">
        <v>2</v>
      </c>
    </row>
    <row r="36" spans="1:30" x14ac:dyDescent="0.75">
      <c r="A36" t="s">
        <v>93</v>
      </c>
      <c r="B36" t="s">
        <v>94</v>
      </c>
      <c r="C36">
        <v>2</v>
      </c>
      <c r="D36">
        <f>IF(ISNUMBER(ProteinCopies!D36),ProteinCopies!D36/ProteinCopies!$C36,"")</f>
        <v>69.33828595</v>
      </c>
      <c r="E36">
        <f>IF(ISNUMBER(ProteinCopies!E36),ProteinCopies!E36/ProteinCopies!$C36,"")</f>
        <v>69.954389599999999</v>
      </c>
      <c r="F36" t="str">
        <f>IF(ISNUMBER(ProteinCopies!F36),ProteinCopies!F36/ProteinCopies!$C36,"")</f>
        <v/>
      </c>
      <c r="G36">
        <f>IF(ISNUMBER(ProteinCopies!G36),ProteinCopies!G36/ProteinCopies!$C36,"")</f>
        <v>36.922359544999999</v>
      </c>
      <c r="H36">
        <f>IF(ISNUMBER(ProteinCopies!H36),ProteinCopies!H36/ProteinCopies!$C36,"")</f>
        <v>121.55134914999999</v>
      </c>
      <c r="I36">
        <f>IF(ISNUMBER(ProteinCopies!I36),ProteinCopies!I36/ProteinCopies!$C36,"")</f>
        <v>60.271151150000001</v>
      </c>
      <c r="J36">
        <f>IF(ISNUMBER(ProteinCopies!J36),ProteinCopies!J36/ProteinCopies!$C36,"")</f>
        <v>26.378000719999999</v>
      </c>
      <c r="K36">
        <f>IF(ISNUMBER(ProteinCopies!K36),ProteinCopies!K36/ProteinCopies!$C36,"")</f>
        <v>37.878972490000002</v>
      </c>
      <c r="L36">
        <f>IF(ISNUMBER(ProteinCopies!L36),ProteinCopies!L36/ProteinCopies!$C36,"")</f>
        <v>34.282189105</v>
      </c>
      <c r="M36">
        <f>IF(ISNUMBER(ProteinCopies!M36),ProteinCopies!M36/ProteinCopies!$C36,"")</f>
        <v>267.53400975</v>
      </c>
      <c r="N36">
        <f>IF(ISNUMBER(ProteinCopies!N36),ProteinCopies!N36/ProteinCopies!$C36,"")</f>
        <v>4.835275845</v>
      </c>
      <c r="O36">
        <f>IF(ISNUMBER(ProteinCopies!O36),ProteinCopies!O36/ProteinCopies!$C36,"")</f>
        <v>216.71614009999999</v>
      </c>
      <c r="P36">
        <f>IF(ISNUMBER(ProteinCopies!P36),ProteinCopies!P36/ProteinCopies!$C36,"")</f>
        <v>45.960485060000003</v>
      </c>
      <c r="Q36">
        <f>IF(ISNUMBER(ProteinCopies!Q36),ProteinCopies!Q36/ProteinCopies!$C36,"")</f>
        <v>26.330530634999999</v>
      </c>
      <c r="R36" t="str">
        <f>IF(ISNUMBER(ProteinCopies!R36),ProteinCopies!R36/ProteinCopies!$C36,"")</f>
        <v/>
      </c>
      <c r="S36" t="str">
        <f>IF(ISNUMBER(ProteinCopies!S36),ProteinCopies!S36/ProteinCopies!$C36,"")</f>
        <v/>
      </c>
      <c r="T36">
        <f>IF(ISNUMBER(ProteinCopies!T36),ProteinCopies!T36/ProteinCopies!$C36,"")</f>
        <v>37.913354290000001</v>
      </c>
      <c r="U36">
        <f>IF(ISNUMBER(ProteinCopies!U36),ProteinCopies!U36/ProteinCopies!$C36,"")</f>
        <v>48.639898799999997</v>
      </c>
      <c r="V36" t="str">
        <f>IF(ISNUMBER(ProteinCopies!V36),ProteinCopies!V36/ProteinCopies!$C36,"")</f>
        <v/>
      </c>
      <c r="X36">
        <f t="array" ref="X36">MEDIAN(IF(D36:V36&lt;&gt;0, D36:V36))</f>
        <v>45.960485060000003</v>
      </c>
      <c r="Z36">
        <f t="array" ref="Z36">MIN(IF(D36:V36&lt;&gt;0, D36:V36))</f>
        <v>4.835275845</v>
      </c>
      <c r="AB36">
        <v>1</v>
      </c>
      <c r="AC36">
        <v>337.3</v>
      </c>
      <c r="AD36">
        <v>2</v>
      </c>
    </row>
    <row r="37" spans="1:30" x14ac:dyDescent="0.75">
      <c r="A37" t="s">
        <v>95</v>
      </c>
      <c r="B37" t="s">
        <v>96</v>
      </c>
      <c r="C37">
        <v>2</v>
      </c>
      <c r="D37">
        <f>IF(ISNUMBER(ProteinCopies!D37),ProteinCopies!D37/ProteinCopies!$C37,"")</f>
        <v>40.475734208193778</v>
      </c>
      <c r="E37">
        <f>IF(ISNUMBER(ProteinCopies!E37),ProteinCopies!E37/ProteinCopies!$C37,"")</f>
        <v>44.21390152392199</v>
      </c>
      <c r="F37">
        <f>IF(ISNUMBER(ProteinCopies!F37),ProteinCopies!F37/ProteinCopies!$C37,"")</f>
        <v>36.335236610494171</v>
      </c>
      <c r="G37">
        <f>IF(ISNUMBER(ProteinCopies!G37),ProteinCopies!G37/ProteinCopies!$C37,"")</f>
        <v>21.440059214651299</v>
      </c>
      <c r="H37">
        <f>IF(ISNUMBER(ProteinCopies!H37),ProteinCopies!H37/ProteinCopies!$C37,"")</f>
        <v>22.973647153284951</v>
      </c>
      <c r="I37">
        <f>IF(ISNUMBER(ProteinCopies!I37),ProteinCopies!I37/ProteinCopies!$C37,"")</f>
        <v>27.591778883879051</v>
      </c>
      <c r="J37">
        <f>IF(ISNUMBER(ProteinCopies!J37),ProteinCopies!J37/ProteinCopies!$C37,"")</f>
        <v>24.581876685206993</v>
      </c>
      <c r="K37">
        <f>IF(ISNUMBER(ProteinCopies!K37),ProteinCopies!K37/ProteinCopies!$C37,"")</f>
        <v>29.212972015313376</v>
      </c>
      <c r="L37">
        <f>IF(ISNUMBER(ProteinCopies!L37),ProteinCopies!L37/ProteinCopies!$C37,"")</f>
        <v>21.5196420008598</v>
      </c>
      <c r="M37">
        <f>IF(ISNUMBER(ProteinCopies!M37),ProteinCopies!M37/ProteinCopies!$C37,"")</f>
        <v>19.71161532159363</v>
      </c>
      <c r="N37">
        <f>IF(ISNUMBER(ProteinCopies!N37),ProteinCopies!N37/ProteinCopies!$C37,"")</f>
        <v>13.727809336718334</v>
      </c>
      <c r="O37">
        <f>IF(ISNUMBER(ProteinCopies!O37),ProteinCopies!O37/ProteinCopies!$C37,"")</f>
        <v>11.701199414461552</v>
      </c>
      <c r="P37">
        <f>IF(ISNUMBER(ProteinCopies!P37),ProteinCopies!P37/ProteinCopies!$C37,"")</f>
        <v>36.841451817782421</v>
      </c>
      <c r="Q37">
        <f>IF(ISNUMBER(ProteinCopies!Q37),ProteinCopies!Q37/ProteinCopies!$C37,"")</f>
        <v>47.012266156083129</v>
      </c>
      <c r="R37">
        <f>IF(ISNUMBER(ProteinCopies!R37),ProteinCopies!R37/ProteinCopies!$C37,"")</f>
        <v>30.943648180241492</v>
      </c>
      <c r="S37">
        <f>IF(ISNUMBER(ProteinCopies!S37),ProteinCopies!S37/ProteinCopies!$C37,"")</f>
        <v>32.202395668397898</v>
      </c>
      <c r="T37">
        <f>IF(ISNUMBER(ProteinCopies!T37),ProteinCopies!T37/ProteinCopies!$C37,"")</f>
        <v>8.3107992411964506</v>
      </c>
      <c r="U37">
        <f>IF(ISNUMBER(ProteinCopies!U37),ProteinCopies!U37/ProteinCopies!$C37,"")</f>
        <v>27.767240090855118</v>
      </c>
      <c r="V37">
        <f>IF(ISNUMBER(ProteinCopies!V37),ProteinCopies!V37/ProteinCopies!$C37,"")</f>
        <v>37.225954922943203</v>
      </c>
      <c r="X37">
        <f t="array" ref="X37">MEDIAN(IF(D37:V37&lt;&gt;0, D37:V37))</f>
        <v>27.767240090855118</v>
      </c>
      <c r="Z37">
        <f t="array" ref="Z37">MIN(IF(D37:V37&lt;&gt;0, D37:V37))</f>
        <v>8.3107992411964506</v>
      </c>
      <c r="AB37">
        <v>2</v>
      </c>
      <c r="AC37">
        <v>76.08</v>
      </c>
      <c r="AD37">
        <v>2</v>
      </c>
    </row>
    <row r="38" spans="1:30" x14ac:dyDescent="0.75">
      <c r="A38" t="s">
        <v>97</v>
      </c>
      <c r="B38" t="s">
        <v>98</v>
      </c>
      <c r="C38">
        <v>2</v>
      </c>
      <c r="D38">
        <f>IF(ISNUMBER(ProteinCopies!D38),ProteinCopies!D38/ProteinCopies!$C38,"")</f>
        <v>27.755182415</v>
      </c>
      <c r="E38">
        <f>IF(ISNUMBER(ProteinCopies!E38),ProteinCopies!E38/ProteinCopies!$C38,"")</f>
        <v>0.38425870400000001</v>
      </c>
      <c r="F38" t="str">
        <f>IF(ISNUMBER(ProteinCopies!F38),ProteinCopies!F38/ProteinCopies!$C38,"")</f>
        <v/>
      </c>
      <c r="G38">
        <f>IF(ISNUMBER(ProteinCopies!G38),ProteinCopies!G38/ProteinCopies!$C38,"")</f>
        <v>9.7755372500000007E-2</v>
      </c>
      <c r="H38">
        <f>IF(ISNUMBER(ProteinCopies!H38),ProteinCopies!H38/ProteinCopies!$C38,"")</f>
        <v>4.0568590205000001</v>
      </c>
      <c r="I38">
        <f>IF(ISNUMBER(ProteinCopies!I38),ProteinCopies!I38/ProteinCopies!$C38,"")</f>
        <v>0.38525956449999998</v>
      </c>
      <c r="J38">
        <f>IF(ISNUMBER(ProteinCopies!J38),ProteinCopies!J38/ProteinCopies!$C38,"")</f>
        <v>0.223020199</v>
      </c>
      <c r="K38">
        <f>IF(ISNUMBER(ProteinCopies!K38),ProteinCopies!K38/ProteinCopies!$C38,"")</f>
        <v>0.1170465245</v>
      </c>
      <c r="L38">
        <f>IF(ISNUMBER(ProteinCopies!L38),ProteinCopies!L38/ProteinCopies!$C38,"")</f>
        <v>0.240536585</v>
      </c>
      <c r="M38">
        <f>IF(ISNUMBER(ProteinCopies!M38),ProteinCopies!M38/ProteinCopies!$C38,"")</f>
        <v>0.2657522175</v>
      </c>
      <c r="N38">
        <f>IF(ISNUMBER(ProteinCopies!N38),ProteinCopies!N38/ProteinCopies!$C38,"")</f>
        <v>0.25662372900000002</v>
      </c>
      <c r="O38">
        <f>IF(ISNUMBER(ProteinCopies!O38),ProteinCopies!O38/ProteinCopies!$C38,"")</f>
        <v>0.73479858050000002</v>
      </c>
      <c r="P38">
        <f>IF(ISNUMBER(ProteinCopies!P38),ProteinCopies!P38/ProteinCopies!$C38,"")</f>
        <v>1.8389314320000001</v>
      </c>
      <c r="Q38">
        <f>IF(ISNUMBER(ProteinCopies!Q38),ProteinCopies!Q38/ProteinCopies!$C38,"")</f>
        <v>2.8290379479999999</v>
      </c>
      <c r="R38" t="str">
        <f>IF(ISNUMBER(ProteinCopies!R38),ProteinCopies!R38/ProteinCopies!$C38,"")</f>
        <v/>
      </c>
      <c r="S38" t="str">
        <f>IF(ISNUMBER(ProteinCopies!S38),ProteinCopies!S38/ProteinCopies!$C38,"")</f>
        <v/>
      </c>
      <c r="T38">
        <f>IF(ISNUMBER(ProteinCopies!T38),ProteinCopies!T38/ProteinCopies!$C38,"")</f>
        <v>9.1826178999999994E-2</v>
      </c>
      <c r="U38">
        <f>IF(ISNUMBER(ProteinCopies!U38),ProteinCopies!U38/ProteinCopies!$C38,"")</f>
        <v>0.51868885850000002</v>
      </c>
      <c r="V38" t="str">
        <f>IF(ISNUMBER(ProteinCopies!V38),ProteinCopies!V38/ProteinCopies!$C38,"")</f>
        <v/>
      </c>
      <c r="X38">
        <f t="array" ref="X38">MEDIAN(IF(D38:V38&lt;&gt;0, D38:V38))</f>
        <v>0.38425870400000001</v>
      </c>
      <c r="Z38">
        <f t="array" ref="Z38">MIN(IF(D38:V38&lt;&gt;0, D38:V38))</f>
        <v>9.1826178999999994E-2</v>
      </c>
      <c r="AB38">
        <v>1</v>
      </c>
      <c r="AC38">
        <v>63.95</v>
      </c>
      <c r="AD38">
        <v>2</v>
      </c>
    </row>
    <row r="39" spans="1:30" x14ac:dyDescent="0.75">
      <c r="A39" t="s">
        <v>99</v>
      </c>
      <c r="B39" t="s">
        <v>100</v>
      </c>
      <c r="C39">
        <v>3</v>
      </c>
      <c r="D39">
        <f>IF(ISNUMBER(ProteinCopies!D39),ProteinCopies!D39/ProteinCopies!$C39,"")</f>
        <v>93.10880288406247</v>
      </c>
      <c r="E39">
        <f>IF(ISNUMBER(ProteinCopies!E39),ProteinCopies!E39/ProteinCopies!$C39,"")</f>
        <v>248.1321542384112</v>
      </c>
      <c r="F39">
        <f>IF(ISNUMBER(ProteinCopies!F39),ProteinCopies!F39/ProteinCopies!$C39,"")</f>
        <v>97.269142320342112</v>
      </c>
      <c r="G39">
        <f>IF(ISNUMBER(ProteinCopies!G39),ProteinCopies!G39/ProteinCopies!$C39,"")</f>
        <v>47.142933352248967</v>
      </c>
      <c r="H39">
        <f>IF(ISNUMBER(ProteinCopies!H39),ProteinCopies!H39/ProteinCopies!$C39,"")</f>
        <v>60.779032867836456</v>
      </c>
      <c r="I39">
        <f>IF(ISNUMBER(ProteinCopies!I39),ProteinCopies!I39/ProteinCopies!$C39,"")</f>
        <v>67.322785260124675</v>
      </c>
      <c r="J39">
        <f>IF(ISNUMBER(ProteinCopies!J39),ProteinCopies!J39/ProteinCopies!$C39,"")</f>
        <v>76.529559565163638</v>
      </c>
      <c r="K39">
        <f>IF(ISNUMBER(ProteinCopies!K39),ProteinCopies!K39/ProteinCopies!$C39,"")</f>
        <v>41.218967828920114</v>
      </c>
      <c r="L39">
        <f>IF(ISNUMBER(ProteinCopies!L39),ProteinCopies!L39/ProteinCopies!$C39,"")</f>
        <v>67.11515522493174</v>
      </c>
      <c r="M39">
        <f>IF(ISNUMBER(ProteinCopies!M39),ProteinCopies!M39/ProteinCopies!$C39,"")</f>
        <v>58.943231254032945</v>
      </c>
      <c r="N39">
        <f>IF(ISNUMBER(ProteinCopies!N39),ProteinCopies!N39/ProteinCopies!$C39,"")</f>
        <v>46.364283053891818</v>
      </c>
      <c r="O39">
        <f>IF(ISNUMBER(ProteinCopies!O39),ProteinCopies!O39/ProteinCopies!$C39,"")</f>
        <v>44.155173573402685</v>
      </c>
      <c r="P39">
        <f>IF(ISNUMBER(ProteinCopies!P39),ProteinCopies!P39/ProteinCopies!$C39,"")</f>
        <v>165.2631603728239</v>
      </c>
      <c r="Q39">
        <f>IF(ISNUMBER(ProteinCopies!Q39),ProteinCopies!Q39/ProteinCopies!$C39,"")</f>
        <v>80.721077127894389</v>
      </c>
      <c r="R39">
        <f>IF(ISNUMBER(ProteinCopies!R39),ProteinCopies!R39/ProteinCopies!$C39,"")</f>
        <v>70.99440747339186</v>
      </c>
      <c r="S39">
        <f>IF(ISNUMBER(ProteinCopies!S39),ProteinCopies!S39/ProteinCopies!$C39,"")</f>
        <v>45.610560092237783</v>
      </c>
      <c r="T39">
        <f>IF(ISNUMBER(ProteinCopies!T39),ProteinCopies!T39/ProteinCopies!$C39,"")</f>
        <v>49.419129737584626</v>
      </c>
      <c r="U39">
        <f>IF(ISNUMBER(ProteinCopies!U39),ProteinCopies!U39/ProteinCopies!$C39,"")</f>
        <v>40.220450167981191</v>
      </c>
      <c r="V39">
        <f>IF(ISNUMBER(ProteinCopies!V39),ProteinCopies!V39/ProteinCopies!$C39,"")</f>
        <v>55.116542583661499</v>
      </c>
      <c r="X39">
        <f t="array" ref="X39">MEDIAN(IF(D39:V39&lt;&gt;0, D39:V39))</f>
        <v>60.779032867836456</v>
      </c>
      <c r="Z39">
        <f t="array" ref="Z39">MIN(IF(D39:V39&lt;&gt;0, D39:V39))</f>
        <v>40.220450167981191</v>
      </c>
      <c r="AB39">
        <v>2</v>
      </c>
      <c r="AC39">
        <v>165.66</v>
      </c>
      <c r="AD39">
        <v>3</v>
      </c>
    </row>
    <row r="40" spans="1:30" x14ac:dyDescent="0.75">
      <c r="A40" t="s">
        <v>101</v>
      </c>
      <c r="B40" t="s">
        <v>102</v>
      </c>
      <c r="C40">
        <v>3</v>
      </c>
      <c r="D40">
        <f>IF(ISNUMBER(ProteinCopies!D40),ProteinCopies!D40/ProteinCopies!$C40,"")</f>
        <v>2.5185606014348005</v>
      </c>
      <c r="E40">
        <f>IF(ISNUMBER(ProteinCopies!E40),ProteinCopies!E40/ProteinCopies!$C40,"")</f>
        <v>3.2509682215744786</v>
      </c>
      <c r="F40">
        <f>IF(ISNUMBER(ProteinCopies!F40),ProteinCopies!F40/ProteinCopies!$C40,"")</f>
        <v>2.7768000009435085</v>
      </c>
      <c r="G40">
        <f>IF(ISNUMBER(ProteinCopies!G40),ProteinCopies!G40/ProteinCopies!$C40,"")</f>
        <v>2.4110483184707006</v>
      </c>
      <c r="H40">
        <f>IF(ISNUMBER(ProteinCopies!H40),ProteinCopies!H40/ProteinCopies!$C40,"")</f>
        <v>2.3361294269866284</v>
      </c>
      <c r="I40">
        <f>IF(ISNUMBER(ProteinCopies!I40),ProteinCopies!I40/ProteinCopies!$C40,"")</f>
        <v>1.5825263371927865</v>
      </c>
      <c r="J40">
        <f>IF(ISNUMBER(ProteinCopies!J40),ProteinCopies!J40/ProteinCopies!$C40,"")</f>
        <v>1.9187459502998037</v>
      </c>
      <c r="K40">
        <f>IF(ISNUMBER(ProteinCopies!K40),ProteinCopies!K40/ProteinCopies!$C40,"")</f>
        <v>1.8269980337963994</v>
      </c>
      <c r="L40">
        <f>IF(ISNUMBER(ProteinCopies!L40),ProteinCopies!L40/ProteinCopies!$C40,"")</f>
        <v>1.9858123300641044</v>
      </c>
      <c r="M40">
        <f>IF(ISNUMBER(ProteinCopies!M40),ProteinCopies!M40/ProteinCopies!$C40,"")</f>
        <v>1.7639448903822854</v>
      </c>
      <c r="N40">
        <f>IF(ISNUMBER(ProteinCopies!N40),ProteinCopies!N40/ProteinCopies!$C40,"")</f>
        <v>1.9209843801507114</v>
      </c>
      <c r="O40">
        <f>IF(ISNUMBER(ProteinCopies!O40),ProteinCopies!O40/ProteinCopies!$C40,"")</f>
        <v>1.7440967134676377</v>
      </c>
      <c r="P40">
        <f>IF(ISNUMBER(ProteinCopies!P40),ProteinCopies!P40/ProteinCopies!$C40,"")</f>
        <v>0.37732749938440807</v>
      </c>
      <c r="Q40">
        <f>IF(ISNUMBER(ProteinCopies!Q40),ProteinCopies!Q40/ProteinCopies!$C40,"")</f>
        <v>0.21414342968552014</v>
      </c>
      <c r="R40">
        <f>IF(ISNUMBER(ProteinCopies!R40),ProteinCopies!R40/ProteinCopies!$C40,"")</f>
        <v>9.5155635334506924E-2</v>
      </c>
      <c r="S40">
        <f>IF(ISNUMBER(ProteinCopies!S40),ProteinCopies!S40/ProteinCopies!$C40,"")</f>
        <v>6.1797945187991081E-2</v>
      </c>
      <c r="T40">
        <f>IF(ISNUMBER(ProteinCopies!T40),ProteinCopies!T40/ProteinCopies!$C40,"")</f>
        <v>1.4361424659242401E-2</v>
      </c>
      <c r="U40">
        <f>IF(ISNUMBER(ProteinCopies!U40),ProteinCopies!U40/ProteinCopies!$C40,"")</f>
        <v>0.58667214901908193</v>
      </c>
      <c r="V40">
        <f>IF(ISNUMBER(ProteinCopies!V40),ProteinCopies!V40/ProteinCopies!$C40,"")</f>
        <v>0.85903658506067904</v>
      </c>
      <c r="X40">
        <f t="array" ref="X40">MEDIAN(IF(D40:V40&lt;&gt;0, D40:V40))</f>
        <v>1.7639448903822854</v>
      </c>
      <c r="Z40">
        <f t="array" ref="Z40">MIN(IF(D40:V40&lt;&gt;0, D40:V40))</f>
        <v>1.4361424659242401E-2</v>
      </c>
      <c r="AB40">
        <v>2</v>
      </c>
      <c r="AC40">
        <v>56.38</v>
      </c>
      <c r="AD40">
        <v>3</v>
      </c>
    </row>
    <row r="41" spans="1:30" x14ac:dyDescent="0.75">
      <c r="A41" t="s">
        <v>103</v>
      </c>
      <c r="B41" t="s">
        <v>104</v>
      </c>
      <c r="C41">
        <v>3</v>
      </c>
      <c r="D41">
        <f>IF(ISNUMBER(ProteinCopies!D41),ProteinCopies!D41/ProteinCopies!$C41,"")</f>
        <v>16.251528935584076</v>
      </c>
      <c r="E41">
        <f>IF(ISNUMBER(ProteinCopies!E41),ProteinCopies!E41/ProteinCopies!$C41,"")</f>
        <v>34.359399679561498</v>
      </c>
      <c r="F41">
        <f>IF(ISNUMBER(ProteinCopies!F41),ProteinCopies!F41/ProteinCopies!$C41,"")</f>
        <v>22.870075478257945</v>
      </c>
      <c r="G41">
        <f>IF(ISNUMBER(ProteinCopies!G41),ProteinCopies!G41/ProteinCopies!$C41,"")</f>
        <v>17.587633860767671</v>
      </c>
      <c r="H41">
        <f>IF(ISNUMBER(ProteinCopies!H41),ProteinCopies!H41/ProteinCopies!$C41,"")</f>
        <v>15.455988454389285</v>
      </c>
      <c r="I41">
        <f>IF(ISNUMBER(ProteinCopies!I41),ProteinCopies!I41/ProteinCopies!$C41,"")</f>
        <v>17.421245317396966</v>
      </c>
      <c r="J41">
        <f>IF(ISNUMBER(ProteinCopies!J41),ProteinCopies!J41/ProteinCopies!$C41,"")</f>
        <v>15.514892289163855</v>
      </c>
      <c r="K41">
        <f>IF(ISNUMBER(ProteinCopies!K41),ProteinCopies!K41/ProteinCopies!$C41,"")</f>
        <v>12.287732523371105</v>
      </c>
      <c r="L41">
        <f>IF(ISNUMBER(ProteinCopies!L41),ProteinCopies!L41/ProteinCopies!$C41,"")</f>
        <v>15.278421741373846</v>
      </c>
      <c r="M41">
        <f>IF(ISNUMBER(ProteinCopies!M41),ProteinCopies!M41/ProteinCopies!$C41,"")</f>
        <v>14.588230254654206</v>
      </c>
      <c r="N41">
        <f>IF(ISNUMBER(ProteinCopies!N41),ProteinCopies!N41/ProteinCopies!$C41,"")</f>
        <v>13.718060623811473</v>
      </c>
      <c r="O41">
        <f>IF(ISNUMBER(ProteinCopies!O41),ProteinCopies!O41/ProteinCopies!$C41,"")</f>
        <v>12.01376207960408</v>
      </c>
      <c r="P41">
        <f>IF(ISNUMBER(ProteinCopies!P41),ProteinCopies!P41/ProteinCopies!$C41,"")</f>
        <v>19.151036894191197</v>
      </c>
      <c r="Q41">
        <f>IF(ISNUMBER(ProteinCopies!Q41),ProteinCopies!Q41/ProteinCopies!$C41,"")</f>
        <v>1.7214640994100783</v>
      </c>
      <c r="R41">
        <f>IF(ISNUMBER(ProteinCopies!R41),ProteinCopies!R41/ProteinCopies!$C41,"")</f>
        <v>10.407918479236782</v>
      </c>
      <c r="S41">
        <f>IF(ISNUMBER(ProteinCopies!S41),ProteinCopies!S41/ProteinCopies!$C41,"")</f>
        <v>20.46682849943538</v>
      </c>
      <c r="T41">
        <f>IF(ISNUMBER(ProteinCopies!T41),ProteinCopies!T41/ProteinCopies!$C41,"")</f>
        <v>19.613839182664783</v>
      </c>
      <c r="U41">
        <f>IF(ISNUMBER(ProteinCopies!U41),ProteinCopies!U41/ProteinCopies!$C41,"")</f>
        <v>17.253634509971594</v>
      </c>
      <c r="V41">
        <f>IF(ISNUMBER(ProteinCopies!V41),ProteinCopies!V41/ProteinCopies!$C41,"")</f>
        <v>7.0602057002811378</v>
      </c>
      <c r="X41">
        <f t="array" ref="X41">MEDIAN(IF(D41:V41&lt;&gt;0, D41:V41))</f>
        <v>15.514892289163855</v>
      </c>
      <c r="Z41">
        <f t="array" ref="Z41">MIN(IF(D41:V41&lt;&gt;0, D41:V41))</f>
        <v>1.7214640994100783</v>
      </c>
      <c r="AB41">
        <v>2</v>
      </c>
      <c r="AC41">
        <v>50.33</v>
      </c>
      <c r="AD41">
        <v>3</v>
      </c>
    </row>
    <row r="42" spans="1:30" x14ac:dyDescent="0.75">
      <c r="A42" t="s">
        <v>105</v>
      </c>
      <c r="B42" t="s">
        <v>106</v>
      </c>
      <c r="C42">
        <v>3</v>
      </c>
      <c r="D42">
        <f>IF(ISNUMBER(ProteinCopies!D42),ProteinCopies!D42/ProteinCopies!$C42,"")</f>
        <v>309.5594078384442</v>
      </c>
      <c r="E42">
        <f>IF(ISNUMBER(ProteinCopies!E42),ProteinCopies!E42/ProteinCopies!$C42,"")</f>
        <v>17.796889666130529</v>
      </c>
      <c r="F42">
        <f>IF(ISNUMBER(ProteinCopies!F42),ProteinCopies!F42/ProteinCopies!$C42,"")</f>
        <v>22.887965998029205</v>
      </c>
      <c r="G42">
        <f>IF(ISNUMBER(ProteinCopies!G42),ProteinCopies!G42/ProteinCopies!$C42,"")</f>
        <v>295.36780543112769</v>
      </c>
      <c r="H42">
        <f>IF(ISNUMBER(ProteinCopies!H42),ProteinCopies!H42/ProteinCopies!$C42,"")</f>
        <v>326.5614554513927</v>
      </c>
      <c r="I42">
        <f>IF(ISNUMBER(ProteinCopies!I42),ProteinCopies!I42/ProteinCopies!$C42,"")</f>
        <v>102.75797389160205</v>
      </c>
      <c r="J42">
        <f>IF(ISNUMBER(ProteinCopies!J42),ProteinCopies!J42/ProteinCopies!$C42,"")</f>
        <v>352.9727964986584</v>
      </c>
      <c r="K42">
        <f>IF(ISNUMBER(ProteinCopies!K42),ProteinCopies!K42/ProteinCopies!$C42,"")</f>
        <v>248.01860455549902</v>
      </c>
      <c r="L42">
        <f>IF(ISNUMBER(ProteinCopies!L42),ProteinCopies!L42/ProteinCopies!$C42,"")</f>
        <v>180.31305611307391</v>
      </c>
      <c r="M42">
        <f>IF(ISNUMBER(ProteinCopies!M42),ProteinCopies!M42/ProteinCopies!$C42,"")</f>
        <v>149.68814258140696</v>
      </c>
      <c r="N42">
        <f>IF(ISNUMBER(ProteinCopies!N42),ProteinCopies!N42/ProteinCopies!$C42,"")</f>
        <v>116.21741245913442</v>
      </c>
      <c r="O42">
        <f>IF(ISNUMBER(ProteinCopies!O42),ProteinCopies!O42/ProteinCopies!$C42,"")</f>
        <v>111.98396473159198</v>
      </c>
      <c r="P42">
        <f>IF(ISNUMBER(ProteinCopies!P42),ProteinCopies!P42/ProteinCopies!$C42,"")</f>
        <v>241.02388199925042</v>
      </c>
      <c r="Q42">
        <f>IF(ISNUMBER(ProteinCopies!Q42),ProteinCopies!Q42/ProteinCopies!$C42,"")</f>
        <v>127.94621173900391</v>
      </c>
      <c r="R42">
        <f>IF(ISNUMBER(ProteinCopies!R42),ProteinCopies!R42/ProteinCopies!$C42,"")</f>
        <v>168.48749402458398</v>
      </c>
      <c r="S42">
        <f>IF(ISNUMBER(ProteinCopies!S42),ProteinCopies!S42/ProteinCopies!$C42,"")</f>
        <v>316.39887554611011</v>
      </c>
      <c r="T42">
        <f>IF(ISNUMBER(ProteinCopies!T42),ProteinCopies!T42/ProteinCopies!$C42,"")</f>
        <v>363.71055689662063</v>
      </c>
      <c r="U42">
        <f>IF(ISNUMBER(ProteinCopies!U42),ProteinCopies!U42/ProteinCopies!$C42,"")</f>
        <v>289.80601345583108</v>
      </c>
      <c r="V42">
        <f>IF(ISNUMBER(ProteinCopies!V42),ProteinCopies!V42/ProteinCopies!$C42,"")</f>
        <v>326.93210930346487</v>
      </c>
      <c r="X42">
        <f t="array" ref="X42">MEDIAN(IF(D42:V42&lt;&gt;0, D42:V42))</f>
        <v>241.02388199925042</v>
      </c>
      <c r="Z42">
        <f t="array" ref="Z42">MIN(IF(D42:V42&lt;&gt;0, D42:V42))</f>
        <v>17.796889666130529</v>
      </c>
      <c r="AB42">
        <v>2</v>
      </c>
      <c r="AC42">
        <v>547.82000000000005</v>
      </c>
      <c r="AD42">
        <v>3</v>
      </c>
    </row>
    <row r="43" spans="1:30" x14ac:dyDescent="0.75">
      <c r="A43" t="s">
        <v>107</v>
      </c>
      <c r="B43" t="s">
        <v>108</v>
      </c>
      <c r="C43">
        <v>3</v>
      </c>
      <c r="D43">
        <f>IF(ISNUMBER(ProteinCopies!D43),ProteinCopies!D43/ProteinCopies!$C43,"")</f>
        <v>3.2614105623333334</v>
      </c>
      <c r="E43">
        <f>IF(ISNUMBER(ProteinCopies!E43),ProteinCopies!E43/ProteinCopies!$C43,"")</f>
        <v>0.35855218966666663</v>
      </c>
      <c r="F43" t="str">
        <f>IF(ISNUMBER(ProteinCopies!F43),ProteinCopies!F43/ProteinCopies!$C43,"")</f>
        <v/>
      </c>
      <c r="G43">
        <f>IF(ISNUMBER(ProteinCopies!G43),ProteinCopies!G43/ProteinCopies!$C43,"")</f>
        <v>1.7556484576666669</v>
      </c>
      <c r="H43">
        <f>IF(ISNUMBER(ProteinCopies!H43),ProteinCopies!H43/ProteinCopies!$C43,"")</f>
        <v>0.83224889466666674</v>
      </c>
      <c r="I43">
        <f>IF(ISNUMBER(ProteinCopies!I43),ProteinCopies!I43/ProteinCopies!$C43,"")</f>
        <v>7.769014536666667</v>
      </c>
      <c r="J43">
        <f>IF(ISNUMBER(ProteinCopies!J43),ProteinCopies!J43/ProteinCopies!$C43,"")</f>
        <v>1.8743842923333334</v>
      </c>
      <c r="K43">
        <f>IF(ISNUMBER(ProteinCopies!K43),ProteinCopies!K43/ProteinCopies!$C43,"")</f>
        <v>5.5335828833333336</v>
      </c>
      <c r="L43">
        <f>IF(ISNUMBER(ProteinCopies!L43),ProteinCopies!L43/ProteinCopies!$C43,"")</f>
        <v>4.3462426299999999</v>
      </c>
      <c r="M43">
        <f>IF(ISNUMBER(ProteinCopies!M43),ProteinCopies!M43/ProteinCopies!$C43,"")</f>
        <v>5.9463833166666662</v>
      </c>
      <c r="N43">
        <f>IF(ISNUMBER(ProteinCopies!N43),ProteinCopies!N43/ProteinCopies!$C43,"")</f>
        <v>5.2843327433333336</v>
      </c>
      <c r="O43">
        <f>IF(ISNUMBER(ProteinCopies!O43),ProteinCopies!O43/ProteinCopies!$C43,"")</f>
        <v>0.74703554033333341</v>
      </c>
      <c r="P43">
        <f>IF(ISNUMBER(ProteinCopies!P43),ProteinCopies!P43/ProteinCopies!$C43,"")</f>
        <v>1.7911013613333333</v>
      </c>
      <c r="Q43">
        <f>IF(ISNUMBER(ProteinCopies!Q43),ProteinCopies!Q43/ProteinCopies!$C43,"")</f>
        <v>0.30161454599999998</v>
      </c>
      <c r="R43" t="str">
        <f>IF(ISNUMBER(ProteinCopies!R43),ProteinCopies!R43/ProteinCopies!$C43,"")</f>
        <v/>
      </c>
      <c r="S43" t="str">
        <f>IF(ISNUMBER(ProteinCopies!S43),ProteinCopies!S43/ProteinCopies!$C43,"")</f>
        <v/>
      </c>
      <c r="T43">
        <f>IF(ISNUMBER(ProteinCopies!T43),ProteinCopies!T43/ProteinCopies!$C43,"")</f>
        <v>1.3979448283333333</v>
      </c>
      <c r="U43">
        <f>IF(ISNUMBER(ProteinCopies!U43),ProteinCopies!U43/ProteinCopies!$C43,"")</f>
        <v>5.2572447566666662</v>
      </c>
      <c r="V43" t="str">
        <f>IF(ISNUMBER(ProteinCopies!V43),ProteinCopies!V43/ProteinCopies!$C43,"")</f>
        <v/>
      </c>
      <c r="X43">
        <f t="array" ref="X43">MEDIAN(IF(D43:V43&lt;&gt;0, D43:V43))</f>
        <v>1.8743842923333334</v>
      </c>
      <c r="Z43">
        <f t="array" ref="Z43">MIN(IF(D43:V43&lt;&gt;0, D43:V43))</f>
        <v>0.30161454599999998</v>
      </c>
      <c r="AB43">
        <v>1</v>
      </c>
      <c r="AC43">
        <v>164.58</v>
      </c>
      <c r="AD43">
        <v>3</v>
      </c>
    </row>
    <row r="44" spans="1:30" x14ac:dyDescent="0.75">
      <c r="A44" t="s">
        <v>109</v>
      </c>
      <c r="B44" t="s">
        <v>110</v>
      </c>
      <c r="C44">
        <v>3</v>
      </c>
      <c r="D44">
        <f>IF(ISNUMBER(ProteinCopies!D44),ProteinCopies!D44/ProteinCopies!$C44,"")</f>
        <v>7.5960929099999994</v>
      </c>
      <c r="E44">
        <f>IF(ISNUMBER(ProteinCopies!E44),ProteinCopies!E44/ProteinCopies!$C44,"")</f>
        <v>1.5585258929999999</v>
      </c>
      <c r="F44" t="str">
        <f>IF(ISNUMBER(ProteinCopies!F44),ProteinCopies!F44/ProteinCopies!$C44,"")</f>
        <v/>
      </c>
      <c r="G44">
        <f>IF(ISNUMBER(ProteinCopies!G44),ProteinCopies!G44/ProteinCopies!$C44,"")</f>
        <v>2.9220876320000002</v>
      </c>
      <c r="H44">
        <f>IF(ISNUMBER(ProteinCopies!H44),ProteinCopies!H44/ProteinCopies!$C44,"")</f>
        <v>9.4282570466666673</v>
      </c>
      <c r="I44">
        <f>IF(ISNUMBER(ProteinCopies!I44),ProteinCopies!I44/ProteinCopies!$C44,"")</f>
        <v>5.8467279400000001</v>
      </c>
      <c r="J44">
        <f>IF(ISNUMBER(ProteinCopies!J44),ProteinCopies!J44/ProteinCopies!$C44,"")</f>
        <v>3.4629919033333336</v>
      </c>
      <c r="K44">
        <f>IF(ISNUMBER(ProteinCopies!K44),ProteinCopies!K44/ProteinCopies!$C44,"")</f>
        <v>4.4530519966666668</v>
      </c>
      <c r="L44">
        <f>IF(ISNUMBER(ProteinCopies!L44),ProteinCopies!L44/ProteinCopies!$C44,"")</f>
        <v>3.241301806333333</v>
      </c>
      <c r="M44">
        <f>IF(ISNUMBER(ProteinCopies!M44),ProteinCopies!M44/ProteinCopies!$C44,"")</f>
        <v>7.8862006666666664</v>
      </c>
      <c r="N44">
        <f>IF(ISNUMBER(ProteinCopies!N44),ProteinCopies!N44/ProteinCopies!$C44,"")</f>
        <v>2.2511302936666664</v>
      </c>
      <c r="O44">
        <f>IF(ISNUMBER(ProteinCopies!O44),ProteinCopies!O44/ProteinCopies!$C44,"")</f>
        <v>1.0643855063333334</v>
      </c>
      <c r="P44">
        <f>IF(ISNUMBER(ProteinCopies!P44),ProteinCopies!P44/ProteinCopies!$C44,"")</f>
        <v>2.1563841453333334</v>
      </c>
      <c r="Q44">
        <f>IF(ISNUMBER(ProteinCopies!Q44),ProteinCopies!Q44/ProteinCopies!$C44,"")</f>
        <v>4.1746967666666661</v>
      </c>
      <c r="R44" t="str">
        <f>IF(ISNUMBER(ProteinCopies!R44),ProteinCopies!R44/ProteinCopies!$C44,"")</f>
        <v/>
      </c>
      <c r="S44" t="str">
        <f>IF(ISNUMBER(ProteinCopies!S44),ProteinCopies!S44/ProteinCopies!$C44,"")</f>
        <v/>
      </c>
      <c r="T44">
        <f>IF(ISNUMBER(ProteinCopies!T44),ProteinCopies!T44/ProteinCopies!$C44,"")</f>
        <v>3.0276030573333332</v>
      </c>
      <c r="U44">
        <f>IF(ISNUMBER(ProteinCopies!U44),ProteinCopies!U44/ProteinCopies!$C44,"")</f>
        <v>4.7474955333333329</v>
      </c>
      <c r="V44" t="str">
        <f>IF(ISNUMBER(ProteinCopies!V44),ProteinCopies!V44/ProteinCopies!$C44,"")</f>
        <v/>
      </c>
      <c r="X44">
        <f t="array" ref="X44">MEDIAN(IF(D44:V44&lt;&gt;0, D44:V44))</f>
        <v>3.4629919033333336</v>
      </c>
      <c r="Z44">
        <f t="array" ref="Z44">MIN(IF(D44:V44&lt;&gt;0, D44:V44))</f>
        <v>1.0643855063333334</v>
      </c>
      <c r="AB44">
        <v>1</v>
      </c>
      <c r="AC44">
        <v>223.51</v>
      </c>
      <c r="AD44">
        <v>3</v>
      </c>
    </row>
    <row r="45" spans="1:30" x14ac:dyDescent="0.75">
      <c r="A45" t="s">
        <v>111</v>
      </c>
      <c r="B45" t="s">
        <v>112</v>
      </c>
      <c r="C45">
        <v>3</v>
      </c>
      <c r="D45">
        <f>IF(ISNUMBER(ProteinCopies!D45),ProteinCopies!D45/ProteinCopies!$C45,"")</f>
        <v>361.62103388558012</v>
      </c>
      <c r="E45">
        <f>IF(ISNUMBER(ProteinCopies!E45),ProteinCopies!E45/ProteinCopies!$C45,"")</f>
        <v>578.23258457538395</v>
      </c>
      <c r="F45">
        <f>IF(ISNUMBER(ProteinCopies!F45),ProteinCopies!F45/ProteinCopies!$C45,"")</f>
        <v>458.98696925473467</v>
      </c>
      <c r="G45">
        <f>IF(ISNUMBER(ProteinCopies!G45),ProteinCopies!G45/ProteinCopies!$C45,"")</f>
        <v>188.66561736739618</v>
      </c>
      <c r="H45">
        <f>IF(ISNUMBER(ProteinCopies!H45),ProteinCopies!H45/ProteinCopies!$C45,"")</f>
        <v>237.09746622806597</v>
      </c>
      <c r="I45">
        <f>IF(ISNUMBER(ProteinCopies!I45),ProteinCopies!I45/ProteinCopies!$C45,"")</f>
        <v>174.61145192743075</v>
      </c>
      <c r="J45">
        <f>IF(ISNUMBER(ProteinCopies!J45),ProteinCopies!J45/ProteinCopies!$C45,"")</f>
        <v>253.94628158973364</v>
      </c>
      <c r="K45">
        <f>IF(ISNUMBER(ProteinCopies!K45),ProteinCopies!K45/ProteinCopies!$C45,"")</f>
        <v>270.51385371223461</v>
      </c>
      <c r="L45">
        <f>IF(ISNUMBER(ProteinCopies!L45),ProteinCopies!L45/ProteinCopies!$C45,"")</f>
        <v>227.34518988373284</v>
      </c>
      <c r="M45">
        <f>IF(ISNUMBER(ProteinCopies!M45),ProteinCopies!M45/ProteinCopies!$C45,"")</f>
        <v>136.83656481006639</v>
      </c>
      <c r="N45">
        <f>IF(ISNUMBER(ProteinCopies!N45),ProteinCopies!N45/ProteinCopies!$C45,"")</f>
        <v>85.304008184797212</v>
      </c>
      <c r="O45">
        <f>IF(ISNUMBER(ProteinCopies!O45),ProteinCopies!O45/ProteinCopies!$C45,"")</f>
        <v>58.14560908597317</v>
      </c>
      <c r="P45">
        <f>IF(ISNUMBER(ProteinCopies!P45),ProteinCopies!P45/ProteinCopies!$C45,"")</f>
        <v>779.50800346544384</v>
      </c>
      <c r="Q45">
        <f>IF(ISNUMBER(ProteinCopies!Q45),ProteinCopies!Q45/ProteinCopies!$C45,"")</f>
        <v>255.97646769619203</v>
      </c>
      <c r="R45">
        <f>IF(ISNUMBER(ProteinCopies!R45),ProteinCopies!R45/ProteinCopies!$C45,"")</f>
        <v>430.52778956553158</v>
      </c>
      <c r="S45">
        <f>IF(ISNUMBER(ProteinCopies!S45),ProteinCopies!S45/ProteinCopies!$C45,"")</f>
        <v>239.2113005576995</v>
      </c>
      <c r="T45">
        <f>IF(ISNUMBER(ProteinCopies!T45),ProteinCopies!T45/ProteinCopies!$C45,"")</f>
        <v>121.32290136624789</v>
      </c>
      <c r="U45">
        <f>IF(ISNUMBER(ProteinCopies!U45),ProteinCopies!U45/ProteinCopies!$C45,"")</f>
        <v>304.44351670665202</v>
      </c>
      <c r="V45">
        <f>IF(ISNUMBER(ProteinCopies!V45),ProteinCopies!V45/ProteinCopies!$C45,"")</f>
        <v>371.66041550704921</v>
      </c>
      <c r="X45">
        <f t="array" ref="X45">MEDIAN(IF(D45:V45&lt;&gt;0, D45:V45))</f>
        <v>253.94628158973364</v>
      </c>
      <c r="Z45">
        <f t="array" ref="Z45">MIN(IF(D45:V45&lt;&gt;0, D45:V45))</f>
        <v>58.14560908597317</v>
      </c>
      <c r="AB45">
        <v>2</v>
      </c>
      <c r="AC45">
        <v>254.63</v>
      </c>
      <c r="AD45">
        <v>3</v>
      </c>
    </row>
    <row r="46" spans="1:30" x14ac:dyDescent="0.75">
      <c r="A46" t="s">
        <v>113</v>
      </c>
      <c r="B46" t="s">
        <v>114</v>
      </c>
      <c r="C46">
        <v>3</v>
      </c>
      <c r="D46">
        <f>IF(ISNUMBER(ProteinCopies!D46),ProteinCopies!D46/ProteinCopies!$C46,"")</f>
        <v>1.6098780673333335</v>
      </c>
      <c r="E46">
        <f>IF(ISNUMBER(ProteinCopies!E46),ProteinCopies!E46/ProteinCopies!$C46,"")</f>
        <v>4.5838332399999997</v>
      </c>
      <c r="F46" t="str">
        <f>IF(ISNUMBER(ProteinCopies!F46),ProteinCopies!F46/ProteinCopies!$C46,"")</f>
        <v/>
      </c>
      <c r="G46">
        <f>IF(ISNUMBER(ProteinCopies!G46),ProteinCopies!G46/ProteinCopies!$C46,"")</f>
        <v>0.84434376833333336</v>
      </c>
      <c r="H46">
        <f>IF(ISNUMBER(ProteinCopies!H46),ProteinCopies!H46/ProteinCopies!$C46,"")</f>
        <v>4.0121173766666667</v>
      </c>
      <c r="I46">
        <f>IF(ISNUMBER(ProteinCopies!I46),ProteinCopies!I46/ProteinCopies!$C46,"")</f>
        <v>1.5825387386666667</v>
      </c>
      <c r="J46">
        <f>IF(ISNUMBER(ProteinCopies!J46),ProteinCopies!J46/ProteinCopies!$C46,"")</f>
        <v>4.9698795999999996E-2</v>
      </c>
      <c r="K46">
        <f>IF(ISNUMBER(ProteinCopies!K46),ProteinCopies!K46/ProteinCopies!$C46,"")</f>
        <v>40.285513266666662</v>
      </c>
      <c r="L46">
        <f>IF(ISNUMBER(ProteinCopies!L46),ProteinCopies!L46/ProteinCopies!$C46,"")</f>
        <v>1.0947165163333332</v>
      </c>
      <c r="M46">
        <f>IF(ISNUMBER(ProteinCopies!M46),ProteinCopies!M46/ProteinCopies!$C46,"")</f>
        <v>0.33951181766666666</v>
      </c>
      <c r="N46">
        <f>IF(ISNUMBER(ProteinCopies!N46),ProteinCopies!N46/ProteinCopies!$C46,"")</f>
        <v>2.4795788823333331</v>
      </c>
      <c r="O46">
        <f>IF(ISNUMBER(ProteinCopies!O46),ProteinCopies!O46/ProteinCopies!$C46,"")</f>
        <v>0.23284263866666666</v>
      </c>
      <c r="P46">
        <f>IF(ISNUMBER(ProteinCopies!P46),ProteinCopies!P46/ProteinCopies!$C46,"")</f>
        <v>0.50984887633333331</v>
      </c>
      <c r="Q46">
        <f>IF(ISNUMBER(ProteinCopies!Q46),ProteinCopies!Q46/ProteinCopies!$C46,"")</f>
        <v>0.15561639199999999</v>
      </c>
      <c r="R46" t="str">
        <f>IF(ISNUMBER(ProteinCopies!R46),ProteinCopies!R46/ProteinCopies!$C46,"")</f>
        <v/>
      </c>
      <c r="S46" t="str">
        <f>IF(ISNUMBER(ProteinCopies!S46),ProteinCopies!S46/ProteinCopies!$C46,"")</f>
        <v/>
      </c>
      <c r="T46">
        <f>IF(ISNUMBER(ProteinCopies!T46),ProteinCopies!T46/ProteinCopies!$C46,"")</f>
        <v>0.47037749533333334</v>
      </c>
      <c r="U46">
        <f>IF(ISNUMBER(ProteinCopies!U46),ProteinCopies!U46/ProteinCopies!$C46,"")</f>
        <v>0.78781319000000005</v>
      </c>
      <c r="V46" t="str">
        <f>IF(ISNUMBER(ProteinCopies!V46),ProteinCopies!V46/ProteinCopies!$C46,"")</f>
        <v/>
      </c>
      <c r="X46">
        <f t="array" ref="X46">MEDIAN(IF(D46:V46&lt;&gt;0, D46:V46))</f>
        <v>0.84434376833333336</v>
      </c>
      <c r="Z46">
        <f t="array" ref="Z46">MIN(IF(D46:V46&lt;&gt;0, D46:V46))</f>
        <v>4.9698795999999996E-2</v>
      </c>
      <c r="AB46">
        <v>1</v>
      </c>
      <c r="AC46">
        <v>82.6</v>
      </c>
      <c r="AD46">
        <v>3</v>
      </c>
    </row>
    <row r="47" spans="1:30" x14ac:dyDescent="0.75">
      <c r="A47" t="s">
        <v>115</v>
      </c>
      <c r="B47" t="s">
        <v>116</v>
      </c>
      <c r="C47">
        <v>3</v>
      </c>
      <c r="D47">
        <f>IF(ISNUMBER(ProteinCopies!D47),ProteinCopies!D47/ProteinCopies!$C47,"")</f>
        <v>5.2372979313646217</v>
      </c>
      <c r="E47">
        <f>IF(ISNUMBER(ProteinCopies!E47),ProteinCopies!E47/ProteinCopies!$C47,"")</f>
        <v>5.1383613306817875</v>
      </c>
      <c r="F47">
        <f>IF(ISNUMBER(ProteinCopies!F47),ProteinCopies!F47/ProteinCopies!$C47,"")</f>
        <v>3.5291147158122098</v>
      </c>
      <c r="G47">
        <f>IF(ISNUMBER(ProteinCopies!G47),ProteinCopies!G47/ProteinCopies!$C47,"")</f>
        <v>2.9270185533186339</v>
      </c>
      <c r="H47">
        <f>IF(ISNUMBER(ProteinCopies!H47),ProteinCopies!H47/ProteinCopies!$C47,"")</f>
        <v>4.6043947113324704</v>
      </c>
      <c r="I47">
        <f>IF(ISNUMBER(ProteinCopies!I47),ProteinCopies!I47/ProteinCopies!$C47,"")</f>
        <v>6.4843466188462502</v>
      </c>
      <c r="J47">
        <f>IF(ISNUMBER(ProteinCopies!J47),ProteinCopies!J47/ProteinCopies!$C47,"")</f>
        <v>5.8432717000769117</v>
      </c>
      <c r="K47">
        <f>IF(ISNUMBER(ProteinCopies!K47),ProteinCopies!K47/ProteinCopies!$C47,"")</f>
        <v>5.4649922577704215</v>
      </c>
      <c r="L47">
        <f>IF(ISNUMBER(ProteinCopies!L47),ProteinCopies!L47/ProteinCopies!$C47,"")</f>
        <v>7.7549005700821629</v>
      </c>
      <c r="M47">
        <f>IF(ISNUMBER(ProteinCopies!M47),ProteinCopies!M47/ProteinCopies!$C47,"")</f>
        <v>6.6779375431213799</v>
      </c>
      <c r="N47">
        <f>IF(ISNUMBER(ProteinCopies!N47),ProteinCopies!N47/ProteinCopies!$C47,"")</f>
        <v>6.8901800035149279</v>
      </c>
      <c r="O47">
        <f>IF(ISNUMBER(ProteinCopies!O47),ProteinCopies!O47/ProteinCopies!$C47,"")</f>
        <v>7.2757201334402843</v>
      </c>
      <c r="P47">
        <f>IF(ISNUMBER(ProteinCopies!P47),ProteinCopies!P47/ProteinCopies!$C47,"")</f>
        <v>4.9829785619472204</v>
      </c>
      <c r="Q47">
        <f>IF(ISNUMBER(ProteinCopies!Q47),ProteinCopies!Q47/ProteinCopies!$C47,"")</f>
        <v>4.7018557247195885</v>
      </c>
      <c r="R47">
        <f>IF(ISNUMBER(ProteinCopies!R47),ProteinCopies!R47/ProteinCopies!$C47,"")</f>
        <v>5.3398086581354178</v>
      </c>
      <c r="S47">
        <f>IF(ISNUMBER(ProteinCopies!S47),ProteinCopies!S47/ProteinCopies!$C47,"")</f>
        <v>5.4519610632972837</v>
      </c>
      <c r="T47">
        <f>IF(ISNUMBER(ProteinCopies!T47),ProteinCopies!T47/ProteinCopies!$C47,"")</f>
        <v>7.163164970638177</v>
      </c>
      <c r="U47">
        <f>IF(ISNUMBER(ProteinCopies!U47),ProteinCopies!U47/ProteinCopies!$C47,"")</f>
        <v>4.7103656186742109</v>
      </c>
      <c r="V47">
        <f>IF(ISNUMBER(ProteinCopies!V47),ProteinCopies!V47/ProteinCopies!$C47,"")</f>
        <v>6.1283868242954993</v>
      </c>
      <c r="X47">
        <f t="array" ref="X47">MEDIAN(IF(D47:V47&lt;&gt;0, D47:V47))</f>
        <v>5.4519610632972837</v>
      </c>
      <c r="Z47">
        <f t="array" ref="Z47">MIN(IF(D47:V47&lt;&gt;0, D47:V47))</f>
        <v>2.9270185533186339</v>
      </c>
      <c r="AB47">
        <v>2</v>
      </c>
      <c r="AC47">
        <v>98.14</v>
      </c>
      <c r="AD47">
        <v>3</v>
      </c>
    </row>
    <row r="48" spans="1:30" x14ac:dyDescent="0.75">
      <c r="A48" t="s">
        <v>117</v>
      </c>
      <c r="B48" t="s">
        <v>118</v>
      </c>
      <c r="C48">
        <v>3</v>
      </c>
      <c r="D48">
        <f>IF(ISNUMBER(ProteinCopies!D48),ProteinCopies!D48/ProteinCopies!$C48,"")</f>
        <v>3.6865190293873114</v>
      </c>
      <c r="E48">
        <f>IF(ISNUMBER(ProteinCopies!E48),ProteinCopies!E48/ProteinCopies!$C48,"")</f>
        <v>10.656979740197182</v>
      </c>
      <c r="F48">
        <f>IF(ISNUMBER(ProteinCopies!F48),ProteinCopies!F48/ProteinCopies!$C48,"")</f>
        <v>10.196695118260283</v>
      </c>
      <c r="G48">
        <f>IF(ISNUMBER(ProteinCopies!G48),ProteinCopies!G48/ProteinCopies!$C48,"")</f>
        <v>8.459536117339276</v>
      </c>
      <c r="H48">
        <f>IF(ISNUMBER(ProteinCopies!H48),ProteinCopies!H48/ProteinCopies!$C48,"")</f>
        <v>12.059883204459355</v>
      </c>
      <c r="I48">
        <f>IF(ISNUMBER(ProteinCopies!I48),ProteinCopies!I48/ProteinCopies!$C48,"")</f>
        <v>6.4987148950507079</v>
      </c>
      <c r="J48">
        <f>IF(ISNUMBER(ProteinCopies!J48),ProteinCopies!J48/ProteinCopies!$C48,"")</f>
        <v>6.032065747509475</v>
      </c>
      <c r="K48">
        <f>IF(ISNUMBER(ProteinCopies!K48),ProteinCopies!K48/ProteinCopies!$C48,"")</f>
        <v>8.5805344086347191</v>
      </c>
      <c r="L48">
        <f>IF(ISNUMBER(ProteinCopies!L48),ProteinCopies!L48/ProteinCopies!$C48,"")</f>
        <v>15.628309078140319</v>
      </c>
      <c r="M48">
        <f>IF(ISNUMBER(ProteinCopies!M48),ProteinCopies!M48/ProteinCopies!$C48,"")</f>
        <v>23.255027575819188</v>
      </c>
      <c r="N48">
        <f>IF(ISNUMBER(ProteinCopies!N48),ProteinCopies!N48/ProteinCopies!$C48,"")</f>
        <v>21.524189218975419</v>
      </c>
      <c r="O48">
        <f>IF(ISNUMBER(ProteinCopies!O48),ProteinCopies!O48/ProteinCopies!$C48,"")</f>
        <v>21.359957545798164</v>
      </c>
      <c r="P48">
        <f>IF(ISNUMBER(ProteinCopies!P48),ProteinCopies!P48/ProteinCopies!$C48,"")</f>
        <v>5.9854565292790625</v>
      </c>
      <c r="Q48">
        <f>IF(ISNUMBER(ProteinCopies!Q48),ProteinCopies!Q48/ProteinCopies!$C48,"")</f>
        <v>4.2350135671328779</v>
      </c>
      <c r="R48">
        <f>IF(ISNUMBER(ProteinCopies!R48),ProteinCopies!R48/ProteinCopies!$C48,"")</f>
        <v>3.6188554270250211</v>
      </c>
      <c r="S48">
        <f>IF(ISNUMBER(ProteinCopies!S48),ProteinCopies!S48/ProteinCopies!$C48,"")</f>
        <v>9.4933954417755722</v>
      </c>
      <c r="T48">
        <f>IF(ISNUMBER(ProteinCopies!T48),ProteinCopies!T48/ProteinCopies!$C48,"")</f>
        <v>13.103016708514529</v>
      </c>
      <c r="U48">
        <f>IF(ISNUMBER(ProteinCopies!U48),ProteinCopies!U48/ProteinCopies!$C48,"")</f>
        <v>13.233207701353512</v>
      </c>
      <c r="V48">
        <f>IF(ISNUMBER(ProteinCopies!V48),ProteinCopies!V48/ProteinCopies!$C48,"")</f>
        <v>10.909484932686402</v>
      </c>
      <c r="X48">
        <f t="array" ref="X48">MEDIAN(IF(D48:V48&lt;&gt;0, D48:V48))</f>
        <v>10.196695118260283</v>
      </c>
      <c r="Z48">
        <f t="array" ref="Z48">MIN(IF(D48:V48&lt;&gt;0, D48:V48))</f>
        <v>3.6188554270250211</v>
      </c>
      <c r="AB48">
        <v>2</v>
      </c>
      <c r="AC48">
        <v>190.88</v>
      </c>
      <c r="AD48">
        <v>3</v>
      </c>
    </row>
    <row r="49" spans="1:30" x14ac:dyDescent="0.75">
      <c r="A49" t="s">
        <v>119</v>
      </c>
      <c r="B49" t="s">
        <v>120</v>
      </c>
      <c r="C49">
        <v>3</v>
      </c>
      <c r="D49">
        <f>IF(ISNUMBER(ProteinCopies!D49),ProteinCopies!D49/ProteinCopies!$C49,"")</f>
        <v>358.50366031940251</v>
      </c>
      <c r="E49">
        <f>IF(ISNUMBER(ProteinCopies!E49),ProteinCopies!E49/ProteinCopies!$C49,"")</f>
        <v>558.23468380505335</v>
      </c>
      <c r="F49">
        <f>IF(ISNUMBER(ProteinCopies!F49),ProteinCopies!F49/ProteinCopies!$C49,"")</f>
        <v>334.37918905407082</v>
      </c>
      <c r="G49">
        <f>IF(ISNUMBER(ProteinCopies!G49),ProteinCopies!G49/ProteinCopies!$C49,"")</f>
        <v>236.67890082684411</v>
      </c>
      <c r="H49">
        <f>IF(ISNUMBER(ProteinCopies!H49),ProteinCopies!H49/ProteinCopies!$C49,"")</f>
        <v>331.79610166525578</v>
      </c>
      <c r="I49">
        <f>IF(ISNUMBER(ProteinCopies!I49),ProteinCopies!I49/ProteinCopies!$C49,"")</f>
        <v>391.73636444179942</v>
      </c>
      <c r="J49">
        <f>IF(ISNUMBER(ProteinCopies!J49),ProteinCopies!J49/ProteinCopies!$C49,"")</f>
        <v>390.30815466682128</v>
      </c>
      <c r="K49">
        <f>IF(ISNUMBER(ProteinCopies!K49),ProteinCopies!K49/ProteinCopies!$C49,"")</f>
        <v>396.92912319385823</v>
      </c>
      <c r="L49">
        <f>IF(ISNUMBER(ProteinCopies!L49),ProteinCopies!L49/ProteinCopies!$C49,"")</f>
        <v>550.86811080723658</v>
      </c>
      <c r="M49">
        <f>IF(ISNUMBER(ProteinCopies!M49),ProteinCopies!M49/ProteinCopies!$C49,"")</f>
        <v>489.54355509834255</v>
      </c>
      <c r="N49">
        <f>IF(ISNUMBER(ProteinCopies!N49),ProteinCopies!N49/ProteinCopies!$C49,"")</f>
        <v>442.84357631667996</v>
      </c>
      <c r="O49">
        <f>IF(ISNUMBER(ProteinCopies!O49),ProteinCopies!O49/ProteinCopies!$C49,"")</f>
        <v>413.02800604410101</v>
      </c>
      <c r="P49">
        <f>IF(ISNUMBER(ProteinCopies!P49),ProteinCopies!P49/ProteinCopies!$C49,"")</f>
        <v>389.38509087320011</v>
      </c>
      <c r="Q49">
        <f>IF(ISNUMBER(ProteinCopies!Q49),ProteinCopies!Q49/ProteinCopies!$C49,"")</f>
        <v>322.71996085371535</v>
      </c>
      <c r="R49">
        <f>IF(ISNUMBER(ProteinCopies!R49),ProteinCopies!R49/ProteinCopies!$C49,"")</f>
        <v>381.20191229608787</v>
      </c>
      <c r="S49">
        <f>IF(ISNUMBER(ProteinCopies!S49),ProteinCopies!S49/ProteinCopies!$C49,"")</f>
        <v>343.81357337477863</v>
      </c>
      <c r="T49">
        <f>IF(ISNUMBER(ProteinCopies!T49),ProteinCopies!T49/ProteinCopies!$C49,"")</f>
        <v>307.35977100155623</v>
      </c>
      <c r="U49">
        <f>IF(ISNUMBER(ProteinCopies!U49),ProteinCopies!U49/ProteinCopies!$C49,"")</f>
        <v>292.4608302765335</v>
      </c>
      <c r="V49">
        <f>IF(ISNUMBER(ProteinCopies!V49),ProteinCopies!V49/ProteinCopies!$C49,"")</f>
        <v>407.32340755118457</v>
      </c>
      <c r="X49">
        <f t="array" ref="X49">MEDIAN(IF(D49:V49&lt;&gt;0, D49:V49))</f>
        <v>389.38509087320011</v>
      </c>
      <c r="Z49">
        <f t="array" ref="Z49">MIN(IF(D49:V49&lt;&gt;0, D49:V49))</f>
        <v>236.67890082684411</v>
      </c>
      <c r="AB49">
        <v>2</v>
      </c>
      <c r="AC49">
        <v>1456.6</v>
      </c>
      <c r="AD49">
        <v>3</v>
      </c>
    </row>
    <row r="50" spans="1:30" x14ac:dyDescent="0.75">
      <c r="A50" t="s">
        <v>121</v>
      </c>
      <c r="B50" t="s">
        <v>122</v>
      </c>
      <c r="C50">
        <v>3</v>
      </c>
      <c r="D50">
        <f>IF(ISNUMBER(ProteinCopies!D50),ProteinCopies!D50/ProteinCopies!$C50,"")</f>
        <v>7.3189433456921948</v>
      </c>
      <c r="E50">
        <f>IF(ISNUMBER(ProteinCopies!E50),ProteinCopies!E50/ProteinCopies!$C50,"")</f>
        <v>5.7197910118250759</v>
      </c>
      <c r="F50">
        <f>IF(ISNUMBER(ProteinCopies!F50),ProteinCopies!F50/ProteinCopies!$C50,"")</f>
        <v>4.6042472469308038</v>
      </c>
      <c r="G50">
        <f>IF(ISNUMBER(ProteinCopies!G50),ProteinCopies!G50/ProteinCopies!$C50,"")</f>
        <v>4.1112862372374304</v>
      </c>
      <c r="H50">
        <f>IF(ISNUMBER(ProteinCopies!H50),ProteinCopies!H50/ProteinCopies!$C50,"")</f>
        <v>5.5749922983676532</v>
      </c>
      <c r="I50">
        <f>IF(ISNUMBER(ProteinCopies!I50),ProteinCopies!I50/ProteinCopies!$C50,"")</f>
        <v>5.0338354386494553</v>
      </c>
      <c r="J50">
        <f>IF(ISNUMBER(ProteinCopies!J50),ProteinCopies!J50/ProteinCopies!$C50,"")</f>
        <v>4.8474668985264548</v>
      </c>
      <c r="K50">
        <f>IF(ISNUMBER(ProteinCopies!K50),ProteinCopies!K50/ProteinCopies!$C50,"")</f>
        <v>6.4079364408408885</v>
      </c>
      <c r="L50">
        <f>IF(ISNUMBER(ProteinCopies!L50),ProteinCopies!L50/ProteinCopies!$C50,"")</f>
        <v>5.1664963435612741</v>
      </c>
      <c r="M50">
        <f>IF(ISNUMBER(ProteinCopies!M50),ProteinCopies!M50/ProteinCopies!$C50,"")</f>
        <v>4.9317479128634991</v>
      </c>
      <c r="N50">
        <f>IF(ISNUMBER(ProteinCopies!N50),ProteinCopies!N50/ProteinCopies!$C50,"")</f>
        <v>4.327485755795121</v>
      </c>
      <c r="O50">
        <f>IF(ISNUMBER(ProteinCopies!O50),ProteinCopies!O50/ProteinCopies!$C50,"")</f>
        <v>4.0897242892501291</v>
      </c>
      <c r="P50">
        <f>IF(ISNUMBER(ProteinCopies!P50),ProteinCopies!P50/ProteinCopies!$C50,"")</f>
        <v>6.2370007814882413</v>
      </c>
      <c r="Q50">
        <f>IF(ISNUMBER(ProteinCopies!Q50),ProteinCopies!Q50/ProteinCopies!$C50,"")</f>
        <v>5.79837643062426</v>
      </c>
      <c r="R50">
        <f>IF(ISNUMBER(ProteinCopies!R50),ProteinCopies!R50/ProteinCopies!$C50,"")</f>
        <v>5.8140665904768243</v>
      </c>
      <c r="S50">
        <f>IF(ISNUMBER(ProteinCopies!S50),ProteinCopies!S50/ProteinCopies!$C50,"")</f>
        <v>6.4385980297606622</v>
      </c>
      <c r="T50">
        <f>IF(ISNUMBER(ProteinCopies!T50),ProteinCopies!T50/ProteinCopies!$C50,"")</f>
        <v>4.1390005721179701</v>
      </c>
      <c r="U50">
        <f>IF(ISNUMBER(ProteinCopies!U50),ProteinCopies!U50/ProteinCopies!$C50,"")</f>
        <v>6.0809824919526898</v>
      </c>
      <c r="V50">
        <f>IF(ISNUMBER(ProteinCopies!V50),ProteinCopies!V50/ProteinCopies!$C50,"")</f>
        <v>5.6833914118157507</v>
      </c>
      <c r="X50">
        <f t="array" ref="X50">MEDIAN(IF(D50:V50&lt;&gt;0, D50:V50))</f>
        <v>5.5749922983676532</v>
      </c>
      <c r="Z50">
        <f t="array" ref="Z50">MIN(IF(D50:V50&lt;&gt;0, D50:V50))</f>
        <v>4.0897242892501291</v>
      </c>
      <c r="AB50">
        <v>2</v>
      </c>
      <c r="AC50">
        <v>84.39</v>
      </c>
      <c r="AD50">
        <v>3</v>
      </c>
    </row>
    <row r="51" spans="1:30" x14ac:dyDescent="0.75">
      <c r="A51" t="s">
        <v>123</v>
      </c>
      <c r="B51" t="s">
        <v>124</v>
      </c>
      <c r="C51">
        <v>3</v>
      </c>
      <c r="D51">
        <f>IF(ISNUMBER(ProteinCopies!D51),ProteinCopies!D51/ProteinCopies!$C51,"")</f>
        <v>23.392487627965195</v>
      </c>
      <c r="E51">
        <f>IF(ISNUMBER(ProteinCopies!E51),ProteinCopies!E51/ProteinCopies!$C51,"")</f>
        <v>43.30304075822513</v>
      </c>
      <c r="F51">
        <f>IF(ISNUMBER(ProteinCopies!F51),ProteinCopies!F51/ProteinCopies!$C51,"")</f>
        <v>43.43309196762155</v>
      </c>
      <c r="G51">
        <f>IF(ISNUMBER(ProteinCopies!G51),ProteinCopies!G51/ProteinCopies!$C51,"")</f>
        <v>30.053300422368835</v>
      </c>
      <c r="H51">
        <f>IF(ISNUMBER(ProteinCopies!H51),ProteinCopies!H51/ProteinCopies!$C51,"")</f>
        <v>32.268451365445564</v>
      </c>
      <c r="I51">
        <f>IF(ISNUMBER(ProteinCopies!I51),ProteinCopies!I51/ProteinCopies!$C51,"")</f>
        <v>43.077379011293665</v>
      </c>
      <c r="J51">
        <f>IF(ISNUMBER(ProteinCopies!J51),ProteinCopies!J51/ProteinCopies!$C51,"")</f>
        <v>34.173893911821914</v>
      </c>
      <c r="K51">
        <f>IF(ISNUMBER(ProteinCopies!K51),ProteinCopies!K51/ProteinCopies!$C51,"")</f>
        <v>45.804353276906568</v>
      </c>
      <c r="L51">
        <f>IF(ISNUMBER(ProteinCopies!L51),ProteinCopies!L51/ProteinCopies!$C51,"")</f>
        <v>47.090407358923244</v>
      </c>
      <c r="M51">
        <f>IF(ISNUMBER(ProteinCopies!M51),ProteinCopies!M51/ProteinCopies!$C51,"")</f>
        <v>40.173602948906826</v>
      </c>
      <c r="N51">
        <f>IF(ISNUMBER(ProteinCopies!N51),ProteinCopies!N51/ProteinCopies!$C51,"")</f>
        <v>39.934073939318274</v>
      </c>
      <c r="O51">
        <f>IF(ISNUMBER(ProteinCopies!O51),ProteinCopies!O51/ProteinCopies!$C51,"")</f>
        <v>38.355944518980955</v>
      </c>
      <c r="P51">
        <f>IF(ISNUMBER(ProteinCopies!P51),ProteinCopies!P51/ProteinCopies!$C51,"")</f>
        <v>16.460121991496177</v>
      </c>
      <c r="Q51">
        <f>IF(ISNUMBER(ProteinCopies!Q51),ProteinCopies!Q51/ProteinCopies!$C51,"")</f>
        <v>24.65054146871157</v>
      </c>
      <c r="R51">
        <f>IF(ISNUMBER(ProteinCopies!R51),ProteinCopies!R51/ProteinCopies!$C51,"")</f>
        <v>25.318335822742068</v>
      </c>
      <c r="S51">
        <f>IF(ISNUMBER(ProteinCopies!S51),ProteinCopies!S51/ProteinCopies!$C51,"")</f>
        <v>34.820611453865915</v>
      </c>
      <c r="T51">
        <f>IF(ISNUMBER(ProteinCopies!T51),ProteinCopies!T51/ProteinCopies!$C51,"")</f>
        <v>45.375696582946382</v>
      </c>
      <c r="U51">
        <f>IF(ISNUMBER(ProteinCopies!U51),ProteinCopies!U51/ProteinCopies!$C51,"")</f>
        <v>28.607602111472286</v>
      </c>
      <c r="V51">
        <f>IF(ISNUMBER(ProteinCopies!V51),ProteinCopies!V51/ProteinCopies!$C51,"")</f>
        <v>30.289940759451628</v>
      </c>
      <c r="X51">
        <f t="array" ref="X51">MEDIAN(IF(D51:V51&lt;&gt;0, D51:V51))</f>
        <v>34.820611453865915</v>
      </c>
      <c r="Z51">
        <f t="array" ref="Z51">MIN(IF(D51:V51&lt;&gt;0, D51:V51))</f>
        <v>16.460121991496177</v>
      </c>
      <c r="AB51">
        <v>2</v>
      </c>
      <c r="AC51">
        <v>150.46</v>
      </c>
      <c r="AD51">
        <v>3</v>
      </c>
    </row>
    <row r="52" spans="1:30" x14ac:dyDescent="0.75">
      <c r="A52" t="s">
        <v>125</v>
      </c>
      <c r="B52" t="s">
        <v>126</v>
      </c>
      <c r="C52">
        <v>4</v>
      </c>
      <c r="D52">
        <f>IF(ISNUMBER(ProteinCopies!D52),ProteinCopies!D52/ProteinCopies!$C52,"")</f>
        <v>28.530360300000002</v>
      </c>
      <c r="E52">
        <f>IF(ISNUMBER(ProteinCopies!E52),ProteinCopies!E52/ProteinCopies!$C52,"")</f>
        <v>28.9823095</v>
      </c>
      <c r="F52" t="str">
        <f>IF(ISNUMBER(ProteinCopies!F52),ProteinCopies!F52/ProteinCopies!$C52,"")</f>
        <v/>
      </c>
      <c r="G52">
        <f>IF(ISNUMBER(ProteinCopies!G52),ProteinCopies!G52/ProteinCopies!$C52,"")</f>
        <v>8.7280621074999996</v>
      </c>
      <c r="H52">
        <f>IF(ISNUMBER(ProteinCopies!H52),ProteinCopies!H52/ProteinCopies!$C52,"")</f>
        <v>3.5676291175000001</v>
      </c>
      <c r="I52">
        <f>IF(ISNUMBER(ProteinCopies!I52),ProteinCopies!I52/ProteinCopies!$C52,"")</f>
        <v>18.472824772500001</v>
      </c>
      <c r="J52">
        <f>IF(ISNUMBER(ProteinCopies!J52),ProteinCopies!J52/ProteinCopies!$C52,"")</f>
        <v>12.9524855275</v>
      </c>
      <c r="K52">
        <f>IF(ISNUMBER(ProteinCopies!K52),ProteinCopies!K52/ProteinCopies!$C52,"")</f>
        <v>11.0861485675</v>
      </c>
      <c r="L52">
        <f>IF(ISNUMBER(ProteinCopies!L52),ProteinCopies!L52/ProteinCopies!$C52,"")</f>
        <v>13.207456154999999</v>
      </c>
      <c r="M52">
        <f>IF(ISNUMBER(ProteinCopies!M52),ProteinCopies!M52/ProteinCopies!$C52,"")</f>
        <v>18.069508379999998</v>
      </c>
      <c r="N52">
        <f>IF(ISNUMBER(ProteinCopies!N52),ProteinCopies!N52/ProteinCopies!$C52,"")</f>
        <v>12.712734812500001</v>
      </c>
      <c r="O52">
        <f>IF(ISNUMBER(ProteinCopies!O52),ProteinCopies!O52/ProteinCopies!$C52,"")</f>
        <v>3.0186295649999999</v>
      </c>
      <c r="P52">
        <f>IF(ISNUMBER(ProteinCopies!P52),ProteinCopies!P52/ProteinCopies!$C52,"")</f>
        <v>13.770776357500001</v>
      </c>
      <c r="Q52">
        <f>IF(ISNUMBER(ProteinCopies!Q52),ProteinCopies!Q52/ProteinCopies!$C52,"")</f>
        <v>10.5602111875</v>
      </c>
      <c r="R52" t="str">
        <f>IF(ISNUMBER(ProteinCopies!R52),ProteinCopies!R52/ProteinCopies!$C52,"")</f>
        <v/>
      </c>
      <c r="S52" t="str">
        <f>IF(ISNUMBER(ProteinCopies!S52),ProteinCopies!S52/ProteinCopies!$C52,"")</f>
        <v/>
      </c>
      <c r="T52">
        <f>IF(ISNUMBER(ProteinCopies!T52),ProteinCopies!T52/ProteinCopies!$C52,"")</f>
        <v>8.094167745</v>
      </c>
      <c r="U52">
        <f>IF(ISNUMBER(ProteinCopies!U52),ProteinCopies!U52/ProteinCopies!$C52,"")</f>
        <v>14.449307579999999</v>
      </c>
      <c r="V52" t="str">
        <f>IF(ISNUMBER(ProteinCopies!V52),ProteinCopies!V52/ProteinCopies!$C52,"")</f>
        <v/>
      </c>
      <c r="X52">
        <f t="array" ref="X52">MEDIAN(IF(D52:V52&lt;&gt;0, D52:V52))</f>
        <v>12.9524855275</v>
      </c>
      <c r="Z52">
        <f t="array" ref="Z52">MIN(IF(D52:V52&lt;&gt;0, D52:V52))</f>
        <v>3.0186295649999999</v>
      </c>
      <c r="AB52">
        <v>1</v>
      </c>
      <c r="AC52">
        <v>216.33</v>
      </c>
      <c r="AD52">
        <v>4</v>
      </c>
    </row>
    <row r="53" spans="1:30" x14ac:dyDescent="0.75">
      <c r="A53" t="s">
        <v>127</v>
      </c>
      <c r="B53" t="s">
        <v>128</v>
      </c>
      <c r="C53">
        <v>4</v>
      </c>
      <c r="D53">
        <f>IF(ISNUMBER(ProteinCopies!D53),ProteinCopies!D53/ProteinCopies!$C53,"")</f>
        <v>69.076138681158113</v>
      </c>
      <c r="E53">
        <f>IF(ISNUMBER(ProteinCopies!E53),ProteinCopies!E53/ProteinCopies!$C53,"")</f>
        <v>47.019168659063915</v>
      </c>
      <c r="F53">
        <f>IF(ISNUMBER(ProteinCopies!F53),ProteinCopies!F53/ProteinCopies!$C53,"")</f>
        <v>54.207866360792657</v>
      </c>
      <c r="G53">
        <f>IF(ISNUMBER(ProteinCopies!G53),ProteinCopies!G53/ProteinCopies!$C53,"")</f>
        <v>41.084102908630257</v>
      </c>
      <c r="H53">
        <f>IF(ISNUMBER(ProteinCopies!H53),ProteinCopies!H53/ProteinCopies!$C53,"")</f>
        <v>42.672517769744545</v>
      </c>
      <c r="I53">
        <f>IF(ISNUMBER(ProteinCopies!I53),ProteinCopies!I53/ProteinCopies!$C53,"")</f>
        <v>48.172438599140534</v>
      </c>
      <c r="J53">
        <f>IF(ISNUMBER(ProteinCopies!J53),ProteinCopies!J53/ProteinCopies!$C53,"")</f>
        <v>45.209552347279498</v>
      </c>
      <c r="K53">
        <f>IF(ISNUMBER(ProteinCopies!K53),ProteinCopies!K53/ProteinCopies!$C53,"")</f>
        <v>32.845970419016467</v>
      </c>
      <c r="L53">
        <f>IF(ISNUMBER(ProteinCopies!L53),ProteinCopies!L53/ProteinCopies!$C53,"")</f>
        <v>33.961997639885702</v>
      </c>
      <c r="M53">
        <f>IF(ISNUMBER(ProteinCopies!M53),ProteinCopies!M53/ProteinCopies!$C53,"")</f>
        <v>29.404492722121301</v>
      </c>
      <c r="N53">
        <f>IF(ISNUMBER(ProteinCopies!N53),ProteinCopies!N53/ProteinCopies!$C53,"")</f>
        <v>28.353083864530898</v>
      </c>
      <c r="O53">
        <f>IF(ISNUMBER(ProteinCopies!O53),ProteinCopies!O53/ProteinCopies!$C53,"")</f>
        <v>22.540799854715768</v>
      </c>
      <c r="P53">
        <f>IF(ISNUMBER(ProteinCopies!P53),ProteinCopies!P53/ProteinCopies!$C53,"")</f>
        <v>108.64194496627388</v>
      </c>
      <c r="Q53">
        <f>IF(ISNUMBER(ProteinCopies!Q53),ProteinCopies!Q53/ProteinCopies!$C53,"")</f>
        <v>79.138864786916955</v>
      </c>
      <c r="R53">
        <f>IF(ISNUMBER(ProteinCopies!R53),ProteinCopies!R53/ProteinCopies!$C53,"")</f>
        <v>68.015287585554915</v>
      </c>
      <c r="S53">
        <f>IF(ISNUMBER(ProteinCopies!S53),ProteinCopies!S53/ProteinCopies!$C53,"")</f>
        <v>44.889009164823896</v>
      </c>
      <c r="T53">
        <f>IF(ISNUMBER(ProteinCopies!T53),ProteinCopies!T53/ProteinCopies!$C53,"")</f>
        <v>48.943653112084753</v>
      </c>
      <c r="U53">
        <f>IF(ISNUMBER(ProteinCopies!U53),ProteinCopies!U53/ProteinCopies!$C53,"")</f>
        <v>37.945767216165102</v>
      </c>
      <c r="V53">
        <f>IF(ISNUMBER(ProteinCopies!V53),ProteinCopies!V53/ProteinCopies!$C53,"")</f>
        <v>54.421081373686199</v>
      </c>
      <c r="X53">
        <f t="array" ref="X53">MEDIAN(IF(D53:V53&lt;&gt;0, D53:V53))</f>
        <v>45.209552347279498</v>
      </c>
      <c r="Z53">
        <f t="array" ref="Z53">MIN(IF(D53:V53&lt;&gt;0, D53:V53))</f>
        <v>22.540799854715768</v>
      </c>
      <c r="AB53">
        <v>2</v>
      </c>
      <c r="AC53">
        <v>457.39</v>
      </c>
      <c r="AD53">
        <v>4</v>
      </c>
    </row>
    <row r="54" spans="1:30" x14ac:dyDescent="0.75">
      <c r="A54" t="s">
        <v>129</v>
      </c>
      <c r="B54" t="s">
        <v>130</v>
      </c>
      <c r="C54">
        <v>4</v>
      </c>
      <c r="D54">
        <f>IF(ISNUMBER(ProteinCopies!D54),ProteinCopies!D54/ProteinCopies!$C54,"")</f>
        <v>593.76332554892952</v>
      </c>
      <c r="E54">
        <f>IF(ISNUMBER(ProteinCopies!E54),ProteinCopies!E54/ProteinCopies!$C54,"")</f>
        <v>1860.9322657835562</v>
      </c>
      <c r="F54">
        <f>IF(ISNUMBER(ProteinCopies!F54),ProteinCopies!F54/ProteinCopies!$C54,"")</f>
        <v>406.91798394094809</v>
      </c>
      <c r="G54">
        <f>IF(ISNUMBER(ProteinCopies!G54),ProteinCopies!G54/ProteinCopies!$C54,"")</f>
        <v>170.83082136919859</v>
      </c>
      <c r="H54">
        <f>IF(ISNUMBER(ProteinCopies!H54),ProteinCopies!H54/ProteinCopies!$C54,"")</f>
        <v>361.32312308699454</v>
      </c>
      <c r="I54">
        <f>IF(ISNUMBER(ProteinCopies!I54),ProteinCopies!I54/ProteinCopies!$C54,"")</f>
        <v>285.61151522339412</v>
      </c>
      <c r="J54">
        <f>IF(ISNUMBER(ProteinCopies!J54),ProteinCopies!J54/ProteinCopies!$C54,"")</f>
        <v>220.09652240726331</v>
      </c>
      <c r="K54">
        <f>IF(ISNUMBER(ProteinCopies!K54),ProteinCopies!K54/ProteinCopies!$C54,"")</f>
        <v>214.11694882557399</v>
      </c>
      <c r="L54">
        <f>IF(ISNUMBER(ProteinCopies!L54),ProteinCopies!L54/ProteinCopies!$C54,"")</f>
        <v>161.46932534157253</v>
      </c>
      <c r="M54">
        <f>IF(ISNUMBER(ProteinCopies!M54),ProteinCopies!M54/ProteinCopies!$C54,"")</f>
        <v>111.99645279748822</v>
      </c>
      <c r="N54">
        <f>IF(ISNUMBER(ProteinCopies!N54),ProteinCopies!N54/ProteinCopies!$C54,"")</f>
        <v>84.983523255082389</v>
      </c>
      <c r="O54">
        <f>IF(ISNUMBER(ProteinCopies!O54),ProteinCopies!O54/ProteinCopies!$C54,"")</f>
        <v>73.982399167265797</v>
      </c>
      <c r="P54">
        <f>IF(ISNUMBER(ProteinCopies!P54),ProteinCopies!P54/ProteinCopies!$C54,"")</f>
        <v>336.78896575187605</v>
      </c>
      <c r="Q54">
        <f>IF(ISNUMBER(ProteinCopies!Q54),ProteinCopies!Q54/ProteinCopies!$C54,"")</f>
        <v>253.32981356148073</v>
      </c>
      <c r="R54">
        <f>IF(ISNUMBER(ProteinCopies!R54),ProteinCopies!R54/ProteinCopies!$C54,"")</f>
        <v>361.52722476122244</v>
      </c>
      <c r="S54">
        <f>IF(ISNUMBER(ProteinCopies!S54),ProteinCopies!S54/ProteinCopies!$C54,"")</f>
        <v>229.66267068991968</v>
      </c>
      <c r="T54">
        <f>IF(ISNUMBER(ProteinCopies!T54),ProteinCopies!T54/ProteinCopies!$C54,"")</f>
        <v>177.49393042553652</v>
      </c>
      <c r="U54">
        <f>IF(ISNUMBER(ProteinCopies!U54),ProteinCopies!U54/ProteinCopies!$C54,"")</f>
        <v>249.23153266269483</v>
      </c>
      <c r="V54">
        <f>IF(ISNUMBER(ProteinCopies!V54),ProteinCopies!V54/ProteinCopies!$C54,"")</f>
        <v>298.65872264022221</v>
      </c>
      <c r="X54">
        <f t="array" ref="X54">MEDIAN(IF(D54:V54&lt;&gt;0, D54:V54))</f>
        <v>249.23153266269483</v>
      </c>
      <c r="Z54">
        <f t="array" ref="Z54">MIN(IF(D54:V54&lt;&gt;0, D54:V54))</f>
        <v>73.982399167265797</v>
      </c>
      <c r="AB54">
        <v>2</v>
      </c>
      <c r="AC54">
        <v>212.28</v>
      </c>
      <c r="AD54">
        <v>4</v>
      </c>
    </row>
    <row r="55" spans="1:30" x14ac:dyDescent="0.75">
      <c r="A55" t="s">
        <v>131</v>
      </c>
      <c r="B55" t="s">
        <v>132</v>
      </c>
      <c r="C55">
        <v>4</v>
      </c>
      <c r="D55">
        <f>IF(ISNUMBER(ProteinCopies!D55),ProteinCopies!D55/ProteinCopies!$C55,"")</f>
        <v>0.89912383350000002</v>
      </c>
      <c r="E55">
        <f>IF(ISNUMBER(ProteinCopies!E55),ProteinCopies!E55/ProteinCopies!$C55,"")</f>
        <v>0.66434415999999996</v>
      </c>
      <c r="F55" t="str">
        <f>IF(ISNUMBER(ProteinCopies!F55),ProteinCopies!F55/ProteinCopies!$C55,"")</f>
        <v/>
      </c>
      <c r="G55">
        <f>IF(ISNUMBER(ProteinCopies!G55),ProteinCopies!G55/ProteinCopies!$C55,"")</f>
        <v>1.124743275E-2</v>
      </c>
      <c r="H55">
        <f>IF(ISNUMBER(ProteinCopies!H55),ProteinCopies!H55/ProteinCopies!$C55,"")</f>
        <v>1.9766993932500001</v>
      </c>
      <c r="I55">
        <f>IF(ISNUMBER(ProteinCopies!I55),ProteinCopies!I55/ProteinCopies!$C55,"")</f>
        <v>0.22834664275</v>
      </c>
      <c r="J55">
        <f>IF(ISNUMBER(ProteinCopies!J55),ProteinCopies!J55/ProteinCopies!$C55,"")</f>
        <v>0.12001938500000001</v>
      </c>
      <c r="K55">
        <f>IF(ISNUMBER(ProteinCopies!K55),ProteinCopies!K55/ProteinCopies!$C55,"")</f>
        <v>7.1152572750000004E-2</v>
      </c>
      <c r="L55">
        <f>IF(ISNUMBER(ProteinCopies!L55),ProteinCopies!L55/ProteinCopies!$C55,"")</f>
        <v>9.0239824750000003E-2</v>
      </c>
      <c r="M55">
        <f>IF(ISNUMBER(ProteinCopies!M55),ProteinCopies!M55/ProteinCopies!$C55,"")</f>
        <v>4.1900123999999997E-2</v>
      </c>
      <c r="N55">
        <f>IF(ISNUMBER(ProteinCopies!N55),ProteinCopies!N55/ProteinCopies!$C55,"")</f>
        <v>0.1045347085</v>
      </c>
      <c r="O55">
        <f>IF(ISNUMBER(ProteinCopies!O55),ProteinCopies!O55/ProteinCopies!$C55,"")</f>
        <v>7.0416592500000003E-3</v>
      </c>
      <c r="P55">
        <f>IF(ISNUMBER(ProteinCopies!P55),ProteinCopies!P55/ProteinCopies!$C55,"")</f>
        <v>0.80517722000000003</v>
      </c>
      <c r="Q55">
        <f>IF(ISNUMBER(ProteinCopies!Q55),ProteinCopies!Q55/ProteinCopies!$C55,"")</f>
        <v>3.5949690249999999E-2</v>
      </c>
      <c r="R55" t="str">
        <f>IF(ISNUMBER(ProteinCopies!R55),ProteinCopies!R55/ProteinCopies!$C55,"")</f>
        <v/>
      </c>
      <c r="S55" t="str">
        <f>IF(ISNUMBER(ProteinCopies!S55),ProteinCopies!S55/ProteinCopies!$C55,"")</f>
        <v/>
      </c>
      <c r="T55">
        <f>IF(ISNUMBER(ProteinCopies!T55),ProteinCopies!T55/ProteinCopies!$C55,"")</f>
        <v>5.2479632499999998E-2</v>
      </c>
      <c r="U55">
        <f>IF(ISNUMBER(ProteinCopies!U55),ProteinCopies!U55/ProteinCopies!$C55,"")</f>
        <v>1.0682855295</v>
      </c>
      <c r="V55" t="str">
        <f>IF(ISNUMBER(ProteinCopies!V55),ProteinCopies!V55/ProteinCopies!$C55,"")</f>
        <v/>
      </c>
      <c r="X55">
        <f t="array" ref="X55">MEDIAN(IF(D55:V55&lt;&gt;0, D55:V55))</f>
        <v>0.1045347085</v>
      </c>
      <c r="Z55">
        <f t="array" ref="Z55">MIN(IF(D55:V55&lt;&gt;0, D55:V55))</f>
        <v>7.0416592500000003E-3</v>
      </c>
      <c r="AB55">
        <v>1</v>
      </c>
      <c r="AC55">
        <v>101.04</v>
      </c>
      <c r="AD55">
        <v>4</v>
      </c>
    </row>
    <row r="56" spans="1:30" x14ac:dyDescent="0.75">
      <c r="A56" t="s">
        <v>133</v>
      </c>
      <c r="B56" t="s">
        <v>134</v>
      </c>
      <c r="C56">
        <v>4</v>
      </c>
      <c r="D56">
        <f>IF(ISNUMBER(ProteinCopies!D56),ProteinCopies!D56/ProteinCopies!$C56,"")</f>
        <v>4.4164061352231707</v>
      </c>
      <c r="E56">
        <f>IF(ISNUMBER(ProteinCopies!E56),ProteinCopies!E56/ProteinCopies!$C56,"")</f>
        <v>11.101748581291305</v>
      </c>
      <c r="F56">
        <f>IF(ISNUMBER(ProteinCopies!F56),ProteinCopies!F56/ProteinCopies!$C56,"")</f>
        <v>8.393060578480835</v>
      </c>
      <c r="G56">
        <f>IF(ISNUMBER(ProteinCopies!G56),ProteinCopies!G56/ProteinCopies!$C56,"")</f>
        <v>3.2895633649274867</v>
      </c>
      <c r="H56">
        <f>IF(ISNUMBER(ProteinCopies!H56),ProteinCopies!H56/ProteinCopies!$C56,"")</f>
        <v>11.005680876107043</v>
      </c>
      <c r="I56">
        <f>IF(ISNUMBER(ProteinCopies!I56),ProteinCopies!I56/ProteinCopies!$C56,"")</f>
        <v>7.4553164892300767</v>
      </c>
      <c r="J56">
        <f>IF(ISNUMBER(ProteinCopies!J56),ProteinCopies!J56/ProteinCopies!$C56,"")</f>
        <v>8.9800749022783783</v>
      </c>
      <c r="K56">
        <f>IF(ISNUMBER(ProteinCopies!K56),ProteinCopies!K56/ProteinCopies!$C56,"")</f>
        <v>11.820388317683742</v>
      </c>
      <c r="L56">
        <f>IF(ISNUMBER(ProteinCopies!L56),ProteinCopies!L56/ProteinCopies!$C56,"")</f>
        <v>10.755056959318537</v>
      </c>
      <c r="M56">
        <f>IF(ISNUMBER(ProteinCopies!M56),ProteinCopies!M56/ProteinCopies!$C56,"")</f>
        <v>9.4300584883035796</v>
      </c>
      <c r="N56">
        <f>IF(ISNUMBER(ProteinCopies!N56),ProteinCopies!N56/ProteinCopies!$C56,"")</f>
        <v>9.3595379072042384</v>
      </c>
      <c r="O56">
        <f>IF(ISNUMBER(ProteinCopies!O56),ProteinCopies!O56/ProteinCopies!$C56,"")</f>
        <v>13.365969862122913</v>
      </c>
      <c r="P56">
        <f>IF(ISNUMBER(ProteinCopies!P56),ProteinCopies!P56/ProteinCopies!$C56,"")</f>
        <v>8.2389377035872506</v>
      </c>
      <c r="Q56">
        <f>IF(ISNUMBER(ProteinCopies!Q56),ProteinCopies!Q56/ProteinCopies!$C56,"")</f>
        <v>0.4390615541989174</v>
      </c>
      <c r="R56">
        <f>IF(ISNUMBER(ProteinCopies!R56),ProteinCopies!R56/ProteinCopies!$C56,"")</f>
        <v>4.7233228815497199</v>
      </c>
      <c r="S56">
        <f>IF(ISNUMBER(ProteinCopies!S56),ProteinCopies!S56/ProteinCopies!$C56,"")</f>
        <v>9.4437066168113422</v>
      </c>
      <c r="T56">
        <f>IF(ISNUMBER(ProteinCopies!T56),ProteinCopies!T56/ProteinCopies!$C56,"")</f>
        <v>8.3698377793093428</v>
      </c>
      <c r="U56">
        <f>IF(ISNUMBER(ProteinCopies!U56),ProteinCopies!U56/ProteinCopies!$C56,"")</f>
        <v>11.37892217935666</v>
      </c>
      <c r="V56">
        <f>IF(ISNUMBER(ProteinCopies!V56),ProteinCopies!V56/ProteinCopies!$C56,"")</f>
        <v>7.7265480950724603</v>
      </c>
      <c r="X56">
        <f t="array" ref="X56">MEDIAN(IF(D56:V56&lt;&gt;0, D56:V56))</f>
        <v>8.9800749022783783</v>
      </c>
      <c r="Z56">
        <f t="array" ref="Z56">MIN(IF(D56:V56&lt;&gt;0, D56:V56))</f>
        <v>0.4390615541989174</v>
      </c>
      <c r="AB56">
        <v>2</v>
      </c>
      <c r="AC56">
        <v>177.24</v>
      </c>
      <c r="AD56">
        <v>4</v>
      </c>
    </row>
    <row r="57" spans="1:30" x14ac:dyDescent="0.75">
      <c r="A57" t="s">
        <v>135</v>
      </c>
      <c r="B57" t="s">
        <v>136</v>
      </c>
      <c r="C57">
        <v>4</v>
      </c>
      <c r="D57">
        <f>IF(ISNUMBER(ProteinCopies!D57),ProteinCopies!D57/ProteinCopies!$C57,"")</f>
        <v>27.771161708161522</v>
      </c>
      <c r="E57">
        <f>IF(ISNUMBER(ProteinCopies!E57),ProteinCopies!E57/ProteinCopies!$C57,"")</f>
        <v>37.288035122909754</v>
      </c>
      <c r="F57">
        <f>IF(ISNUMBER(ProteinCopies!F57),ProteinCopies!F57/ProteinCopies!$C57,"")</f>
        <v>42.580264616203777</v>
      </c>
      <c r="G57">
        <f>IF(ISNUMBER(ProteinCopies!G57),ProteinCopies!G57/ProteinCopies!$C57,"")</f>
        <v>17.491664487761572</v>
      </c>
      <c r="H57">
        <f>IF(ISNUMBER(ProteinCopies!H57),ProteinCopies!H57/ProteinCopies!$C57,"")</f>
        <v>29.919798437340116</v>
      </c>
      <c r="I57">
        <f>IF(ISNUMBER(ProteinCopies!I57),ProteinCopies!I57/ProteinCopies!$C57,"")</f>
        <v>50.26257746157021</v>
      </c>
      <c r="J57">
        <f>IF(ISNUMBER(ProteinCopies!J57),ProteinCopies!J57/ProteinCopies!$C57,"")</f>
        <v>22.522853549277926</v>
      </c>
      <c r="K57">
        <f>IF(ISNUMBER(ProteinCopies!K57),ProteinCopies!K57/ProteinCopies!$C57,"")</f>
        <v>19.632961037956502</v>
      </c>
      <c r="L57">
        <f>IF(ISNUMBER(ProteinCopies!L57),ProteinCopies!L57/ProteinCopies!$C57,"")</f>
        <v>38.32893484555607</v>
      </c>
      <c r="M57">
        <f>IF(ISNUMBER(ProteinCopies!M57),ProteinCopies!M57/ProteinCopies!$C57,"")</f>
        <v>55.781657380759576</v>
      </c>
      <c r="N57">
        <f>IF(ISNUMBER(ProteinCopies!N57),ProteinCopies!N57/ProteinCopies!$C57,"")</f>
        <v>33.161787807873921</v>
      </c>
      <c r="O57">
        <f>IF(ISNUMBER(ProteinCopies!O57),ProteinCopies!O57/ProteinCopies!$C57,"")</f>
        <v>19.649436134555405</v>
      </c>
      <c r="P57">
        <f>IF(ISNUMBER(ProteinCopies!P57),ProteinCopies!P57/ProteinCopies!$C57,"")</f>
        <v>28.681298215753479</v>
      </c>
      <c r="Q57">
        <f>IF(ISNUMBER(ProteinCopies!Q57),ProteinCopies!Q57/ProteinCopies!$C57,"")</f>
        <v>21.058971527592426</v>
      </c>
      <c r="R57">
        <f>IF(ISNUMBER(ProteinCopies!R57),ProteinCopies!R57/ProteinCopies!$C57,"")</f>
        <v>39.378168855823667</v>
      </c>
      <c r="S57">
        <f>IF(ISNUMBER(ProteinCopies!S57),ProteinCopies!S57/ProteinCopies!$C57,"")</f>
        <v>53.400600518556374</v>
      </c>
      <c r="T57">
        <f>IF(ISNUMBER(ProteinCopies!T57),ProteinCopies!T57/ProteinCopies!$C57,"")</f>
        <v>22.125042680618236</v>
      </c>
      <c r="U57">
        <f>IF(ISNUMBER(ProteinCopies!U57),ProteinCopies!U57/ProteinCopies!$C57,"")</f>
        <v>30.153797960568525</v>
      </c>
      <c r="V57">
        <f>IF(ISNUMBER(ProteinCopies!V57),ProteinCopies!V57/ProteinCopies!$C57,"")</f>
        <v>50.707241883944228</v>
      </c>
      <c r="X57">
        <f t="array" ref="X57">MEDIAN(IF(D57:V57&lt;&gt;0, D57:V57))</f>
        <v>30.153797960568525</v>
      </c>
      <c r="Z57">
        <f t="array" ref="Z57">MIN(IF(D57:V57&lt;&gt;0, D57:V57))</f>
        <v>17.491664487761572</v>
      </c>
      <c r="AB57">
        <v>2</v>
      </c>
      <c r="AC57">
        <v>69.89</v>
      </c>
      <c r="AD57">
        <v>4</v>
      </c>
    </row>
    <row r="58" spans="1:30" x14ac:dyDescent="0.75">
      <c r="A58" t="s">
        <v>137</v>
      </c>
      <c r="B58" t="s">
        <v>138</v>
      </c>
      <c r="C58">
        <v>4</v>
      </c>
      <c r="D58">
        <f>IF(ISNUMBER(ProteinCopies!D58),ProteinCopies!D58/ProteinCopies!$C58,"")</f>
        <v>60.738152436604267</v>
      </c>
      <c r="E58">
        <f>IF(ISNUMBER(ProteinCopies!E58),ProteinCopies!E58/ProteinCopies!$C58,"")</f>
        <v>69.490551169770697</v>
      </c>
      <c r="F58">
        <f>IF(ISNUMBER(ProteinCopies!F58),ProteinCopies!F58/ProteinCopies!$C58,"")</f>
        <v>73.652819675813674</v>
      </c>
      <c r="G58">
        <f>IF(ISNUMBER(ProteinCopies!G58),ProteinCopies!G58/ProteinCopies!$C58,"")</f>
        <v>43.804733858449879</v>
      </c>
      <c r="H58">
        <f>IF(ISNUMBER(ProteinCopies!H58),ProteinCopies!H58/ProteinCopies!$C58,"")</f>
        <v>45.666854445810941</v>
      </c>
      <c r="I58">
        <f>IF(ISNUMBER(ProteinCopies!I58),ProteinCopies!I58/ProteinCopies!$C58,"")</f>
        <v>33.642983236104712</v>
      </c>
      <c r="J58">
        <f>IF(ISNUMBER(ProteinCopies!J58),ProteinCopies!J58/ProteinCopies!$C58,"")</f>
        <v>55.151888909765589</v>
      </c>
      <c r="K58">
        <f>IF(ISNUMBER(ProteinCopies!K58),ProteinCopies!K58/ProteinCopies!$C58,"")</f>
        <v>61.924677853907149</v>
      </c>
      <c r="L58">
        <f>IF(ISNUMBER(ProteinCopies!L58),ProteinCopies!L58/ProteinCopies!$C58,"")</f>
        <v>29.62119768697346</v>
      </c>
      <c r="M58">
        <f>IF(ISNUMBER(ProteinCopies!M58),ProteinCopies!M58/ProteinCopies!$C58,"")</f>
        <v>29.994182039676051</v>
      </c>
      <c r="N58">
        <f>IF(ISNUMBER(ProteinCopies!N58),ProteinCopies!N58/ProteinCopies!$C58,"")</f>
        <v>23.286074777450168</v>
      </c>
      <c r="O58">
        <f>IF(ISNUMBER(ProteinCopies!O58),ProteinCopies!O58/ProteinCopies!$C58,"")</f>
        <v>26.526664635222357</v>
      </c>
      <c r="P58">
        <f>IF(ISNUMBER(ProteinCopies!P58),ProteinCopies!P58/ProteinCopies!$C58,"")</f>
        <v>48.458726255656842</v>
      </c>
      <c r="Q58">
        <f>IF(ISNUMBER(ProteinCopies!Q58),ProteinCopies!Q58/ProteinCopies!$C58,"")</f>
        <v>66.003915411491178</v>
      </c>
      <c r="R58">
        <f>IF(ISNUMBER(ProteinCopies!R58),ProteinCopies!R58/ProteinCopies!$C58,"")</f>
        <v>52.632062504415941</v>
      </c>
      <c r="S58">
        <f>IF(ISNUMBER(ProteinCopies!S58),ProteinCopies!S58/ProteinCopies!$C58,"")</f>
        <v>38.174826234891214</v>
      </c>
      <c r="T58">
        <f>IF(ISNUMBER(ProteinCopies!T58),ProteinCopies!T58/ProteinCopies!$C58,"")</f>
        <v>40.862597152142584</v>
      </c>
      <c r="U58">
        <f>IF(ISNUMBER(ProteinCopies!U58),ProteinCopies!U58/ProteinCopies!$C58,"")</f>
        <v>46.885390296423417</v>
      </c>
      <c r="V58">
        <f>IF(ISNUMBER(ProteinCopies!V58),ProteinCopies!V58/ProteinCopies!$C58,"")</f>
        <v>235.91485587715221</v>
      </c>
      <c r="X58">
        <f t="array" ref="X58">MEDIAN(IF(D58:V58&lt;&gt;0, D58:V58))</f>
        <v>46.885390296423417</v>
      </c>
      <c r="Z58">
        <f t="array" ref="Z58">MIN(IF(D58:V58&lt;&gt;0, D58:V58))</f>
        <v>23.286074777450168</v>
      </c>
      <c r="AB58">
        <v>2</v>
      </c>
      <c r="AC58">
        <v>289.70999999999998</v>
      </c>
      <c r="AD58">
        <v>4</v>
      </c>
    </row>
    <row r="59" spans="1:30" x14ac:dyDescent="0.75">
      <c r="A59" t="s">
        <v>139</v>
      </c>
      <c r="B59" t="s">
        <v>140</v>
      </c>
      <c r="C59">
        <v>4</v>
      </c>
      <c r="D59">
        <f>IF(ISNUMBER(ProteinCopies!D59),ProteinCopies!D59/ProteinCopies!$C59,"")</f>
        <v>3.649684025</v>
      </c>
      <c r="E59">
        <f>IF(ISNUMBER(ProteinCopies!E59),ProteinCopies!E59/ProteinCopies!$C59,"")</f>
        <v>2.1801676495</v>
      </c>
      <c r="F59" t="str">
        <f>IF(ISNUMBER(ProteinCopies!F59),ProteinCopies!F59/ProteinCopies!$C59,"")</f>
        <v/>
      </c>
      <c r="G59">
        <f>IF(ISNUMBER(ProteinCopies!G59),ProteinCopies!G59/ProteinCopies!$C59,"")</f>
        <v>2.1204839997499998</v>
      </c>
      <c r="H59">
        <f>IF(ISNUMBER(ProteinCopies!H59),ProteinCopies!H59/ProteinCopies!$C59,"")</f>
        <v>6.5526897899999996</v>
      </c>
      <c r="I59">
        <f>IF(ISNUMBER(ProteinCopies!I59),ProteinCopies!I59/ProteinCopies!$C59,"")</f>
        <v>3.4006290575000002</v>
      </c>
      <c r="J59">
        <f>IF(ISNUMBER(ProteinCopies!J59),ProteinCopies!J59/ProteinCopies!$C59,"")</f>
        <v>2.0348651714999999</v>
      </c>
      <c r="K59">
        <f>IF(ISNUMBER(ProteinCopies!K59),ProteinCopies!K59/ProteinCopies!$C59,"")</f>
        <v>1.5075800635000001</v>
      </c>
      <c r="L59">
        <f>IF(ISNUMBER(ProteinCopies!L59),ProteinCopies!L59/ProteinCopies!$C59,"")</f>
        <v>3.0554335799999999</v>
      </c>
      <c r="M59">
        <f>IF(ISNUMBER(ProteinCopies!M59),ProteinCopies!M59/ProteinCopies!$C59,"")</f>
        <v>4.7603442749999996</v>
      </c>
      <c r="N59">
        <f>IF(ISNUMBER(ProteinCopies!N59),ProteinCopies!N59/ProteinCopies!$C59,"")</f>
        <v>0.22331801600000001</v>
      </c>
      <c r="O59">
        <f>IF(ISNUMBER(ProteinCopies!O59),ProteinCopies!O59/ProteinCopies!$C59,"")</f>
        <v>0.45969401124999998</v>
      </c>
      <c r="P59">
        <f>IF(ISNUMBER(ProteinCopies!P59),ProteinCopies!P59/ProteinCopies!$C59,"")</f>
        <v>0.97201019975000003</v>
      </c>
      <c r="Q59">
        <f>IF(ISNUMBER(ProteinCopies!Q59),ProteinCopies!Q59/ProteinCopies!$C59,"")</f>
        <v>2.0720747457500002</v>
      </c>
      <c r="R59" t="str">
        <f>IF(ISNUMBER(ProteinCopies!R59),ProteinCopies!R59/ProteinCopies!$C59,"")</f>
        <v/>
      </c>
      <c r="S59" t="str">
        <f>IF(ISNUMBER(ProteinCopies!S59),ProteinCopies!S59/ProteinCopies!$C59,"")</f>
        <v/>
      </c>
      <c r="T59">
        <f>IF(ISNUMBER(ProteinCopies!T59),ProteinCopies!T59/ProteinCopies!$C59,"")</f>
        <v>1.6294589077499999</v>
      </c>
      <c r="U59">
        <f>IF(ISNUMBER(ProteinCopies!U59),ProteinCopies!U59/ProteinCopies!$C59,"")</f>
        <v>3.6286687999999998</v>
      </c>
      <c r="V59" t="str">
        <f>IF(ISNUMBER(ProteinCopies!V59),ProteinCopies!V59/ProteinCopies!$C59,"")</f>
        <v/>
      </c>
      <c r="X59">
        <f t="array" ref="X59">MEDIAN(IF(D59:V59&lt;&gt;0, D59:V59))</f>
        <v>2.1204839997499998</v>
      </c>
      <c r="Z59">
        <f t="array" ref="Z59">MIN(IF(D59:V59&lt;&gt;0, D59:V59))</f>
        <v>0.22331801600000001</v>
      </c>
      <c r="AB59">
        <v>1</v>
      </c>
      <c r="AC59">
        <v>73.83</v>
      </c>
      <c r="AD59">
        <v>4</v>
      </c>
    </row>
    <row r="60" spans="1:30" x14ac:dyDescent="0.75">
      <c r="A60" t="s">
        <v>141</v>
      </c>
      <c r="B60" t="s">
        <v>142</v>
      </c>
      <c r="C60">
        <v>4</v>
      </c>
      <c r="D60">
        <f>IF(ISNUMBER(ProteinCopies!D60),ProteinCopies!D60/ProteinCopies!$C60,"")</f>
        <v>7.7692627209743472</v>
      </c>
      <c r="E60">
        <f>IF(ISNUMBER(ProteinCopies!E60),ProteinCopies!E60/ProteinCopies!$C60,"")</f>
        <v>13.645371647035669</v>
      </c>
      <c r="F60">
        <f>IF(ISNUMBER(ProteinCopies!F60),ProteinCopies!F60/ProteinCopies!$C60,"")</f>
        <v>9.4691350215130488</v>
      </c>
      <c r="G60">
        <f>IF(ISNUMBER(ProteinCopies!G60),ProteinCopies!G60/ProteinCopies!$C60,"")</f>
        <v>4.2502920220996954</v>
      </c>
      <c r="H60">
        <f>IF(ISNUMBER(ProteinCopies!H60),ProteinCopies!H60/ProteinCopies!$C60,"")</f>
        <v>7.0211580264930973</v>
      </c>
      <c r="I60">
        <f>IF(ISNUMBER(ProteinCopies!I60),ProteinCopies!I60/ProteinCopies!$C60,"")</f>
        <v>5.0290867600788989</v>
      </c>
      <c r="J60">
        <f>IF(ISNUMBER(ProteinCopies!J60),ProteinCopies!J60/ProteinCopies!$C60,"")</f>
        <v>7.4256301917913774</v>
      </c>
      <c r="K60">
        <f>IF(ISNUMBER(ProteinCopies!K60),ProteinCopies!K60/ProteinCopies!$C60,"")</f>
        <v>9.0041292573597591</v>
      </c>
      <c r="L60">
        <f>IF(ISNUMBER(ProteinCopies!L60),ProteinCopies!L60/ProteinCopies!$C60,"")</f>
        <v>5.7432195658959158</v>
      </c>
      <c r="M60">
        <f>IF(ISNUMBER(ProteinCopies!M60),ProteinCopies!M60/ProteinCopies!$C60,"")</f>
        <v>4.6056740914561969</v>
      </c>
      <c r="N60">
        <f>IF(ISNUMBER(ProteinCopies!N60),ProteinCopies!N60/ProteinCopies!$C60,"")</f>
        <v>5.6736098313489549</v>
      </c>
      <c r="O60">
        <f>IF(ISNUMBER(ProteinCopies!O60),ProteinCopies!O60/ProteinCopies!$C60,"")</f>
        <v>4.9060478447691125</v>
      </c>
      <c r="P60">
        <f>IF(ISNUMBER(ProteinCopies!P60),ProteinCopies!P60/ProteinCopies!$C60,"")</f>
        <v>2.9154583294564831</v>
      </c>
      <c r="Q60">
        <f>IF(ISNUMBER(ProteinCopies!Q60),ProteinCopies!Q60/ProteinCopies!$C60,"")</f>
        <v>1.156116885472577</v>
      </c>
      <c r="R60">
        <f>IF(ISNUMBER(ProteinCopies!R60),ProteinCopies!R60/ProteinCopies!$C60,"")</f>
        <v>5.646429848383085</v>
      </c>
      <c r="S60">
        <f>IF(ISNUMBER(ProteinCopies!S60),ProteinCopies!S60/ProteinCopies!$C60,"")</f>
        <v>5.8633548659297992</v>
      </c>
      <c r="T60">
        <f>IF(ISNUMBER(ProteinCopies!T60),ProteinCopies!T60/ProteinCopies!$C60,"")</f>
        <v>2.2684946137182078</v>
      </c>
      <c r="U60">
        <f>IF(ISNUMBER(ProteinCopies!U60),ProteinCopies!U60/ProteinCopies!$C60,"")</f>
        <v>5.1032147662230383</v>
      </c>
      <c r="V60">
        <f>IF(ISNUMBER(ProteinCopies!V60),ProteinCopies!V60/ProteinCopies!$C60,"")</f>
        <v>2.9288828509895537</v>
      </c>
      <c r="X60">
        <f t="array" ref="X60">MEDIAN(IF(D60:V60&lt;&gt;0, D60:V60))</f>
        <v>5.646429848383085</v>
      </c>
      <c r="Z60">
        <f t="array" ref="Z60">MIN(IF(D60:V60&lt;&gt;0, D60:V60))</f>
        <v>1.156116885472577</v>
      </c>
      <c r="AB60">
        <v>2</v>
      </c>
      <c r="AC60">
        <v>105.97</v>
      </c>
      <c r="AD60">
        <v>4</v>
      </c>
    </row>
    <row r="61" spans="1:30" x14ac:dyDescent="0.75">
      <c r="A61" t="s">
        <v>143</v>
      </c>
      <c r="B61" t="s">
        <v>144</v>
      </c>
      <c r="C61">
        <v>5</v>
      </c>
      <c r="D61">
        <f>IF(ISNUMBER(ProteinCopies!D61),ProteinCopies!D61/ProteinCopies!$C61,"")</f>
        <v>4.1737064476262518</v>
      </c>
      <c r="E61">
        <f>IF(ISNUMBER(ProteinCopies!E61),ProteinCopies!E61/ProteinCopies!$C61,"")</f>
        <v>8.0665651888292764</v>
      </c>
      <c r="F61">
        <f>IF(ISNUMBER(ProteinCopies!F61),ProteinCopies!F61/ProteinCopies!$C61,"")</f>
        <v>5.0884769883249836</v>
      </c>
      <c r="G61">
        <f>IF(ISNUMBER(ProteinCopies!G61),ProteinCopies!G61/ProteinCopies!$C61,"")</f>
        <v>1.8908495028679169</v>
      </c>
      <c r="H61">
        <f>IF(ISNUMBER(ProteinCopies!H61),ProteinCopies!H61/ProteinCopies!$C61,"")</f>
        <v>2.8995907488269745</v>
      </c>
      <c r="I61">
        <f>IF(ISNUMBER(ProteinCopies!I61),ProteinCopies!I61/ProteinCopies!$C61,"")</f>
        <v>2.8433494204101759</v>
      </c>
      <c r="J61">
        <f>IF(ISNUMBER(ProteinCopies!J61),ProteinCopies!J61/ProteinCopies!$C61,"")</f>
        <v>3.5790774420691145</v>
      </c>
      <c r="K61">
        <f>IF(ISNUMBER(ProteinCopies!K61),ProteinCopies!K61/ProteinCopies!$C61,"")</f>
        <v>3.0362205183729918</v>
      </c>
      <c r="L61">
        <f>IF(ISNUMBER(ProteinCopies!L61),ProteinCopies!L61/ProteinCopies!$C61,"")</f>
        <v>2.7263341244603949</v>
      </c>
      <c r="M61">
        <f>IF(ISNUMBER(ProteinCopies!M61),ProteinCopies!M61/ProteinCopies!$C61,"")</f>
        <v>1.5780890948046802</v>
      </c>
      <c r="N61">
        <f>IF(ISNUMBER(ProteinCopies!N61),ProteinCopies!N61/ProteinCopies!$C61,"")</f>
        <v>2.3906275615049823</v>
      </c>
      <c r="O61">
        <f>IF(ISNUMBER(ProteinCopies!O61),ProteinCopies!O61/ProteinCopies!$C61,"")</f>
        <v>0.9146461116146124</v>
      </c>
      <c r="P61">
        <f>IF(ISNUMBER(ProteinCopies!P61),ProteinCopies!P61/ProteinCopies!$C61,"")</f>
        <v>0.20934520399104004</v>
      </c>
      <c r="Q61">
        <f>IF(ISNUMBER(ProteinCopies!Q61),ProteinCopies!Q61/ProteinCopies!$C61,"")</f>
        <v>1.4110404980448677E-2</v>
      </c>
      <c r="R61">
        <f>IF(ISNUMBER(ProteinCopies!R61),ProteinCopies!R61/ProteinCopies!$C61,"")</f>
        <v>0.41643822093491389</v>
      </c>
      <c r="S61">
        <f>IF(ISNUMBER(ProteinCopies!S61),ProteinCopies!S61/ProteinCopies!$C61,"")</f>
        <v>1.5324018891854585E-2</v>
      </c>
      <c r="T61">
        <f>IF(ISNUMBER(ProteinCopies!T61),ProteinCopies!T61/ProteinCopies!$C61,"")</f>
        <v>1.4899668334354004</v>
      </c>
      <c r="U61">
        <f>IF(ISNUMBER(ProteinCopies!U61),ProteinCopies!U61/ProteinCopies!$C61,"")</f>
        <v>7.3943559331644565E-2</v>
      </c>
      <c r="V61">
        <f>IF(ISNUMBER(ProteinCopies!V61),ProteinCopies!V61/ProteinCopies!$C61,"")</f>
        <v>1.8056656635236586E-2</v>
      </c>
      <c r="X61">
        <f t="array" ref="X61">MEDIAN(IF(D61:V61&lt;&gt;0, D61:V61))</f>
        <v>1.8908495028679169</v>
      </c>
      <c r="Z61">
        <f t="array" ref="Z61">MIN(IF(D61:V61&lt;&gt;0, D61:V61))</f>
        <v>1.4110404980448677E-2</v>
      </c>
      <c r="AB61">
        <v>2</v>
      </c>
      <c r="AC61">
        <v>75.62</v>
      </c>
      <c r="AD61">
        <v>5</v>
      </c>
    </row>
    <row r="62" spans="1:30" x14ac:dyDescent="0.75">
      <c r="A62" t="s">
        <v>145</v>
      </c>
      <c r="B62" t="s">
        <v>146</v>
      </c>
      <c r="C62">
        <v>5</v>
      </c>
      <c r="D62">
        <f>IF(ISNUMBER(ProteinCopies!D62),ProteinCopies!D62/ProteinCopies!$C62,"")</f>
        <v>9.0369322875207168</v>
      </c>
      <c r="E62">
        <f>IF(ISNUMBER(ProteinCopies!E62),ProteinCopies!E62/ProteinCopies!$C62,"")</f>
        <v>7.6140681686941063</v>
      </c>
      <c r="F62">
        <f>IF(ISNUMBER(ProteinCopies!F62),ProteinCopies!F62/ProteinCopies!$C62,"")</f>
        <v>11.177618219375422</v>
      </c>
      <c r="G62">
        <f>IF(ISNUMBER(ProteinCopies!G62),ProteinCopies!G62/ProteinCopies!$C62,"")</f>
        <v>16.645231239039436</v>
      </c>
      <c r="H62">
        <f>IF(ISNUMBER(ProteinCopies!H62),ProteinCopies!H62/ProteinCopies!$C62,"")</f>
        <v>15.146575461483616</v>
      </c>
      <c r="I62">
        <f>IF(ISNUMBER(ProteinCopies!I62),ProteinCopies!I62/ProteinCopies!$C62,"")</f>
        <v>6.2014216703637066</v>
      </c>
      <c r="J62">
        <f>IF(ISNUMBER(ProteinCopies!J62),ProteinCopies!J62/ProteinCopies!$C62,"")</f>
        <v>5.6231321657484701</v>
      </c>
      <c r="K62">
        <f>IF(ISNUMBER(ProteinCopies!K62),ProteinCopies!K62/ProteinCopies!$C62,"")</f>
        <v>9.2972918895754297</v>
      </c>
      <c r="L62">
        <f>IF(ISNUMBER(ProteinCopies!L62),ProteinCopies!L62/ProteinCopies!$C62,"")</f>
        <v>8.2954086529475184</v>
      </c>
      <c r="M62">
        <f>IF(ISNUMBER(ProteinCopies!M62),ProteinCopies!M62/ProteinCopies!$C62,"")</f>
        <v>7.9496279008614179</v>
      </c>
      <c r="N62">
        <f>IF(ISNUMBER(ProteinCopies!N62),ProteinCopies!N62/ProteinCopies!$C62,"")</f>
        <v>7.2046143224868455</v>
      </c>
      <c r="O62">
        <f>IF(ISNUMBER(ProteinCopies!O62),ProteinCopies!O62/ProteinCopies!$C62,"")</f>
        <v>8.3916318822602509</v>
      </c>
      <c r="P62">
        <f>IF(ISNUMBER(ProteinCopies!P62),ProteinCopies!P62/ProteinCopies!$C62,"")</f>
        <v>5.815188844359243</v>
      </c>
      <c r="Q62">
        <f>IF(ISNUMBER(ProteinCopies!Q62),ProteinCopies!Q62/ProteinCopies!$C62,"")</f>
        <v>6.7711201104963497</v>
      </c>
      <c r="R62">
        <f>IF(ISNUMBER(ProteinCopies!R62),ProteinCopies!R62/ProteinCopies!$C62,"")</f>
        <v>10.093577437260466</v>
      </c>
      <c r="S62">
        <f>IF(ISNUMBER(ProteinCopies!S62),ProteinCopies!S62/ProteinCopies!$C62,"")</f>
        <v>9.7343843917521919</v>
      </c>
      <c r="T62">
        <f>IF(ISNUMBER(ProteinCopies!T62),ProteinCopies!T62/ProteinCopies!$C62,"")</f>
        <v>9.3230458118491324</v>
      </c>
      <c r="U62">
        <f>IF(ISNUMBER(ProteinCopies!U62),ProteinCopies!U62/ProteinCopies!$C62,"")</f>
        <v>9.5870487035647596</v>
      </c>
      <c r="V62">
        <f>IF(ISNUMBER(ProteinCopies!V62),ProteinCopies!V62/ProteinCopies!$C62,"")</f>
        <v>8.4686313781850053</v>
      </c>
      <c r="X62">
        <f t="array" ref="X62">MEDIAN(IF(D62:V62&lt;&gt;0, D62:V62))</f>
        <v>8.4686313781850053</v>
      </c>
      <c r="Z62">
        <f t="array" ref="Z62">MIN(IF(D62:V62&lt;&gt;0, D62:V62))</f>
        <v>5.6231321657484701</v>
      </c>
      <c r="AB62">
        <v>2</v>
      </c>
      <c r="AC62">
        <v>91.34</v>
      </c>
      <c r="AD62">
        <v>5</v>
      </c>
    </row>
    <row r="63" spans="1:30" x14ac:dyDescent="0.75">
      <c r="A63" t="s">
        <v>147</v>
      </c>
      <c r="B63" t="s">
        <v>148</v>
      </c>
      <c r="C63">
        <v>5</v>
      </c>
      <c r="D63">
        <f>IF(ISNUMBER(ProteinCopies!D63),ProteinCopies!D63/ProteinCopies!$C63,"")</f>
        <v>25.673065489227024</v>
      </c>
      <c r="E63">
        <f>IF(ISNUMBER(ProteinCopies!E63),ProteinCopies!E63/ProteinCopies!$C63,"")</f>
        <v>302.52352377311854</v>
      </c>
      <c r="F63">
        <f>IF(ISNUMBER(ProteinCopies!F63),ProteinCopies!F63/ProteinCopies!$C63,"")</f>
        <v>174.5164208971249</v>
      </c>
      <c r="G63">
        <f>IF(ISNUMBER(ProteinCopies!G63),ProteinCopies!G63/ProteinCopies!$C63,"")</f>
        <v>23.434524889670509</v>
      </c>
      <c r="H63">
        <f>IF(ISNUMBER(ProteinCopies!H63),ProteinCopies!H63/ProteinCopies!$C63,"")</f>
        <v>24.635843488942424</v>
      </c>
      <c r="I63">
        <f>IF(ISNUMBER(ProteinCopies!I63),ProteinCopies!I63/ProteinCopies!$C63,"")</f>
        <v>34.467638580868723</v>
      </c>
      <c r="J63">
        <f>IF(ISNUMBER(ProteinCopies!J63),ProteinCopies!J63/ProteinCopies!$C63,"")</f>
        <v>26.882195917889938</v>
      </c>
      <c r="K63">
        <f>IF(ISNUMBER(ProteinCopies!K63),ProteinCopies!K63/ProteinCopies!$C63,"")</f>
        <v>23.999564682679555</v>
      </c>
      <c r="L63">
        <f>IF(ISNUMBER(ProteinCopies!L63),ProteinCopies!L63/ProteinCopies!$C63,"")</f>
        <v>33.769373896881312</v>
      </c>
      <c r="M63">
        <f>IF(ISNUMBER(ProteinCopies!M63),ProteinCopies!M63/ProteinCopies!$C63,"")</f>
        <v>30.124705276388909</v>
      </c>
      <c r="N63">
        <f>IF(ISNUMBER(ProteinCopies!N63),ProteinCopies!N63/ProteinCopies!$C63,"")</f>
        <v>21.551262585440458</v>
      </c>
      <c r="O63">
        <f>IF(ISNUMBER(ProteinCopies!O63),ProteinCopies!O63/ProteinCopies!$C63,"")</f>
        <v>19.045590001955723</v>
      </c>
      <c r="P63">
        <f>IF(ISNUMBER(ProteinCopies!P63),ProteinCopies!P63/ProteinCopies!$C63,"")</f>
        <v>22.547748673406911</v>
      </c>
      <c r="Q63">
        <f>IF(ISNUMBER(ProteinCopies!Q63),ProteinCopies!Q63/ProteinCopies!$C63,"")</f>
        <v>35.697246857340403</v>
      </c>
      <c r="R63">
        <f>IF(ISNUMBER(ProteinCopies!R63),ProteinCopies!R63/ProteinCopies!$C63,"")</f>
        <v>33.030191342868314</v>
      </c>
      <c r="S63">
        <f>IF(ISNUMBER(ProteinCopies!S63),ProteinCopies!S63/ProteinCopies!$C63,"")</f>
        <v>22.743911645810723</v>
      </c>
      <c r="T63">
        <f>IF(ISNUMBER(ProteinCopies!T63),ProteinCopies!T63/ProteinCopies!$C63,"")</f>
        <v>15.447282819266073</v>
      </c>
      <c r="U63">
        <f>IF(ISNUMBER(ProteinCopies!U63),ProteinCopies!U63/ProteinCopies!$C63,"")</f>
        <v>22.824853357732799</v>
      </c>
      <c r="V63">
        <f>IF(ISNUMBER(ProteinCopies!V63),ProteinCopies!V63/ProteinCopies!$C63,"")</f>
        <v>27.203466558420967</v>
      </c>
      <c r="X63">
        <f t="array" ref="X63">MEDIAN(IF(D63:V63&lt;&gt;0, D63:V63))</f>
        <v>25.673065489227024</v>
      </c>
      <c r="Z63">
        <f t="array" ref="Z63">MIN(IF(D63:V63&lt;&gt;0, D63:V63))</f>
        <v>15.447282819266073</v>
      </c>
      <c r="AB63">
        <v>2</v>
      </c>
      <c r="AC63">
        <v>2535.67</v>
      </c>
      <c r="AD63">
        <v>5</v>
      </c>
    </row>
    <row r="64" spans="1:30" x14ac:dyDescent="0.75">
      <c r="A64" t="s">
        <v>149</v>
      </c>
      <c r="B64" t="s">
        <v>150</v>
      </c>
      <c r="C64">
        <v>5</v>
      </c>
      <c r="D64">
        <f>IF(ISNUMBER(ProteinCopies!D64),ProteinCopies!D64/ProteinCopies!$C64,"")</f>
        <v>1372.502104568305</v>
      </c>
      <c r="E64">
        <f>IF(ISNUMBER(ProteinCopies!E64),ProteinCopies!E64/ProteinCopies!$C64,"")</f>
        <v>1048.2408203999003</v>
      </c>
      <c r="F64">
        <f>IF(ISNUMBER(ProteinCopies!F64),ProteinCopies!F64/ProteinCopies!$C64,"")</f>
        <v>548.61714106249906</v>
      </c>
      <c r="G64">
        <f>IF(ISNUMBER(ProteinCopies!G64),ProteinCopies!G64/ProteinCopies!$C64,"")</f>
        <v>424.22836408447063</v>
      </c>
      <c r="H64">
        <f>IF(ISNUMBER(ProteinCopies!H64),ProteinCopies!H64/ProteinCopies!$C64,"")</f>
        <v>571.21113451043641</v>
      </c>
      <c r="I64">
        <f>IF(ISNUMBER(ProteinCopies!I64),ProteinCopies!I64/ProteinCopies!$C64,"")</f>
        <v>785.64764788974662</v>
      </c>
      <c r="J64">
        <f>IF(ISNUMBER(ProteinCopies!J64),ProteinCopies!J64/ProteinCopies!$C64,"")</f>
        <v>500.10657237048338</v>
      </c>
      <c r="K64">
        <f>IF(ISNUMBER(ProteinCopies!K64),ProteinCopies!K64/ProteinCopies!$C64,"")</f>
        <v>379.66994190147619</v>
      </c>
      <c r="L64">
        <f>IF(ISNUMBER(ProteinCopies!L64),ProteinCopies!L64/ProteinCopies!$C64,"")</f>
        <v>621.29490916529085</v>
      </c>
      <c r="M64">
        <f>IF(ISNUMBER(ProteinCopies!M64),ProteinCopies!M64/ProteinCopies!$C64,"")</f>
        <v>450.35658586574772</v>
      </c>
      <c r="N64">
        <f>IF(ISNUMBER(ProteinCopies!N64),ProteinCopies!N64/ProteinCopies!$C64,"")</f>
        <v>283.1183510593807</v>
      </c>
      <c r="O64">
        <f>IF(ISNUMBER(ProteinCopies!O64),ProteinCopies!O64/ProteinCopies!$C64,"")</f>
        <v>180.70325163448564</v>
      </c>
      <c r="P64">
        <f>IF(ISNUMBER(ProteinCopies!P64),ProteinCopies!P64/ProteinCopies!$C64,"")</f>
        <v>2825.0333644523189</v>
      </c>
      <c r="Q64">
        <f>IF(ISNUMBER(ProteinCopies!Q64),ProteinCopies!Q64/ProteinCopies!$C64,"")</f>
        <v>1076.6998699669118</v>
      </c>
      <c r="R64">
        <f>IF(ISNUMBER(ProteinCopies!R64),ProteinCopies!R64/ProteinCopies!$C64,"")</f>
        <v>759.42760876867999</v>
      </c>
      <c r="S64">
        <f>IF(ISNUMBER(ProteinCopies!S64),ProteinCopies!S64/ProteinCopies!$C64,"")</f>
        <v>585.10815448048174</v>
      </c>
      <c r="T64">
        <f>IF(ISNUMBER(ProteinCopies!T64),ProteinCopies!T64/ProteinCopies!$C64,"")</f>
        <v>437.92382246535834</v>
      </c>
      <c r="U64">
        <f>IF(ISNUMBER(ProteinCopies!U64),ProteinCopies!U64/ProteinCopies!$C64,"")</f>
        <v>628.77113055901032</v>
      </c>
      <c r="V64">
        <f>IF(ISNUMBER(ProteinCopies!V64),ProteinCopies!V64/ProteinCopies!$C64,"")</f>
        <v>720.24316958234112</v>
      </c>
      <c r="X64">
        <f t="array" ref="X64">MEDIAN(IF(D64:V64&lt;&gt;0, D64:V64))</f>
        <v>585.10815448048174</v>
      </c>
      <c r="Z64">
        <f t="array" ref="Z64">MIN(IF(D64:V64&lt;&gt;0, D64:V64))</f>
        <v>180.70325163448564</v>
      </c>
      <c r="AB64">
        <v>2</v>
      </c>
      <c r="AC64">
        <v>654.45000000000005</v>
      </c>
      <c r="AD64">
        <v>5</v>
      </c>
    </row>
    <row r="65" spans="1:30" x14ac:dyDescent="0.75">
      <c r="A65" t="s">
        <v>151</v>
      </c>
      <c r="B65" t="s">
        <v>152</v>
      </c>
      <c r="C65">
        <v>5</v>
      </c>
      <c r="D65">
        <f>IF(ISNUMBER(ProteinCopies!D65),ProteinCopies!D65/ProteinCopies!$C65,"")</f>
        <v>24.564247229856782</v>
      </c>
      <c r="E65">
        <f>IF(ISNUMBER(ProteinCopies!E65),ProteinCopies!E65/ProteinCopies!$C65,"")</f>
        <v>36.745573042090044</v>
      </c>
      <c r="F65">
        <f>IF(ISNUMBER(ProteinCopies!F65),ProteinCopies!F65/ProteinCopies!$C65,"")</f>
        <v>29.393095592157589</v>
      </c>
      <c r="G65">
        <f>IF(ISNUMBER(ProteinCopies!G65),ProteinCopies!G65/ProteinCopies!$C65,"")</f>
        <v>12.996028675331402</v>
      </c>
      <c r="H65">
        <f>IF(ISNUMBER(ProteinCopies!H65),ProteinCopies!H65/ProteinCopies!$C65,"")</f>
        <v>17.55927228092693</v>
      </c>
      <c r="I65">
        <f>IF(ISNUMBER(ProteinCopies!I65),ProteinCopies!I65/ProteinCopies!$C65,"")</f>
        <v>20.615899917507537</v>
      </c>
      <c r="J65">
        <f>IF(ISNUMBER(ProteinCopies!J65),ProteinCopies!J65/ProteinCopies!$C65,"")</f>
        <v>23.405252938758075</v>
      </c>
      <c r="K65">
        <f>IF(ISNUMBER(ProteinCopies!K65),ProteinCopies!K65/ProteinCopies!$C65,"")</f>
        <v>18.3355686740843</v>
      </c>
      <c r="L65">
        <f>IF(ISNUMBER(ProteinCopies!L65),ProteinCopies!L65/ProteinCopies!$C65,"")</f>
        <v>19.845287330224142</v>
      </c>
      <c r="M65">
        <f>IF(ISNUMBER(ProteinCopies!M65),ProteinCopies!M65/ProteinCopies!$C65,"")</f>
        <v>12.907981340507281</v>
      </c>
      <c r="N65">
        <f>IF(ISNUMBER(ProteinCopies!N65),ProteinCopies!N65/ProteinCopies!$C65,"")</f>
        <v>12.902835432510903</v>
      </c>
      <c r="O65">
        <f>IF(ISNUMBER(ProteinCopies!O65),ProteinCopies!O65/ProteinCopies!$C65,"")</f>
        <v>7.0315234590899349</v>
      </c>
      <c r="P65">
        <f>IF(ISNUMBER(ProteinCopies!P65),ProteinCopies!P65/ProteinCopies!$C65,"")</f>
        <v>24.408104438294153</v>
      </c>
      <c r="Q65">
        <f>IF(ISNUMBER(ProteinCopies!Q65),ProteinCopies!Q65/ProteinCopies!$C65,"")</f>
        <v>15.296232185909457</v>
      </c>
      <c r="R65">
        <f>IF(ISNUMBER(ProteinCopies!R65),ProteinCopies!R65/ProteinCopies!$C65,"")</f>
        <v>22.602006134693884</v>
      </c>
      <c r="S65">
        <f>IF(ISNUMBER(ProteinCopies!S65),ProteinCopies!S65/ProteinCopies!$C65,"")</f>
        <v>18.168567260185757</v>
      </c>
      <c r="T65">
        <f>IF(ISNUMBER(ProteinCopies!T65),ProteinCopies!T65/ProteinCopies!$C65,"")</f>
        <v>10.819143616735326</v>
      </c>
      <c r="U65">
        <f>IF(ISNUMBER(ProteinCopies!U65),ProteinCopies!U65/ProteinCopies!$C65,"")</f>
        <v>15.634181254388745</v>
      </c>
      <c r="V65">
        <f>IF(ISNUMBER(ProteinCopies!V65),ProteinCopies!V65/ProteinCopies!$C65,"")</f>
        <v>24.878719152693595</v>
      </c>
      <c r="X65">
        <f t="array" ref="X65">MEDIAN(IF(D65:V65&lt;&gt;0, D65:V65))</f>
        <v>18.3355686740843</v>
      </c>
      <c r="Z65">
        <f t="array" ref="Z65">MIN(IF(D65:V65&lt;&gt;0, D65:V65))</f>
        <v>7.0315234590899349</v>
      </c>
      <c r="AB65">
        <v>2</v>
      </c>
      <c r="AC65">
        <v>192.84</v>
      </c>
      <c r="AD65">
        <v>5</v>
      </c>
    </row>
    <row r="66" spans="1:30" x14ac:dyDescent="0.75">
      <c r="A66" t="s">
        <v>153</v>
      </c>
      <c r="B66" t="s">
        <v>154</v>
      </c>
      <c r="C66">
        <v>6</v>
      </c>
      <c r="D66">
        <f>IF(ISNUMBER(ProteinCopies!D66),ProteinCopies!D66/ProteinCopies!$C66,"")</f>
        <v>0.13881834819703218</v>
      </c>
      <c r="E66">
        <f>IF(ISNUMBER(ProteinCopies!E66),ProteinCopies!E66/ProteinCopies!$C66,"")</f>
        <v>0.90787163225027179</v>
      </c>
      <c r="F66">
        <f>IF(ISNUMBER(ProteinCopies!F66),ProteinCopies!F66/ProteinCopies!$C66,"")</f>
        <v>0.30185725537422875</v>
      </c>
      <c r="G66">
        <f>IF(ISNUMBER(ProteinCopies!G66),ProteinCopies!G66/ProteinCopies!$C66,"")</f>
        <v>0.6933724306689335</v>
      </c>
      <c r="H66">
        <f>IF(ISNUMBER(ProteinCopies!H66),ProteinCopies!H66/ProteinCopies!$C66,"")</f>
        <v>1.0878859815325737</v>
      </c>
      <c r="I66">
        <f>IF(ISNUMBER(ProteinCopies!I66),ProteinCopies!I66/ProteinCopies!$C66,"")</f>
        <v>0.39916448276587513</v>
      </c>
      <c r="J66">
        <f>IF(ISNUMBER(ProteinCopies!J66),ProteinCopies!J66/ProteinCopies!$C66,"")</f>
        <v>0.76880530434591909</v>
      </c>
      <c r="K66">
        <f>IF(ISNUMBER(ProteinCopies!K66),ProteinCopies!K66/ProteinCopies!$C66,"")</f>
        <v>0.91120109230493185</v>
      </c>
      <c r="L66">
        <f>IF(ISNUMBER(ProteinCopies!L66),ProteinCopies!L66/ProteinCopies!$C66,"")</f>
        <v>0.64357479197323475</v>
      </c>
      <c r="M66">
        <f>IF(ISNUMBER(ProteinCopies!M66),ProteinCopies!M66/ProteinCopies!$C66,"")</f>
        <v>1.01160028473811</v>
      </c>
      <c r="N66">
        <f>IF(ISNUMBER(ProteinCopies!N66),ProteinCopies!N66/ProteinCopies!$C66,"")</f>
        <v>1.1266071597619998</v>
      </c>
      <c r="O66">
        <f>IF(ISNUMBER(ProteinCopies!O66),ProteinCopies!O66/ProteinCopies!$C66,"")</f>
        <v>1.958195335686443</v>
      </c>
      <c r="P66">
        <f>IF(ISNUMBER(ProteinCopies!P66),ProteinCopies!P66/ProteinCopies!$C66,"")</f>
        <v>0.15051830437650637</v>
      </c>
      <c r="Q66">
        <f>IF(ISNUMBER(ProteinCopies!Q66),ProteinCopies!Q66/ProteinCopies!$C66,"")</f>
        <v>9.058212426380563E-2</v>
      </c>
      <c r="R66">
        <f>IF(ISNUMBER(ProteinCopies!R66),ProteinCopies!R66/ProteinCopies!$C66,"")</f>
        <v>0.39231477731292969</v>
      </c>
      <c r="S66">
        <f>IF(ISNUMBER(ProteinCopies!S66),ProteinCopies!S66/ProteinCopies!$C66,"")</f>
        <v>1.5837088097205776</v>
      </c>
      <c r="T66">
        <f>IF(ISNUMBER(ProteinCopies!T66),ProteinCopies!T66/ProteinCopies!$C66,"")</f>
        <v>1.9329197393808437</v>
      </c>
      <c r="U66">
        <f>IF(ISNUMBER(ProteinCopies!U66),ProteinCopies!U66/ProteinCopies!$C66,"")</f>
        <v>1.3140380840035464</v>
      </c>
      <c r="V66">
        <f>IF(ISNUMBER(ProteinCopies!V66),ProteinCopies!V66/ProteinCopies!$C66,"")</f>
        <v>0.5025113791553607</v>
      </c>
      <c r="X66">
        <f t="array" ref="X66">MEDIAN(IF(D66:V66&lt;&gt;0, D66:V66))</f>
        <v>0.76880530434591909</v>
      </c>
      <c r="Z66">
        <f t="array" ref="Z66">MIN(IF(D66:V66&lt;&gt;0, D66:V66))</f>
        <v>9.058212426380563E-2</v>
      </c>
      <c r="AB66">
        <v>2</v>
      </c>
      <c r="AC66">
        <v>64.83</v>
      </c>
      <c r="AD66">
        <v>6</v>
      </c>
    </row>
    <row r="67" spans="1:30" x14ac:dyDescent="0.75">
      <c r="A67" t="s">
        <v>155</v>
      </c>
      <c r="B67" t="s">
        <v>156</v>
      </c>
      <c r="C67">
        <v>6</v>
      </c>
      <c r="D67">
        <f>IF(ISNUMBER(ProteinCopies!D67),ProteinCopies!D67/ProteinCopies!$C67,"")</f>
        <v>0.91408583825558409</v>
      </c>
      <c r="E67">
        <f>IF(ISNUMBER(ProteinCopies!E67),ProteinCopies!E67/ProteinCopies!$C67,"")</f>
        <v>0.64646756456576571</v>
      </c>
      <c r="F67">
        <f>IF(ISNUMBER(ProteinCopies!F67),ProteinCopies!F67/ProteinCopies!$C67,"")</f>
        <v>1.0899115613940829</v>
      </c>
      <c r="G67">
        <f>IF(ISNUMBER(ProteinCopies!G67),ProteinCopies!G67/ProteinCopies!$C67,"")</f>
        <v>0.71070743340569431</v>
      </c>
      <c r="H67">
        <f>IF(ISNUMBER(ProteinCopies!H67),ProteinCopies!H67/ProteinCopies!$C67,"")</f>
        <v>1.3805807342991419</v>
      </c>
      <c r="I67">
        <f>IF(ISNUMBER(ProteinCopies!I67),ProteinCopies!I67/ProteinCopies!$C67,"")</f>
        <v>1.6691511245983259</v>
      </c>
      <c r="J67">
        <f>IF(ISNUMBER(ProteinCopies!J67),ProteinCopies!J67/ProteinCopies!$C67,"")</f>
        <v>1.1537033913021875</v>
      </c>
      <c r="K67">
        <f>IF(ISNUMBER(ProteinCopies!K67),ProteinCopies!K67/ProteinCopies!$C67,"")</f>
        <v>1.1553246277994134</v>
      </c>
      <c r="L67">
        <f>IF(ISNUMBER(ProteinCopies!L67),ProteinCopies!L67/ProteinCopies!$C67,"")</f>
        <v>2.4860650389520416</v>
      </c>
      <c r="M67">
        <f>IF(ISNUMBER(ProteinCopies!M67),ProteinCopies!M67/ProteinCopies!$C67,"")</f>
        <v>2.3146822812397931</v>
      </c>
      <c r="N67">
        <f>IF(ISNUMBER(ProteinCopies!N67),ProteinCopies!N67/ProteinCopies!$C67,"")</f>
        <v>2.3122544799483116</v>
      </c>
      <c r="O67">
        <f>IF(ISNUMBER(ProteinCopies!O67),ProteinCopies!O67/ProteinCopies!$C67,"")</f>
        <v>2.4704333047060767</v>
      </c>
      <c r="P67">
        <f>IF(ISNUMBER(ProteinCopies!P67),ProteinCopies!P67/ProteinCopies!$C67,"")</f>
        <v>1.6685355065423231</v>
      </c>
      <c r="Q67">
        <f>IF(ISNUMBER(ProteinCopies!Q67),ProteinCopies!Q67/ProteinCopies!$C67,"")</f>
        <v>1.4779281939211952</v>
      </c>
      <c r="R67">
        <f>IF(ISNUMBER(ProteinCopies!R67),ProteinCopies!R67/ProteinCopies!$C67,"")</f>
        <v>1.4644696232157857</v>
      </c>
      <c r="S67">
        <f>IF(ISNUMBER(ProteinCopies!S67),ProteinCopies!S67/ProteinCopies!$C67,"")</f>
        <v>1.5910326685165896</v>
      </c>
      <c r="T67">
        <f>IF(ISNUMBER(ProteinCopies!T67),ProteinCopies!T67/ProteinCopies!$C67,"")</f>
        <v>1.1255179556184982</v>
      </c>
      <c r="U67">
        <f>IF(ISNUMBER(ProteinCopies!U67),ProteinCopies!U67/ProteinCopies!$C67,"")</f>
        <v>1.1702875476277741</v>
      </c>
      <c r="V67">
        <f>IF(ISNUMBER(ProteinCopies!V67),ProteinCopies!V67/ProteinCopies!$C67,"")</f>
        <v>1.1040772387296529</v>
      </c>
      <c r="X67">
        <f t="array" ref="X67">MEDIAN(IF(D67:V67&lt;&gt;0, D67:V67))</f>
        <v>1.3805807342991419</v>
      </c>
      <c r="Z67">
        <f t="array" ref="Z67">MIN(IF(D67:V67&lt;&gt;0, D67:V67))</f>
        <v>0.64646756456576571</v>
      </c>
      <c r="AB67">
        <v>2</v>
      </c>
      <c r="AC67">
        <v>92.2</v>
      </c>
      <c r="AD67">
        <v>6</v>
      </c>
    </row>
    <row r="68" spans="1:30" x14ac:dyDescent="0.75">
      <c r="A68" t="s">
        <v>157</v>
      </c>
      <c r="B68" t="s">
        <v>158</v>
      </c>
      <c r="C68">
        <v>6</v>
      </c>
      <c r="D68">
        <f>IF(ISNUMBER(ProteinCopies!D68),ProteinCopies!D68/ProteinCopies!$C68,"")</f>
        <v>24.726938306419328</v>
      </c>
      <c r="E68">
        <f>IF(ISNUMBER(ProteinCopies!E68),ProteinCopies!E68/ProteinCopies!$C68,"")</f>
        <v>37.217461724980922</v>
      </c>
      <c r="F68">
        <f>IF(ISNUMBER(ProteinCopies!F68),ProteinCopies!F68/ProteinCopies!$C68,"")</f>
        <v>31.349485162379619</v>
      </c>
      <c r="G68">
        <f>IF(ISNUMBER(ProteinCopies!G68),ProteinCopies!G68/ProteinCopies!$C68,"")</f>
        <v>15.206990983435359</v>
      </c>
      <c r="H68">
        <f>IF(ISNUMBER(ProteinCopies!H68),ProteinCopies!H68/ProteinCopies!$C68,"")</f>
        <v>21.156037603787283</v>
      </c>
      <c r="I68">
        <f>IF(ISNUMBER(ProteinCopies!I68),ProteinCopies!I68/ProteinCopies!$C68,"")</f>
        <v>21.657637416834874</v>
      </c>
      <c r="J68">
        <f>IF(ISNUMBER(ProteinCopies!J68),ProteinCopies!J68/ProteinCopies!$C68,"")</f>
        <v>18.275471603240781</v>
      </c>
      <c r="K68">
        <f>IF(ISNUMBER(ProteinCopies!K68),ProteinCopies!K68/ProteinCopies!$C68,"")</f>
        <v>21.362904997946941</v>
      </c>
      <c r="L68">
        <f>IF(ISNUMBER(ProteinCopies!L68),ProteinCopies!L68/ProteinCopies!$C68,"")</f>
        <v>19.328261994683796</v>
      </c>
      <c r="M68">
        <f>IF(ISNUMBER(ProteinCopies!M68),ProteinCopies!M68/ProteinCopies!$C68,"")</f>
        <v>15.967391607370432</v>
      </c>
      <c r="N68">
        <f>IF(ISNUMBER(ProteinCopies!N68),ProteinCopies!N68/ProteinCopies!$C68,"")</f>
        <v>13.852810647769331</v>
      </c>
      <c r="O68">
        <f>IF(ISNUMBER(ProteinCopies!O68),ProteinCopies!O68/ProteinCopies!$C68,"")</f>
        <v>10.98390970494078</v>
      </c>
      <c r="P68">
        <f>IF(ISNUMBER(ProteinCopies!P68),ProteinCopies!P68/ProteinCopies!$C68,"")</f>
        <v>17.631089323393255</v>
      </c>
      <c r="Q68">
        <f>IF(ISNUMBER(ProteinCopies!Q68),ProteinCopies!Q68/ProteinCopies!$C68,"")</f>
        <v>31.188874270734718</v>
      </c>
      <c r="R68">
        <f>IF(ISNUMBER(ProteinCopies!R68),ProteinCopies!R68/ProteinCopies!$C68,"")</f>
        <v>25.301164254408263</v>
      </c>
      <c r="S68">
        <f>IF(ISNUMBER(ProteinCopies!S68),ProteinCopies!S68/ProteinCopies!$C68,"")</f>
        <v>20.871010848984564</v>
      </c>
      <c r="T68">
        <f>IF(ISNUMBER(ProteinCopies!T68),ProteinCopies!T68/ProteinCopies!$C68,"")</f>
        <v>11.272764051678378</v>
      </c>
      <c r="U68">
        <f>IF(ISNUMBER(ProteinCopies!U68),ProteinCopies!U68/ProteinCopies!$C68,"")</f>
        <v>19.781026633156042</v>
      </c>
      <c r="V68">
        <f>IF(ISNUMBER(ProteinCopies!V68),ProteinCopies!V68/ProteinCopies!$C68,"")</f>
        <v>22.207999052995159</v>
      </c>
      <c r="X68">
        <f t="array" ref="X68">MEDIAN(IF(D68:V68&lt;&gt;0, D68:V68))</f>
        <v>20.871010848984564</v>
      </c>
      <c r="Z68">
        <f t="array" ref="Z68">MIN(IF(D68:V68&lt;&gt;0, D68:V68))</f>
        <v>10.98390970494078</v>
      </c>
      <c r="AB68">
        <v>2</v>
      </c>
      <c r="AC68">
        <v>287.5</v>
      </c>
      <c r="AD68">
        <v>6</v>
      </c>
    </row>
    <row r="69" spans="1:30" x14ac:dyDescent="0.75">
      <c r="A69" t="s">
        <v>159</v>
      </c>
      <c r="B69" t="s">
        <v>160</v>
      </c>
      <c r="C69">
        <v>6</v>
      </c>
      <c r="D69">
        <f>IF(ISNUMBER(ProteinCopies!D69),ProteinCopies!D69/ProteinCopies!$C69,"")</f>
        <v>24.618947926235453</v>
      </c>
      <c r="E69">
        <f>IF(ISNUMBER(ProteinCopies!E69),ProteinCopies!E69/ProteinCopies!$C69,"")</f>
        <v>14.171261860113985</v>
      </c>
      <c r="F69">
        <f>IF(ISNUMBER(ProteinCopies!F69),ProteinCopies!F69/ProteinCopies!$C69,"")</f>
        <v>18.183151283214951</v>
      </c>
      <c r="G69">
        <f>IF(ISNUMBER(ProteinCopies!G69),ProteinCopies!G69/ProteinCopies!$C69,"")</f>
        <v>25.584401448337278</v>
      </c>
      <c r="H69">
        <f>IF(ISNUMBER(ProteinCopies!H69),ProteinCopies!H69/ProteinCopies!$C69,"")</f>
        <v>24.626496702622845</v>
      </c>
      <c r="I69">
        <f>IF(ISNUMBER(ProteinCopies!I69),ProteinCopies!I69/ProteinCopies!$C69,"")</f>
        <v>20.786995525571474</v>
      </c>
      <c r="J69">
        <f>IF(ISNUMBER(ProteinCopies!J69),ProteinCopies!J69/ProteinCopies!$C69,"")</f>
        <v>22.700907184922432</v>
      </c>
      <c r="K69">
        <f>IF(ISNUMBER(ProteinCopies!K69),ProteinCopies!K69/ProteinCopies!$C69,"")</f>
        <v>27.076058392541885</v>
      </c>
      <c r="L69">
        <f>IF(ISNUMBER(ProteinCopies!L69),ProteinCopies!L69/ProteinCopies!$C69,"")</f>
        <v>22.727062859565734</v>
      </c>
      <c r="M69">
        <f>IF(ISNUMBER(ProteinCopies!M69),ProteinCopies!M69/ProteinCopies!$C69,"")</f>
        <v>17.551745029741028</v>
      </c>
      <c r="N69">
        <f>IF(ISNUMBER(ProteinCopies!N69),ProteinCopies!N69/ProteinCopies!$C69,"")</f>
        <v>16.29262194708549</v>
      </c>
      <c r="O69">
        <f>IF(ISNUMBER(ProteinCopies!O69),ProteinCopies!O69/ProteinCopies!$C69,"")</f>
        <v>18.627487105198547</v>
      </c>
      <c r="P69">
        <f>IF(ISNUMBER(ProteinCopies!P69),ProteinCopies!P69/ProteinCopies!$C69,"")</f>
        <v>28.533565479941402</v>
      </c>
      <c r="Q69">
        <f>IF(ISNUMBER(ProteinCopies!Q69),ProteinCopies!Q69/ProteinCopies!$C69,"")</f>
        <v>30.015700442324469</v>
      </c>
      <c r="R69">
        <f>IF(ISNUMBER(ProteinCopies!R69),ProteinCopies!R69/ProteinCopies!$C69,"")</f>
        <v>25.623739220814517</v>
      </c>
      <c r="S69">
        <f>IF(ISNUMBER(ProteinCopies!S69),ProteinCopies!S69/ProteinCopies!$C69,"")</f>
        <v>16.568182166719897</v>
      </c>
      <c r="T69">
        <f>IF(ISNUMBER(ProteinCopies!T69),ProteinCopies!T69/ProteinCopies!$C69,"")</f>
        <v>26.391574444698701</v>
      </c>
      <c r="U69">
        <f>IF(ISNUMBER(ProteinCopies!U69),ProteinCopies!U69/ProteinCopies!$C69,"")</f>
        <v>15.752487213238146</v>
      </c>
      <c r="V69">
        <f>IF(ISNUMBER(ProteinCopies!V69),ProteinCopies!V69/ProteinCopies!$C69,"")</f>
        <v>19.641417961730294</v>
      </c>
      <c r="X69">
        <f t="array" ref="X69">MEDIAN(IF(D69:V69&lt;&gt;0, D69:V69))</f>
        <v>22.700907184922432</v>
      </c>
      <c r="Z69">
        <f t="array" ref="Z69">MIN(IF(D69:V69&lt;&gt;0, D69:V69))</f>
        <v>14.171261860113985</v>
      </c>
      <c r="AB69">
        <v>2</v>
      </c>
      <c r="AC69">
        <v>175.13</v>
      </c>
      <c r="AD69">
        <v>6</v>
      </c>
    </row>
    <row r="70" spans="1:30" x14ac:dyDescent="0.75">
      <c r="A70" t="s">
        <v>161</v>
      </c>
      <c r="B70" t="s">
        <v>162</v>
      </c>
      <c r="C70">
        <v>6</v>
      </c>
      <c r="D70">
        <f>IF(ISNUMBER(ProteinCopies!D70),ProteinCopies!D70/ProteinCopies!$C70,"")</f>
        <v>35.169447076620749</v>
      </c>
      <c r="E70">
        <f>IF(ISNUMBER(ProteinCopies!E70),ProteinCopies!E70/ProteinCopies!$C70,"")</f>
        <v>37.299721204531672</v>
      </c>
      <c r="F70">
        <f>IF(ISNUMBER(ProteinCopies!F70),ProteinCopies!F70/ProteinCopies!$C70,"")</f>
        <v>35.63998192224485</v>
      </c>
      <c r="G70">
        <f>IF(ISNUMBER(ProteinCopies!G70),ProteinCopies!G70/ProteinCopies!$C70,"")</f>
        <v>27.269466172716704</v>
      </c>
      <c r="H70">
        <f>IF(ISNUMBER(ProteinCopies!H70),ProteinCopies!H70/ProteinCopies!$C70,"")</f>
        <v>35.492377088635628</v>
      </c>
      <c r="I70">
        <f>IF(ISNUMBER(ProteinCopies!I70),ProteinCopies!I70/ProteinCopies!$C70,"")</f>
        <v>35.6917951493161</v>
      </c>
      <c r="J70">
        <f>IF(ISNUMBER(ProteinCopies!J70),ProteinCopies!J70/ProteinCopies!$C70,"")</f>
        <v>41.104421933646179</v>
      </c>
      <c r="K70">
        <f>IF(ISNUMBER(ProteinCopies!K70),ProteinCopies!K70/ProteinCopies!$C70,"")</f>
        <v>36.904977491710973</v>
      </c>
      <c r="L70">
        <f>IF(ISNUMBER(ProteinCopies!L70),ProteinCopies!L70/ProteinCopies!$C70,"")</f>
        <v>29.745121368672489</v>
      </c>
      <c r="M70">
        <f>IF(ISNUMBER(ProteinCopies!M70),ProteinCopies!M70/ProteinCopies!$C70,"")</f>
        <v>22.077455927270552</v>
      </c>
      <c r="N70">
        <f>IF(ISNUMBER(ProteinCopies!N70),ProteinCopies!N70/ProteinCopies!$C70,"")</f>
        <v>19.506217573088506</v>
      </c>
      <c r="O70">
        <f>IF(ISNUMBER(ProteinCopies!O70),ProteinCopies!O70/ProteinCopies!$C70,"")</f>
        <v>16.536101396944947</v>
      </c>
      <c r="P70">
        <f>IF(ISNUMBER(ProteinCopies!P70),ProteinCopies!P70/ProteinCopies!$C70,"")</f>
        <v>58.627797976349463</v>
      </c>
      <c r="Q70">
        <f>IF(ISNUMBER(ProteinCopies!Q70),ProteinCopies!Q70/ProteinCopies!$C70,"")</f>
        <v>43.655340843180163</v>
      </c>
      <c r="R70">
        <f>IF(ISNUMBER(ProteinCopies!R70),ProteinCopies!R70/ProteinCopies!$C70,"")</f>
        <v>40.160927642836121</v>
      </c>
      <c r="S70">
        <f>IF(ISNUMBER(ProteinCopies!S70),ProteinCopies!S70/ProteinCopies!$C70,"")</f>
        <v>26.652181801842911</v>
      </c>
      <c r="T70">
        <f>IF(ISNUMBER(ProteinCopies!T70),ProteinCopies!T70/ProteinCopies!$C70,"")</f>
        <v>18.72158434015947</v>
      </c>
      <c r="U70">
        <f>IF(ISNUMBER(ProteinCopies!U70),ProteinCopies!U70/ProteinCopies!$C70,"")</f>
        <v>23.373152126679347</v>
      </c>
      <c r="V70">
        <f>IF(ISNUMBER(ProteinCopies!V70),ProteinCopies!V70/ProteinCopies!$C70,"")</f>
        <v>39.443786668630871</v>
      </c>
      <c r="X70">
        <f t="array" ref="X70">MEDIAN(IF(D70:V70&lt;&gt;0, D70:V70))</f>
        <v>35.492377088635628</v>
      </c>
      <c r="Z70">
        <f t="array" ref="Z70">MIN(IF(D70:V70&lt;&gt;0, D70:V70))</f>
        <v>16.536101396944947</v>
      </c>
      <c r="AB70">
        <v>2</v>
      </c>
      <c r="AC70">
        <v>248.73</v>
      </c>
      <c r="AD70">
        <v>6</v>
      </c>
    </row>
    <row r="71" spans="1:30" x14ac:dyDescent="0.75">
      <c r="A71" t="s">
        <v>163</v>
      </c>
      <c r="B71" t="s">
        <v>164</v>
      </c>
      <c r="C71">
        <v>6</v>
      </c>
      <c r="D71">
        <f>IF(ISNUMBER(ProteinCopies!D71),ProteinCopies!D71/ProteinCopies!$C71,"")</f>
        <v>11.727039075</v>
      </c>
      <c r="E71">
        <f>IF(ISNUMBER(ProteinCopies!E71),ProteinCopies!E71/ProteinCopies!$C71,"")</f>
        <v>44.862784849999997</v>
      </c>
      <c r="F71" t="str">
        <f>IF(ISNUMBER(ProteinCopies!F71),ProteinCopies!F71/ProteinCopies!$C71,"")</f>
        <v/>
      </c>
      <c r="G71">
        <f>IF(ISNUMBER(ProteinCopies!G71),ProteinCopies!G71/ProteinCopies!$C71,"")</f>
        <v>6.9553742716666669</v>
      </c>
      <c r="H71">
        <f>IF(ISNUMBER(ProteinCopies!H71),ProteinCopies!H71/ProteinCopies!$C71,"")</f>
        <v>4.5434833066666664</v>
      </c>
      <c r="I71">
        <f>IF(ISNUMBER(ProteinCopies!I71),ProteinCopies!I71/ProteinCopies!$C71,"")</f>
        <v>13.915935033333334</v>
      </c>
      <c r="J71">
        <f>IF(ISNUMBER(ProteinCopies!J71),ProteinCopies!J71/ProteinCopies!$C71,"")</f>
        <v>10.034346579999999</v>
      </c>
      <c r="K71">
        <f>IF(ISNUMBER(ProteinCopies!K71),ProteinCopies!K71/ProteinCopies!$C71,"")</f>
        <v>4.4903904700000004</v>
      </c>
      <c r="L71">
        <f>IF(ISNUMBER(ProteinCopies!L71),ProteinCopies!L71/ProteinCopies!$C71,"")</f>
        <v>4.7718269649999998</v>
      </c>
      <c r="M71">
        <f>IF(ISNUMBER(ProteinCopies!M71),ProteinCopies!M71/ProteinCopies!$C71,"")</f>
        <v>13.915877195</v>
      </c>
      <c r="N71">
        <f>IF(ISNUMBER(ProteinCopies!N71),ProteinCopies!N71/ProteinCopies!$C71,"")</f>
        <v>16.215939236666667</v>
      </c>
      <c r="O71">
        <f>IF(ISNUMBER(ProteinCopies!O71),ProteinCopies!O71/ProteinCopies!$C71,"")</f>
        <v>4.2472734133333327</v>
      </c>
      <c r="P71">
        <f>IF(ISNUMBER(ProteinCopies!P71),ProteinCopies!P71/ProteinCopies!$C71,"")</f>
        <v>8.8980785366666666</v>
      </c>
      <c r="Q71">
        <f>IF(ISNUMBER(ProteinCopies!Q71),ProteinCopies!Q71/ProteinCopies!$C71,"")</f>
        <v>9.0053903399999999</v>
      </c>
      <c r="R71" t="str">
        <f>IF(ISNUMBER(ProteinCopies!R71),ProteinCopies!R71/ProteinCopies!$C71,"")</f>
        <v/>
      </c>
      <c r="S71" t="str">
        <f>IF(ISNUMBER(ProteinCopies!S71),ProteinCopies!S71/ProteinCopies!$C71,"")</f>
        <v/>
      </c>
      <c r="T71">
        <f>IF(ISNUMBER(ProteinCopies!T71),ProteinCopies!T71/ProteinCopies!$C71,"")</f>
        <v>5.0389488866666667</v>
      </c>
      <c r="U71">
        <f>IF(ISNUMBER(ProteinCopies!U71),ProteinCopies!U71/ProteinCopies!$C71,"")</f>
        <v>7.1578703949999998</v>
      </c>
      <c r="V71" t="str">
        <f>IF(ISNUMBER(ProteinCopies!V71),ProteinCopies!V71/ProteinCopies!$C71,"")</f>
        <v/>
      </c>
      <c r="X71">
        <f t="array" ref="X71">MEDIAN(IF(D71:V71&lt;&gt;0, D71:V71))</f>
        <v>8.8980785366666666</v>
      </c>
      <c r="Z71">
        <f t="array" ref="Z71">MIN(IF(D71:V71&lt;&gt;0, D71:V71))</f>
        <v>4.2472734133333327</v>
      </c>
      <c r="AB71">
        <v>1</v>
      </c>
      <c r="AC71">
        <v>468.55</v>
      </c>
      <c r="AD71">
        <v>6</v>
      </c>
    </row>
    <row r="72" spans="1:30" x14ac:dyDescent="0.75">
      <c r="A72" t="s">
        <v>165</v>
      </c>
      <c r="B72" t="s">
        <v>166</v>
      </c>
      <c r="C72">
        <v>7</v>
      </c>
      <c r="D72">
        <f>IF(ISNUMBER(ProteinCopies!D72),ProteinCopies!D72/ProteinCopies!$C72,"")</f>
        <v>2.7579437790117476</v>
      </c>
      <c r="E72">
        <f>IF(ISNUMBER(ProteinCopies!E72),ProteinCopies!E72/ProteinCopies!$C72,"")</f>
        <v>7.9162226858898768</v>
      </c>
      <c r="F72">
        <f>IF(ISNUMBER(ProteinCopies!F72),ProteinCopies!F72/ProteinCopies!$C72,"")</f>
        <v>4.5416363768922157</v>
      </c>
      <c r="G72">
        <f>IF(ISNUMBER(ProteinCopies!G72),ProteinCopies!G72/ProteinCopies!$C72,"")</f>
        <v>2.9307426564151515</v>
      </c>
      <c r="H72">
        <f>IF(ISNUMBER(ProteinCopies!H72),ProteinCopies!H72/ProteinCopies!$C72,"")</f>
        <v>3.990332845894152</v>
      </c>
      <c r="I72">
        <f>IF(ISNUMBER(ProteinCopies!I72),ProteinCopies!I72/ProteinCopies!$C72,"")</f>
        <v>7.1730675597396409</v>
      </c>
      <c r="J72">
        <f>IF(ISNUMBER(ProteinCopies!J72),ProteinCopies!J72/ProteinCopies!$C72,"")</f>
        <v>3.0007220253201154</v>
      </c>
      <c r="K72">
        <f>IF(ISNUMBER(ProteinCopies!K72),ProteinCopies!K72/ProteinCopies!$C72,"")</f>
        <v>3.7623935502273134</v>
      </c>
      <c r="L72">
        <f>IF(ISNUMBER(ProteinCopies!L72),ProteinCopies!L72/ProteinCopies!$C72,"")</f>
        <v>9.0723361768567692</v>
      </c>
      <c r="M72">
        <f>IF(ISNUMBER(ProteinCopies!M72),ProteinCopies!M72/ProteinCopies!$C72,"")</f>
        <v>13.88193376668444</v>
      </c>
      <c r="N72">
        <f>IF(ISNUMBER(ProteinCopies!N72),ProteinCopies!N72/ProteinCopies!$C72,"")</f>
        <v>11.425515722391378</v>
      </c>
      <c r="O72">
        <f>IF(ISNUMBER(ProteinCopies!O72),ProteinCopies!O72/ProteinCopies!$C72,"")</f>
        <v>9.7784880006731978</v>
      </c>
      <c r="P72">
        <f>IF(ISNUMBER(ProteinCopies!P72),ProteinCopies!P72/ProteinCopies!$C72,"")</f>
        <v>2.1776117986715264</v>
      </c>
      <c r="Q72">
        <f>IF(ISNUMBER(ProteinCopies!Q72),ProteinCopies!Q72/ProteinCopies!$C72,"")</f>
        <v>2.1949466908420048</v>
      </c>
      <c r="R72">
        <f>IF(ISNUMBER(ProteinCopies!R72),ProteinCopies!R72/ProteinCopies!$C72,"")</f>
        <v>1.0044732356995447</v>
      </c>
      <c r="S72">
        <f>IF(ISNUMBER(ProteinCopies!S72),ProteinCopies!S72/ProteinCopies!$C72,"")</f>
        <v>4.7386274004824767</v>
      </c>
      <c r="T72">
        <f>IF(ISNUMBER(ProteinCopies!T72),ProteinCopies!T72/ProteinCopies!$C72,"")</f>
        <v>2.7049937105601707</v>
      </c>
      <c r="U72">
        <f>IF(ISNUMBER(ProteinCopies!U72),ProteinCopies!U72/ProteinCopies!$C72,"")</f>
        <v>3.4407461338421723</v>
      </c>
      <c r="V72">
        <f>IF(ISNUMBER(ProteinCopies!V72),ProteinCopies!V72/ProteinCopies!$C72,"")</f>
        <v>2.2719027370226006</v>
      </c>
      <c r="X72">
        <f t="array" ref="X72">MEDIAN(IF(D72:V72&lt;&gt;0, D72:V72))</f>
        <v>3.7623935502273134</v>
      </c>
      <c r="Z72">
        <f t="array" ref="Z72">MIN(IF(D72:V72&lt;&gt;0, D72:V72))</f>
        <v>1.0044732356995447</v>
      </c>
      <c r="AB72">
        <v>2</v>
      </c>
      <c r="AC72">
        <v>216.28</v>
      </c>
      <c r="AD72">
        <v>7</v>
      </c>
    </row>
    <row r="73" spans="1:30" x14ac:dyDescent="0.75">
      <c r="A73" t="s">
        <v>167</v>
      </c>
      <c r="B73" t="s">
        <v>168</v>
      </c>
      <c r="C73">
        <v>7</v>
      </c>
      <c r="D73">
        <f>IF(ISNUMBER(ProteinCopies!D73),ProteinCopies!D73/ProteinCopies!$C73,"")</f>
        <v>1.1185328271428572</v>
      </c>
      <c r="E73">
        <f>IF(ISNUMBER(ProteinCopies!E73),ProteinCopies!E73/ProteinCopies!$C73,"")</f>
        <v>15.936959871428572</v>
      </c>
      <c r="F73" t="str">
        <f>IF(ISNUMBER(ProteinCopies!F73),ProteinCopies!F73/ProteinCopies!$C73,"")</f>
        <v/>
      </c>
      <c r="G73">
        <f>IF(ISNUMBER(ProteinCopies!G73),ProteinCopies!G73/ProteinCopies!$C73,"")</f>
        <v>1.088912605142857</v>
      </c>
      <c r="H73">
        <f>IF(ISNUMBER(ProteinCopies!H73),ProteinCopies!H73/ProteinCopies!$C73,"")</f>
        <v>9.1564184428571421E-2</v>
      </c>
      <c r="I73">
        <f>IF(ISNUMBER(ProteinCopies!I73),ProteinCopies!I73/ProteinCopies!$C73,"")</f>
        <v>0.88968942142857144</v>
      </c>
      <c r="J73">
        <f>IF(ISNUMBER(ProteinCopies!J73),ProteinCopies!J73/ProteinCopies!$C73,"")</f>
        <v>0.95991048657142852</v>
      </c>
      <c r="K73">
        <f>IF(ISNUMBER(ProteinCopies!K73),ProteinCopies!K73/ProteinCopies!$C73,"")</f>
        <v>0.18140438171428572</v>
      </c>
      <c r="L73">
        <f>IF(ISNUMBER(ProteinCopies!L73),ProteinCopies!L73/ProteinCopies!$C73,"")</f>
        <v>0.92752592500000008</v>
      </c>
      <c r="M73">
        <f>IF(ISNUMBER(ProteinCopies!M73),ProteinCopies!M73/ProteinCopies!$C73,"")</f>
        <v>3.7610875714285713E-3</v>
      </c>
      <c r="N73">
        <f>IF(ISNUMBER(ProteinCopies!N73),ProteinCopies!N73/ProteinCopies!$C73,"")</f>
        <v>0.13138458114285714</v>
      </c>
      <c r="O73">
        <f>IF(ISNUMBER(ProteinCopies!O73),ProteinCopies!O73/ProteinCopies!$C73,"")</f>
        <v>4.5898832285714286E-2</v>
      </c>
      <c r="P73">
        <f>IF(ISNUMBER(ProteinCopies!P73),ProteinCopies!P73/ProteinCopies!$C73,"")</f>
        <v>0.38563274000000003</v>
      </c>
      <c r="Q73">
        <f>IF(ISNUMBER(ProteinCopies!Q73),ProteinCopies!Q73/ProteinCopies!$C73,"")</f>
        <v>9.5635817428571426E-2</v>
      </c>
      <c r="R73" t="str">
        <f>IF(ISNUMBER(ProteinCopies!R73),ProteinCopies!R73/ProteinCopies!$C73,"")</f>
        <v/>
      </c>
      <c r="S73" t="str">
        <f>IF(ISNUMBER(ProteinCopies!S73),ProteinCopies!S73/ProteinCopies!$C73,"")</f>
        <v/>
      </c>
      <c r="T73">
        <f>IF(ISNUMBER(ProteinCopies!T73),ProteinCopies!T73/ProteinCopies!$C73,"")</f>
        <v>0.13962658042857143</v>
      </c>
      <c r="U73">
        <f>IF(ISNUMBER(ProteinCopies!U73),ProteinCopies!U73/ProteinCopies!$C73,"")</f>
        <v>1.3402127902857142</v>
      </c>
      <c r="V73" t="str">
        <f>IF(ISNUMBER(ProteinCopies!V73),ProteinCopies!V73/ProteinCopies!$C73,"")</f>
        <v/>
      </c>
      <c r="X73">
        <f t="array" ref="X73">MEDIAN(IF(D73:V73&lt;&gt;0, D73:V73))</f>
        <v>0.38563274000000003</v>
      </c>
      <c r="Z73">
        <f t="array" ref="Z73">MIN(IF(D73:V73&lt;&gt;0, D73:V73))</f>
        <v>3.7610875714285713E-3</v>
      </c>
      <c r="AB73">
        <v>1</v>
      </c>
      <c r="AC73">
        <v>110.92</v>
      </c>
      <c r="AD73">
        <v>7</v>
      </c>
    </row>
    <row r="74" spans="1:30" x14ac:dyDescent="0.75">
      <c r="A74" t="s">
        <v>169</v>
      </c>
      <c r="B74" t="s">
        <v>170</v>
      </c>
      <c r="C74">
        <v>8</v>
      </c>
      <c r="D74">
        <f>IF(ISNUMBER(ProteinCopies!D74),ProteinCopies!D74/ProteinCopies!$C74,"")</f>
        <v>1.6786880880935493</v>
      </c>
      <c r="E74">
        <f>IF(ISNUMBER(ProteinCopies!E74),ProteinCopies!E74/ProteinCopies!$C74,"")</f>
        <v>2.6412844123544814</v>
      </c>
      <c r="F74">
        <f>IF(ISNUMBER(ProteinCopies!F74),ProteinCopies!F74/ProteinCopies!$C74,"")</f>
        <v>1.3223824705938791</v>
      </c>
      <c r="G74">
        <f>IF(ISNUMBER(ProteinCopies!G74),ProteinCopies!G74/ProteinCopies!$C74,"")</f>
        <v>1.5060862539239559</v>
      </c>
      <c r="H74">
        <f>IF(ISNUMBER(ProteinCopies!H74),ProteinCopies!H74/ProteinCopies!$C74,"")</f>
        <v>4.1611117765718308</v>
      </c>
      <c r="I74">
        <f>IF(ISNUMBER(ProteinCopies!I74),ProteinCopies!I74/ProteinCopies!$C74,"")</f>
        <v>1.6226878348849656</v>
      </c>
      <c r="J74">
        <f>IF(ISNUMBER(ProteinCopies!J74),ProteinCopies!J74/ProteinCopies!$C74,"")</f>
        <v>5.3426494450889939</v>
      </c>
      <c r="K74">
        <f>IF(ISNUMBER(ProteinCopies!K74),ProteinCopies!K74/ProteinCopies!$C74,"")</f>
        <v>3.3689823865927924</v>
      </c>
      <c r="L74">
        <f>IF(ISNUMBER(ProteinCopies!L74),ProteinCopies!L74/ProteinCopies!$C74,"")</f>
        <v>2.3980882760089002</v>
      </c>
      <c r="M74">
        <f>IF(ISNUMBER(ProteinCopies!M74),ProteinCopies!M74/ProteinCopies!$C74,"")</f>
        <v>2.922738785995505</v>
      </c>
      <c r="N74">
        <f>IF(ISNUMBER(ProteinCopies!N74),ProteinCopies!N74/ProteinCopies!$C74,"")</f>
        <v>2.8215132028580259</v>
      </c>
      <c r="O74">
        <f>IF(ISNUMBER(ProteinCopies!O74),ProteinCopies!O74/ProteinCopies!$C74,"")</f>
        <v>4.0021696821288044</v>
      </c>
      <c r="P74">
        <f>IF(ISNUMBER(ProteinCopies!P74),ProteinCopies!P74/ProteinCopies!$C74,"")</f>
        <v>1.4151358662594795</v>
      </c>
      <c r="Q74">
        <f>IF(ISNUMBER(ProteinCopies!Q74),ProteinCopies!Q74/ProteinCopies!$C74,"")</f>
        <v>1.898578092314388</v>
      </c>
      <c r="R74">
        <f>IF(ISNUMBER(ProteinCopies!R74),ProteinCopies!R74/ProteinCopies!$C74,"")</f>
        <v>3.0281331850026474</v>
      </c>
      <c r="S74">
        <f>IF(ISNUMBER(ProteinCopies!S74),ProteinCopies!S74/ProteinCopies!$C74,"")</f>
        <v>3.0269542540398113</v>
      </c>
      <c r="T74">
        <f>IF(ISNUMBER(ProteinCopies!T74),ProteinCopies!T74/ProteinCopies!$C74,"")</f>
        <v>5.5956874353777071</v>
      </c>
      <c r="U74">
        <f>IF(ISNUMBER(ProteinCopies!U74),ProteinCopies!U74/ProteinCopies!$C74,"")</f>
        <v>2.6218668749680853</v>
      </c>
      <c r="V74">
        <f>IF(ISNUMBER(ProteinCopies!V74),ProteinCopies!V74/ProteinCopies!$C74,"")</f>
        <v>2.1444427129911401</v>
      </c>
      <c r="X74">
        <f t="array" ref="X74">MEDIAN(IF(D74:V74&lt;&gt;0, D74:V74))</f>
        <v>2.6412844123544814</v>
      </c>
      <c r="Z74">
        <f t="array" ref="Z74">MIN(IF(D74:V74&lt;&gt;0, D74:V74))</f>
        <v>1.3223824705938791</v>
      </c>
      <c r="AB74">
        <v>2</v>
      </c>
      <c r="AC74">
        <v>83.85</v>
      </c>
      <c r="AD74">
        <v>8</v>
      </c>
    </row>
    <row r="75" spans="1:30" x14ac:dyDescent="0.75">
      <c r="A75" t="s">
        <v>171</v>
      </c>
      <c r="B75" t="s">
        <v>172</v>
      </c>
      <c r="C75">
        <v>8</v>
      </c>
      <c r="D75">
        <f>IF(ISNUMBER(ProteinCopies!D75),ProteinCopies!D75/ProteinCopies!$C75,"")</f>
        <v>3.2959841565962691</v>
      </c>
      <c r="E75">
        <f>IF(ISNUMBER(ProteinCopies!E75),ProteinCopies!E75/ProteinCopies!$C75,"")</f>
        <v>4.268460440990018</v>
      </c>
      <c r="F75">
        <f>IF(ISNUMBER(ProteinCopies!F75),ProteinCopies!F75/ProteinCopies!$C75,"")</f>
        <v>3.6821548873900793</v>
      </c>
      <c r="G75">
        <f>IF(ISNUMBER(ProteinCopies!G75),ProteinCopies!G75/ProteinCopies!$C75,"")</f>
        <v>2.9118703479376986</v>
      </c>
      <c r="H75">
        <f>IF(ISNUMBER(ProteinCopies!H75),ProteinCopies!H75/ProteinCopies!$C75,"")</f>
        <v>3.4677881006184617</v>
      </c>
      <c r="I75">
        <f>IF(ISNUMBER(ProteinCopies!I75),ProteinCopies!I75/ProteinCopies!$C75,"")</f>
        <v>4.5214609906635177</v>
      </c>
      <c r="J75">
        <f>IF(ISNUMBER(ProteinCopies!J75),ProteinCopies!J75/ProteinCopies!$C75,"")</f>
        <v>4.2376605043823528</v>
      </c>
      <c r="K75">
        <f>IF(ISNUMBER(ProteinCopies!K75),ProteinCopies!K75/ProteinCopies!$C75,"")</f>
        <v>3.924158156780583</v>
      </c>
      <c r="L75">
        <f>IF(ISNUMBER(ProteinCopies!L75),ProteinCopies!L75/ProteinCopies!$C75,"")</f>
        <v>5.6795745002474076</v>
      </c>
      <c r="M75">
        <f>IF(ISNUMBER(ProteinCopies!M75),ProteinCopies!M75/ProteinCopies!$C75,"")</f>
        <v>4.3643409617797122</v>
      </c>
      <c r="N75">
        <f>IF(ISNUMBER(ProteinCopies!N75),ProteinCopies!N75/ProteinCopies!$C75,"")</f>
        <v>5.2076267960627263</v>
      </c>
      <c r="O75">
        <f>IF(ISNUMBER(ProteinCopies!O75),ProteinCopies!O75/ProteinCopies!$C75,"")</f>
        <v>4.4751666654318543</v>
      </c>
      <c r="P75">
        <f>IF(ISNUMBER(ProteinCopies!P75),ProteinCopies!P75/ProteinCopies!$C75,"")</f>
        <v>5.512959265699684</v>
      </c>
      <c r="Q75">
        <f>IF(ISNUMBER(ProteinCopies!Q75),ProteinCopies!Q75/ProteinCopies!$C75,"")</f>
        <v>2.9850554752199501</v>
      </c>
      <c r="R75">
        <f>IF(ISNUMBER(ProteinCopies!R75),ProteinCopies!R75/ProteinCopies!$C75,"")</f>
        <v>3.7307154684796489</v>
      </c>
      <c r="S75">
        <f>IF(ISNUMBER(ProteinCopies!S75),ProteinCopies!S75/ProteinCopies!$C75,"")</f>
        <v>3.7792318175990589</v>
      </c>
      <c r="T75">
        <f>IF(ISNUMBER(ProteinCopies!T75),ProteinCopies!T75/ProteinCopies!$C75,"")</f>
        <v>2.0572839733648802</v>
      </c>
      <c r="U75">
        <f>IF(ISNUMBER(ProteinCopies!U75),ProteinCopies!U75/ProteinCopies!$C75,"")</f>
        <v>4.4028235208768161</v>
      </c>
      <c r="V75">
        <f>IF(ISNUMBER(ProteinCopies!V75),ProteinCopies!V75/ProteinCopies!$C75,"")</f>
        <v>6.1724192305185763</v>
      </c>
      <c r="X75">
        <f t="array" ref="X75">MEDIAN(IF(D75:V75&lt;&gt;0, D75:V75))</f>
        <v>4.2376605043823528</v>
      </c>
      <c r="Z75">
        <f t="array" ref="Z75">MIN(IF(D75:V75&lt;&gt;0, D75:V75))</f>
        <v>2.0572839733648802</v>
      </c>
      <c r="AB75">
        <v>2</v>
      </c>
      <c r="AC75">
        <v>71.72</v>
      </c>
      <c r="AD75">
        <v>8</v>
      </c>
    </row>
    <row r="76" spans="1:30" x14ac:dyDescent="0.75">
      <c r="A76" t="s">
        <v>173</v>
      </c>
      <c r="B76" t="s">
        <v>174</v>
      </c>
      <c r="C76">
        <v>8</v>
      </c>
      <c r="D76">
        <f>IF(ISNUMBER(ProteinCopies!D76),ProteinCopies!D76/ProteinCopies!$C76,"")</f>
        <v>1.0001885397500001</v>
      </c>
      <c r="E76">
        <f>IF(ISNUMBER(ProteinCopies!E76),ProteinCopies!E76/ProteinCopies!$C76,"")</f>
        <v>9.8302608624999996E-2</v>
      </c>
      <c r="F76" t="str">
        <f>IF(ISNUMBER(ProteinCopies!F76),ProteinCopies!F76/ProteinCopies!$C76,"")</f>
        <v/>
      </c>
      <c r="G76">
        <f>IF(ISNUMBER(ProteinCopies!G76),ProteinCopies!G76/ProteinCopies!$C76,"")</f>
        <v>0.49688645100000001</v>
      </c>
      <c r="H76">
        <f>IF(ISNUMBER(ProteinCopies!H76),ProteinCopies!H76/ProteinCopies!$C76,"")</f>
        <v>1.042275353125</v>
      </c>
      <c r="I76">
        <f>IF(ISNUMBER(ProteinCopies!I76),ProteinCopies!I76/ProteinCopies!$C76,"")</f>
        <v>0.76576707924999998</v>
      </c>
      <c r="J76">
        <f>IF(ISNUMBER(ProteinCopies!J76),ProteinCopies!J76/ProteinCopies!$C76,"")</f>
        <v>0.29165629199999998</v>
      </c>
      <c r="K76">
        <f>IF(ISNUMBER(ProteinCopies!K76),ProteinCopies!K76/ProteinCopies!$C76,"")</f>
        <v>0.1087936265</v>
      </c>
      <c r="L76">
        <f>IF(ISNUMBER(ProteinCopies!L76),ProteinCopies!L76/ProteinCopies!$C76,"")</f>
        <v>0.89581651237500004</v>
      </c>
      <c r="M76">
        <f>IF(ISNUMBER(ProteinCopies!M76),ProteinCopies!M76/ProteinCopies!$C76,"")</f>
        <v>0.116027206625</v>
      </c>
      <c r="N76">
        <f>IF(ISNUMBER(ProteinCopies!N76),ProteinCopies!N76/ProteinCopies!$C76,"")</f>
        <v>0.55402347562499998</v>
      </c>
      <c r="O76">
        <f>IF(ISNUMBER(ProteinCopies!O76),ProteinCopies!O76/ProteinCopies!$C76,"")</f>
        <v>0.3492641675</v>
      </c>
      <c r="P76">
        <f>IF(ISNUMBER(ProteinCopies!P76),ProteinCopies!P76/ProteinCopies!$C76,"")</f>
        <v>0.68251757324999995</v>
      </c>
      <c r="Q76">
        <f>IF(ISNUMBER(ProteinCopies!Q76),ProteinCopies!Q76/ProteinCopies!$C76,"")</f>
        <v>1.9567847524999999</v>
      </c>
      <c r="R76" t="str">
        <f>IF(ISNUMBER(ProteinCopies!R76),ProteinCopies!R76/ProteinCopies!$C76,"")</f>
        <v/>
      </c>
      <c r="S76" t="str">
        <f>IF(ISNUMBER(ProteinCopies!S76),ProteinCopies!S76/ProteinCopies!$C76,"")</f>
        <v/>
      </c>
      <c r="T76">
        <f>IF(ISNUMBER(ProteinCopies!T76),ProteinCopies!T76/ProteinCopies!$C76,"")</f>
        <v>0.41258866762500002</v>
      </c>
      <c r="U76">
        <f>IF(ISNUMBER(ProteinCopies!U76),ProteinCopies!U76/ProteinCopies!$C76,"")</f>
        <v>0.231867663</v>
      </c>
      <c r="V76" t="str">
        <f>IF(ISNUMBER(ProteinCopies!V76),ProteinCopies!V76/ProteinCopies!$C76,"")</f>
        <v/>
      </c>
      <c r="X76">
        <f t="array" ref="X76">MEDIAN(IF(D76:V76&lt;&gt;0, D76:V76))</f>
        <v>0.49688645100000001</v>
      </c>
      <c r="Z76">
        <f t="array" ref="Z76">MIN(IF(D76:V76&lt;&gt;0, D76:V76))</f>
        <v>9.8302608624999996E-2</v>
      </c>
      <c r="AB76">
        <v>1</v>
      </c>
      <c r="AC76">
        <v>116.89</v>
      </c>
      <c r="AD76">
        <v>8</v>
      </c>
    </row>
    <row r="77" spans="1:30" x14ac:dyDescent="0.75">
      <c r="A77" t="s">
        <v>175</v>
      </c>
      <c r="B77" t="s">
        <v>176</v>
      </c>
      <c r="C77">
        <v>8</v>
      </c>
      <c r="D77">
        <f>IF(ISNUMBER(ProteinCopies!D77),ProteinCopies!D77/ProteinCopies!$C77,"")</f>
        <v>0.81989540505987879</v>
      </c>
      <c r="E77">
        <f>IF(ISNUMBER(ProteinCopies!E77),ProteinCopies!E77/ProteinCopies!$C77,"")</f>
        <v>1.6932216400863833</v>
      </c>
      <c r="F77">
        <f>IF(ISNUMBER(ProteinCopies!F77),ProteinCopies!F77/ProteinCopies!$C77,"")</f>
        <v>0.62765826025497329</v>
      </c>
      <c r="G77">
        <f>IF(ISNUMBER(ProteinCopies!G77),ProteinCopies!G77/ProteinCopies!$C77,"")</f>
        <v>0.10990048809324912</v>
      </c>
      <c r="H77">
        <f>IF(ISNUMBER(ProteinCopies!H77),ProteinCopies!H77/ProteinCopies!$C77,"")</f>
        <v>1.2783737298240072</v>
      </c>
      <c r="I77">
        <f>IF(ISNUMBER(ProteinCopies!I77),ProteinCopies!I77/ProteinCopies!$C77,"")</f>
        <v>0.68230375568601542</v>
      </c>
      <c r="J77">
        <f>IF(ISNUMBER(ProteinCopies!J77),ProteinCopies!J77/ProteinCopies!$C77,"")</f>
        <v>0.95964051510963089</v>
      </c>
      <c r="K77">
        <f>IF(ISNUMBER(ProteinCopies!K77),ProteinCopies!K77/ProteinCopies!$C77,"")</f>
        <v>1.3657092779811768</v>
      </c>
      <c r="L77">
        <f>IF(ISNUMBER(ProteinCopies!L77),ProteinCopies!L77/ProteinCopies!$C77,"")</f>
        <v>1.028023658809492</v>
      </c>
      <c r="M77">
        <f>IF(ISNUMBER(ProteinCopies!M77),ProteinCopies!M77/ProteinCopies!$C77,"")</f>
        <v>0.22982731513964133</v>
      </c>
      <c r="N77">
        <f>IF(ISNUMBER(ProteinCopies!N77),ProteinCopies!N77/ProteinCopies!$C77,"")</f>
        <v>0.32073713516599606</v>
      </c>
      <c r="O77">
        <f>IF(ISNUMBER(ProteinCopies!O77),ProteinCopies!O77/ProteinCopies!$C77,"")</f>
        <v>0.18489129089698847</v>
      </c>
      <c r="P77">
        <f>IF(ISNUMBER(ProteinCopies!P77),ProteinCopies!P77/ProteinCopies!$C77,"")</f>
        <v>0.35901053699182606</v>
      </c>
      <c r="Q77">
        <f>IF(ISNUMBER(ProteinCopies!Q77),ProteinCopies!Q77/ProteinCopies!$C77,"")</f>
        <v>0.56913954914079556</v>
      </c>
      <c r="R77">
        <f>IF(ISNUMBER(ProteinCopies!R77),ProteinCopies!R77/ProteinCopies!$C77,"")</f>
        <v>0.27335405127773454</v>
      </c>
      <c r="S77">
        <f>IF(ISNUMBER(ProteinCopies!S77),ProteinCopies!S77/ProteinCopies!$C77,"")</f>
        <v>0.33598499473539101</v>
      </c>
      <c r="T77">
        <f>IF(ISNUMBER(ProteinCopies!T77),ProteinCopies!T77/ProteinCopies!$C77,"")</f>
        <v>0.58134305308222856</v>
      </c>
      <c r="U77">
        <f>IF(ISNUMBER(ProteinCopies!U77),ProteinCopies!U77/ProteinCopies!$C77,"")</f>
        <v>0.48946498011776812</v>
      </c>
      <c r="V77">
        <f>IF(ISNUMBER(ProteinCopies!V77),ProteinCopies!V77/ProteinCopies!$C77,"")</f>
        <v>0.47963013318340497</v>
      </c>
      <c r="X77">
        <f t="array" ref="X77">MEDIAN(IF(D77:V77&lt;&gt;0, D77:V77))</f>
        <v>0.56913954914079556</v>
      </c>
      <c r="Z77">
        <f t="array" ref="Z77">MIN(IF(D77:V77&lt;&gt;0, D77:V77))</f>
        <v>0.10990048809324912</v>
      </c>
      <c r="AB77">
        <v>2</v>
      </c>
      <c r="AC77">
        <v>80.03</v>
      </c>
      <c r="AD77">
        <v>8</v>
      </c>
    </row>
    <row r="78" spans="1:30" x14ac:dyDescent="0.75">
      <c r="A78" t="s">
        <v>177</v>
      </c>
      <c r="B78" t="s">
        <v>178</v>
      </c>
      <c r="C78">
        <v>8</v>
      </c>
      <c r="D78">
        <f>IF(ISNUMBER(ProteinCopies!D78),ProteinCopies!D78/ProteinCopies!$C78,"")</f>
        <v>16.869918837786827</v>
      </c>
      <c r="E78">
        <f>IF(ISNUMBER(ProteinCopies!E78),ProteinCopies!E78/ProteinCopies!$C78,"")</f>
        <v>38.757367243399926</v>
      </c>
      <c r="F78">
        <f>IF(ISNUMBER(ProteinCopies!F78),ProteinCopies!F78/ProteinCopies!$C78,"")</f>
        <v>24.605360696511546</v>
      </c>
      <c r="G78">
        <f>IF(ISNUMBER(ProteinCopies!G78),ProteinCopies!G78/ProteinCopies!$C78,"")</f>
        <v>11.151695483975457</v>
      </c>
      <c r="H78">
        <f>IF(ISNUMBER(ProteinCopies!H78),ProteinCopies!H78/ProteinCopies!$C78,"")</f>
        <v>12.019491125121126</v>
      </c>
      <c r="I78">
        <f>IF(ISNUMBER(ProteinCopies!I78),ProteinCopies!I78/ProteinCopies!$C78,"")</f>
        <v>15.086047111048012</v>
      </c>
      <c r="J78">
        <f>IF(ISNUMBER(ProteinCopies!J78),ProteinCopies!J78/ProteinCopies!$C78,"")</f>
        <v>11.877407095189318</v>
      </c>
      <c r="K78">
        <f>IF(ISNUMBER(ProteinCopies!K78),ProteinCopies!K78/ProteinCopies!$C78,"")</f>
        <v>12.579870180723264</v>
      </c>
      <c r="L78">
        <f>IF(ISNUMBER(ProteinCopies!L78),ProteinCopies!L78/ProteinCopies!$C78,"")</f>
        <v>10.07239512451876</v>
      </c>
      <c r="M78">
        <f>IF(ISNUMBER(ProteinCopies!M78),ProteinCopies!M78/ProteinCopies!$C78,"")</f>
        <v>9.6198520205991542</v>
      </c>
      <c r="N78">
        <f>IF(ISNUMBER(ProteinCopies!N78),ProteinCopies!N78/ProteinCopies!$C78,"")</f>
        <v>9.1244478538840621</v>
      </c>
      <c r="O78">
        <f>IF(ISNUMBER(ProteinCopies!O78),ProteinCopies!O78/ProteinCopies!$C78,"")</f>
        <v>8.8935640504686706</v>
      </c>
      <c r="P78">
        <f>IF(ISNUMBER(ProteinCopies!P78),ProteinCopies!P78/ProteinCopies!$C78,"")</f>
        <v>12.608954497337859</v>
      </c>
      <c r="Q78">
        <f>IF(ISNUMBER(ProteinCopies!Q78),ProteinCopies!Q78/ProteinCopies!$C78,"")</f>
        <v>12.329552012414064</v>
      </c>
      <c r="R78">
        <f>IF(ISNUMBER(ProteinCopies!R78),ProteinCopies!R78/ProteinCopies!$C78,"")</f>
        <v>13.296790417335629</v>
      </c>
      <c r="S78">
        <f>IF(ISNUMBER(ProteinCopies!S78),ProteinCopies!S78/ProteinCopies!$C78,"")</f>
        <v>8.4220941723424065</v>
      </c>
      <c r="T78">
        <f>IF(ISNUMBER(ProteinCopies!T78),ProteinCopies!T78/ProteinCopies!$C78,"")</f>
        <v>9.3205433611943569</v>
      </c>
      <c r="U78">
        <f>IF(ISNUMBER(ProteinCopies!U78),ProteinCopies!U78/ProteinCopies!$C78,"")</f>
        <v>7.7645343798796906</v>
      </c>
      <c r="V78">
        <f>IF(ISNUMBER(ProteinCopies!V78),ProteinCopies!V78/ProteinCopies!$C78,"")</f>
        <v>12.194830766751581</v>
      </c>
      <c r="X78">
        <f t="array" ref="X78">MEDIAN(IF(D78:V78&lt;&gt;0, D78:V78))</f>
        <v>12.019491125121126</v>
      </c>
      <c r="Z78">
        <f t="array" ref="Z78">MIN(IF(D78:V78&lt;&gt;0, D78:V78))</f>
        <v>7.7645343798796906</v>
      </c>
      <c r="AB78">
        <v>2</v>
      </c>
      <c r="AC78">
        <v>344.82</v>
      </c>
      <c r="AD78">
        <v>8</v>
      </c>
    </row>
    <row r="79" spans="1:30" x14ac:dyDescent="0.75">
      <c r="A79" t="s">
        <v>179</v>
      </c>
      <c r="B79" t="s">
        <v>180</v>
      </c>
      <c r="C79">
        <v>8</v>
      </c>
      <c r="D79">
        <f>IF(ISNUMBER(ProteinCopies!D79),ProteinCopies!D79/ProteinCopies!$C79,"")</f>
        <v>0.98129147877841294</v>
      </c>
      <c r="E79">
        <f>IF(ISNUMBER(ProteinCopies!E79),ProteinCopies!E79/ProteinCopies!$C79,"")</f>
        <v>1.4367249365677228</v>
      </c>
      <c r="F79">
        <f>IF(ISNUMBER(ProteinCopies!F79),ProteinCopies!F79/ProteinCopies!$C79,"")</f>
        <v>1.4227647064110265</v>
      </c>
      <c r="G79">
        <f>IF(ISNUMBER(ProteinCopies!G79),ProteinCopies!G79/ProteinCopies!$C79,"")</f>
        <v>1.0990942356310911</v>
      </c>
      <c r="H79">
        <f>IF(ISNUMBER(ProteinCopies!H79),ProteinCopies!H79/ProteinCopies!$C79,"")</f>
        <v>1.274121681195916</v>
      </c>
      <c r="I79">
        <f>IF(ISNUMBER(ProteinCopies!I79),ProteinCopies!I79/ProteinCopies!$C79,"")</f>
        <v>1.1418974029671589</v>
      </c>
      <c r="J79">
        <f>IF(ISNUMBER(ProteinCopies!J79),ProteinCopies!J79/ProteinCopies!$C79,"")</f>
        <v>1.2192934819994556</v>
      </c>
      <c r="K79">
        <f>IF(ISNUMBER(ProteinCopies!K79),ProteinCopies!K79/ProteinCopies!$C79,"")</f>
        <v>1.3037133070835958</v>
      </c>
      <c r="L79">
        <f>IF(ISNUMBER(ProteinCopies!L79),ProteinCopies!L79/ProteinCopies!$C79,"")</f>
        <v>1.1130971300296562</v>
      </c>
      <c r="M79">
        <f>IF(ISNUMBER(ProteinCopies!M79),ProteinCopies!M79/ProteinCopies!$C79,"")</f>
        <v>1.4241625581345876</v>
      </c>
      <c r="N79">
        <f>IF(ISNUMBER(ProteinCopies!N79),ProteinCopies!N79/ProteinCopies!$C79,"")</f>
        <v>0.84447130026257</v>
      </c>
      <c r="O79">
        <f>IF(ISNUMBER(ProteinCopies!O79),ProteinCopies!O79/ProteinCopies!$C79,"")</f>
        <v>1.0638411286908576</v>
      </c>
      <c r="P79">
        <f>IF(ISNUMBER(ProteinCopies!P79),ProteinCopies!P79/ProteinCopies!$C79,"")</f>
        <v>3.9725485533829779</v>
      </c>
      <c r="Q79">
        <f>IF(ISNUMBER(ProteinCopies!Q79),ProteinCopies!Q79/ProteinCopies!$C79,"")</f>
        <v>2.9588297070191505</v>
      </c>
      <c r="R79">
        <f>IF(ISNUMBER(ProteinCopies!R79),ProteinCopies!R79/ProteinCopies!$C79,"")</f>
        <v>1.5533625950181775</v>
      </c>
      <c r="S79">
        <f>IF(ISNUMBER(ProteinCopies!S79),ProteinCopies!S79/ProteinCopies!$C79,"")</f>
        <v>1.593989174797297</v>
      </c>
      <c r="T79">
        <f>IF(ISNUMBER(ProteinCopies!T79),ProteinCopies!T79/ProteinCopies!$C79,"")</f>
        <v>1.6742358960423502</v>
      </c>
      <c r="U79">
        <f>IF(ISNUMBER(ProteinCopies!U79),ProteinCopies!U79/ProteinCopies!$C79,"")</f>
        <v>2.7456316059964183</v>
      </c>
      <c r="V79">
        <f>IF(ISNUMBER(ProteinCopies!V79),ProteinCopies!V79/ProteinCopies!$C79,"")</f>
        <v>3.5358809152905475</v>
      </c>
      <c r="X79">
        <f t="array" ref="X79">MEDIAN(IF(D79:V79&lt;&gt;0, D79:V79))</f>
        <v>1.4227647064110265</v>
      </c>
      <c r="Z79">
        <f t="array" ref="Z79">MIN(IF(D79:V79&lt;&gt;0, D79:V79))</f>
        <v>0.84447130026257</v>
      </c>
      <c r="AB79">
        <v>2</v>
      </c>
      <c r="AC79">
        <v>51.72</v>
      </c>
      <c r="AD79">
        <v>8</v>
      </c>
    </row>
    <row r="80" spans="1:30" x14ac:dyDescent="0.75">
      <c r="A80" t="s">
        <v>181</v>
      </c>
      <c r="B80" t="s">
        <v>182</v>
      </c>
      <c r="C80">
        <v>8</v>
      </c>
      <c r="D80">
        <f>IF(ISNUMBER(ProteinCopies!D80),ProteinCopies!D80/ProteinCopies!$C80,"")</f>
        <v>0.15184737420938402</v>
      </c>
      <c r="E80">
        <f>IF(ISNUMBER(ProteinCopies!E80),ProteinCopies!E80/ProteinCopies!$C80,"")</f>
        <v>0.98321121503580644</v>
      </c>
      <c r="F80">
        <f>IF(ISNUMBER(ProteinCopies!F80),ProteinCopies!F80/ProteinCopies!$C80,"")</f>
        <v>0.56002713639609858</v>
      </c>
      <c r="G80">
        <f>IF(ISNUMBER(ProteinCopies!G80),ProteinCopies!G80/ProteinCopies!$C80,"")</f>
        <v>5.9601513409941076E-2</v>
      </c>
      <c r="H80">
        <f>IF(ISNUMBER(ProteinCopies!H80),ProteinCopies!H80/ProteinCopies!$C80,"")</f>
        <v>0.10353376423894088</v>
      </c>
      <c r="I80">
        <f>IF(ISNUMBER(ProteinCopies!I80),ProteinCopies!I80/ProteinCopies!$C80,"")</f>
        <v>0.13010752056860242</v>
      </c>
      <c r="J80">
        <f>IF(ISNUMBER(ProteinCopies!J80),ProteinCopies!J80/ProteinCopies!$C80,"")</f>
        <v>0.11534923239914469</v>
      </c>
      <c r="K80">
        <f>IF(ISNUMBER(ProteinCopies!K80),ProteinCopies!K80/ProteinCopies!$C80,"")</f>
        <v>0.25346021525110446</v>
      </c>
      <c r="L80">
        <f>IF(ISNUMBER(ProteinCopies!L80),ProteinCopies!L80/ProteinCopies!$C80,"")</f>
        <v>5.7142837558035522E-2</v>
      </c>
      <c r="M80">
        <f>IF(ISNUMBER(ProteinCopies!M80),ProteinCopies!M80/ProteinCopies!$C80,"")</f>
        <v>7.0728856031352316E-2</v>
      </c>
      <c r="N80">
        <f>IF(ISNUMBER(ProteinCopies!N80),ProteinCopies!N80/ProteinCopies!$C80,"")</f>
        <v>0.12081648640254941</v>
      </c>
      <c r="O80">
        <f>IF(ISNUMBER(ProteinCopies!O80),ProteinCopies!O80/ProteinCopies!$C80,"")</f>
        <v>0.22201219783362394</v>
      </c>
      <c r="P80">
        <f>IF(ISNUMBER(ProteinCopies!P80),ProteinCopies!P80/ProteinCopies!$C80,"")</f>
        <v>8.5994832914572994E-2</v>
      </c>
      <c r="Q80">
        <f>IF(ISNUMBER(ProteinCopies!Q80),ProteinCopies!Q80/ProteinCopies!$C80,"")</f>
        <v>0.1817536544621591</v>
      </c>
      <c r="R80">
        <f>IF(ISNUMBER(ProteinCopies!R80),ProteinCopies!R80/ProteinCopies!$C80,"")</f>
        <v>7.1642564619329043</v>
      </c>
      <c r="S80">
        <f>IF(ISNUMBER(ProteinCopies!S80),ProteinCopies!S80/ProteinCopies!$C80,"")</f>
        <v>5.6461234434583223E-2</v>
      </c>
      <c r="T80">
        <f>IF(ISNUMBER(ProteinCopies!T80),ProteinCopies!T80/ProteinCopies!$C80,"")</f>
        <v>0.10424818231101579</v>
      </c>
      <c r="U80">
        <f>IF(ISNUMBER(ProteinCopies!U80),ProteinCopies!U80/ProteinCopies!$C80,"")</f>
        <v>7.4696058995239054E-2</v>
      </c>
      <c r="V80">
        <f>IF(ISNUMBER(ProteinCopies!V80),ProteinCopies!V80/ProteinCopies!$C80,"")</f>
        <v>3.5645460616054156E-2</v>
      </c>
      <c r="X80">
        <f t="array" ref="X80">MEDIAN(IF(D80:V80&lt;&gt;0, D80:V80))</f>
        <v>0.11534923239914469</v>
      </c>
      <c r="Z80">
        <f t="array" ref="Z80">MIN(IF(D80:V80&lt;&gt;0, D80:V80))</f>
        <v>3.5645460616054156E-2</v>
      </c>
      <c r="AB80">
        <v>2</v>
      </c>
      <c r="AC80">
        <v>78.790000000000006</v>
      </c>
      <c r="AD80">
        <v>8</v>
      </c>
    </row>
    <row r="81" spans="1:30" x14ac:dyDescent="0.75">
      <c r="A81" t="s">
        <v>183</v>
      </c>
      <c r="B81" t="s">
        <v>184</v>
      </c>
      <c r="C81">
        <v>9</v>
      </c>
      <c r="D81">
        <f>IF(ISNUMBER(ProteinCopies!D81),ProteinCopies!D81/ProteinCopies!$C81,"")</f>
        <v>1.8471389966666665</v>
      </c>
      <c r="E81">
        <f>IF(ISNUMBER(ProteinCopies!E81),ProteinCopies!E81/ProteinCopies!$C81,"")</f>
        <v>4.9251180922222222</v>
      </c>
      <c r="F81" t="str">
        <f>IF(ISNUMBER(ProteinCopies!F81),ProteinCopies!F81/ProteinCopies!$C81,"")</f>
        <v/>
      </c>
      <c r="G81">
        <f>IF(ISNUMBER(ProteinCopies!G81),ProteinCopies!G81/ProteinCopies!$C81,"")</f>
        <v>1.4581050766666666</v>
      </c>
      <c r="H81">
        <f>IF(ISNUMBER(ProteinCopies!H81),ProteinCopies!H81/ProteinCopies!$C81,"")</f>
        <v>4.9238113122222229</v>
      </c>
      <c r="I81">
        <f>IF(ISNUMBER(ProteinCopies!I81),ProteinCopies!I81/ProteinCopies!$C81,"")</f>
        <v>3.6712262577777781</v>
      </c>
      <c r="J81">
        <f>IF(ISNUMBER(ProteinCopies!J81),ProteinCopies!J81/ProteinCopies!$C81,"")</f>
        <v>3.3325435577777776</v>
      </c>
      <c r="K81">
        <f>IF(ISNUMBER(ProteinCopies!K81),ProteinCopies!K81/ProteinCopies!$C81,"")</f>
        <v>2.6188354922222223</v>
      </c>
      <c r="L81">
        <f>IF(ISNUMBER(ProteinCopies!L81),ProteinCopies!L81/ProteinCopies!$C81,"")</f>
        <v>1.5631168600000001</v>
      </c>
      <c r="M81">
        <f>IF(ISNUMBER(ProteinCopies!M81),ProteinCopies!M81/ProteinCopies!$C81,"")</f>
        <v>0.6515831431111111</v>
      </c>
      <c r="N81">
        <f>IF(ISNUMBER(ProteinCopies!N81),ProteinCopies!N81/ProteinCopies!$C81,"")</f>
        <v>0.93621062677777778</v>
      </c>
      <c r="O81">
        <f>IF(ISNUMBER(ProteinCopies!O81),ProteinCopies!O81/ProteinCopies!$C81,"")</f>
        <v>0.680334628</v>
      </c>
      <c r="P81">
        <f>IF(ISNUMBER(ProteinCopies!P81),ProteinCopies!P81/ProteinCopies!$C81,"")</f>
        <v>3.0254805288888891</v>
      </c>
      <c r="Q81">
        <f>IF(ISNUMBER(ProteinCopies!Q81),ProteinCopies!Q81/ProteinCopies!$C81,"")</f>
        <v>2.5158667233333336</v>
      </c>
      <c r="R81" t="str">
        <f>IF(ISNUMBER(ProteinCopies!R81),ProteinCopies!R81/ProteinCopies!$C81,"")</f>
        <v/>
      </c>
      <c r="S81" t="str">
        <f>IF(ISNUMBER(ProteinCopies!S81),ProteinCopies!S81/ProteinCopies!$C81,"")</f>
        <v/>
      </c>
      <c r="T81">
        <f>IF(ISNUMBER(ProteinCopies!T81),ProteinCopies!T81/ProteinCopies!$C81,"")</f>
        <v>1.5498203966666668</v>
      </c>
      <c r="U81">
        <f>IF(ISNUMBER(ProteinCopies!U81),ProteinCopies!U81/ProteinCopies!$C81,"")</f>
        <v>2.2546775733333333</v>
      </c>
      <c r="V81" t="str">
        <f>IF(ISNUMBER(ProteinCopies!V81),ProteinCopies!V81/ProteinCopies!$C81,"")</f>
        <v/>
      </c>
      <c r="X81">
        <f t="array" ref="X81">MEDIAN(IF(D81:V81&lt;&gt;0, D81:V81))</f>
        <v>2.2546775733333333</v>
      </c>
      <c r="Z81">
        <f t="array" ref="Z81">MIN(IF(D81:V81&lt;&gt;0, D81:V81))</f>
        <v>0.6515831431111111</v>
      </c>
      <c r="AB81">
        <v>1</v>
      </c>
      <c r="AC81">
        <v>304.85000000000002</v>
      </c>
      <c r="AD81">
        <v>9</v>
      </c>
    </row>
    <row r="82" spans="1:30" x14ac:dyDescent="0.75">
      <c r="A82" t="s">
        <v>185</v>
      </c>
      <c r="B82" t="s">
        <v>186</v>
      </c>
      <c r="C82">
        <v>9</v>
      </c>
      <c r="D82">
        <f>IF(ISNUMBER(ProteinCopies!D82),ProteinCopies!D82/ProteinCopies!$C82,"")</f>
        <v>5.7809016431910205</v>
      </c>
      <c r="E82">
        <f>IF(ISNUMBER(ProteinCopies!E82),ProteinCopies!E82/ProteinCopies!$C82,"")</f>
        <v>12.854715235979175</v>
      </c>
      <c r="F82">
        <f>IF(ISNUMBER(ProteinCopies!F82),ProteinCopies!F82/ProteinCopies!$C82,"")</f>
        <v>7.4541627153458121</v>
      </c>
      <c r="G82">
        <f>IF(ISNUMBER(ProteinCopies!G82),ProteinCopies!G82/ProteinCopies!$C82,"")</f>
        <v>7.2807402013268501</v>
      </c>
      <c r="H82">
        <f>IF(ISNUMBER(ProteinCopies!H82),ProteinCopies!H82/ProteinCopies!$C82,"")</f>
        <v>2.6119517826500442</v>
      </c>
      <c r="I82">
        <f>IF(ISNUMBER(ProteinCopies!I82),ProteinCopies!I82/ProteinCopies!$C82,"")</f>
        <v>3.3826701067061444</v>
      </c>
      <c r="J82">
        <f>IF(ISNUMBER(ProteinCopies!J82),ProteinCopies!J82/ProteinCopies!$C82,"")</f>
        <v>1.8728658530307554</v>
      </c>
      <c r="K82">
        <f>IF(ISNUMBER(ProteinCopies!K82),ProteinCopies!K82/ProteinCopies!$C82,"")</f>
        <v>4.995561161658447</v>
      </c>
      <c r="L82">
        <f>IF(ISNUMBER(ProteinCopies!L82),ProteinCopies!L82/ProteinCopies!$C82,"")</f>
        <v>2.2967676669863439</v>
      </c>
      <c r="M82">
        <f>IF(ISNUMBER(ProteinCopies!M82),ProteinCopies!M82/ProteinCopies!$C82,"")</f>
        <v>1.1888258562223042</v>
      </c>
      <c r="N82">
        <f>IF(ISNUMBER(ProteinCopies!N82),ProteinCopies!N82/ProteinCopies!$C82,"")</f>
        <v>0.93815777052603244</v>
      </c>
      <c r="O82">
        <f>IF(ISNUMBER(ProteinCopies!O82),ProteinCopies!O82/ProteinCopies!$C82,"")</f>
        <v>0.81858038897170005</v>
      </c>
      <c r="P82">
        <f>IF(ISNUMBER(ProteinCopies!P82),ProteinCopies!P82/ProteinCopies!$C82,"")</f>
        <v>5.0090910438980325</v>
      </c>
      <c r="Q82">
        <f>IF(ISNUMBER(ProteinCopies!Q82),ProteinCopies!Q82/ProteinCopies!$C82,"")</f>
        <v>5.5181041753269131</v>
      </c>
      <c r="R82">
        <f>IF(ISNUMBER(ProteinCopies!R82),ProteinCopies!R82/ProteinCopies!$C82,"")</f>
        <v>12.267590271721714</v>
      </c>
      <c r="S82">
        <f>IF(ISNUMBER(ProteinCopies!S82),ProteinCopies!S82/ProteinCopies!$C82,"")</f>
        <v>6.1197572814547829</v>
      </c>
      <c r="T82">
        <f>IF(ISNUMBER(ProteinCopies!T82),ProteinCopies!T82/ProteinCopies!$C82,"")</f>
        <v>2.490727298559853</v>
      </c>
      <c r="U82">
        <f>IF(ISNUMBER(ProteinCopies!U82),ProteinCopies!U82/ProteinCopies!$C82,"")</f>
        <v>5.1404990773681973</v>
      </c>
      <c r="V82">
        <f>IF(ISNUMBER(ProteinCopies!V82),ProteinCopies!V82/ProteinCopies!$C82,"")</f>
        <v>9.3459618331491665</v>
      </c>
      <c r="X82">
        <f t="array" ref="X82">MEDIAN(IF(D82:V82&lt;&gt;0, D82:V82))</f>
        <v>5.0090910438980325</v>
      </c>
      <c r="Z82">
        <f t="array" ref="Z82">MIN(IF(D82:V82&lt;&gt;0, D82:V82))</f>
        <v>0.81858038897170005</v>
      </c>
      <c r="AB82">
        <v>2</v>
      </c>
      <c r="AC82">
        <v>191.47</v>
      </c>
      <c r="AD82">
        <v>9</v>
      </c>
    </row>
    <row r="83" spans="1:30" x14ac:dyDescent="0.75">
      <c r="A83" t="s">
        <v>187</v>
      </c>
      <c r="B83" t="s">
        <v>188</v>
      </c>
      <c r="C83">
        <v>9</v>
      </c>
      <c r="D83">
        <f>IF(ISNUMBER(ProteinCopies!D83),ProteinCopies!D83/ProteinCopies!$C83,"")</f>
        <v>12.948088944286605</v>
      </c>
      <c r="E83">
        <f>IF(ISNUMBER(ProteinCopies!E83),ProteinCopies!E83/ProteinCopies!$C83,"")</f>
        <v>22.40938641326526</v>
      </c>
      <c r="F83">
        <f>IF(ISNUMBER(ProteinCopies!F83),ProteinCopies!F83/ProteinCopies!$C83,"")</f>
        <v>12.407221506640841</v>
      </c>
      <c r="G83">
        <f>IF(ISNUMBER(ProteinCopies!G83),ProteinCopies!G83/ProteinCopies!$C83,"")</f>
        <v>8.7082921601078649</v>
      </c>
      <c r="H83">
        <f>IF(ISNUMBER(ProteinCopies!H83),ProteinCopies!H83/ProteinCopies!$C83,"")</f>
        <v>10.491605921619485</v>
      </c>
      <c r="I83">
        <f>IF(ISNUMBER(ProteinCopies!I83),ProteinCopies!I83/ProteinCopies!$C83,"")</f>
        <v>15.537229561168727</v>
      </c>
      <c r="J83">
        <f>IF(ISNUMBER(ProteinCopies!J83),ProteinCopies!J83/ProteinCopies!$C83,"")</f>
        <v>10.272816636866326</v>
      </c>
      <c r="K83">
        <f>IF(ISNUMBER(ProteinCopies!K83),ProteinCopies!K83/ProteinCopies!$C83,"")</f>
        <v>11.308725552470749</v>
      </c>
      <c r="L83">
        <f>IF(ISNUMBER(ProteinCopies!L83),ProteinCopies!L83/ProteinCopies!$C83,"")</f>
        <v>8.2829457898300074</v>
      </c>
      <c r="M83">
        <f>IF(ISNUMBER(ProteinCopies!M83),ProteinCopies!M83/ProteinCopies!$C83,"")</f>
        <v>5.9521324590375349</v>
      </c>
      <c r="N83">
        <f>IF(ISNUMBER(ProteinCopies!N83),ProteinCopies!N83/ProteinCopies!$C83,"")</f>
        <v>6.3995978492419452</v>
      </c>
      <c r="O83">
        <f>IF(ISNUMBER(ProteinCopies!O83),ProteinCopies!O83/ProteinCopies!$C83,"")</f>
        <v>5.0618433605466642</v>
      </c>
      <c r="P83">
        <f>IF(ISNUMBER(ProteinCopies!P83),ProteinCopies!P83/ProteinCopies!$C83,"")</f>
        <v>32.181649330746268</v>
      </c>
      <c r="Q83">
        <f>IF(ISNUMBER(ProteinCopies!Q83),ProteinCopies!Q83/ProteinCopies!$C83,"")</f>
        <v>14.879195576273766</v>
      </c>
      <c r="R83">
        <f>IF(ISNUMBER(ProteinCopies!R83),ProteinCopies!R83/ProteinCopies!$C83,"")</f>
        <v>13.540480937273212</v>
      </c>
      <c r="S83">
        <f>IF(ISNUMBER(ProteinCopies!S83),ProteinCopies!S83/ProteinCopies!$C83,"")</f>
        <v>14.347127362952385</v>
      </c>
      <c r="T83">
        <f>IF(ISNUMBER(ProteinCopies!T83),ProteinCopies!T83/ProteinCopies!$C83,"")</f>
        <v>10.503255206497826</v>
      </c>
      <c r="U83">
        <f>IF(ISNUMBER(ProteinCopies!U83),ProteinCopies!U83/ProteinCopies!$C83,"")</f>
        <v>12.239400608489639</v>
      </c>
      <c r="V83">
        <f>IF(ISNUMBER(ProteinCopies!V83),ProteinCopies!V83/ProteinCopies!$C83,"")</f>
        <v>13.238280625181522</v>
      </c>
      <c r="X83">
        <f t="array" ref="X83">MEDIAN(IF(D83:V83&lt;&gt;0, D83:V83))</f>
        <v>12.239400608489639</v>
      </c>
      <c r="Z83">
        <f t="array" ref="Z83">MIN(IF(D83:V83&lt;&gt;0, D83:V83))</f>
        <v>5.0618433605466642</v>
      </c>
      <c r="AB83">
        <v>2</v>
      </c>
      <c r="AC83">
        <v>251.29</v>
      </c>
      <c r="AD83">
        <v>9</v>
      </c>
    </row>
    <row r="84" spans="1:30" x14ac:dyDescent="0.75">
      <c r="A84" t="s">
        <v>189</v>
      </c>
      <c r="B84" t="s">
        <v>190</v>
      </c>
      <c r="C84">
        <v>9</v>
      </c>
      <c r="D84">
        <f>IF(ISNUMBER(ProteinCopies!D84),ProteinCopies!D84/ProteinCopies!$C84,"")</f>
        <v>11.371678945553235</v>
      </c>
      <c r="E84">
        <f>IF(ISNUMBER(ProteinCopies!E84),ProteinCopies!E84/ProteinCopies!$C84,"")</f>
        <v>11.756249596183487</v>
      </c>
      <c r="F84">
        <f>IF(ISNUMBER(ProteinCopies!F84),ProteinCopies!F84/ProteinCopies!$C84,"")</f>
        <v>5.3298092427379018</v>
      </c>
      <c r="G84">
        <f>IF(ISNUMBER(ProteinCopies!G84),ProteinCopies!G84/ProteinCopies!$C84,"")</f>
        <v>5.7994226551586756</v>
      </c>
      <c r="H84">
        <f>IF(ISNUMBER(ProteinCopies!H84),ProteinCopies!H84/ProteinCopies!$C84,"")</f>
        <v>9.2230350153988123</v>
      </c>
      <c r="I84">
        <f>IF(ISNUMBER(ProteinCopies!I84),ProteinCopies!I84/ProteinCopies!$C84,"")</f>
        <v>4.6121014232479451</v>
      </c>
      <c r="J84">
        <f>IF(ISNUMBER(ProteinCopies!J84),ProteinCopies!J84/ProteinCopies!$C84,"")</f>
        <v>5.3357292456932095</v>
      </c>
      <c r="K84">
        <f>IF(ISNUMBER(ProteinCopies!K84),ProteinCopies!K84/ProteinCopies!$C84,"")</f>
        <v>36.011018515844029</v>
      </c>
      <c r="L84">
        <f>IF(ISNUMBER(ProteinCopies!L84),ProteinCopies!L84/ProteinCopies!$C84,"")</f>
        <v>6.7407500013137271</v>
      </c>
      <c r="M84">
        <f>IF(ISNUMBER(ProteinCopies!M84),ProteinCopies!M84/ProteinCopies!$C84,"")</f>
        <v>4.7260945523507276</v>
      </c>
      <c r="N84">
        <f>IF(ISNUMBER(ProteinCopies!N84),ProteinCopies!N84/ProteinCopies!$C84,"")</f>
        <v>3.1532823538739172</v>
      </c>
      <c r="O84">
        <f>IF(ISNUMBER(ProteinCopies!O84),ProteinCopies!O84/ProteinCopies!$C84,"")</f>
        <v>3.2145936172993688</v>
      </c>
      <c r="P84">
        <f>IF(ISNUMBER(ProteinCopies!P84),ProteinCopies!P84/ProteinCopies!$C84,"")</f>
        <v>9.5095125088465178</v>
      </c>
      <c r="Q84">
        <f>IF(ISNUMBER(ProteinCopies!Q84),ProteinCopies!Q84/ProteinCopies!$C84,"")</f>
        <v>10.702178665942109</v>
      </c>
      <c r="R84">
        <f>IF(ISNUMBER(ProteinCopies!R84),ProteinCopies!R84/ProteinCopies!$C84,"")</f>
        <v>11.549770332026203</v>
      </c>
      <c r="S84">
        <f>IF(ISNUMBER(ProteinCopies!S84),ProteinCopies!S84/ProteinCopies!$C84,"")</f>
        <v>4.6943755068507098</v>
      </c>
      <c r="T84">
        <f>IF(ISNUMBER(ProteinCopies!T84),ProteinCopies!T84/ProteinCopies!$C84,"")</f>
        <v>2.594265432029724</v>
      </c>
      <c r="U84">
        <f>IF(ISNUMBER(ProteinCopies!U84),ProteinCopies!U84/ProteinCopies!$C84,"")</f>
        <v>4.0253844618028713</v>
      </c>
      <c r="V84">
        <f>IF(ISNUMBER(ProteinCopies!V84),ProteinCopies!V84/ProteinCopies!$C84,"")</f>
        <v>9.5665310516447573</v>
      </c>
      <c r="X84">
        <f t="array" ref="X84">MEDIAN(IF(D84:V84&lt;&gt;0, D84:V84))</f>
        <v>5.7994226551586756</v>
      </c>
      <c r="Z84">
        <f t="array" ref="Z84">MIN(IF(D84:V84&lt;&gt;0, D84:V84))</f>
        <v>2.594265432029724</v>
      </c>
      <c r="AB84">
        <v>2</v>
      </c>
      <c r="AC84">
        <v>224.5</v>
      </c>
      <c r="AD84">
        <v>9</v>
      </c>
    </row>
    <row r="85" spans="1:30" x14ac:dyDescent="0.75">
      <c r="A85" t="s">
        <v>191</v>
      </c>
      <c r="B85" t="s">
        <v>192</v>
      </c>
      <c r="C85">
        <v>10</v>
      </c>
      <c r="D85">
        <f>IF(ISNUMBER(ProteinCopies!D85),ProteinCopies!D85/ProteinCopies!$C85,"")</f>
        <v>57.725959645880813</v>
      </c>
      <c r="E85">
        <f>IF(ISNUMBER(ProteinCopies!E85),ProteinCopies!E85/ProteinCopies!$C85,"")</f>
        <v>97.183678575558289</v>
      </c>
      <c r="F85">
        <f>IF(ISNUMBER(ProteinCopies!F85),ProteinCopies!F85/ProteinCopies!$C85,"")</f>
        <v>85.579876909979035</v>
      </c>
      <c r="G85">
        <f>IF(ISNUMBER(ProteinCopies!G85),ProteinCopies!G85/ProteinCopies!$C85,"")</f>
        <v>46.067989059204287</v>
      </c>
      <c r="H85">
        <f>IF(ISNUMBER(ProteinCopies!H85),ProteinCopies!H85/ProteinCopies!$C85,"")</f>
        <v>48.439868748707838</v>
      </c>
      <c r="I85">
        <f>IF(ISNUMBER(ProteinCopies!I85),ProteinCopies!I85/ProteinCopies!$C85,"")</f>
        <v>54.692698207976299</v>
      </c>
      <c r="J85">
        <f>IF(ISNUMBER(ProteinCopies!J85),ProteinCopies!J85/ProteinCopies!$C85,"")</f>
        <v>61.209244826680177</v>
      </c>
      <c r="K85">
        <f>IF(ISNUMBER(ProteinCopies!K85),ProteinCopies!K85/ProteinCopies!$C85,"")</f>
        <v>42.163936712185638</v>
      </c>
      <c r="L85">
        <f>IF(ISNUMBER(ProteinCopies!L85),ProteinCopies!L85/ProteinCopies!$C85,"")</f>
        <v>42.737273489274585</v>
      </c>
      <c r="M85">
        <f>IF(ISNUMBER(ProteinCopies!M85),ProteinCopies!M85/ProteinCopies!$C85,"")</f>
        <v>36.257722247823956</v>
      </c>
      <c r="N85">
        <f>IF(ISNUMBER(ProteinCopies!N85),ProteinCopies!N85/ProteinCopies!$C85,"")</f>
        <v>34.704366732657491</v>
      </c>
      <c r="O85">
        <f>IF(ISNUMBER(ProteinCopies!O85),ProteinCopies!O85/ProteinCopies!$C85,"")</f>
        <v>39.992662527565486</v>
      </c>
      <c r="P85">
        <f>IF(ISNUMBER(ProteinCopies!P85),ProteinCopies!P85/ProteinCopies!$C85,"")</f>
        <v>99.58623370346865</v>
      </c>
      <c r="Q85">
        <f>IF(ISNUMBER(ProteinCopies!Q85),ProteinCopies!Q85/ProteinCopies!$C85,"")</f>
        <v>65.16416281871318</v>
      </c>
      <c r="R85">
        <f>IF(ISNUMBER(ProteinCopies!R85),ProteinCopies!R85/ProteinCopies!$C85,"")</f>
        <v>85.461412572767998</v>
      </c>
      <c r="S85">
        <f>IF(ISNUMBER(ProteinCopies!S85),ProteinCopies!S85/ProteinCopies!$C85,"")</f>
        <v>52.477871738481795</v>
      </c>
      <c r="T85">
        <f>IF(ISNUMBER(ProteinCopies!T85),ProteinCopies!T85/ProteinCopies!$C85,"")</f>
        <v>58.005110008781095</v>
      </c>
      <c r="U85">
        <f>IF(ISNUMBER(ProteinCopies!U85),ProteinCopies!U85/ProteinCopies!$C85,"")</f>
        <v>52.594019545859695</v>
      </c>
      <c r="V85">
        <f>IF(ISNUMBER(ProteinCopies!V85),ProteinCopies!V85/ProteinCopies!$C85,"")</f>
        <v>62.545476855823054</v>
      </c>
      <c r="X85">
        <f t="array" ref="X85">MEDIAN(IF(D85:V85&lt;&gt;0, D85:V85))</f>
        <v>54.692698207976299</v>
      </c>
      <c r="Z85">
        <f t="array" ref="Z85">MIN(IF(D85:V85&lt;&gt;0, D85:V85))</f>
        <v>34.704366732657491</v>
      </c>
      <c r="AB85">
        <v>2</v>
      </c>
      <c r="AC85">
        <v>326.07</v>
      </c>
      <c r="AD85">
        <v>10</v>
      </c>
    </row>
    <row r="86" spans="1:30" x14ac:dyDescent="0.75">
      <c r="A86" t="s">
        <v>193</v>
      </c>
      <c r="B86" t="s">
        <v>194</v>
      </c>
      <c r="C86">
        <v>10</v>
      </c>
      <c r="D86">
        <f>IF(ISNUMBER(ProteinCopies!D86),ProteinCopies!D86/ProteinCopies!$C86,"")</f>
        <v>9.8219642199999999E-2</v>
      </c>
      <c r="E86">
        <f>IF(ISNUMBER(ProteinCopies!E86),ProteinCopies!E86/ProteinCopies!$C86,"")</f>
        <v>1.886404524</v>
      </c>
      <c r="F86" t="str">
        <f>IF(ISNUMBER(ProteinCopies!F86),ProteinCopies!F86/ProteinCopies!$C86,"")</f>
        <v/>
      </c>
      <c r="G86">
        <f>IF(ISNUMBER(ProteinCopies!G86),ProteinCopies!G86/ProteinCopies!$C86,"")</f>
        <v>0.113634342</v>
      </c>
      <c r="H86">
        <f>IF(ISNUMBER(ProteinCopies!H86),ProteinCopies!H86/ProteinCopies!$C86,"")</f>
        <v>0.1905063344</v>
      </c>
      <c r="I86">
        <f>IF(ISNUMBER(ProteinCopies!I86),ProteinCopies!I86/ProteinCopies!$C86,"")</f>
        <v>0.68336554530000004</v>
      </c>
      <c r="J86">
        <f>IF(ISNUMBER(ProteinCopies!J86),ProteinCopies!J86/ProteinCopies!$C86,"")</f>
        <v>2.5693285E-2</v>
      </c>
      <c r="K86">
        <f>IF(ISNUMBER(ProteinCopies!K86),ProteinCopies!K86/ProteinCopies!$C86,"")</f>
        <v>0.51733386430000006</v>
      </c>
      <c r="L86">
        <f>IF(ISNUMBER(ProteinCopies!L86),ProteinCopies!L86/ProteinCopies!$C86,"")</f>
        <v>6.7729707200000003E-2</v>
      </c>
      <c r="M86">
        <f>IF(ISNUMBER(ProteinCopies!M86),ProteinCopies!M86/ProteinCopies!$C86,"")</f>
        <v>0.19841934020000002</v>
      </c>
      <c r="N86">
        <f>IF(ISNUMBER(ProteinCopies!N86),ProteinCopies!N86/ProteinCopies!$C86,"")</f>
        <v>0</v>
      </c>
      <c r="O86">
        <f>IF(ISNUMBER(ProteinCopies!O86),ProteinCopies!O86/ProteinCopies!$C86,"")</f>
        <v>0.22273220359999998</v>
      </c>
      <c r="P86">
        <f>IF(ISNUMBER(ProteinCopies!P86),ProteinCopies!P86/ProteinCopies!$C86,"")</f>
        <v>0.3861971172</v>
      </c>
      <c r="Q86">
        <f>IF(ISNUMBER(ProteinCopies!Q86),ProteinCopies!Q86/ProteinCopies!$C86,"")</f>
        <v>0.17998101059999999</v>
      </c>
      <c r="R86" t="str">
        <f>IF(ISNUMBER(ProteinCopies!R86),ProteinCopies!R86/ProteinCopies!$C86,"")</f>
        <v/>
      </c>
      <c r="S86" t="str">
        <f>IF(ISNUMBER(ProteinCopies!S86),ProteinCopies!S86/ProteinCopies!$C86,"")</f>
        <v/>
      </c>
      <c r="T86">
        <f>IF(ISNUMBER(ProteinCopies!T86),ProteinCopies!T86/ProteinCopies!$C86,"")</f>
        <v>4.2385447799999997E-2</v>
      </c>
      <c r="U86">
        <f>IF(ISNUMBER(ProteinCopies!U86),ProteinCopies!U86/ProteinCopies!$C86,"")</f>
        <v>0.65179731829999998</v>
      </c>
      <c r="V86" t="str">
        <f>IF(ISNUMBER(ProteinCopies!V86),ProteinCopies!V86/ProteinCopies!$C86,"")</f>
        <v/>
      </c>
      <c r="X86">
        <f t="array" ref="X86">MEDIAN(IF(D86:V86&lt;&gt;0, D86:V86))</f>
        <v>0.19446283730000002</v>
      </c>
      <c r="Z86">
        <f t="array" ref="Z86">MIN(IF(D86:V86&lt;&gt;0, D86:V86))</f>
        <v>2.5693285E-2</v>
      </c>
      <c r="AB86">
        <v>1</v>
      </c>
      <c r="AC86">
        <v>135.18</v>
      </c>
      <c r="AD86">
        <v>10</v>
      </c>
    </row>
    <row r="87" spans="1:30" x14ac:dyDescent="0.75">
      <c r="A87" t="s">
        <v>195</v>
      </c>
      <c r="B87" t="s">
        <v>196</v>
      </c>
      <c r="C87">
        <v>10</v>
      </c>
      <c r="D87">
        <f>IF(ISNUMBER(ProteinCopies!D87),ProteinCopies!D87/ProteinCopies!$C87,"")</f>
        <v>16.71556467269847</v>
      </c>
      <c r="E87">
        <f>IF(ISNUMBER(ProteinCopies!E87),ProteinCopies!E87/ProteinCopies!$C87,"")</f>
        <v>13.482019417058911</v>
      </c>
      <c r="F87">
        <f>IF(ISNUMBER(ProteinCopies!F87),ProteinCopies!F87/ProteinCopies!$C87,"")</f>
        <v>8.0983326488276184</v>
      </c>
      <c r="G87">
        <f>IF(ISNUMBER(ProteinCopies!G87),ProteinCopies!G87/ProteinCopies!$C87,"")</f>
        <v>12.290828234711849</v>
      </c>
      <c r="H87">
        <f>IF(ISNUMBER(ProteinCopies!H87),ProteinCopies!H87/ProteinCopies!$C87,"")</f>
        <v>22.760329753045387</v>
      </c>
      <c r="I87">
        <f>IF(ISNUMBER(ProteinCopies!I87),ProteinCopies!I87/ProteinCopies!$C87,"")</f>
        <v>20.927966980764388</v>
      </c>
      <c r="J87">
        <f>IF(ISNUMBER(ProteinCopies!J87),ProteinCopies!J87/ProteinCopies!$C87,"")</f>
        <v>16.273915973460085</v>
      </c>
      <c r="K87">
        <f>IF(ISNUMBER(ProteinCopies!K87),ProteinCopies!K87/ProteinCopies!$C87,"")</f>
        <v>17.224455440009617</v>
      </c>
      <c r="L87">
        <f>IF(ISNUMBER(ProteinCopies!L87),ProteinCopies!L87/ProteinCopies!$C87,"")</f>
        <v>16.211738958010425</v>
      </c>
      <c r="M87">
        <f>IF(ISNUMBER(ProteinCopies!M87),ProteinCopies!M87/ProteinCopies!$C87,"")</f>
        <v>15.099522524357843</v>
      </c>
      <c r="N87">
        <f>IF(ISNUMBER(ProteinCopies!N87),ProteinCopies!N87/ProteinCopies!$C87,"")</f>
        <v>15.292389179389767</v>
      </c>
      <c r="O87">
        <f>IF(ISNUMBER(ProteinCopies!O87),ProteinCopies!O87/ProteinCopies!$C87,"")</f>
        <v>14.077275601977892</v>
      </c>
      <c r="P87">
        <f>IF(ISNUMBER(ProteinCopies!P87),ProteinCopies!P87/ProteinCopies!$C87,"")</f>
        <v>19.895935038752029</v>
      </c>
      <c r="Q87">
        <f>IF(ISNUMBER(ProteinCopies!Q87),ProteinCopies!Q87/ProteinCopies!$C87,"")</f>
        <v>20.628615154193376</v>
      </c>
      <c r="R87">
        <f>IF(ISNUMBER(ProteinCopies!R87),ProteinCopies!R87/ProteinCopies!$C87,"")</f>
        <v>13.488378659102901</v>
      </c>
      <c r="S87">
        <f>IF(ISNUMBER(ProteinCopies!S87),ProteinCopies!S87/ProteinCopies!$C87,"")</f>
        <v>16.065985404334903</v>
      </c>
      <c r="T87">
        <f>IF(ISNUMBER(ProteinCopies!T87),ProteinCopies!T87/ProteinCopies!$C87,"")</f>
        <v>14.388014480167897</v>
      </c>
      <c r="U87">
        <f>IF(ISNUMBER(ProteinCopies!U87),ProteinCopies!U87/ProteinCopies!$C87,"")</f>
        <v>16.37967437629927</v>
      </c>
      <c r="V87">
        <f>IF(ISNUMBER(ProteinCopies!V87),ProteinCopies!V87/ProteinCopies!$C87,"")</f>
        <v>13.828871590358265</v>
      </c>
      <c r="X87">
        <f t="array" ref="X87">MEDIAN(IF(D87:V87&lt;&gt;0, D87:V87))</f>
        <v>16.065985404334903</v>
      </c>
      <c r="Z87">
        <f t="array" ref="Z87">MIN(IF(D87:V87&lt;&gt;0, D87:V87))</f>
        <v>8.0983326488276184</v>
      </c>
      <c r="AB87">
        <v>2</v>
      </c>
      <c r="AC87">
        <v>80.36</v>
      </c>
      <c r="AD87">
        <v>10</v>
      </c>
    </row>
    <row r="88" spans="1:30" x14ac:dyDescent="0.75">
      <c r="A88" t="s">
        <v>197</v>
      </c>
      <c r="B88" t="s">
        <v>198</v>
      </c>
      <c r="C88">
        <v>11</v>
      </c>
      <c r="D88">
        <f>IF(ISNUMBER(ProteinCopies!D88),ProteinCopies!D88/ProteinCopies!$C88,"")</f>
        <v>2.6838986087744101</v>
      </c>
      <c r="E88">
        <f>IF(ISNUMBER(ProteinCopies!E88),ProteinCopies!E88/ProteinCopies!$C88,"")</f>
        <v>4.8556615821866398</v>
      </c>
      <c r="F88">
        <f>IF(ISNUMBER(ProteinCopies!F88),ProteinCopies!F88/ProteinCopies!$C88,"")</f>
        <v>3.3277323942807566</v>
      </c>
      <c r="G88">
        <f>IF(ISNUMBER(ProteinCopies!G88),ProteinCopies!G88/ProteinCopies!$C88,"")</f>
        <v>2.591179027115444</v>
      </c>
      <c r="H88">
        <f>IF(ISNUMBER(ProteinCopies!H88),ProteinCopies!H88/ProteinCopies!$C88,"")</f>
        <v>2.1258640945813152</v>
      </c>
      <c r="I88">
        <f>IF(ISNUMBER(ProteinCopies!I88),ProteinCopies!I88/ProteinCopies!$C88,"")</f>
        <v>2.2367271011906782</v>
      </c>
      <c r="J88">
        <f>IF(ISNUMBER(ProteinCopies!J88),ProteinCopies!J88/ProteinCopies!$C88,"")</f>
        <v>2.6944419488487816</v>
      </c>
      <c r="K88">
        <f>IF(ISNUMBER(ProteinCopies!K88),ProteinCopies!K88/ProteinCopies!$C88,"")</f>
        <v>2.4167702732507936</v>
      </c>
      <c r="L88">
        <f>IF(ISNUMBER(ProteinCopies!L88),ProteinCopies!L88/ProteinCopies!$C88,"")</f>
        <v>2.0542781002318793</v>
      </c>
      <c r="M88">
        <f>IF(ISNUMBER(ProteinCopies!M88),ProteinCopies!M88/ProteinCopies!$C88,"")</f>
        <v>2.0869836326756914</v>
      </c>
      <c r="N88">
        <f>IF(ISNUMBER(ProteinCopies!N88),ProteinCopies!N88/ProteinCopies!$C88,"")</f>
        <v>2.0067951757262659</v>
      </c>
      <c r="O88">
        <f>IF(ISNUMBER(ProteinCopies!O88),ProteinCopies!O88/ProteinCopies!$C88,"")</f>
        <v>1.4317697056201053</v>
      </c>
      <c r="P88">
        <f>IF(ISNUMBER(ProteinCopies!P88),ProteinCopies!P88/ProteinCopies!$C88,"")</f>
        <v>3.8079227058443994</v>
      </c>
      <c r="Q88">
        <f>IF(ISNUMBER(ProteinCopies!Q88),ProteinCopies!Q88/ProteinCopies!$C88,"")</f>
        <v>2.2033203141516267</v>
      </c>
      <c r="R88">
        <f>IF(ISNUMBER(ProteinCopies!R88),ProteinCopies!R88/ProteinCopies!$C88,"")</f>
        <v>2.7128966897714695</v>
      </c>
      <c r="S88">
        <f>IF(ISNUMBER(ProteinCopies!S88),ProteinCopies!S88/ProteinCopies!$C88,"")</f>
        <v>3.4742809399101735</v>
      </c>
      <c r="T88">
        <f>IF(ISNUMBER(ProteinCopies!T88),ProteinCopies!T88/ProteinCopies!$C88,"")</f>
        <v>2.0069579403378821</v>
      </c>
      <c r="U88">
        <f>IF(ISNUMBER(ProteinCopies!U88),ProteinCopies!U88/ProteinCopies!$C88,"")</f>
        <v>2.2106830145698027</v>
      </c>
      <c r="V88">
        <f>IF(ISNUMBER(ProteinCopies!V88),ProteinCopies!V88/ProteinCopies!$C88,"")</f>
        <v>3.1116435189717664</v>
      </c>
      <c r="X88">
        <f t="array" ref="X88">MEDIAN(IF(D88:V88&lt;&gt;0, D88:V88))</f>
        <v>2.4167702732507936</v>
      </c>
      <c r="Z88">
        <f t="array" ref="Z88">MIN(IF(D88:V88&lt;&gt;0, D88:V88))</f>
        <v>1.4317697056201053</v>
      </c>
      <c r="AB88">
        <v>2</v>
      </c>
      <c r="AC88">
        <v>130.9</v>
      </c>
      <c r="AD88">
        <v>11</v>
      </c>
    </row>
    <row r="89" spans="1:30" x14ac:dyDescent="0.75">
      <c r="A89" t="s">
        <v>199</v>
      </c>
      <c r="B89" t="s">
        <v>200</v>
      </c>
      <c r="C89">
        <v>11</v>
      </c>
      <c r="D89">
        <f>IF(ISNUMBER(ProteinCopies!D89),ProteinCopies!D89/ProteinCopies!$C89,"")</f>
        <v>4.0177184259871241</v>
      </c>
      <c r="E89">
        <f>IF(ISNUMBER(ProteinCopies!E89),ProteinCopies!E89/ProteinCopies!$C89,"")</f>
        <v>8.5520629888579016</v>
      </c>
      <c r="F89">
        <f>IF(ISNUMBER(ProteinCopies!F89),ProteinCopies!F89/ProteinCopies!$C89,"")</f>
        <v>5.9484387121928615</v>
      </c>
      <c r="G89">
        <f>IF(ISNUMBER(ProteinCopies!G89),ProteinCopies!G89/ProteinCopies!$C89,"")</f>
        <v>3.6674264638175003</v>
      </c>
      <c r="H89">
        <f>IF(ISNUMBER(ProteinCopies!H89),ProteinCopies!H89/ProteinCopies!$C89,"")</f>
        <v>4.7832460431775683</v>
      </c>
      <c r="I89">
        <f>IF(ISNUMBER(ProteinCopies!I89),ProteinCopies!I89/ProteinCopies!$C89,"")</f>
        <v>5.6900892786802526</v>
      </c>
      <c r="J89">
        <f>IF(ISNUMBER(ProteinCopies!J89),ProteinCopies!J89/ProteinCopies!$C89,"")</f>
        <v>4.8390604218380675</v>
      </c>
      <c r="K89">
        <f>IF(ISNUMBER(ProteinCopies!K89),ProteinCopies!K89/ProteinCopies!$C89,"")</f>
        <v>3.9774443537666953</v>
      </c>
      <c r="L89">
        <f>IF(ISNUMBER(ProteinCopies!L89),ProteinCopies!L89/ProteinCopies!$C89,"")</f>
        <v>4.5214038002784216</v>
      </c>
      <c r="M89">
        <f>IF(ISNUMBER(ProteinCopies!M89),ProteinCopies!M89/ProteinCopies!$C89,"")</f>
        <v>4.4518009986615175</v>
      </c>
      <c r="N89">
        <f>IF(ISNUMBER(ProteinCopies!N89),ProteinCopies!N89/ProteinCopies!$C89,"")</f>
        <v>3.7514603604430707</v>
      </c>
      <c r="O89">
        <f>IF(ISNUMBER(ProteinCopies!O89),ProteinCopies!O89/ProteinCopies!$C89,"")</f>
        <v>3.8703756963968314</v>
      </c>
      <c r="P89">
        <f>IF(ISNUMBER(ProteinCopies!P89),ProteinCopies!P89/ProteinCopies!$C89,"")</f>
        <v>0.77302490829793236</v>
      </c>
      <c r="Q89">
        <f>IF(ISNUMBER(ProteinCopies!Q89),ProteinCopies!Q89/ProteinCopies!$C89,"")</f>
        <v>3.4257912775865109</v>
      </c>
      <c r="R89">
        <f>IF(ISNUMBER(ProteinCopies!R89),ProteinCopies!R89/ProteinCopies!$C89,"")</f>
        <v>6.4704456513695785</v>
      </c>
      <c r="S89">
        <f>IF(ISNUMBER(ProteinCopies!S89),ProteinCopies!S89/ProteinCopies!$C89,"")</f>
        <v>5.8632226204039366</v>
      </c>
      <c r="T89">
        <f>IF(ISNUMBER(ProteinCopies!T89),ProteinCopies!T89/ProteinCopies!$C89,"")</f>
        <v>4.1522555994160948</v>
      </c>
      <c r="U89">
        <f>IF(ISNUMBER(ProteinCopies!U89),ProteinCopies!U89/ProteinCopies!$C89,"")</f>
        <v>5.1764278015591563</v>
      </c>
      <c r="V89">
        <f>IF(ISNUMBER(ProteinCopies!V89),ProteinCopies!V89/ProteinCopies!$C89,"")</f>
        <v>6.4045043040594978</v>
      </c>
      <c r="X89">
        <f t="array" ref="X89">MEDIAN(IF(D89:V89&lt;&gt;0, D89:V89))</f>
        <v>4.5214038002784216</v>
      </c>
      <c r="Z89">
        <f t="array" ref="Z89">MIN(IF(D89:V89&lt;&gt;0, D89:V89))</f>
        <v>0.77302490829793236</v>
      </c>
      <c r="AB89">
        <v>2</v>
      </c>
      <c r="AC89">
        <v>126.3</v>
      </c>
      <c r="AD89">
        <v>11</v>
      </c>
    </row>
    <row r="90" spans="1:30" x14ac:dyDescent="0.75">
      <c r="A90" t="s">
        <v>201</v>
      </c>
      <c r="B90" t="s">
        <v>202</v>
      </c>
      <c r="C90">
        <v>12</v>
      </c>
      <c r="D90">
        <f>IF(ISNUMBER(ProteinCopies!D90),ProteinCopies!D90/ProteinCopies!$C90,"")</f>
        <v>5.3732370141666665</v>
      </c>
      <c r="E90">
        <f>IF(ISNUMBER(ProteinCopies!E90),ProteinCopies!E90/ProteinCopies!$C90,"")</f>
        <v>8.0910982791666672</v>
      </c>
      <c r="F90" t="str">
        <f>IF(ISNUMBER(ProteinCopies!F90),ProteinCopies!F90/ProteinCopies!$C90,"")</f>
        <v/>
      </c>
      <c r="G90">
        <f>IF(ISNUMBER(ProteinCopies!G90),ProteinCopies!G90/ProteinCopies!$C90,"")</f>
        <v>3.1009832100000003</v>
      </c>
      <c r="H90">
        <f>IF(ISNUMBER(ProteinCopies!H90),ProteinCopies!H90/ProteinCopies!$C90,"")</f>
        <v>4.6672367191666666</v>
      </c>
      <c r="I90">
        <f>IF(ISNUMBER(ProteinCopies!I90),ProteinCopies!I90/ProteinCopies!$C90,"")</f>
        <v>4.4217394033333335</v>
      </c>
      <c r="J90">
        <f>IF(ISNUMBER(ProteinCopies!J90),ProteinCopies!J90/ProteinCopies!$C90,"")</f>
        <v>5.648872251666667</v>
      </c>
      <c r="K90">
        <f>IF(ISNUMBER(ProteinCopies!K90),ProteinCopies!K90/ProteinCopies!$C90,"")</f>
        <v>4.0107757658333334</v>
      </c>
      <c r="L90">
        <f>IF(ISNUMBER(ProteinCopies!L90),ProteinCopies!L90/ProteinCopies!$C90,"")</f>
        <v>3.1829737725</v>
      </c>
      <c r="M90">
        <f>IF(ISNUMBER(ProteinCopies!M90),ProteinCopies!M90/ProteinCopies!$C90,"")</f>
        <v>2.4308718966666665</v>
      </c>
      <c r="N90">
        <f>IF(ISNUMBER(ProteinCopies!N90),ProteinCopies!N90/ProteinCopies!$C90,"")</f>
        <v>0.94862346750000004</v>
      </c>
      <c r="O90">
        <f>IF(ISNUMBER(ProteinCopies!O90),ProteinCopies!O90/ProteinCopies!$C90,"")</f>
        <v>1.3348331425</v>
      </c>
      <c r="P90">
        <f>IF(ISNUMBER(ProteinCopies!P90),ProteinCopies!P90/ProteinCopies!$C90,"")</f>
        <v>2.8089564833333331</v>
      </c>
      <c r="Q90">
        <f>IF(ISNUMBER(ProteinCopies!Q90),ProteinCopies!Q90/ProteinCopies!$C90,"")</f>
        <v>2.9814043008333333</v>
      </c>
      <c r="R90" t="str">
        <f>IF(ISNUMBER(ProteinCopies!R90),ProteinCopies!R90/ProteinCopies!$C90,"")</f>
        <v/>
      </c>
      <c r="S90" t="str">
        <f>IF(ISNUMBER(ProteinCopies!S90),ProteinCopies!S90/ProteinCopies!$C90,"")</f>
        <v/>
      </c>
      <c r="T90">
        <f>IF(ISNUMBER(ProteinCopies!T90),ProteinCopies!T90/ProteinCopies!$C90,"")</f>
        <v>2.1552823258333333</v>
      </c>
      <c r="U90">
        <f>IF(ISNUMBER(ProteinCopies!U90),ProteinCopies!U90/ProteinCopies!$C90,"")</f>
        <v>1.9102453366666667</v>
      </c>
      <c r="V90" t="str">
        <f>IF(ISNUMBER(ProteinCopies!V90),ProteinCopies!V90/ProteinCopies!$C90,"")</f>
        <v/>
      </c>
      <c r="X90">
        <f t="array" ref="X90">MEDIAN(IF(D90:V90&lt;&gt;0, D90:V90))</f>
        <v>3.1009832100000003</v>
      </c>
      <c r="Z90">
        <f t="array" ref="Z90">MIN(IF(D90:V90&lt;&gt;0, D90:V90))</f>
        <v>0.94862346750000004</v>
      </c>
      <c r="AB90">
        <v>1</v>
      </c>
      <c r="AC90">
        <v>383.61</v>
      </c>
      <c r="AD90">
        <v>12</v>
      </c>
    </row>
    <row r="91" spans="1:30" x14ac:dyDescent="0.75">
      <c r="A91" t="s">
        <v>203</v>
      </c>
      <c r="B91" t="s">
        <v>204</v>
      </c>
      <c r="C91">
        <v>12</v>
      </c>
      <c r="D91">
        <f>IF(ISNUMBER(ProteinCopies!D91),ProteinCopies!D91/ProteinCopies!$C91,"")</f>
        <v>7.0964038091957278E-4</v>
      </c>
      <c r="E91">
        <f>IF(ISNUMBER(ProteinCopies!E91),ProteinCopies!E91/ProteinCopies!$C91,"")</f>
        <v>1.0961832386967762E-3</v>
      </c>
      <c r="F91">
        <f>IF(ISNUMBER(ProteinCopies!F91),ProteinCopies!F91/ProteinCopies!$C91,"")</f>
        <v>9.7198651350952298E-4</v>
      </c>
      <c r="G91">
        <f>IF(ISNUMBER(ProteinCopies!G91),ProteinCopies!G91/ProteinCopies!$C91,"")</f>
        <v>4.159888212169139E-2</v>
      </c>
      <c r="H91">
        <f>IF(ISNUMBER(ProteinCopies!H91),ProteinCopies!H91/ProteinCopies!$C91,"")</f>
        <v>6.2721559990621333E-4</v>
      </c>
      <c r="I91">
        <f>IF(ISNUMBER(ProteinCopies!I91),ProteinCopies!I91/ProteinCopies!$C91,"")</f>
        <v>6.6050460441798443E-4</v>
      </c>
      <c r="J91">
        <f>IF(ISNUMBER(ProteinCopies!J91),ProteinCopies!J91/ProteinCopies!$C91,"")</f>
        <v>6.494288720627977E-4</v>
      </c>
      <c r="K91">
        <f>IF(ISNUMBER(ProteinCopies!K91),ProteinCopies!K91/ProteinCopies!$C91,"")</f>
        <v>6.225893263004811E-4</v>
      </c>
      <c r="L91">
        <f>IF(ISNUMBER(ProteinCopies!L91),ProteinCopies!L91/ProteinCopies!$C91,"")</f>
        <v>6.7426254954893686E-4</v>
      </c>
      <c r="M91">
        <f>IF(ISNUMBER(ProteinCopies!M91),ProteinCopies!M91/ProteinCopies!$C91,"")</f>
        <v>1.0107433454868508E-2</v>
      </c>
      <c r="N91">
        <f>IF(ISNUMBER(ProteinCopies!N91),ProteinCopies!N91/ProteinCopies!$C91,"")</f>
        <v>9.484610070911224E-3</v>
      </c>
      <c r="O91">
        <f>IF(ISNUMBER(ProteinCopies!O91),ProteinCopies!O91/ProteinCopies!$C91,"")</f>
        <v>4.6647915072034495E-4</v>
      </c>
      <c r="P91">
        <f>IF(ISNUMBER(ProteinCopies!P91),ProteinCopies!P91/ProteinCopies!$C91,"")</f>
        <v>7.4328377297102613E-4</v>
      </c>
      <c r="Q91">
        <f>IF(ISNUMBER(ProteinCopies!Q91),ProteinCopies!Q91/ProteinCopies!$C91,"")</f>
        <v>7.3169996156334397E-4</v>
      </c>
      <c r="R91">
        <f>IF(ISNUMBER(ProteinCopies!R91),ProteinCopies!R91/ProteinCopies!$C91,"")</f>
        <v>7.0113047243220447E-4</v>
      </c>
      <c r="S91">
        <f>IF(ISNUMBER(ProteinCopies!S91),ProteinCopies!S91/ProteinCopies!$C91,"")</f>
        <v>6.6727924483723838E-4</v>
      </c>
      <c r="T91">
        <f>IF(ISNUMBER(ProteinCopies!T91),ProteinCopies!T91/ProteinCopies!$C91,"")</f>
        <v>0.23315361367126045</v>
      </c>
      <c r="U91">
        <f>IF(ISNUMBER(ProteinCopies!U91),ProteinCopies!U91/ProteinCopies!$C91,"")</f>
        <v>1.4322920734876872E-2</v>
      </c>
      <c r="V91">
        <f>IF(ISNUMBER(ProteinCopies!V91),ProteinCopies!V91/ProteinCopies!$C91,"")</f>
        <v>7.4366586413463474E-4</v>
      </c>
      <c r="X91">
        <f t="array" ref="X91">MEDIAN(IF(D91:V91&lt;&gt;0, D91:V91))</f>
        <v>7.3169996156334397E-4</v>
      </c>
      <c r="Z91">
        <f t="array" ref="Z91">MIN(IF(D91:V91&lt;&gt;0, D91:V91))</f>
        <v>4.6647915072034495E-4</v>
      </c>
      <c r="AB91">
        <v>2</v>
      </c>
      <c r="AC91">
        <v>71.150000000000006</v>
      </c>
      <c r="AD91">
        <v>12</v>
      </c>
    </row>
    <row r="92" spans="1:30" x14ac:dyDescent="0.75">
      <c r="A92" t="s">
        <v>205</v>
      </c>
      <c r="B92" t="s">
        <v>206</v>
      </c>
      <c r="C92">
        <v>13</v>
      </c>
      <c r="D92">
        <f>IF(ISNUMBER(ProteinCopies!D92),ProteinCopies!D92/ProteinCopies!$C92,"")</f>
        <v>591.31949042829342</v>
      </c>
      <c r="E92">
        <f>IF(ISNUMBER(ProteinCopies!E92),ProteinCopies!E92/ProteinCopies!$C92,"")</f>
        <v>548.29546571738661</v>
      </c>
      <c r="F92">
        <f>IF(ISNUMBER(ProteinCopies!F92),ProteinCopies!F92/ProteinCopies!$C92,"")</f>
        <v>899.11470042702194</v>
      </c>
      <c r="G92">
        <f>IF(ISNUMBER(ProteinCopies!G92),ProteinCopies!G92/ProteinCopies!$C92,"")</f>
        <v>325.63160105382059</v>
      </c>
      <c r="H92">
        <f>IF(ISNUMBER(ProteinCopies!H92),ProteinCopies!H92/ProteinCopies!$C92,"")</f>
        <v>400.55624038658306</v>
      </c>
      <c r="I92">
        <f>IF(ISNUMBER(ProteinCopies!I92),ProteinCopies!I92/ProteinCopies!$C92,"")</f>
        <v>421.79698910180156</v>
      </c>
      <c r="J92">
        <f>IF(ISNUMBER(ProteinCopies!J92),ProteinCopies!J92/ProteinCopies!$C92,"")</f>
        <v>544.94328851918999</v>
      </c>
      <c r="K92">
        <f>IF(ISNUMBER(ProteinCopies!K92),ProteinCopies!K92/ProteinCopies!$C92,"")</f>
        <v>500.75036699035923</v>
      </c>
      <c r="L92">
        <f>IF(ISNUMBER(ProteinCopies!L92),ProteinCopies!L92/ProteinCopies!$C92,"")</f>
        <v>552.40447574829625</v>
      </c>
      <c r="M92">
        <f>IF(ISNUMBER(ProteinCopies!M92),ProteinCopies!M92/ProteinCopies!$C92,"")</f>
        <v>356.27739703010644</v>
      </c>
      <c r="N92">
        <f>IF(ISNUMBER(ProteinCopies!N92),ProteinCopies!N92/ProteinCopies!$C92,"")</f>
        <v>301.2368197795812</v>
      </c>
      <c r="O92">
        <f>IF(ISNUMBER(ProteinCopies!O92),ProteinCopies!O92/ProteinCopies!$C92,"")</f>
        <v>226.67454222500066</v>
      </c>
      <c r="P92">
        <f>IF(ISNUMBER(ProteinCopies!P92),ProteinCopies!P92/ProteinCopies!$C92,"")</f>
        <v>307.97366584541487</v>
      </c>
      <c r="Q92">
        <f>IF(ISNUMBER(ProteinCopies!Q92),ProteinCopies!Q92/ProteinCopies!$C92,"")</f>
        <v>238.25429309001208</v>
      </c>
      <c r="R92">
        <f>IF(ISNUMBER(ProteinCopies!R92),ProteinCopies!R92/ProteinCopies!$C92,"")</f>
        <v>608.58463960738993</v>
      </c>
      <c r="S92">
        <f>IF(ISNUMBER(ProteinCopies!S92),ProteinCopies!S92/ProteinCopies!$C92,"")</f>
        <v>529.10299636481921</v>
      </c>
      <c r="T92">
        <f>IF(ISNUMBER(ProteinCopies!T92),ProteinCopies!T92/ProteinCopies!$C92,"")</f>
        <v>256.09953557187822</v>
      </c>
      <c r="U92">
        <f>IF(ISNUMBER(ProteinCopies!U92),ProteinCopies!U92/ProteinCopies!$C92,"")</f>
        <v>266.01092483920627</v>
      </c>
      <c r="V92">
        <f>IF(ISNUMBER(ProteinCopies!V92),ProteinCopies!V92/ProteinCopies!$C92,"")</f>
        <v>401.70128400777571</v>
      </c>
      <c r="X92">
        <f t="array" ref="X92">MEDIAN(IF(D92:V92&lt;&gt;0, D92:V92))</f>
        <v>401.70128400777571</v>
      </c>
      <c r="Z92">
        <f t="array" ref="Z92">MIN(IF(D92:V92&lt;&gt;0, D92:V92))</f>
        <v>226.67454222500066</v>
      </c>
      <c r="AB92">
        <v>2</v>
      </c>
      <c r="AC92">
        <v>666.97</v>
      </c>
      <c r="AD92">
        <v>13</v>
      </c>
    </row>
    <row r="93" spans="1:30" x14ac:dyDescent="0.75">
      <c r="A93" t="s">
        <v>207</v>
      </c>
      <c r="B93" t="s">
        <v>208</v>
      </c>
      <c r="C93">
        <v>15</v>
      </c>
      <c r="D93">
        <f>IF(ISNUMBER(ProteinCopies!D93),ProteinCopies!D93/ProteinCopies!$C93,"")</f>
        <v>1.4058942965552974</v>
      </c>
      <c r="E93">
        <f>IF(ISNUMBER(ProteinCopies!E93),ProteinCopies!E93/ProteinCopies!$C93,"")</f>
        <v>5.0251151890191794</v>
      </c>
      <c r="F93">
        <f>IF(ISNUMBER(ProteinCopies!F93),ProteinCopies!F93/ProteinCopies!$C93,"")</f>
        <v>3.1263381901605687</v>
      </c>
      <c r="G93">
        <f>IF(ISNUMBER(ProteinCopies!G93),ProteinCopies!G93/ProteinCopies!$C93,"")</f>
        <v>1.586702454680623</v>
      </c>
      <c r="H93">
        <f>IF(ISNUMBER(ProteinCopies!H93),ProteinCopies!H93/ProteinCopies!$C93,"")</f>
        <v>3.1493176972043933</v>
      </c>
      <c r="I93">
        <f>IF(ISNUMBER(ProteinCopies!I93),ProteinCopies!I93/ProteinCopies!$C93,"")</f>
        <v>4.1161913308499196</v>
      </c>
      <c r="J93">
        <f>IF(ISNUMBER(ProteinCopies!J93),ProteinCopies!J93/ProteinCopies!$C93,"")</f>
        <v>2.8349284035753266</v>
      </c>
      <c r="K93">
        <f>IF(ISNUMBER(ProteinCopies!K93),ProteinCopies!K93/ProteinCopies!$C93,"")</f>
        <v>2.8860154684021682</v>
      </c>
      <c r="L93">
        <f>IF(ISNUMBER(ProteinCopies!L93),ProteinCopies!L93/ProteinCopies!$C93,"")</f>
        <v>13.103970410804598</v>
      </c>
      <c r="M93">
        <f>IF(ISNUMBER(ProteinCopies!M93),ProteinCopies!M93/ProteinCopies!$C93,"")</f>
        <v>13.094199642241273</v>
      </c>
      <c r="N93">
        <f>IF(ISNUMBER(ProteinCopies!N93),ProteinCopies!N93/ProteinCopies!$C93,"")</f>
        <v>10.552432842423379</v>
      </c>
      <c r="O93">
        <f>IF(ISNUMBER(ProteinCopies!O93),ProteinCopies!O93/ProteinCopies!$C93,"")</f>
        <v>7.1227276053215913</v>
      </c>
      <c r="P93">
        <f>IF(ISNUMBER(ProteinCopies!P93),ProteinCopies!P93/ProteinCopies!$C93,"")</f>
        <v>0.80041999912785777</v>
      </c>
      <c r="Q93">
        <f>IF(ISNUMBER(ProteinCopies!Q93),ProteinCopies!Q93/ProteinCopies!$C93,"")</f>
        <v>0.7873761670244247</v>
      </c>
      <c r="R93">
        <f>IF(ISNUMBER(ProteinCopies!R93),ProteinCopies!R93/ProteinCopies!$C93,"")</f>
        <v>0.80937401772251705</v>
      </c>
      <c r="S93">
        <f>IF(ISNUMBER(ProteinCopies!S93),ProteinCopies!S93/ProteinCopies!$C93,"")</f>
        <v>4.3758522343540811</v>
      </c>
      <c r="T93">
        <f>IF(ISNUMBER(ProteinCopies!T93),ProteinCopies!T93/ProteinCopies!$C93,"")</f>
        <v>1.3422784090977722</v>
      </c>
      <c r="U93">
        <f>IF(ISNUMBER(ProteinCopies!U93),ProteinCopies!U93/ProteinCopies!$C93,"")</f>
        <v>2.9579751046949592</v>
      </c>
      <c r="V93">
        <f>IF(ISNUMBER(ProteinCopies!V93),ProteinCopies!V93/ProteinCopies!$C93,"")</f>
        <v>2.8983609426490635</v>
      </c>
      <c r="X93">
        <f t="array" ref="X93">MEDIAN(IF(D93:V93&lt;&gt;0, D93:V93))</f>
        <v>2.9579751046949592</v>
      </c>
      <c r="Z93">
        <f t="array" ref="Z93">MIN(IF(D93:V93&lt;&gt;0, D93:V93))</f>
        <v>0.7873761670244247</v>
      </c>
      <c r="AB93">
        <v>2</v>
      </c>
      <c r="AC93">
        <v>908.69</v>
      </c>
      <c r="AD93">
        <v>15</v>
      </c>
    </row>
    <row r="94" spans="1:30" x14ac:dyDescent="0.75">
      <c r="A94" t="s">
        <v>209</v>
      </c>
      <c r="B94" t="s">
        <v>210</v>
      </c>
      <c r="C94">
        <v>18</v>
      </c>
      <c r="D94">
        <f>IF(ISNUMBER(ProteinCopies!D94),ProteinCopies!D94/ProteinCopies!$C94,"")</f>
        <v>29.074241789585521</v>
      </c>
      <c r="E94">
        <f>IF(ISNUMBER(ProteinCopies!E94),ProteinCopies!E94/ProteinCopies!$C94,"")</f>
        <v>34.436757675449265</v>
      </c>
      <c r="F94">
        <f>IF(ISNUMBER(ProteinCopies!F94),ProteinCopies!F94/ProteinCopies!$C94,"")</f>
        <v>33.572317633140138</v>
      </c>
      <c r="G94">
        <f>IF(ISNUMBER(ProteinCopies!G94),ProteinCopies!G94/ProteinCopies!$C94,"")</f>
        <v>16.846762589336279</v>
      </c>
      <c r="H94">
        <f>IF(ISNUMBER(ProteinCopies!H94),ProteinCopies!H94/ProteinCopies!$C94,"")</f>
        <v>22.663489596104359</v>
      </c>
      <c r="I94">
        <f>IF(ISNUMBER(ProteinCopies!I94),ProteinCopies!I94/ProteinCopies!$C94,"")</f>
        <v>30.24398064090256</v>
      </c>
      <c r="J94">
        <f>IF(ISNUMBER(ProteinCopies!J94),ProteinCopies!J94/ProteinCopies!$C94,"")</f>
        <v>22.3787048175836</v>
      </c>
      <c r="K94">
        <f>IF(ISNUMBER(ProteinCopies!K94),ProteinCopies!K94/ProteinCopies!$C94,"")</f>
        <v>18.797304892376985</v>
      </c>
      <c r="L94">
        <f>IF(ISNUMBER(ProteinCopies!L94),ProteinCopies!L94/ProteinCopies!$C94,"")</f>
        <v>25.042768188213291</v>
      </c>
      <c r="M94">
        <f>IF(ISNUMBER(ProteinCopies!M94),ProteinCopies!M94/ProteinCopies!$C94,"")</f>
        <v>18.470716760019101</v>
      </c>
      <c r="N94">
        <f>IF(ISNUMBER(ProteinCopies!N94),ProteinCopies!N94/ProteinCopies!$C94,"")</f>
        <v>14.608048449710092</v>
      </c>
      <c r="O94">
        <f>IF(ISNUMBER(ProteinCopies!O94),ProteinCopies!O94/ProteinCopies!$C94,"")</f>
        <v>13.328269374320156</v>
      </c>
      <c r="P94">
        <f>IF(ISNUMBER(ProteinCopies!P94),ProteinCopies!P94/ProteinCopies!$C94,"")</f>
        <v>24.743915479723007</v>
      </c>
      <c r="Q94">
        <f>IF(ISNUMBER(ProteinCopies!Q94),ProteinCopies!Q94/ProteinCopies!$C94,"")</f>
        <v>26.264736042412633</v>
      </c>
      <c r="R94">
        <f>IF(ISNUMBER(ProteinCopies!R94),ProteinCopies!R94/ProteinCopies!$C94,"")</f>
        <v>19.903196756312802</v>
      </c>
      <c r="S94">
        <f>IF(ISNUMBER(ProteinCopies!S94),ProteinCopies!S94/ProteinCopies!$C94,"")</f>
        <v>17.595041098355143</v>
      </c>
      <c r="T94">
        <f>IF(ISNUMBER(ProteinCopies!T94),ProteinCopies!T94/ProteinCopies!$C94,"")</f>
        <v>15.469373939366847</v>
      </c>
      <c r="U94">
        <f>IF(ISNUMBER(ProteinCopies!U94),ProteinCopies!U94/ProteinCopies!$C94,"")</f>
        <v>19.523631694198485</v>
      </c>
      <c r="V94">
        <f>IF(ISNUMBER(ProteinCopies!V94),ProteinCopies!V94/ProteinCopies!$C94,"")</f>
        <v>19.985795349907548</v>
      </c>
      <c r="X94">
        <f t="array" ref="X94">MEDIAN(IF(D94:V94&lt;&gt;0, D94:V94))</f>
        <v>19.985795349907548</v>
      </c>
      <c r="Z94">
        <f t="array" ref="Z94">MIN(IF(D94:V94&lt;&gt;0, D94:V94))</f>
        <v>13.328269374320156</v>
      </c>
      <c r="AB94">
        <v>2</v>
      </c>
      <c r="AC94">
        <v>586.42999999999995</v>
      </c>
      <c r="AD94">
        <v>18</v>
      </c>
    </row>
    <row r="95" spans="1:30" x14ac:dyDescent="0.75">
      <c r="A95" t="s">
        <v>211</v>
      </c>
      <c r="B95" t="s">
        <v>212</v>
      </c>
      <c r="C95">
        <v>18</v>
      </c>
      <c r="D95">
        <f>IF(ISNUMBER(ProteinCopies!D95),ProteinCopies!D95/ProteinCopies!$C95,"")</f>
        <v>4.1667836315872693</v>
      </c>
      <c r="E95">
        <f>IF(ISNUMBER(ProteinCopies!E95),ProteinCopies!E95/ProteinCopies!$C95,"")</f>
        <v>8.0464142120542874</v>
      </c>
      <c r="F95">
        <f>IF(ISNUMBER(ProteinCopies!F95),ProteinCopies!F95/ProteinCopies!$C95,"")</f>
        <v>6.0775653484708512</v>
      </c>
      <c r="G95">
        <f>IF(ISNUMBER(ProteinCopies!G95),ProteinCopies!G95/ProteinCopies!$C95,"")</f>
        <v>2.8445157897778106</v>
      </c>
      <c r="H95">
        <f>IF(ISNUMBER(ProteinCopies!H95),ProteinCopies!H95/ProteinCopies!$C95,"")</f>
        <v>3.5716500775316109</v>
      </c>
      <c r="I95">
        <f>IF(ISNUMBER(ProteinCopies!I95),ProteinCopies!I95/ProteinCopies!$C95,"")</f>
        <v>3.3499500117588621</v>
      </c>
      <c r="J95">
        <f>IF(ISNUMBER(ProteinCopies!J95),ProteinCopies!J95/ProteinCopies!$C95,"")</f>
        <v>4.9999803037044073</v>
      </c>
      <c r="K95">
        <f>IF(ISNUMBER(ProteinCopies!K95),ProteinCopies!K95/ProteinCopies!$C95,"")</f>
        <v>3.7752306630907264</v>
      </c>
      <c r="L95">
        <f>IF(ISNUMBER(ProteinCopies!L95),ProteinCopies!L95/ProteinCopies!$C95,"")</f>
        <v>3.3381991916926874</v>
      </c>
      <c r="M95">
        <f>IF(ISNUMBER(ProteinCopies!M95),ProteinCopies!M95/ProteinCopies!$C95,"")</f>
        <v>2.9286161618725504</v>
      </c>
      <c r="N95">
        <f>IF(ISNUMBER(ProteinCopies!N95),ProteinCopies!N95/ProteinCopies!$C95,"")</f>
        <v>3.1419642076261693</v>
      </c>
      <c r="O95">
        <f>IF(ISNUMBER(ProteinCopies!O95),ProteinCopies!O95/ProteinCopies!$C95,"")</f>
        <v>2.6763034880935486</v>
      </c>
      <c r="P95">
        <f>IF(ISNUMBER(ProteinCopies!P95),ProteinCopies!P95/ProteinCopies!$C95,"")</f>
        <v>7.8650606734827431</v>
      </c>
      <c r="Q95">
        <f>IF(ISNUMBER(ProteinCopies!Q95),ProteinCopies!Q95/ProteinCopies!$C95,"")</f>
        <v>3.2526893413913087</v>
      </c>
      <c r="R95">
        <f>IF(ISNUMBER(ProteinCopies!R95),ProteinCopies!R95/ProteinCopies!$C95,"")</f>
        <v>5.3324229011476723</v>
      </c>
      <c r="S95">
        <f>IF(ISNUMBER(ProteinCopies!S95),ProteinCopies!S95/ProteinCopies!$C95,"")</f>
        <v>5.0904051845076079</v>
      </c>
      <c r="T95">
        <f>IF(ISNUMBER(ProteinCopies!T95),ProteinCopies!T95/ProteinCopies!$C95,"")</f>
        <v>4.5050588426486859</v>
      </c>
      <c r="U95">
        <f>IF(ISNUMBER(ProteinCopies!U95),ProteinCopies!U95/ProteinCopies!$C95,"")</f>
        <v>5.0219161472618055</v>
      </c>
      <c r="V95">
        <f>IF(ISNUMBER(ProteinCopies!V95),ProteinCopies!V95/ProteinCopies!$C95,"")</f>
        <v>6.8585244241811747</v>
      </c>
      <c r="X95">
        <f t="array" ref="X95">MEDIAN(IF(D95:V95&lt;&gt;0, D95:V95))</f>
        <v>4.1667836315872693</v>
      </c>
      <c r="Z95">
        <f t="array" ref="Z95">MIN(IF(D95:V95&lt;&gt;0, D95:V95))</f>
        <v>2.6763034880935486</v>
      </c>
      <c r="AB95">
        <v>2</v>
      </c>
      <c r="AC95">
        <v>86.36</v>
      </c>
      <c r="AD95">
        <v>18</v>
      </c>
    </row>
    <row r="96" spans="1:30" x14ac:dyDescent="0.75">
      <c r="A96" t="s">
        <v>213</v>
      </c>
      <c r="B96" t="s">
        <v>214</v>
      </c>
      <c r="C96">
        <v>18</v>
      </c>
      <c r="D96">
        <f>IF(ISNUMBER(ProteinCopies!D96),ProteinCopies!D96/ProteinCopies!$C96,"")</f>
        <v>5.6690313163932373</v>
      </c>
      <c r="E96">
        <f>IF(ISNUMBER(ProteinCopies!E96),ProteinCopies!E96/ProteinCopies!$C96,"")</f>
        <v>10.269855676975887</v>
      </c>
      <c r="F96">
        <f>IF(ISNUMBER(ProteinCopies!F96),ProteinCopies!F96/ProteinCopies!$C96,"")</f>
        <v>6.2273110330159902</v>
      </c>
      <c r="G96">
        <f>IF(ISNUMBER(ProteinCopies!G96),ProteinCopies!G96/ProteinCopies!$C96,"")</f>
        <v>6.362046779155385</v>
      </c>
      <c r="H96">
        <f>IF(ISNUMBER(ProteinCopies!H96),ProteinCopies!H96/ProteinCopies!$C96,"")</f>
        <v>6.2941286895098552</v>
      </c>
      <c r="I96">
        <f>IF(ISNUMBER(ProteinCopies!I96),ProteinCopies!I96/ProteinCopies!$C96,"")</f>
        <v>5.9909563437493203</v>
      </c>
      <c r="J96">
        <f>IF(ISNUMBER(ProteinCopies!J96),ProteinCopies!J96/ProteinCopies!$C96,"")</f>
        <v>6.6284742887691683</v>
      </c>
      <c r="K96">
        <f>IF(ISNUMBER(ProteinCopies!K96),ProteinCopies!K96/ProteinCopies!$C96,"")</f>
        <v>5.3933295285916962</v>
      </c>
      <c r="L96">
        <f>IF(ISNUMBER(ProteinCopies!L96),ProteinCopies!L96/ProteinCopies!$C96,"")</f>
        <v>7.0209628139447959</v>
      </c>
      <c r="M96">
        <f>IF(ISNUMBER(ProteinCopies!M96),ProteinCopies!M96/ProteinCopies!$C96,"")</f>
        <v>7.3127632117840147</v>
      </c>
      <c r="N96">
        <f>IF(ISNUMBER(ProteinCopies!N96),ProteinCopies!N96/ProteinCopies!$C96,"")</f>
        <v>7.6141496524841745</v>
      </c>
      <c r="O96">
        <f>IF(ISNUMBER(ProteinCopies!O96),ProteinCopies!O96/ProteinCopies!$C96,"")</f>
        <v>8.7743110103568078</v>
      </c>
      <c r="P96">
        <f>IF(ISNUMBER(ProteinCopies!P96),ProteinCopies!P96/ProteinCopies!$C96,"")</f>
        <v>7.4101203462547511</v>
      </c>
      <c r="Q96">
        <f>IF(ISNUMBER(ProteinCopies!Q96),ProteinCopies!Q96/ProteinCopies!$C96,"")</f>
        <v>6.1776837045201383</v>
      </c>
      <c r="R96">
        <f>IF(ISNUMBER(ProteinCopies!R96),ProteinCopies!R96/ProteinCopies!$C96,"")</f>
        <v>3.7177315555507886</v>
      </c>
      <c r="S96">
        <f>IF(ISNUMBER(ProteinCopies!S96),ProteinCopies!S96/ProteinCopies!$C96,"")</f>
        <v>4.4475173076550467</v>
      </c>
      <c r="T96">
        <f>IF(ISNUMBER(ProteinCopies!T96),ProteinCopies!T96/ProteinCopies!$C96,"")</f>
        <v>4.8669410823221702</v>
      </c>
      <c r="U96">
        <f>IF(ISNUMBER(ProteinCopies!U96),ProteinCopies!U96/ProteinCopies!$C96,"")</f>
        <v>3.6150960034179138</v>
      </c>
      <c r="V96">
        <f>IF(ISNUMBER(ProteinCopies!V96),ProteinCopies!V96/ProteinCopies!$C96,"")</f>
        <v>4.3723901331592909</v>
      </c>
      <c r="X96">
        <f t="array" ref="X96">MEDIAN(IF(D96:V96&lt;&gt;0, D96:V96))</f>
        <v>6.2273110330159902</v>
      </c>
      <c r="Z96">
        <f t="array" ref="Z96">MIN(IF(D96:V96&lt;&gt;0, D96:V96))</f>
        <v>3.6150960034179138</v>
      </c>
      <c r="AB96">
        <v>2</v>
      </c>
      <c r="AC96">
        <v>339.39</v>
      </c>
      <c r="AD96">
        <v>18</v>
      </c>
    </row>
    <row r="97" spans="1:30" x14ac:dyDescent="0.75">
      <c r="A97" t="s">
        <v>215</v>
      </c>
      <c r="B97" t="s">
        <v>216</v>
      </c>
      <c r="C97">
        <v>19</v>
      </c>
      <c r="D97">
        <f>IF(ISNUMBER(ProteinCopies!D97),ProteinCopies!D97/ProteinCopies!$C97,"")</f>
        <v>41.328875448583872</v>
      </c>
      <c r="E97">
        <f>IF(ISNUMBER(ProteinCopies!E97),ProteinCopies!E97/ProteinCopies!$C97,"")</f>
        <v>41.242035640617416</v>
      </c>
      <c r="F97">
        <f>IF(ISNUMBER(ProteinCopies!F97),ProteinCopies!F97/ProteinCopies!$C97,"")</f>
        <v>36.546784631384526</v>
      </c>
      <c r="G97">
        <f>IF(ISNUMBER(ProteinCopies!G97),ProteinCopies!G97/ProteinCopies!$C97,"")</f>
        <v>36.57070807852471</v>
      </c>
      <c r="H97">
        <f>IF(ISNUMBER(ProteinCopies!H97),ProteinCopies!H97/ProteinCopies!$C97,"")</f>
        <v>39.961746522200748</v>
      </c>
      <c r="I97">
        <f>IF(ISNUMBER(ProteinCopies!I97),ProteinCopies!I97/ProteinCopies!$C97,"")</f>
        <v>41.445152370150957</v>
      </c>
      <c r="J97">
        <f>IF(ISNUMBER(ProteinCopies!J97),ProteinCopies!J97/ProteinCopies!$C97,"")</f>
        <v>35.152471842064848</v>
      </c>
      <c r="K97">
        <f>IF(ISNUMBER(ProteinCopies!K97),ProteinCopies!K97/ProteinCopies!$C97,"")</f>
        <v>41.353319911299359</v>
      </c>
      <c r="L97">
        <f>IF(ISNUMBER(ProteinCopies!L97),ProteinCopies!L97/ProteinCopies!$C97,"")</f>
        <v>47.003214226600335</v>
      </c>
      <c r="M97">
        <f>IF(ISNUMBER(ProteinCopies!M97),ProteinCopies!M97/ProteinCopies!$C97,"")</f>
        <v>39.09399449927826</v>
      </c>
      <c r="N97">
        <f>IF(ISNUMBER(ProteinCopies!N97),ProteinCopies!N97/ProteinCopies!$C97,"")</f>
        <v>32.339584149223711</v>
      </c>
      <c r="O97">
        <f>IF(ISNUMBER(ProteinCopies!O97),ProteinCopies!O97/ProteinCopies!$C97,"")</f>
        <v>26.802095361153459</v>
      </c>
      <c r="P97">
        <f>IF(ISNUMBER(ProteinCopies!P97),ProteinCopies!P97/ProteinCopies!$C97,"")</f>
        <v>67.705799716266029</v>
      </c>
      <c r="Q97">
        <f>IF(ISNUMBER(ProteinCopies!Q97),ProteinCopies!Q97/ProteinCopies!$C97,"")</f>
        <v>49.188545290673822</v>
      </c>
      <c r="R97">
        <f>IF(ISNUMBER(ProteinCopies!R97),ProteinCopies!R97/ProteinCopies!$C97,"")</f>
        <v>48.877306808972023</v>
      </c>
      <c r="S97">
        <f>IF(ISNUMBER(ProteinCopies!S97),ProteinCopies!S97/ProteinCopies!$C97,"")</f>
        <v>41.241584654264763</v>
      </c>
      <c r="T97">
        <f>IF(ISNUMBER(ProteinCopies!T97),ProteinCopies!T97/ProteinCopies!$C97,"")</f>
        <v>26.686061319259174</v>
      </c>
      <c r="U97">
        <f>IF(ISNUMBER(ProteinCopies!U97),ProteinCopies!U97/ProteinCopies!$C97,"")</f>
        <v>40.696898952115838</v>
      </c>
      <c r="V97">
        <f>IF(ISNUMBER(ProteinCopies!V97),ProteinCopies!V97/ProteinCopies!$C97,"")</f>
        <v>33.657541987028779</v>
      </c>
      <c r="X97">
        <f t="array" ref="X97">MEDIAN(IF(D97:V97&lt;&gt;0, D97:V97))</f>
        <v>40.696898952115838</v>
      </c>
      <c r="Z97">
        <f t="array" ref="Z97">MIN(IF(D97:V97&lt;&gt;0, D97:V97))</f>
        <v>26.686061319259174</v>
      </c>
      <c r="AB97">
        <v>2</v>
      </c>
      <c r="AC97">
        <v>451.86</v>
      </c>
      <c r="AD97">
        <v>19</v>
      </c>
    </row>
    <row r="98" spans="1:30" x14ac:dyDescent="0.75">
      <c r="A98" t="s">
        <v>217</v>
      </c>
      <c r="B98" t="s">
        <v>218</v>
      </c>
      <c r="C98">
        <v>19</v>
      </c>
      <c r="D98">
        <f>IF(ISNUMBER(ProteinCopies!D98),ProteinCopies!D98/ProteinCopies!$C98,"")</f>
        <v>6.9636424516725244</v>
      </c>
      <c r="E98">
        <f>IF(ISNUMBER(ProteinCopies!E98),ProteinCopies!E98/ProteinCopies!$C98,"")</f>
        <v>11.816170673080652</v>
      </c>
      <c r="F98">
        <f>IF(ISNUMBER(ProteinCopies!F98),ProteinCopies!F98/ProteinCopies!$C98,"")</f>
        <v>7.5555367700087404</v>
      </c>
      <c r="G98">
        <f>IF(ISNUMBER(ProteinCopies!G98),ProteinCopies!G98/ProteinCopies!$C98,"")</f>
        <v>4.0208125229526299</v>
      </c>
      <c r="H98">
        <f>IF(ISNUMBER(ProteinCopies!H98),ProteinCopies!H98/ProteinCopies!$C98,"")</f>
        <v>6.2749891757735297</v>
      </c>
      <c r="I98">
        <f>IF(ISNUMBER(ProteinCopies!I98),ProteinCopies!I98/ProteinCopies!$C98,"")</f>
        <v>7.0923182395532081</v>
      </c>
      <c r="J98">
        <f>IF(ISNUMBER(ProteinCopies!J98),ProteinCopies!J98/ProteinCopies!$C98,"")</f>
        <v>8.0994777853001256</v>
      </c>
      <c r="K98">
        <f>IF(ISNUMBER(ProteinCopies!K98),ProteinCopies!K98/ProteinCopies!$C98,"")</f>
        <v>6.9940472248794547</v>
      </c>
      <c r="L98">
        <f>IF(ISNUMBER(ProteinCopies!L98),ProteinCopies!L98/ProteinCopies!$C98,"")</f>
        <v>11.709179191518128</v>
      </c>
      <c r="M98">
        <f>IF(ISNUMBER(ProteinCopies!M98),ProteinCopies!M98/ProteinCopies!$C98,"")</f>
        <v>8.6535530016227487</v>
      </c>
      <c r="N98">
        <f>IF(ISNUMBER(ProteinCopies!N98),ProteinCopies!N98/ProteinCopies!$C98,"")</f>
        <v>7.9596648890729904</v>
      </c>
      <c r="O98">
        <f>IF(ISNUMBER(ProteinCopies!O98),ProteinCopies!O98/ProteinCopies!$C98,"")</f>
        <v>7.4510789465337943</v>
      </c>
      <c r="P98">
        <f>IF(ISNUMBER(ProteinCopies!P98),ProteinCopies!P98/ProteinCopies!$C98,"")</f>
        <v>7.0039611210051413</v>
      </c>
      <c r="Q98">
        <f>IF(ISNUMBER(ProteinCopies!Q98),ProteinCopies!Q98/ProteinCopies!$C98,"")</f>
        <v>7.4768080932172181</v>
      </c>
      <c r="R98">
        <f>IF(ISNUMBER(ProteinCopies!R98),ProteinCopies!R98/ProteinCopies!$C98,"")</f>
        <v>7.3983256105794757</v>
      </c>
      <c r="S98">
        <f>IF(ISNUMBER(ProteinCopies!S98),ProteinCopies!S98/ProteinCopies!$C98,"")</f>
        <v>5.1211125834282072</v>
      </c>
      <c r="T98">
        <f>IF(ISNUMBER(ProteinCopies!T98),ProteinCopies!T98/ProteinCopies!$C98,"")</f>
        <v>5.0506284059055861</v>
      </c>
      <c r="U98">
        <f>IF(ISNUMBER(ProteinCopies!U98),ProteinCopies!U98/ProteinCopies!$C98,"")</f>
        <v>4.2449200038166639</v>
      </c>
      <c r="V98">
        <f>IF(ISNUMBER(ProteinCopies!V98),ProteinCopies!V98/ProteinCopies!$C98,"")</f>
        <v>6.9078376191603645</v>
      </c>
      <c r="X98">
        <f t="array" ref="X98">MEDIAN(IF(D98:V98&lt;&gt;0, D98:V98))</f>
        <v>7.0923182395532081</v>
      </c>
      <c r="Z98">
        <f t="array" ref="Z98">MIN(IF(D98:V98&lt;&gt;0, D98:V98))</f>
        <v>4.0208125229526299</v>
      </c>
      <c r="AB98">
        <v>2</v>
      </c>
      <c r="AC98">
        <v>859.27</v>
      </c>
      <c r="AD98">
        <v>19</v>
      </c>
    </row>
    <row r="99" spans="1:30" x14ac:dyDescent="0.75">
      <c r="A99" t="s">
        <v>219</v>
      </c>
      <c r="B99" t="s">
        <v>220</v>
      </c>
      <c r="C99">
        <v>20</v>
      </c>
      <c r="D99">
        <f>IF(ISNUMBER(ProteinCopies!D99),ProteinCopies!D99/ProteinCopies!$C99,"")</f>
        <v>9.2955529628755329</v>
      </c>
      <c r="E99">
        <f>IF(ISNUMBER(ProteinCopies!E99),ProteinCopies!E99/ProteinCopies!$C99,"")</f>
        <v>21.411131486051715</v>
      </c>
      <c r="F99">
        <f>IF(ISNUMBER(ProteinCopies!F99),ProteinCopies!F99/ProteinCopies!$C99,"")</f>
        <v>20.181526177213659</v>
      </c>
      <c r="G99">
        <f>IF(ISNUMBER(ProteinCopies!G99),ProteinCopies!G99/ProteinCopies!$C99,"")</f>
        <v>7.3978841946752283</v>
      </c>
      <c r="H99">
        <f>IF(ISNUMBER(ProteinCopies!H99),ProteinCopies!H99/ProteinCopies!$C99,"")</f>
        <v>8.9441408436650303</v>
      </c>
      <c r="I99">
        <f>IF(ISNUMBER(ProteinCopies!I99),ProteinCopies!I99/ProteinCopies!$C99,"")</f>
        <v>15.396987733347263</v>
      </c>
      <c r="J99">
        <f>IF(ISNUMBER(ProteinCopies!J99),ProteinCopies!J99/ProteinCopies!$C99,"")</f>
        <v>10.756891948928338</v>
      </c>
      <c r="K99">
        <f>IF(ISNUMBER(ProteinCopies!K99),ProteinCopies!K99/ProteinCopies!$C99,"")</f>
        <v>11.144145911507639</v>
      </c>
      <c r="L99">
        <f>IF(ISNUMBER(ProteinCopies!L99),ProteinCopies!L99/ProteinCopies!$C99,"")</f>
        <v>11.682480394429529</v>
      </c>
      <c r="M99">
        <f>IF(ISNUMBER(ProteinCopies!M99),ProteinCopies!M99/ProteinCopies!$C99,"")</f>
        <v>10.76338577089146</v>
      </c>
      <c r="N99">
        <f>IF(ISNUMBER(ProteinCopies!N99),ProteinCopies!N99/ProteinCopies!$C99,"")</f>
        <v>9.2285761059414373</v>
      </c>
      <c r="O99">
        <f>IF(ISNUMBER(ProteinCopies!O99),ProteinCopies!O99/ProteinCopies!$C99,"")</f>
        <v>9.3706433380651539</v>
      </c>
      <c r="P99">
        <f>IF(ISNUMBER(ProteinCopies!P99),ProteinCopies!P99/ProteinCopies!$C99,"")</f>
        <v>7.9143071272719112</v>
      </c>
      <c r="Q99">
        <f>IF(ISNUMBER(ProteinCopies!Q99),ProteinCopies!Q99/ProteinCopies!$C99,"")</f>
        <v>11.646072814865176</v>
      </c>
      <c r="R99">
        <f>IF(ISNUMBER(ProteinCopies!R99),ProteinCopies!R99/ProteinCopies!$C99,"")</f>
        <v>11.595349374230938</v>
      </c>
      <c r="S99">
        <f>IF(ISNUMBER(ProteinCopies!S99),ProteinCopies!S99/ProteinCopies!$C99,"")</f>
        <v>11.011810060933952</v>
      </c>
      <c r="T99">
        <f>IF(ISNUMBER(ProteinCopies!T99),ProteinCopies!T99/ProteinCopies!$C99,"")</f>
        <v>9.3285454975002828</v>
      </c>
      <c r="U99">
        <f>IF(ISNUMBER(ProteinCopies!U99),ProteinCopies!U99/ProteinCopies!$C99,"")</f>
        <v>9.8927906312760676</v>
      </c>
      <c r="V99">
        <f>IF(ISNUMBER(ProteinCopies!V99),ProteinCopies!V99/ProteinCopies!$C99,"")</f>
        <v>10.984140033806394</v>
      </c>
      <c r="X99">
        <f t="array" ref="X99">MEDIAN(IF(D99:V99&lt;&gt;0, D99:V99))</f>
        <v>10.76338577089146</v>
      </c>
      <c r="Z99">
        <f t="array" ref="Z99">MIN(IF(D99:V99&lt;&gt;0, D99:V99))</f>
        <v>7.3978841946752283</v>
      </c>
      <c r="AB99">
        <v>2</v>
      </c>
      <c r="AC99">
        <v>474.45</v>
      </c>
      <c r="AD99">
        <v>20</v>
      </c>
    </row>
    <row r="100" spans="1:30" x14ac:dyDescent="0.75">
      <c r="A100" t="s">
        <v>221</v>
      </c>
      <c r="B100" t="s">
        <v>222</v>
      </c>
      <c r="C100">
        <v>20</v>
      </c>
      <c r="D100">
        <f>IF(ISNUMBER(ProteinCopies!D100),ProteinCopies!D100/ProteinCopies!$C100,"")</f>
        <v>6.1949254871307016</v>
      </c>
      <c r="E100">
        <f>IF(ISNUMBER(ProteinCopies!E100),ProteinCopies!E100/ProteinCopies!$C100,"")</f>
        <v>11.711509476876641</v>
      </c>
      <c r="F100">
        <f>IF(ISNUMBER(ProteinCopies!F100),ProteinCopies!F100/ProteinCopies!$C100,"")</f>
        <v>9.3180562287182394</v>
      </c>
      <c r="G100">
        <f>IF(ISNUMBER(ProteinCopies!G100),ProteinCopies!G100/ProteinCopies!$C100,"")</f>
        <v>5.0130641181693374</v>
      </c>
      <c r="H100">
        <f>IF(ISNUMBER(ProteinCopies!H100),ProteinCopies!H100/ProteinCopies!$C100,"")</f>
        <v>5.494752644972829</v>
      </c>
      <c r="I100">
        <f>IF(ISNUMBER(ProteinCopies!I100),ProteinCopies!I100/ProteinCopies!$C100,"")</f>
        <v>6.8487171022871944</v>
      </c>
      <c r="J100">
        <f>IF(ISNUMBER(ProteinCopies!J100),ProteinCopies!J100/ProteinCopies!$C100,"")</f>
        <v>6.1919876587872826</v>
      </c>
      <c r="K100">
        <f>IF(ISNUMBER(ProteinCopies!K100),ProteinCopies!K100/ProteinCopies!$C100,"")</f>
        <v>5.1944400289212638</v>
      </c>
      <c r="L100">
        <f>IF(ISNUMBER(ProteinCopies!L100),ProteinCopies!L100/ProteinCopies!$C100,"")</f>
        <v>8.0809047388376207</v>
      </c>
      <c r="M100">
        <f>IF(ISNUMBER(ProteinCopies!M100),ProteinCopies!M100/ProteinCopies!$C100,"")</f>
        <v>6.8604276864139688</v>
      </c>
      <c r="N100">
        <f>IF(ISNUMBER(ProteinCopies!N100),ProteinCopies!N100/ProteinCopies!$C100,"")</f>
        <v>7.1505212714652275</v>
      </c>
      <c r="O100">
        <f>IF(ISNUMBER(ProteinCopies!O100),ProteinCopies!O100/ProteinCopies!$C100,"")</f>
        <v>6.9939625165315835</v>
      </c>
      <c r="P100">
        <f>IF(ISNUMBER(ProteinCopies!P100),ProteinCopies!P100/ProteinCopies!$C100,"")</f>
        <v>11.550389627158982</v>
      </c>
      <c r="Q100">
        <f>IF(ISNUMBER(ProteinCopies!Q100),ProteinCopies!Q100/ProteinCopies!$C100,"")</f>
        <v>6.9139100563359195</v>
      </c>
      <c r="R100">
        <f>IF(ISNUMBER(ProteinCopies!R100),ProteinCopies!R100/ProteinCopies!$C100,"")</f>
        <v>7.1619695962911596</v>
      </c>
      <c r="S100">
        <f>IF(ISNUMBER(ProteinCopies!S100),ProteinCopies!S100/ProteinCopies!$C100,"")</f>
        <v>5.7377577262392707</v>
      </c>
      <c r="T100">
        <f>IF(ISNUMBER(ProteinCopies!T100),ProteinCopies!T100/ProteinCopies!$C100,"")</f>
        <v>8.5859267557398518</v>
      </c>
      <c r="U100">
        <f>IF(ISNUMBER(ProteinCopies!U100),ProteinCopies!U100/ProteinCopies!$C100,"")</f>
        <v>4.9002699977778974</v>
      </c>
      <c r="V100">
        <f>IF(ISNUMBER(ProteinCopies!V100),ProteinCopies!V100/ProteinCopies!$C100,"")</f>
        <v>6.4383039153037647</v>
      </c>
      <c r="X100">
        <f t="array" ref="X100">MEDIAN(IF(D100:V100&lt;&gt;0, D100:V100))</f>
        <v>6.8604276864139688</v>
      </c>
      <c r="Z100">
        <f t="array" ref="Z100">MIN(IF(D100:V100&lt;&gt;0, D100:V100))</f>
        <v>4.9002699977778974</v>
      </c>
      <c r="AB100">
        <v>2</v>
      </c>
      <c r="AC100">
        <v>508.96</v>
      </c>
      <c r="AD100">
        <v>20</v>
      </c>
    </row>
    <row r="101" spans="1:30" x14ac:dyDescent="0.75">
      <c r="A101" t="s">
        <v>223</v>
      </c>
      <c r="B101" t="s">
        <v>224</v>
      </c>
      <c r="C101">
        <v>22</v>
      </c>
      <c r="D101">
        <f>IF(ISNUMBER(ProteinCopies!D101),ProteinCopies!D101/ProteinCopies!$C101,"")</f>
        <v>28.392067807395325</v>
      </c>
      <c r="E101">
        <f>IF(ISNUMBER(ProteinCopies!E101),ProteinCopies!E101/ProteinCopies!$C101,"")</f>
        <v>17.760898134477479</v>
      </c>
      <c r="F101">
        <f>IF(ISNUMBER(ProteinCopies!F101),ProteinCopies!F101/ProteinCopies!$C101,"")</f>
        <v>19.345197736750432</v>
      </c>
      <c r="G101">
        <f>IF(ISNUMBER(ProteinCopies!G101),ProteinCopies!G101/ProteinCopies!$C101,"")</f>
        <v>18.64402051747296</v>
      </c>
      <c r="H101">
        <f>IF(ISNUMBER(ProteinCopies!H101),ProteinCopies!H101/ProteinCopies!$C101,"")</f>
        <v>22.509183368904065</v>
      </c>
      <c r="I101">
        <f>IF(ISNUMBER(ProteinCopies!I101),ProteinCopies!I101/ProteinCopies!$C101,"")</f>
        <v>24.922226458935565</v>
      </c>
      <c r="J101">
        <f>IF(ISNUMBER(ProteinCopies!J101),ProteinCopies!J101/ProteinCopies!$C101,"")</f>
        <v>24.774888849887756</v>
      </c>
      <c r="K101">
        <f>IF(ISNUMBER(ProteinCopies!K101),ProteinCopies!K101/ProteinCopies!$C101,"")</f>
        <v>28.420631422987903</v>
      </c>
      <c r="L101">
        <f>IF(ISNUMBER(ProteinCopies!L101),ProteinCopies!L101/ProteinCopies!$C101,"")</f>
        <v>18.944888084625909</v>
      </c>
      <c r="M101">
        <f>IF(ISNUMBER(ProteinCopies!M101),ProteinCopies!M101/ProteinCopies!$C101,"")</f>
        <v>18.581908687057595</v>
      </c>
      <c r="N101">
        <f>IF(ISNUMBER(ProteinCopies!N101),ProteinCopies!N101/ProteinCopies!$C101,"")</f>
        <v>15.252931778391847</v>
      </c>
      <c r="O101">
        <f>IF(ISNUMBER(ProteinCopies!O101),ProteinCopies!O101/ProteinCopies!$C101,"")</f>
        <v>15.078550991327221</v>
      </c>
      <c r="P101">
        <f>IF(ISNUMBER(ProteinCopies!P101),ProteinCopies!P101/ProteinCopies!$C101,"")</f>
        <v>31.299708533709971</v>
      </c>
      <c r="Q101">
        <f>IF(ISNUMBER(ProteinCopies!Q101),ProteinCopies!Q101/ProteinCopies!$C101,"")</f>
        <v>28.398080637330292</v>
      </c>
      <c r="R101">
        <f>IF(ISNUMBER(ProteinCopies!R101),ProteinCopies!R101/ProteinCopies!$C101,"")</f>
        <v>30.859095675278944</v>
      </c>
      <c r="S101">
        <f>IF(ISNUMBER(ProteinCopies!S101),ProteinCopies!S101/ProteinCopies!$C101,"")</f>
        <v>27.134864810803357</v>
      </c>
      <c r="T101">
        <f>IF(ISNUMBER(ProteinCopies!T101),ProteinCopies!T101/ProteinCopies!$C101,"")</f>
        <v>23.991189930035361</v>
      </c>
      <c r="U101">
        <f>IF(ISNUMBER(ProteinCopies!U101),ProteinCopies!U101/ProteinCopies!$C101,"")</f>
        <v>20.228659686354479</v>
      </c>
      <c r="V101">
        <f>IF(ISNUMBER(ProteinCopies!V101),ProteinCopies!V101/ProteinCopies!$C101,"")</f>
        <v>28.450453688589207</v>
      </c>
      <c r="X101">
        <f t="array" ref="X101">MEDIAN(IF(D101:V101&lt;&gt;0, D101:V101))</f>
        <v>23.991189930035361</v>
      </c>
      <c r="Z101">
        <f t="array" ref="Z101">MIN(IF(D101:V101&lt;&gt;0, D101:V101))</f>
        <v>15.078550991327221</v>
      </c>
      <c r="AB101">
        <v>2</v>
      </c>
      <c r="AC101">
        <v>509.46</v>
      </c>
      <c r="AD101">
        <v>22</v>
      </c>
    </row>
    <row r="102" spans="1:30" x14ac:dyDescent="0.75">
      <c r="A102" t="s">
        <v>225</v>
      </c>
      <c r="B102" t="s">
        <v>226</v>
      </c>
      <c r="C102">
        <v>22</v>
      </c>
      <c r="D102">
        <f>IF(ISNUMBER(ProteinCopies!D102),ProteinCopies!D102/ProteinCopies!$C102,"")</f>
        <v>11.420201402046674</v>
      </c>
      <c r="E102">
        <f>IF(ISNUMBER(ProteinCopies!E102),ProteinCopies!E102/ProteinCopies!$C102,"")</f>
        <v>37.070714592831735</v>
      </c>
      <c r="F102">
        <f>IF(ISNUMBER(ProteinCopies!F102),ProteinCopies!F102/ProteinCopies!$C102,"")</f>
        <v>19.674684062627588</v>
      </c>
      <c r="G102">
        <f>IF(ISNUMBER(ProteinCopies!G102),ProteinCopies!G102/ProteinCopies!$C102,"")</f>
        <v>6.6203105925627286</v>
      </c>
      <c r="H102">
        <f>IF(ISNUMBER(ProteinCopies!H102),ProteinCopies!H102/ProteinCopies!$C102,"")</f>
        <v>12.347511938846885</v>
      </c>
      <c r="I102">
        <f>IF(ISNUMBER(ProteinCopies!I102),ProteinCopies!I102/ProteinCopies!$C102,"")</f>
        <v>13.736391666401284</v>
      </c>
      <c r="J102">
        <f>IF(ISNUMBER(ProteinCopies!J102),ProteinCopies!J102/ProteinCopies!$C102,"")</f>
        <v>11.366401727152558</v>
      </c>
      <c r="K102">
        <f>IF(ISNUMBER(ProteinCopies!K102),ProteinCopies!K102/ProteinCopies!$C102,"")</f>
        <v>9.8295294996804454</v>
      </c>
      <c r="L102">
        <f>IF(ISNUMBER(ProteinCopies!L102),ProteinCopies!L102/ProteinCopies!$C102,"")</f>
        <v>8.0238442937277377</v>
      </c>
      <c r="M102">
        <f>IF(ISNUMBER(ProteinCopies!M102),ProteinCopies!M102/ProteinCopies!$C102,"")</f>
        <v>8.263932984368985</v>
      </c>
      <c r="N102">
        <f>IF(ISNUMBER(ProteinCopies!N102),ProteinCopies!N102/ProteinCopies!$C102,"")</f>
        <v>6.8702592662743989</v>
      </c>
      <c r="O102">
        <f>IF(ISNUMBER(ProteinCopies!O102),ProteinCopies!O102/ProteinCopies!$C102,"")</f>
        <v>5.6358910184681532</v>
      </c>
      <c r="P102">
        <f>IF(ISNUMBER(ProteinCopies!P102),ProteinCopies!P102/ProteinCopies!$C102,"")</f>
        <v>13.686237476016062</v>
      </c>
      <c r="Q102">
        <f>IF(ISNUMBER(ProteinCopies!Q102),ProteinCopies!Q102/ProteinCopies!$C102,"")</f>
        <v>8.3196281227543789</v>
      </c>
      <c r="R102">
        <f>IF(ISNUMBER(ProteinCopies!R102),ProteinCopies!R102/ProteinCopies!$C102,"")</f>
        <v>9.5259050856151291</v>
      </c>
      <c r="S102">
        <f>IF(ISNUMBER(ProteinCopies!S102),ProteinCopies!S102/ProteinCopies!$C102,"")</f>
        <v>12.619788383644112</v>
      </c>
      <c r="T102">
        <f>IF(ISNUMBER(ProteinCopies!T102),ProteinCopies!T102/ProteinCopies!$C102,"")</f>
        <v>9.7107050816534741</v>
      </c>
      <c r="U102">
        <f>IF(ISNUMBER(ProteinCopies!U102),ProteinCopies!U102/ProteinCopies!$C102,"")</f>
        <v>14.50516861061384</v>
      </c>
      <c r="V102">
        <f>IF(ISNUMBER(ProteinCopies!V102),ProteinCopies!V102/ProteinCopies!$C102,"")</f>
        <v>12.47846719312941</v>
      </c>
      <c r="X102">
        <f t="array" ref="X102">MEDIAN(IF(D102:V102&lt;&gt;0, D102:V102))</f>
        <v>11.366401727152558</v>
      </c>
      <c r="Z102">
        <f t="array" ref="Z102">MIN(IF(D102:V102&lt;&gt;0, D102:V102))</f>
        <v>5.6358910184681532</v>
      </c>
      <c r="AB102">
        <v>2</v>
      </c>
      <c r="AC102">
        <v>323.85000000000002</v>
      </c>
      <c r="AD102">
        <v>22</v>
      </c>
    </row>
    <row r="103" spans="1:30" x14ac:dyDescent="0.75">
      <c r="A103" t="s">
        <v>227</v>
      </c>
      <c r="B103" t="s">
        <v>228</v>
      </c>
      <c r="C103">
        <v>22</v>
      </c>
      <c r="D103">
        <f>IF(ISNUMBER(ProteinCopies!D103),ProteinCopies!D103/ProteinCopies!$C103,"")</f>
        <v>37.566697073927394</v>
      </c>
      <c r="E103">
        <f>IF(ISNUMBER(ProteinCopies!E103),ProteinCopies!E103/ProteinCopies!$C103,"")</f>
        <v>29.339173893133786</v>
      </c>
      <c r="F103">
        <f>IF(ISNUMBER(ProteinCopies!F103),ProteinCopies!F103/ProteinCopies!$C103,"")</f>
        <v>41.713805351968951</v>
      </c>
      <c r="G103">
        <f>IF(ISNUMBER(ProteinCopies!G103),ProteinCopies!G103/ProteinCopies!$C103,"")</f>
        <v>24.838714901785128</v>
      </c>
      <c r="H103">
        <f>IF(ISNUMBER(ProteinCopies!H103),ProteinCopies!H103/ProteinCopies!$C103,"")</f>
        <v>33.814107664349621</v>
      </c>
      <c r="I103">
        <f>IF(ISNUMBER(ProteinCopies!I103),ProteinCopies!I103/ProteinCopies!$C103,"")</f>
        <v>34.857421043113135</v>
      </c>
      <c r="J103">
        <f>IF(ISNUMBER(ProteinCopies!J103),ProteinCopies!J103/ProteinCopies!$C103,"")</f>
        <v>30.549680376046567</v>
      </c>
      <c r="K103">
        <f>IF(ISNUMBER(ProteinCopies!K103),ProteinCopies!K103/ProteinCopies!$C103,"")</f>
        <v>35.957202083813549</v>
      </c>
      <c r="L103">
        <f>IF(ISNUMBER(ProteinCopies!L103),ProteinCopies!L103/ProteinCopies!$C103,"")</f>
        <v>38.698029770159785</v>
      </c>
      <c r="M103">
        <f>IF(ISNUMBER(ProteinCopies!M103),ProteinCopies!M103/ProteinCopies!$C103,"")</f>
        <v>36.203360954324708</v>
      </c>
      <c r="N103">
        <f>IF(ISNUMBER(ProteinCopies!N103),ProteinCopies!N103/ProteinCopies!$C103,"")</f>
        <v>30.891452051397003</v>
      </c>
      <c r="O103">
        <f>IF(ISNUMBER(ProteinCopies!O103),ProteinCopies!O103/ProteinCopies!$C103,"")</f>
        <v>31.759975164981885</v>
      </c>
      <c r="P103">
        <f>IF(ISNUMBER(ProteinCopies!P103),ProteinCopies!P103/ProteinCopies!$C103,"")</f>
        <v>48.190388450833659</v>
      </c>
      <c r="Q103">
        <f>IF(ISNUMBER(ProteinCopies!Q103),ProteinCopies!Q103/ProteinCopies!$C103,"")</f>
        <v>30.50579715923827</v>
      </c>
      <c r="R103">
        <f>IF(ISNUMBER(ProteinCopies!R103),ProteinCopies!R103/ProteinCopies!$C103,"")</f>
        <v>35.437071686256097</v>
      </c>
      <c r="S103">
        <f>IF(ISNUMBER(ProteinCopies!S103),ProteinCopies!S103/ProteinCopies!$C103,"")</f>
        <v>26.49672673820238</v>
      </c>
      <c r="T103">
        <f>IF(ISNUMBER(ProteinCopies!T103),ProteinCopies!T103/ProteinCopies!$C103,"")</f>
        <v>23.586012776493479</v>
      </c>
      <c r="U103">
        <f>IF(ISNUMBER(ProteinCopies!U103),ProteinCopies!U103/ProteinCopies!$C103,"")</f>
        <v>33.127034876414207</v>
      </c>
      <c r="V103">
        <f>IF(ISNUMBER(ProteinCopies!V103),ProteinCopies!V103/ProteinCopies!$C103,"")</f>
        <v>34.359167298758827</v>
      </c>
      <c r="X103">
        <f t="array" ref="X103">MEDIAN(IF(D103:V103&lt;&gt;0, D103:V103))</f>
        <v>33.814107664349621</v>
      </c>
      <c r="Z103">
        <f t="array" ref="Z103">MIN(IF(D103:V103&lt;&gt;0, D103:V103))</f>
        <v>23.586012776493479</v>
      </c>
      <c r="AB103">
        <v>2</v>
      </c>
      <c r="AC103">
        <v>830.73</v>
      </c>
      <c r="AD103">
        <v>22</v>
      </c>
    </row>
    <row r="104" spans="1:30" x14ac:dyDescent="0.75">
      <c r="A104" t="s">
        <v>229</v>
      </c>
      <c r="B104" t="s">
        <v>230</v>
      </c>
      <c r="C104">
        <v>23</v>
      </c>
      <c r="D104">
        <f>IF(ISNUMBER(ProteinCopies!D104),ProteinCopies!D104/ProteinCopies!$C104,"")</f>
        <v>0.38533550387004462</v>
      </c>
      <c r="E104">
        <f>IF(ISNUMBER(ProteinCopies!E104),ProteinCopies!E104/ProteinCopies!$C104,"")</f>
        <v>0.95696412223046046</v>
      </c>
      <c r="F104">
        <f>IF(ISNUMBER(ProteinCopies!F104),ProteinCopies!F104/ProteinCopies!$C104,"")</f>
        <v>0.30392037611414724</v>
      </c>
      <c r="G104">
        <f>IF(ISNUMBER(ProteinCopies!G104),ProteinCopies!G104/ProteinCopies!$C104,"")</f>
        <v>0.22596871185924125</v>
      </c>
      <c r="H104">
        <f>IF(ISNUMBER(ProteinCopies!H104),ProteinCopies!H104/ProteinCopies!$C104,"")</f>
        <v>0.4032559731564031</v>
      </c>
      <c r="I104">
        <f>IF(ISNUMBER(ProteinCopies!I104),ProteinCopies!I104/ProteinCopies!$C104,"")</f>
        <v>0.24489772033078674</v>
      </c>
      <c r="J104">
        <f>IF(ISNUMBER(ProteinCopies!J104),ProteinCopies!J104/ProteinCopies!$C104,"")</f>
        <v>0.25514242046634888</v>
      </c>
      <c r="K104">
        <f>IF(ISNUMBER(ProteinCopies!K104),ProteinCopies!K104/ProteinCopies!$C104,"")</f>
        <v>0.31791177349009775</v>
      </c>
      <c r="L104">
        <f>IF(ISNUMBER(ProteinCopies!L104),ProteinCopies!L104/ProteinCopies!$C104,"")</f>
        <v>0.20099340969509269</v>
      </c>
      <c r="M104">
        <f>IF(ISNUMBER(ProteinCopies!M104),ProteinCopies!M104/ProteinCopies!$C104,"")</f>
        <v>0.21125902137806402</v>
      </c>
      <c r="N104">
        <f>IF(ISNUMBER(ProteinCopies!N104),ProteinCopies!N104/ProteinCopies!$C104,"")</f>
        <v>0.22069121506590247</v>
      </c>
      <c r="O104">
        <f>IF(ISNUMBER(ProteinCopies!O104),ProteinCopies!O104/ProteinCopies!$C104,"")</f>
        <v>0.40756017779854858</v>
      </c>
      <c r="P104">
        <f>IF(ISNUMBER(ProteinCopies!P104),ProteinCopies!P104/ProteinCopies!$C104,"")</f>
        <v>0.3344554922913765</v>
      </c>
      <c r="Q104">
        <f>IF(ISNUMBER(ProteinCopies!Q104),ProteinCopies!Q104/ProteinCopies!$C104,"")</f>
        <v>4.4070801756760397E-2</v>
      </c>
      <c r="R104">
        <f>IF(ISNUMBER(ProteinCopies!R104),ProteinCopies!R104/ProteinCopies!$C104,"")</f>
        <v>0.13457073809054967</v>
      </c>
      <c r="S104">
        <f>IF(ISNUMBER(ProteinCopies!S104),ProteinCopies!S104/ProteinCopies!$C104,"")</f>
        <v>0.18077975981609373</v>
      </c>
      <c r="T104">
        <f>IF(ISNUMBER(ProteinCopies!T104),ProteinCopies!T104/ProteinCopies!$C104,"")</f>
        <v>0.52955784265315775</v>
      </c>
      <c r="U104">
        <f>IF(ISNUMBER(ProteinCopies!U104),ProteinCopies!U104/ProteinCopies!$C104,"")</f>
        <v>0.15609345283697576</v>
      </c>
      <c r="V104">
        <f>IF(ISNUMBER(ProteinCopies!V104),ProteinCopies!V104/ProteinCopies!$C104,"")</f>
        <v>0.13137422653828593</v>
      </c>
      <c r="X104">
        <f t="array" ref="X104">MEDIAN(IF(D104:V104&lt;&gt;0, D104:V104))</f>
        <v>0.24489772033078674</v>
      </c>
      <c r="Z104">
        <f t="array" ref="Z104">MIN(IF(D104:V104&lt;&gt;0, D104:V104))</f>
        <v>4.4070801756760397E-2</v>
      </c>
      <c r="AB104">
        <v>2</v>
      </c>
      <c r="AC104">
        <v>50.86</v>
      </c>
      <c r="AD104">
        <v>23</v>
      </c>
    </row>
    <row r="105" spans="1:30" x14ac:dyDescent="0.75">
      <c r="A105" t="s">
        <v>231</v>
      </c>
      <c r="B105" t="s">
        <v>232</v>
      </c>
      <c r="C105">
        <v>24</v>
      </c>
      <c r="D105">
        <f>IF(ISNUMBER(ProteinCopies!D105),ProteinCopies!D105/ProteinCopies!$C105,"")</f>
        <v>2.7604203406609717</v>
      </c>
      <c r="E105">
        <f>IF(ISNUMBER(ProteinCopies!E105),ProteinCopies!E105/ProteinCopies!$C105,"")</f>
        <v>5.5881855261691991</v>
      </c>
      <c r="F105">
        <f>IF(ISNUMBER(ProteinCopies!F105),ProteinCopies!F105/ProteinCopies!$C105,"")</f>
        <v>3.6654610677237067</v>
      </c>
      <c r="G105">
        <f>IF(ISNUMBER(ProteinCopies!G105),ProteinCopies!G105/ProteinCopies!$C105,"")</f>
        <v>2.1058660823332529</v>
      </c>
      <c r="H105">
        <f>IF(ISNUMBER(ProteinCopies!H105),ProteinCopies!H105/ProteinCopies!$C105,"")</f>
        <v>3.1295532832210893</v>
      </c>
      <c r="I105">
        <f>IF(ISNUMBER(ProteinCopies!I105),ProteinCopies!I105/ProteinCopies!$C105,"")</f>
        <v>2.8278568806968916</v>
      </c>
      <c r="J105">
        <f>IF(ISNUMBER(ProteinCopies!J105),ProteinCopies!J105/ProteinCopies!$C105,"")</f>
        <v>3.1993055020680696</v>
      </c>
      <c r="K105">
        <f>IF(ISNUMBER(ProteinCopies!K105),ProteinCopies!K105/ProteinCopies!$C105,"")</f>
        <v>2.4392937660019389</v>
      </c>
      <c r="L105">
        <f>IF(ISNUMBER(ProteinCopies!L105),ProteinCopies!L105/ProteinCopies!$C105,"")</f>
        <v>4.0815892281406878</v>
      </c>
      <c r="M105">
        <f>IF(ISNUMBER(ProteinCopies!M105),ProteinCopies!M105/ProteinCopies!$C105,"")</f>
        <v>3.0870708355467769</v>
      </c>
      <c r="N105">
        <f>IF(ISNUMBER(ProteinCopies!N105),ProteinCopies!N105/ProteinCopies!$C105,"")</f>
        <v>2.4334706467720664</v>
      </c>
      <c r="O105">
        <f>IF(ISNUMBER(ProteinCopies!O105),ProteinCopies!O105/ProteinCopies!$C105,"")</f>
        <v>2.4417155661402452</v>
      </c>
      <c r="P105">
        <f>IF(ISNUMBER(ProteinCopies!P105),ProteinCopies!P105/ProteinCopies!$C105,"")</f>
        <v>4.4105890886631238</v>
      </c>
      <c r="Q105">
        <f>IF(ISNUMBER(ProteinCopies!Q105),ProteinCopies!Q105/ProteinCopies!$C105,"")</f>
        <v>1.9296032143561463</v>
      </c>
      <c r="R105">
        <f>IF(ISNUMBER(ProteinCopies!R105),ProteinCopies!R105/ProteinCopies!$C105,"")</f>
        <v>3.0809531265951215</v>
      </c>
      <c r="S105">
        <f>IF(ISNUMBER(ProteinCopies!S105),ProteinCopies!S105/ProteinCopies!$C105,"")</f>
        <v>3.1299735288132666</v>
      </c>
      <c r="T105">
        <f>IF(ISNUMBER(ProteinCopies!T105),ProteinCopies!T105/ProteinCopies!$C105,"")</f>
        <v>1.9191587553507852</v>
      </c>
      <c r="U105">
        <f>IF(ISNUMBER(ProteinCopies!U105),ProteinCopies!U105/ProteinCopies!$C105,"")</f>
        <v>2.7456892833591695</v>
      </c>
      <c r="V105">
        <f>IF(ISNUMBER(ProteinCopies!V105),ProteinCopies!V105/ProteinCopies!$C105,"")</f>
        <v>3.2733176354657378</v>
      </c>
      <c r="X105">
        <f t="array" ref="X105">MEDIAN(IF(D105:V105&lt;&gt;0, D105:V105))</f>
        <v>3.0809531265951215</v>
      </c>
      <c r="Z105">
        <f t="array" ref="Z105">MIN(IF(D105:V105&lt;&gt;0, D105:V105))</f>
        <v>1.9191587553507852</v>
      </c>
      <c r="AB105">
        <v>2</v>
      </c>
      <c r="AC105">
        <v>308.11</v>
      </c>
      <c r="AD105">
        <v>24</v>
      </c>
    </row>
    <row r="106" spans="1:30" x14ac:dyDescent="0.75">
      <c r="A106" t="s">
        <v>233</v>
      </c>
      <c r="B106" t="s">
        <v>234</v>
      </c>
      <c r="C106">
        <v>24</v>
      </c>
      <c r="D106">
        <f>IF(ISNUMBER(ProteinCopies!D106),ProteinCopies!D106/ProteinCopies!$C106,"")</f>
        <v>34.494298089433833</v>
      </c>
      <c r="E106">
        <f>IF(ISNUMBER(ProteinCopies!E106),ProteinCopies!E106/ProteinCopies!$C106,"")</f>
        <v>66.899989431622743</v>
      </c>
      <c r="F106">
        <f>IF(ISNUMBER(ProteinCopies!F106),ProteinCopies!F106/ProteinCopies!$C106,"")</f>
        <v>55.762041407834253</v>
      </c>
      <c r="G106">
        <f>IF(ISNUMBER(ProteinCopies!G106),ProteinCopies!G106/ProteinCopies!$C106,"")</f>
        <v>29.278886451083789</v>
      </c>
      <c r="H106">
        <f>IF(ISNUMBER(ProteinCopies!H106),ProteinCopies!H106/ProteinCopies!$C106,"")</f>
        <v>44.746958428485222</v>
      </c>
      <c r="I106">
        <f>IF(ISNUMBER(ProteinCopies!I106),ProteinCopies!I106/ProteinCopies!$C106,"")</f>
        <v>41.153064552814293</v>
      </c>
      <c r="J106">
        <f>IF(ISNUMBER(ProteinCopies!J106),ProteinCopies!J106/ProteinCopies!$C106,"")</f>
        <v>44.065057770341156</v>
      </c>
      <c r="K106">
        <f>IF(ISNUMBER(ProteinCopies!K106),ProteinCopies!K106/ProteinCopies!$C106,"")</f>
        <v>46.706500617870745</v>
      </c>
      <c r="L106">
        <f>IF(ISNUMBER(ProteinCopies!L106),ProteinCopies!L106/ProteinCopies!$C106,"")</f>
        <v>34.35683911977484</v>
      </c>
      <c r="M106">
        <f>IF(ISNUMBER(ProteinCopies!M106),ProteinCopies!M106/ProteinCopies!$C106,"")</f>
        <v>36.268235283251478</v>
      </c>
      <c r="N106">
        <f>IF(ISNUMBER(ProteinCopies!N106),ProteinCopies!N106/ProteinCopies!$C106,"")</f>
        <v>35.772789732948119</v>
      </c>
      <c r="O106">
        <f>IF(ISNUMBER(ProteinCopies!O106),ProteinCopies!O106/ProteinCopies!$C106,"")</f>
        <v>35.007016356551269</v>
      </c>
      <c r="P106">
        <f>IF(ISNUMBER(ProteinCopies!P106),ProteinCopies!P106/ProteinCopies!$C106,"")</f>
        <v>38.332244962867939</v>
      </c>
      <c r="Q106">
        <f>IF(ISNUMBER(ProteinCopies!Q106),ProteinCopies!Q106/ProteinCopies!$C106,"")</f>
        <v>36.775610652466874</v>
      </c>
      <c r="R106">
        <f>IF(ISNUMBER(ProteinCopies!R106),ProteinCopies!R106/ProteinCopies!$C106,"")</f>
        <v>34.225177317750465</v>
      </c>
      <c r="S106">
        <f>IF(ISNUMBER(ProteinCopies!S106),ProteinCopies!S106/ProteinCopies!$C106,"")</f>
        <v>39.773595714344893</v>
      </c>
      <c r="T106">
        <f>IF(ISNUMBER(ProteinCopies!T106),ProteinCopies!T106/ProteinCopies!$C106,"")</f>
        <v>39.259210559513726</v>
      </c>
      <c r="U106">
        <f>IF(ISNUMBER(ProteinCopies!U106),ProteinCopies!U106/ProteinCopies!$C106,"")</f>
        <v>33.976573220547685</v>
      </c>
      <c r="V106">
        <f>IF(ISNUMBER(ProteinCopies!V106),ProteinCopies!V106/ProteinCopies!$C106,"")</f>
        <v>33.276624905551408</v>
      </c>
      <c r="X106">
        <f t="array" ref="X106">MEDIAN(IF(D106:V106&lt;&gt;0, D106:V106))</f>
        <v>36.775610652466874</v>
      </c>
      <c r="Z106">
        <f t="array" ref="Z106">MIN(IF(D106:V106&lt;&gt;0, D106:V106))</f>
        <v>29.278886451083789</v>
      </c>
      <c r="AB106">
        <v>2</v>
      </c>
      <c r="AC106">
        <v>639.66999999999996</v>
      </c>
      <c r="AD106">
        <v>24</v>
      </c>
    </row>
    <row r="107" spans="1:30" x14ac:dyDescent="0.75">
      <c r="A107" t="s">
        <v>235</v>
      </c>
      <c r="B107" t="s">
        <v>236</v>
      </c>
      <c r="C107">
        <v>25</v>
      </c>
      <c r="D107">
        <f>IF(ISNUMBER(ProteinCopies!D107),ProteinCopies!D107/ProteinCopies!$C107,"")</f>
        <v>8.4978188800000007E-3</v>
      </c>
      <c r="E107">
        <f>IF(ISNUMBER(ProteinCopies!E107),ProteinCopies!E107/ProteinCopies!$C107,"")</f>
        <v>3.7229436399999999E-3</v>
      </c>
      <c r="F107" t="str">
        <f>IF(ISNUMBER(ProteinCopies!F107),ProteinCopies!F107/ProteinCopies!$C107,"")</f>
        <v/>
      </c>
      <c r="G107">
        <f>IF(ISNUMBER(ProteinCopies!G107),ProteinCopies!G107/ProteinCopies!$C107,"")</f>
        <v>5.8301323999999997E-4</v>
      </c>
      <c r="H107">
        <f>IF(ISNUMBER(ProteinCopies!H107),ProteinCopies!H107/ProteinCopies!$C107,"")</f>
        <v>1.470279864E-2</v>
      </c>
      <c r="I107">
        <f>IF(ISNUMBER(ProteinCopies!I107),ProteinCopies!I107/ProteinCopies!$C107,"")</f>
        <v>7.30438024E-3</v>
      </c>
      <c r="J107">
        <f>IF(ISNUMBER(ProteinCopies!J107),ProteinCopies!J107/ProteinCopies!$C107,"")</f>
        <v>1.35553108E-3</v>
      </c>
      <c r="K107">
        <f>IF(ISNUMBER(ProteinCopies!K107),ProteinCopies!K107/ProteinCopies!$C107,"")</f>
        <v>1.63007464E-2</v>
      </c>
      <c r="L107">
        <f>IF(ISNUMBER(ProteinCopies!L107),ProteinCopies!L107/ProteinCopies!$C107,"")</f>
        <v>2.8835578E-3</v>
      </c>
      <c r="M107">
        <f>IF(ISNUMBER(ProteinCopies!M107),ProteinCopies!M107/ProteinCopies!$C107,"")</f>
        <v>1.5526074800000001E-2</v>
      </c>
      <c r="N107">
        <f>IF(ISNUMBER(ProteinCopies!N107),ProteinCopies!N107/ProteinCopies!$C107,"")</f>
        <v>0.11231191064000001</v>
      </c>
      <c r="O107">
        <f>IF(ISNUMBER(ProteinCopies!O107),ProteinCopies!O107/ProteinCopies!$C107,"")</f>
        <v>5.868648E-5</v>
      </c>
      <c r="P107">
        <f>IF(ISNUMBER(ProteinCopies!P107),ProteinCopies!P107/ProteinCopies!$C107,"")</f>
        <v>4.6218575999999999E-4</v>
      </c>
      <c r="Q107">
        <f>IF(ISNUMBER(ProteinCopies!Q107),ProteinCopies!Q107/ProteinCopies!$C107,"")</f>
        <v>0</v>
      </c>
      <c r="R107" t="str">
        <f>IF(ISNUMBER(ProteinCopies!R107),ProteinCopies!R107/ProteinCopies!$C107,"")</f>
        <v/>
      </c>
      <c r="S107" t="str">
        <f>IF(ISNUMBER(ProteinCopies!S107),ProteinCopies!S107/ProteinCopies!$C107,"")</f>
        <v/>
      </c>
      <c r="T107">
        <f>IF(ISNUMBER(ProteinCopies!T107),ProteinCopies!T107/ProteinCopies!$C107,"")</f>
        <v>2.80541596E-2</v>
      </c>
      <c r="U107">
        <f>IF(ISNUMBER(ProteinCopies!U107),ProteinCopies!U107/ProteinCopies!$C107,"")</f>
        <v>4.2111610800000003E-3</v>
      </c>
      <c r="V107" t="str">
        <f>IF(ISNUMBER(ProteinCopies!V107),ProteinCopies!V107/ProteinCopies!$C107,"")</f>
        <v/>
      </c>
      <c r="X107">
        <f t="array" ref="X107">MEDIAN(IF(D107:V107&lt;&gt;0, D107:V107))</f>
        <v>5.7577706599999997E-3</v>
      </c>
      <c r="Z107">
        <f t="array" ref="Z107">MIN(IF(D107:V107&lt;&gt;0, D107:V107))</f>
        <v>5.868648E-5</v>
      </c>
      <c r="AB107">
        <v>1</v>
      </c>
      <c r="AC107">
        <v>66.13</v>
      </c>
      <c r="AD107">
        <v>25</v>
      </c>
    </row>
    <row r="108" spans="1:30" x14ac:dyDescent="0.75">
      <c r="A108" t="s">
        <v>237</v>
      </c>
      <c r="B108" t="s">
        <v>238</v>
      </c>
      <c r="C108">
        <v>28</v>
      </c>
      <c r="D108">
        <f>IF(ISNUMBER(ProteinCopies!D108),ProteinCopies!D108/ProteinCopies!$C108,"")</f>
        <v>35.353520669077838</v>
      </c>
      <c r="E108">
        <f>IF(ISNUMBER(ProteinCopies!E108),ProteinCopies!E108/ProteinCopies!$C108,"")</f>
        <v>43.638010404144602</v>
      </c>
      <c r="F108">
        <f>IF(ISNUMBER(ProteinCopies!F108),ProteinCopies!F108/ProteinCopies!$C108,"")</f>
        <v>22.980500116801668</v>
      </c>
      <c r="G108">
        <f>IF(ISNUMBER(ProteinCopies!G108),ProteinCopies!G108/ProteinCopies!$C108,"")</f>
        <v>24.612556227419699</v>
      </c>
      <c r="H108">
        <f>IF(ISNUMBER(ProteinCopies!H108),ProteinCopies!H108/ProteinCopies!$C108,"")</f>
        <v>27.654850866706671</v>
      </c>
      <c r="I108">
        <f>IF(ISNUMBER(ProteinCopies!I108),ProteinCopies!I108/ProteinCopies!$C108,"")</f>
        <v>27.494391928328184</v>
      </c>
      <c r="J108">
        <f>IF(ISNUMBER(ProteinCopies!J108),ProteinCopies!J108/ProteinCopies!$C108,"")</f>
        <v>23.239298077050016</v>
      </c>
      <c r="K108">
        <f>IF(ISNUMBER(ProteinCopies!K108),ProteinCopies!K108/ProteinCopies!$C108,"")</f>
        <v>22.863790253668128</v>
      </c>
      <c r="L108">
        <f>IF(ISNUMBER(ProteinCopies!L108),ProteinCopies!L108/ProteinCopies!$C108,"")</f>
        <v>22.906310241522785</v>
      </c>
      <c r="M108">
        <f>IF(ISNUMBER(ProteinCopies!M108),ProteinCopies!M108/ProteinCopies!$C108,"")</f>
        <v>21.761711445250189</v>
      </c>
      <c r="N108">
        <f>IF(ISNUMBER(ProteinCopies!N108),ProteinCopies!N108/ProteinCopies!$C108,"")</f>
        <v>20.210268045057713</v>
      </c>
      <c r="O108">
        <f>IF(ISNUMBER(ProteinCopies!O108),ProteinCopies!O108/ProteinCopies!$C108,"")</f>
        <v>19.701558163339229</v>
      </c>
      <c r="P108">
        <f>IF(ISNUMBER(ProteinCopies!P108),ProteinCopies!P108/ProteinCopies!$C108,"")</f>
        <v>35.476074422197648</v>
      </c>
      <c r="Q108">
        <f>IF(ISNUMBER(ProteinCopies!Q108),ProteinCopies!Q108/ProteinCopies!$C108,"")</f>
        <v>50.659250095514111</v>
      </c>
      <c r="R108">
        <f>IF(ISNUMBER(ProteinCopies!R108),ProteinCopies!R108/ProteinCopies!$C108,"")</f>
        <v>27.779069001610456</v>
      </c>
      <c r="S108">
        <f>IF(ISNUMBER(ProteinCopies!S108),ProteinCopies!S108/ProteinCopies!$C108,"")</f>
        <v>18.213084315752866</v>
      </c>
      <c r="T108">
        <f>IF(ISNUMBER(ProteinCopies!T108),ProteinCopies!T108/ProteinCopies!$C108,"")</f>
        <v>19.548940379421904</v>
      </c>
      <c r="U108">
        <f>IF(ISNUMBER(ProteinCopies!U108),ProteinCopies!U108/ProteinCopies!$C108,"")</f>
        <v>21.207078496114033</v>
      </c>
      <c r="V108">
        <f>IF(ISNUMBER(ProteinCopies!V108),ProteinCopies!V108/ProteinCopies!$C108,"")</f>
        <v>23.852947441230501</v>
      </c>
      <c r="X108">
        <f t="array" ref="X108">MEDIAN(IF(D108:V108&lt;&gt;0, D108:V108))</f>
        <v>23.239298077050016</v>
      </c>
      <c r="Z108">
        <f t="array" ref="Z108">MIN(IF(D108:V108&lt;&gt;0, D108:V108))</f>
        <v>18.213084315752866</v>
      </c>
      <c r="AB108">
        <v>2</v>
      </c>
      <c r="AC108">
        <v>340.61</v>
      </c>
      <c r="AD108">
        <v>28</v>
      </c>
    </row>
    <row r="109" spans="1:30" x14ac:dyDescent="0.75">
      <c r="A109" t="s">
        <v>239</v>
      </c>
      <c r="B109" t="s">
        <v>240</v>
      </c>
      <c r="C109">
        <v>31</v>
      </c>
      <c r="D109">
        <f>IF(ISNUMBER(ProteinCopies!D109),ProteinCopies!D109/ProteinCopies!$C109,"")</f>
        <v>20.916345488814368</v>
      </c>
      <c r="E109">
        <f>IF(ISNUMBER(ProteinCopies!E109),ProteinCopies!E109/ProteinCopies!$C109,"")</f>
        <v>30.031822357667121</v>
      </c>
      <c r="F109">
        <f>IF(ISNUMBER(ProteinCopies!F109),ProteinCopies!F109/ProteinCopies!$C109,"")</f>
        <v>21.480110431155079</v>
      </c>
      <c r="G109">
        <f>IF(ISNUMBER(ProteinCopies!G109),ProteinCopies!G109/ProteinCopies!$C109,"")</f>
        <v>13.468957988540105</v>
      </c>
      <c r="H109">
        <f>IF(ISNUMBER(ProteinCopies!H109),ProteinCopies!H109/ProteinCopies!$C109,"")</f>
        <v>15.824000389061732</v>
      </c>
      <c r="I109">
        <f>IF(ISNUMBER(ProteinCopies!I109),ProteinCopies!I109/ProteinCopies!$C109,"")</f>
        <v>18.123024904348469</v>
      </c>
      <c r="J109">
        <f>IF(ISNUMBER(ProteinCopies!J109),ProteinCopies!J109/ProteinCopies!$C109,"")</f>
        <v>17.323987170140107</v>
      </c>
      <c r="K109">
        <f>IF(ISNUMBER(ProteinCopies!K109),ProteinCopies!K109/ProteinCopies!$C109,"")</f>
        <v>28.505012365114581</v>
      </c>
      <c r="L109">
        <f>IF(ISNUMBER(ProteinCopies!L109),ProteinCopies!L109/ProteinCopies!$C109,"")</f>
        <v>23.93268803854459</v>
      </c>
      <c r="M109">
        <f>IF(ISNUMBER(ProteinCopies!M109),ProteinCopies!M109/ProteinCopies!$C109,"")</f>
        <v>16.123299390757104</v>
      </c>
      <c r="N109">
        <f>IF(ISNUMBER(ProteinCopies!N109),ProteinCopies!N109/ProteinCopies!$C109,"")</f>
        <v>13.608791294528597</v>
      </c>
      <c r="O109">
        <f>IF(ISNUMBER(ProteinCopies!O109),ProteinCopies!O109/ProteinCopies!$C109,"")</f>
        <v>11.493132034934309</v>
      </c>
      <c r="P109">
        <f>IF(ISNUMBER(ProteinCopies!P109),ProteinCopies!P109/ProteinCopies!$C109,"")</f>
        <v>22.44372420643899</v>
      </c>
      <c r="Q109">
        <f>IF(ISNUMBER(ProteinCopies!Q109),ProteinCopies!Q109/ProteinCopies!$C109,"")</f>
        <v>21.218163790220018</v>
      </c>
      <c r="R109">
        <f>IF(ISNUMBER(ProteinCopies!R109),ProteinCopies!R109/ProteinCopies!$C109,"")</f>
        <v>19.598347725224126</v>
      </c>
      <c r="S109">
        <f>IF(ISNUMBER(ProteinCopies!S109),ProteinCopies!S109/ProteinCopies!$C109,"")</f>
        <v>19.277912489952513</v>
      </c>
      <c r="T109">
        <f>IF(ISNUMBER(ProteinCopies!T109),ProteinCopies!T109/ProteinCopies!$C109,"")</f>
        <v>14.052401282400623</v>
      </c>
      <c r="U109">
        <f>IF(ISNUMBER(ProteinCopies!U109),ProteinCopies!U109/ProteinCopies!$C109,"")</f>
        <v>21.00480539881703</v>
      </c>
      <c r="V109">
        <f>IF(ISNUMBER(ProteinCopies!V109),ProteinCopies!V109/ProteinCopies!$C109,"")</f>
        <v>19.529313957287329</v>
      </c>
      <c r="X109">
        <f t="array" ref="X109">MEDIAN(IF(D109:V109&lt;&gt;0, D109:V109))</f>
        <v>19.529313957287329</v>
      </c>
      <c r="Z109">
        <f t="array" ref="Z109">MIN(IF(D109:V109&lt;&gt;0, D109:V109))</f>
        <v>11.493132034934309</v>
      </c>
      <c r="AB109">
        <v>2</v>
      </c>
      <c r="AC109">
        <v>83.56</v>
      </c>
      <c r="AD109">
        <v>31</v>
      </c>
    </row>
    <row r="110" spans="1:30" x14ac:dyDescent="0.75">
      <c r="A110" t="s">
        <v>241</v>
      </c>
      <c r="B110" t="s">
        <v>242</v>
      </c>
      <c r="C110">
        <v>31</v>
      </c>
      <c r="D110">
        <f>IF(ISNUMBER(ProteinCopies!D110),ProteinCopies!D110/ProteinCopies!$C110,"")</f>
        <v>4.1611190313457831</v>
      </c>
      <c r="E110">
        <f>IF(ISNUMBER(ProteinCopies!E110),ProteinCopies!E110/ProteinCopies!$C110,"")</f>
        <v>2.2710893702641775</v>
      </c>
      <c r="F110">
        <f>IF(ISNUMBER(ProteinCopies!F110),ProteinCopies!F110/ProteinCopies!$C110,"")</f>
        <v>2.0929583946676433</v>
      </c>
      <c r="G110">
        <f>IF(ISNUMBER(ProteinCopies!G110),ProteinCopies!G110/ProteinCopies!$C110,"")</f>
        <v>1.3048280671256423</v>
      </c>
      <c r="H110">
        <f>IF(ISNUMBER(ProteinCopies!H110),ProteinCopies!H110/ProteinCopies!$C110,"")</f>
        <v>1.9608497752844232</v>
      </c>
      <c r="I110">
        <f>IF(ISNUMBER(ProteinCopies!I110),ProteinCopies!I110/ProteinCopies!$C110,"")</f>
        <v>1.8508047676183208</v>
      </c>
      <c r="J110">
        <f>IF(ISNUMBER(ProteinCopies!J110),ProteinCopies!J110/ProteinCopies!$C110,"")</f>
        <v>2.0646258259654133</v>
      </c>
      <c r="K110">
        <f>IF(ISNUMBER(ProteinCopies!K110),ProteinCopies!K110/ProteinCopies!$C110,"")</f>
        <v>1.6554997614420039</v>
      </c>
      <c r="L110">
        <f>IF(ISNUMBER(ProteinCopies!L110),ProteinCopies!L110/ProteinCopies!$C110,"")</f>
        <v>1.83936070141751</v>
      </c>
      <c r="M110">
        <f>IF(ISNUMBER(ProteinCopies!M110),ProteinCopies!M110/ProteinCopies!$C110,"")</f>
        <v>1.3511530697235152</v>
      </c>
      <c r="N110">
        <f>IF(ISNUMBER(ProteinCopies!N110),ProteinCopies!N110/ProteinCopies!$C110,"")</f>
        <v>1.7334183493355129</v>
      </c>
      <c r="O110">
        <f>IF(ISNUMBER(ProteinCopies!O110),ProteinCopies!O110/ProteinCopies!$C110,"")</f>
        <v>2.0215445286742226</v>
      </c>
      <c r="P110">
        <f>IF(ISNUMBER(ProteinCopies!P110),ProteinCopies!P110/ProteinCopies!$C110,"")</f>
        <v>2.4418208095674898</v>
      </c>
      <c r="Q110">
        <f>IF(ISNUMBER(ProteinCopies!Q110),ProteinCopies!Q110/ProteinCopies!$C110,"")</f>
        <v>4.5334686960897352</v>
      </c>
      <c r="R110">
        <f>IF(ISNUMBER(ProteinCopies!R110),ProteinCopies!R110/ProteinCopies!$C110,"")</f>
        <v>1.7568742969230244</v>
      </c>
      <c r="S110">
        <f>IF(ISNUMBER(ProteinCopies!S110),ProteinCopies!S110/ProteinCopies!$C110,"")</f>
        <v>2.1082388532701914</v>
      </c>
      <c r="T110">
        <f>IF(ISNUMBER(ProteinCopies!T110),ProteinCopies!T110/ProteinCopies!$C110,"")</f>
        <v>2.7051534979520295</v>
      </c>
      <c r="U110">
        <f>IF(ISNUMBER(ProteinCopies!U110),ProteinCopies!U110/ProteinCopies!$C110,"")</f>
        <v>1.6237588658377009</v>
      </c>
      <c r="V110">
        <f>IF(ISNUMBER(ProteinCopies!V110),ProteinCopies!V110/ProteinCopies!$C110,"")</f>
        <v>2.1715693383623642</v>
      </c>
      <c r="X110">
        <f t="array" ref="X110">MEDIAN(IF(D110:V110&lt;&gt;0, D110:V110))</f>
        <v>2.0215445286742226</v>
      </c>
      <c r="Z110">
        <f t="array" ref="Z110">MIN(IF(D110:V110&lt;&gt;0, D110:V110))</f>
        <v>1.3048280671256423</v>
      </c>
      <c r="AB110">
        <v>2</v>
      </c>
      <c r="AC110">
        <v>427.29</v>
      </c>
      <c r="AD110">
        <v>31</v>
      </c>
    </row>
    <row r="111" spans="1:30" x14ac:dyDescent="0.75">
      <c r="A111" t="s">
        <v>243</v>
      </c>
      <c r="B111" t="s">
        <v>244</v>
      </c>
      <c r="C111">
        <v>35</v>
      </c>
      <c r="D111">
        <f>IF(ISNUMBER(ProteinCopies!D111),ProteinCopies!D111/ProteinCopies!$C111,"")</f>
        <v>84.766940985487125</v>
      </c>
      <c r="E111">
        <f>IF(ISNUMBER(ProteinCopies!E111),ProteinCopies!E111/ProteinCopies!$C111,"")</f>
        <v>89.498522198569916</v>
      </c>
      <c r="F111">
        <f>IF(ISNUMBER(ProteinCopies!F111),ProteinCopies!F111/ProteinCopies!$C111,"")</f>
        <v>129.47556240122418</v>
      </c>
      <c r="G111">
        <f>IF(ISNUMBER(ProteinCopies!G111),ProteinCopies!G111/ProteinCopies!$C111,"")</f>
        <v>84.297026261959317</v>
      </c>
      <c r="H111">
        <f>IF(ISNUMBER(ProteinCopies!H111),ProteinCopies!H111/ProteinCopies!$C111,"")</f>
        <v>88.13851148817362</v>
      </c>
      <c r="I111">
        <f>IF(ISNUMBER(ProteinCopies!I111),ProteinCopies!I111/ProteinCopies!$C111,"")</f>
        <v>90.103551824064439</v>
      </c>
      <c r="J111">
        <f>IF(ISNUMBER(ProteinCopies!J111),ProteinCopies!J111/ProteinCopies!$C111,"")</f>
        <v>84.349545272179299</v>
      </c>
      <c r="K111">
        <f>IF(ISNUMBER(ProteinCopies!K111),ProteinCopies!K111/ProteinCopies!$C111,"")</f>
        <v>64.722960745402943</v>
      </c>
      <c r="L111">
        <f>IF(ISNUMBER(ProteinCopies!L111),ProteinCopies!L111/ProteinCopies!$C111,"")</f>
        <v>77.259279734042451</v>
      </c>
      <c r="M111">
        <f>IF(ISNUMBER(ProteinCopies!M111),ProteinCopies!M111/ProteinCopies!$C111,"")</f>
        <v>79.969662809291194</v>
      </c>
      <c r="N111">
        <f>IF(ISNUMBER(ProteinCopies!N111),ProteinCopies!N111/ProteinCopies!$C111,"")</f>
        <v>69.419502646515937</v>
      </c>
      <c r="O111">
        <f>IF(ISNUMBER(ProteinCopies!O111),ProteinCopies!O111/ProteinCopies!$C111,"")</f>
        <v>53.715724297355507</v>
      </c>
      <c r="P111">
        <f>IF(ISNUMBER(ProteinCopies!P111),ProteinCopies!P111/ProteinCopies!$C111,"")</f>
        <v>77.198394473401891</v>
      </c>
      <c r="Q111">
        <f>IF(ISNUMBER(ProteinCopies!Q111),ProteinCopies!Q111/ProteinCopies!$C111,"")</f>
        <v>91.332642387322338</v>
      </c>
      <c r="R111">
        <f>IF(ISNUMBER(ProteinCopies!R111),ProteinCopies!R111/ProteinCopies!$C111,"")</f>
        <v>96.819588052870969</v>
      </c>
      <c r="S111">
        <f>IF(ISNUMBER(ProteinCopies!S111),ProteinCopies!S111/ProteinCopies!$C111,"")</f>
        <v>86.830750500379295</v>
      </c>
      <c r="T111">
        <f>IF(ISNUMBER(ProteinCopies!T111),ProteinCopies!T111/ProteinCopies!$C111,"")</f>
        <v>66.654364741057478</v>
      </c>
      <c r="U111">
        <f>IF(ISNUMBER(ProteinCopies!U111),ProteinCopies!U111/ProteinCopies!$C111,"")</f>
        <v>86.282029953759206</v>
      </c>
      <c r="V111">
        <f>IF(ISNUMBER(ProteinCopies!V111),ProteinCopies!V111/ProteinCopies!$C111,"")</f>
        <v>83.910311495110534</v>
      </c>
      <c r="X111">
        <f t="array" ref="X111">MEDIAN(IF(D111:V111&lt;&gt;0, D111:V111))</f>
        <v>84.349545272179299</v>
      </c>
      <c r="Z111">
        <f t="array" ref="Z111">MIN(IF(D111:V111&lt;&gt;0, D111:V111))</f>
        <v>53.715724297355507</v>
      </c>
      <c r="AB111">
        <v>2</v>
      </c>
      <c r="AC111">
        <v>1055.77</v>
      </c>
      <c r="AD111">
        <v>35</v>
      </c>
    </row>
    <row r="112" spans="1:30" x14ac:dyDescent="0.75">
      <c r="A112" t="s">
        <v>245</v>
      </c>
      <c r="B112" t="s">
        <v>246</v>
      </c>
      <c r="C112">
        <v>41</v>
      </c>
      <c r="D112">
        <f>IF(ISNUMBER(ProteinCopies!D112),ProteinCopies!D112/ProteinCopies!$C112,"")</f>
        <v>21.271719221951219</v>
      </c>
      <c r="E112">
        <f>IF(ISNUMBER(ProteinCopies!E112),ProteinCopies!E112/ProteinCopies!$C112,"")</f>
        <v>3.3135250146341462</v>
      </c>
      <c r="F112" t="str">
        <f>IF(ISNUMBER(ProteinCopies!F112),ProteinCopies!F112/ProteinCopies!$C112,"")</f>
        <v/>
      </c>
      <c r="G112">
        <f>IF(ISNUMBER(ProteinCopies!G112),ProteinCopies!G112/ProteinCopies!$C112,"")</f>
        <v>0.84983857756097558</v>
      </c>
      <c r="H112">
        <f>IF(ISNUMBER(ProteinCopies!H112),ProteinCopies!H112/ProteinCopies!$C112,"")</f>
        <v>1.8848838109756099</v>
      </c>
      <c r="I112">
        <f>IF(ISNUMBER(ProteinCopies!I112),ProteinCopies!I112/ProteinCopies!$C112,"")</f>
        <v>1.4314755265853658</v>
      </c>
      <c r="J112">
        <f>IF(ISNUMBER(ProteinCopies!J112),ProteinCopies!J112/ProteinCopies!$C112,"")</f>
        <v>1.2426329214634146</v>
      </c>
      <c r="K112">
        <f>IF(ISNUMBER(ProteinCopies!K112),ProteinCopies!K112/ProteinCopies!$C112,"")</f>
        <v>0.61300548170731706</v>
      </c>
      <c r="L112">
        <f>IF(ISNUMBER(ProteinCopies!L112),ProteinCopies!L112/ProteinCopies!$C112,"")</f>
        <v>1.1249788495121951</v>
      </c>
      <c r="M112">
        <f>IF(ISNUMBER(ProteinCopies!M112),ProteinCopies!M112/ProteinCopies!$C112,"")</f>
        <v>0.94271087536585374</v>
      </c>
      <c r="N112">
        <f>IF(ISNUMBER(ProteinCopies!N112),ProteinCopies!N112/ProteinCopies!$C112,"")</f>
        <v>1.8666617797560976</v>
      </c>
      <c r="O112">
        <f>IF(ISNUMBER(ProteinCopies!O112),ProteinCopies!O112/ProteinCopies!$C112,"")</f>
        <v>0.73017553902439025</v>
      </c>
      <c r="P112">
        <f>IF(ISNUMBER(ProteinCopies!P112),ProteinCopies!P112/ProteinCopies!$C112,"")</f>
        <v>3.3640062707317075</v>
      </c>
      <c r="Q112">
        <f>IF(ISNUMBER(ProteinCopies!Q112),ProteinCopies!Q112/ProteinCopies!$C112,"")</f>
        <v>1.6241136851219513</v>
      </c>
      <c r="R112" t="str">
        <f>IF(ISNUMBER(ProteinCopies!R112),ProteinCopies!R112/ProteinCopies!$C112,"")</f>
        <v/>
      </c>
      <c r="S112" t="str">
        <f>IF(ISNUMBER(ProteinCopies!S112),ProteinCopies!S112/ProteinCopies!$C112,"")</f>
        <v/>
      </c>
      <c r="T112">
        <f>IF(ISNUMBER(ProteinCopies!T112),ProteinCopies!T112/ProteinCopies!$C112,"")</f>
        <v>0.67771064048780483</v>
      </c>
      <c r="U112">
        <f>IF(ISNUMBER(ProteinCopies!U112),ProteinCopies!U112/ProteinCopies!$C112,"")</f>
        <v>1.1690545682926829</v>
      </c>
      <c r="V112" t="str">
        <f>IF(ISNUMBER(ProteinCopies!V112),ProteinCopies!V112/ProteinCopies!$C112,"")</f>
        <v/>
      </c>
      <c r="X112">
        <f t="array" ref="X112">MEDIAN(IF(D112:V112&lt;&gt;0, D112:V112))</f>
        <v>1.2426329214634146</v>
      </c>
      <c r="Z112">
        <f t="array" ref="Z112">MIN(IF(D112:V112&lt;&gt;0, D112:V112))</f>
        <v>0.61300548170731706</v>
      </c>
      <c r="AB112">
        <v>1</v>
      </c>
      <c r="AC112">
        <v>129.15</v>
      </c>
      <c r="AD112">
        <v>41</v>
      </c>
    </row>
    <row r="113" spans="1:30" x14ac:dyDescent="0.75">
      <c r="A113" t="s">
        <v>247</v>
      </c>
      <c r="B113" t="s">
        <v>248</v>
      </c>
      <c r="C113">
        <v>45</v>
      </c>
      <c r="D113">
        <f>IF(ISNUMBER(ProteinCopies!D113),ProteinCopies!D113/ProteinCopies!$C113,"")</f>
        <v>8.7878810548063981</v>
      </c>
      <c r="E113">
        <f>IF(ISNUMBER(ProteinCopies!E113),ProteinCopies!E113/ProteinCopies!$C113,"")</f>
        <v>12.840927752530966</v>
      </c>
      <c r="F113">
        <f>IF(ISNUMBER(ProteinCopies!F113),ProteinCopies!F113/ProteinCopies!$C113,"")</f>
        <v>10.504705423427943</v>
      </c>
      <c r="G113">
        <f>IF(ISNUMBER(ProteinCopies!G113),ProteinCopies!G113/ProteinCopies!$C113,"")</f>
        <v>4.6389743329319328</v>
      </c>
      <c r="H113">
        <f>IF(ISNUMBER(ProteinCopies!H113),ProteinCopies!H113/ProteinCopies!$C113,"")</f>
        <v>7.029082990559794</v>
      </c>
      <c r="I113">
        <f>IF(ISNUMBER(ProteinCopies!I113),ProteinCopies!I113/ProteinCopies!$C113,"")</f>
        <v>8.1239377333005969</v>
      </c>
      <c r="J113">
        <f>IF(ISNUMBER(ProteinCopies!J113),ProteinCopies!J113/ProteinCopies!$C113,"")</f>
        <v>8.3152967800959061</v>
      </c>
      <c r="K113">
        <f>IF(ISNUMBER(ProteinCopies!K113),ProteinCopies!K113/ProteinCopies!$C113,"")</f>
        <v>9.4326840996972976</v>
      </c>
      <c r="L113">
        <f>IF(ISNUMBER(ProteinCopies!L113),ProteinCopies!L113/ProteinCopies!$C113,"")</f>
        <v>8.3183505930903436</v>
      </c>
      <c r="M113">
        <f>IF(ISNUMBER(ProteinCopies!M113),ProteinCopies!M113/ProteinCopies!$C113,"")</f>
        <v>7.6466672895120524</v>
      </c>
      <c r="N113">
        <f>IF(ISNUMBER(ProteinCopies!N113),ProteinCopies!N113/ProteinCopies!$C113,"")</f>
        <v>7.047478675668442</v>
      </c>
      <c r="O113">
        <f>IF(ISNUMBER(ProteinCopies!O113),ProteinCopies!O113/ProteinCopies!$C113,"")</f>
        <v>5.6328482325632461</v>
      </c>
      <c r="P113">
        <f>IF(ISNUMBER(ProteinCopies!P113),ProteinCopies!P113/ProteinCopies!$C113,"")</f>
        <v>9.0794000941831658</v>
      </c>
      <c r="Q113">
        <f>IF(ISNUMBER(ProteinCopies!Q113),ProteinCopies!Q113/ProteinCopies!$C113,"")</f>
        <v>7.8788688352707394</v>
      </c>
      <c r="R113">
        <f>IF(ISNUMBER(ProteinCopies!R113),ProteinCopies!R113/ProteinCopies!$C113,"")</f>
        <v>8.3000182871260257</v>
      </c>
      <c r="S113">
        <f>IF(ISNUMBER(ProteinCopies!S113),ProteinCopies!S113/ProteinCopies!$C113,"")</f>
        <v>8.0853647444314998</v>
      </c>
      <c r="T113">
        <f>IF(ISNUMBER(ProteinCopies!T113),ProteinCopies!T113/ProteinCopies!$C113,"")</f>
        <v>7.613934913434103</v>
      </c>
      <c r="U113">
        <f>IF(ISNUMBER(ProteinCopies!U113),ProteinCopies!U113/ProteinCopies!$C113,"")</f>
        <v>7.223648228588762</v>
      </c>
      <c r="V113">
        <f>IF(ISNUMBER(ProteinCopies!V113),ProteinCopies!V113/ProteinCopies!$C113,"")</f>
        <v>10.02904702119093</v>
      </c>
      <c r="X113">
        <f t="array" ref="X113">MEDIAN(IF(D113:V113&lt;&gt;0, D113:V113))</f>
        <v>8.1239377333005969</v>
      </c>
      <c r="Z113">
        <f t="array" ref="Z113">MIN(IF(D113:V113&lt;&gt;0, D113:V113))</f>
        <v>4.6389743329319328</v>
      </c>
      <c r="AB113">
        <v>2</v>
      </c>
      <c r="AC113">
        <v>827.5</v>
      </c>
      <c r="AD113">
        <v>45</v>
      </c>
    </row>
    <row r="114" spans="1:30" x14ac:dyDescent="0.75">
      <c r="A114" t="s">
        <v>249</v>
      </c>
      <c r="B114" t="s">
        <v>250</v>
      </c>
      <c r="C114">
        <v>47</v>
      </c>
      <c r="D114">
        <f>IF(ISNUMBER(ProteinCopies!D114),ProteinCopies!D114/ProteinCopies!$C114,"")</f>
        <v>3.1544775081112948</v>
      </c>
      <c r="E114">
        <f>IF(ISNUMBER(ProteinCopies!E114),ProteinCopies!E114/ProteinCopies!$C114,"")</f>
        <v>7.8945783934086613</v>
      </c>
      <c r="F114">
        <f>IF(ISNUMBER(ProteinCopies!F114),ProteinCopies!F114/ProteinCopies!$C114,"")</f>
        <v>5.0225725182204801</v>
      </c>
      <c r="G114">
        <f>IF(ISNUMBER(ProteinCopies!G114),ProteinCopies!G114/ProteinCopies!$C114,"")</f>
        <v>5.4972187547857132</v>
      </c>
      <c r="H114">
        <f>IF(ISNUMBER(ProteinCopies!H114),ProteinCopies!H114/ProteinCopies!$C114,"")</f>
        <v>6.4652542530163597</v>
      </c>
      <c r="I114">
        <f>IF(ISNUMBER(ProteinCopies!I114),ProteinCopies!I114/ProteinCopies!$C114,"")</f>
        <v>4.608541198747317</v>
      </c>
      <c r="J114">
        <f>IF(ISNUMBER(ProteinCopies!J114),ProteinCopies!J114/ProteinCopies!$C114,"")</f>
        <v>5.3755696796827186</v>
      </c>
      <c r="K114">
        <f>IF(ISNUMBER(ProteinCopies!K114),ProteinCopies!K114/ProteinCopies!$C114,"")</f>
        <v>6.8232075881837515</v>
      </c>
      <c r="L114">
        <f>IF(ISNUMBER(ProteinCopies!L114),ProteinCopies!L114/ProteinCopies!$C114,"")</f>
        <v>6.1424791212685372</v>
      </c>
      <c r="M114">
        <f>IF(ISNUMBER(ProteinCopies!M114),ProteinCopies!M114/ProteinCopies!$C114,"")</f>
        <v>6.8742658587661403</v>
      </c>
      <c r="N114">
        <f>IF(ISNUMBER(ProteinCopies!N114),ProteinCopies!N114/ProteinCopies!$C114,"")</f>
        <v>6.2929905088664997</v>
      </c>
      <c r="O114">
        <f>IF(ISNUMBER(ProteinCopies!O114),ProteinCopies!O114/ProteinCopies!$C114,"")</f>
        <v>7.5046618495520878</v>
      </c>
      <c r="P114">
        <f>IF(ISNUMBER(ProteinCopies!P114),ProteinCopies!P114/ProteinCopies!$C114,"")</f>
        <v>3.2540081656967441</v>
      </c>
      <c r="Q114">
        <f>IF(ISNUMBER(ProteinCopies!Q114),ProteinCopies!Q114/ProteinCopies!$C114,"")</f>
        <v>2.6458430949610405</v>
      </c>
      <c r="R114">
        <f>IF(ISNUMBER(ProteinCopies!R114),ProteinCopies!R114/ProteinCopies!$C114,"")</f>
        <v>3.786566679398939</v>
      </c>
      <c r="S114">
        <f>IF(ISNUMBER(ProteinCopies!S114),ProteinCopies!S114/ProteinCopies!$C114,"")</f>
        <v>6.1874038161549061</v>
      </c>
      <c r="T114">
        <f>IF(ISNUMBER(ProteinCopies!T114),ProteinCopies!T114/ProteinCopies!$C114,"")</f>
        <v>5.0988554667804591</v>
      </c>
      <c r="U114">
        <f>IF(ISNUMBER(ProteinCopies!U114),ProteinCopies!U114/ProteinCopies!$C114,"")</f>
        <v>6.8146573699495336</v>
      </c>
      <c r="V114">
        <f>IF(ISNUMBER(ProteinCopies!V114),ProteinCopies!V114/ProteinCopies!$C114,"")</f>
        <v>5.9010666461013992</v>
      </c>
      <c r="X114">
        <f t="array" ref="X114">MEDIAN(IF(D114:V114&lt;&gt;0, D114:V114))</f>
        <v>5.9010666461013992</v>
      </c>
      <c r="Z114">
        <f t="array" ref="Z114">MIN(IF(D114:V114&lt;&gt;0, D114:V114))</f>
        <v>2.6458430949610405</v>
      </c>
      <c r="AB114">
        <v>2</v>
      </c>
      <c r="AC114">
        <v>542.91999999999996</v>
      </c>
      <c r="AD114">
        <v>47</v>
      </c>
    </row>
    <row r="115" spans="1:30" x14ac:dyDescent="0.75">
      <c r="A115" t="s">
        <v>251</v>
      </c>
      <c r="B115" t="s">
        <v>252</v>
      </c>
      <c r="C115">
        <v>48</v>
      </c>
      <c r="D115">
        <f>IF(ISNUMBER(ProteinCopies!D115),ProteinCopies!D115/ProteinCopies!$C115,"")</f>
        <v>11.663214832867583</v>
      </c>
      <c r="E115">
        <f>IF(ISNUMBER(ProteinCopies!E115),ProteinCopies!E115/ProteinCopies!$C115,"")</f>
        <v>21.404105583672834</v>
      </c>
      <c r="F115">
        <f>IF(ISNUMBER(ProteinCopies!F115),ProteinCopies!F115/ProteinCopies!$C115,"")</f>
        <v>15.72007169668125</v>
      </c>
      <c r="G115">
        <f>IF(ISNUMBER(ProteinCopies!G115),ProteinCopies!G115/ProteinCopies!$C115,"")</f>
        <v>9.986823651627434</v>
      </c>
      <c r="H115">
        <f>IF(ISNUMBER(ProteinCopies!H115),ProteinCopies!H115/ProteinCopies!$C115,"")</f>
        <v>12.216953237065844</v>
      </c>
      <c r="I115">
        <f>IF(ISNUMBER(ProteinCopies!I115),ProteinCopies!I115/ProteinCopies!$C115,"")</f>
        <v>13.243544503962497</v>
      </c>
      <c r="J115">
        <f>IF(ISNUMBER(ProteinCopies!J115),ProteinCopies!J115/ProteinCopies!$C115,"")</f>
        <v>13.050840704717979</v>
      </c>
      <c r="K115">
        <f>IF(ISNUMBER(ProteinCopies!K115),ProteinCopies!K115/ProteinCopies!$C115,"")</f>
        <v>9.217641527582094</v>
      </c>
      <c r="L115">
        <f>IF(ISNUMBER(ProteinCopies!L115),ProteinCopies!L115/ProteinCopies!$C115,"")</f>
        <v>11.165021976565621</v>
      </c>
      <c r="M115">
        <f>IF(ISNUMBER(ProteinCopies!M115),ProteinCopies!M115/ProteinCopies!$C115,"")</f>
        <v>9.4036387364603726</v>
      </c>
      <c r="N115">
        <f>IF(ISNUMBER(ProteinCopies!N115),ProteinCopies!N115/ProteinCopies!$C115,"")</f>
        <v>8.9997197962984448</v>
      </c>
      <c r="O115">
        <f>IF(ISNUMBER(ProteinCopies!O115),ProteinCopies!O115/ProteinCopies!$C115,"")</f>
        <v>7.2902300304738441</v>
      </c>
      <c r="P115">
        <f>IF(ISNUMBER(ProteinCopies!P115),ProteinCopies!P115/ProteinCopies!$C115,"")</f>
        <v>9.695294364501116</v>
      </c>
      <c r="Q115">
        <f>IF(ISNUMBER(ProteinCopies!Q115),ProteinCopies!Q115/ProteinCopies!$C115,"")</f>
        <v>12.233036472987848</v>
      </c>
      <c r="R115">
        <f>IF(ISNUMBER(ProteinCopies!R115),ProteinCopies!R115/ProteinCopies!$C115,"")</f>
        <v>11.662940114357989</v>
      </c>
      <c r="S115">
        <f>IF(ISNUMBER(ProteinCopies!S115),ProteinCopies!S115/ProteinCopies!$C115,"")</f>
        <v>15.051373636734269</v>
      </c>
      <c r="T115">
        <f>IF(ISNUMBER(ProteinCopies!T115),ProteinCopies!T115/ProteinCopies!$C115,"")</f>
        <v>10.65630244136919</v>
      </c>
      <c r="U115">
        <f>IF(ISNUMBER(ProteinCopies!U115),ProteinCopies!U115/ProteinCopies!$C115,"")</f>
        <v>13.268600354059949</v>
      </c>
      <c r="V115">
        <f>IF(ISNUMBER(ProteinCopies!V115),ProteinCopies!V115/ProteinCopies!$C115,"")</f>
        <v>13.785200955799125</v>
      </c>
      <c r="X115">
        <f t="array" ref="X115">MEDIAN(IF(D115:V115&lt;&gt;0, D115:V115))</f>
        <v>11.663214832867583</v>
      </c>
      <c r="Z115">
        <f t="array" ref="Z115">MIN(IF(D115:V115&lt;&gt;0, D115:V115))</f>
        <v>7.2902300304738441</v>
      </c>
      <c r="AB115">
        <v>2</v>
      </c>
      <c r="AC115">
        <v>589.13</v>
      </c>
      <c r="AD115">
        <v>48</v>
      </c>
    </row>
    <row r="116" spans="1:30" x14ac:dyDescent="0.75">
      <c r="A116" t="s">
        <v>253</v>
      </c>
      <c r="B116" t="s">
        <v>254</v>
      </c>
      <c r="C116">
        <v>71</v>
      </c>
      <c r="D116">
        <f>IF(ISNUMBER(ProteinCopies!D116),ProteinCopies!D116/ProteinCopies!$C116,"")</f>
        <v>13.147213629456768</v>
      </c>
      <c r="E116">
        <f>IF(ISNUMBER(ProteinCopies!E116),ProteinCopies!E116/ProteinCopies!$C116,"")</f>
        <v>12.321635173833581</v>
      </c>
      <c r="F116">
        <f>IF(ISNUMBER(ProteinCopies!F116),ProteinCopies!F116/ProteinCopies!$C116,"")</f>
        <v>13.11263340045546</v>
      </c>
      <c r="G116">
        <f>IF(ISNUMBER(ProteinCopies!G116),ProteinCopies!G116/ProteinCopies!$C116,"")</f>
        <v>13.435849309613111</v>
      </c>
      <c r="H116">
        <f>IF(ISNUMBER(ProteinCopies!H116),ProteinCopies!H116/ProteinCopies!$C116,"")</f>
        <v>12.594719529910099</v>
      </c>
      <c r="I116">
        <f>IF(ISNUMBER(ProteinCopies!I116),ProteinCopies!I116/ProteinCopies!$C116,"")</f>
        <v>12.125720478458453</v>
      </c>
      <c r="J116">
        <f>IF(ISNUMBER(ProteinCopies!J116),ProteinCopies!J116/ProteinCopies!$C116,"")</f>
        <v>11.040190144222034</v>
      </c>
      <c r="K116">
        <f>IF(ISNUMBER(ProteinCopies!K116),ProteinCopies!K116/ProteinCopies!$C116,"")</f>
        <v>16.136737929278663</v>
      </c>
      <c r="L116">
        <f>IF(ISNUMBER(ProteinCopies!L116),ProteinCopies!L116/ProteinCopies!$C116,"")</f>
        <v>9.9914140211608835</v>
      </c>
      <c r="M116">
        <f>IF(ISNUMBER(ProteinCopies!M116),ProteinCopies!M116/ProteinCopies!$C116,"")</f>
        <v>10.271873204355456</v>
      </c>
      <c r="N116">
        <f>IF(ISNUMBER(ProteinCopies!N116),ProteinCopies!N116/ProteinCopies!$C116,"")</f>
        <v>9.3010987043659306</v>
      </c>
      <c r="O116">
        <f>IF(ISNUMBER(ProteinCopies!O116),ProteinCopies!O116/ProteinCopies!$C116,"")</f>
        <v>11.727096922854965</v>
      </c>
      <c r="P116">
        <f>IF(ISNUMBER(ProteinCopies!P116),ProteinCopies!P116/ProteinCopies!$C116,"")</f>
        <v>14.349994005440042</v>
      </c>
      <c r="Q116">
        <f>IF(ISNUMBER(ProteinCopies!Q116),ProteinCopies!Q116/ProteinCopies!$C116,"")</f>
        <v>13.198782392861659</v>
      </c>
      <c r="R116">
        <f>IF(ISNUMBER(ProteinCopies!R116),ProteinCopies!R116/ProteinCopies!$C116,"")</f>
        <v>14.154911273658808</v>
      </c>
      <c r="S116">
        <f>IF(ISNUMBER(ProteinCopies!S116),ProteinCopies!S116/ProteinCopies!$C116,"")</f>
        <v>15.63519147529823</v>
      </c>
      <c r="T116">
        <f>IF(ISNUMBER(ProteinCopies!T116),ProteinCopies!T116/ProteinCopies!$C116,"")</f>
        <v>19.168154871517913</v>
      </c>
      <c r="U116">
        <f>IF(ISNUMBER(ProteinCopies!U116),ProteinCopies!U116/ProteinCopies!$C116,"")</f>
        <v>15.516172038343202</v>
      </c>
      <c r="V116">
        <f>IF(ISNUMBER(ProteinCopies!V116),ProteinCopies!V116/ProteinCopies!$C116,"")</f>
        <v>16.111084337046293</v>
      </c>
      <c r="X116">
        <f t="array" ref="X116">MEDIAN(IF(D116:V116&lt;&gt;0, D116:V116))</f>
        <v>13.147213629456768</v>
      </c>
      <c r="Z116">
        <f t="array" ref="Z116">MIN(IF(D116:V116&lt;&gt;0, D116:V116))</f>
        <v>9.3010987043659306</v>
      </c>
      <c r="AB116">
        <v>2</v>
      </c>
      <c r="AC116">
        <v>461.2</v>
      </c>
      <c r="AD116">
        <v>71</v>
      </c>
    </row>
    <row r="117" spans="1:30" x14ac:dyDescent="0.75">
      <c r="A117" t="s">
        <v>255</v>
      </c>
      <c r="B117" t="s">
        <v>256</v>
      </c>
      <c r="C117">
        <v>99</v>
      </c>
      <c r="D117">
        <f>IF(ISNUMBER(ProteinCopies!D117),ProteinCopies!D117/ProteinCopies!$C117,"")</f>
        <v>12.519974384774512</v>
      </c>
      <c r="E117">
        <f>IF(ISNUMBER(ProteinCopies!E117),ProteinCopies!E117/ProteinCopies!$C117,"")</f>
        <v>17.832220709861403</v>
      </c>
      <c r="F117">
        <f>IF(ISNUMBER(ProteinCopies!F117),ProteinCopies!F117/ProteinCopies!$C117,"")</f>
        <v>13.417826665588775</v>
      </c>
      <c r="G117">
        <f>IF(ISNUMBER(ProteinCopies!G117),ProteinCopies!G117/ProteinCopies!$C117,"")</f>
        <v>11.20571412902733</v>
      </c>
      <c r="H117">
        <f>IF(ISNUMBER(ProteinCopies!H117),ProteinCopies!H117/ProteinCopies!$C117,"")</f>
        <v>12.143904947448672</v>
      </c>
      <c r="I117">
        <f>IF(ISNUMBER(ProteinCopies!I117),ProteinCopies!I117/ProteinCopies!$C117,"")</f>
        <v>15.571300598355627</v>
      </c>
      <c r="J117">
        <f>IF(ISNUMBER(ProteinCopies!J117),ProteinCopies!J117/ProteinCopies!$C117,"")</f>
        <v>12.973631963755098</v>
      </c>
      <c r="K117">
        <f>IF(ISNUMBER(ProteinCopies!K117),ProteinCopies!K117/ProteinCopies!$C117,"")</f>
        <v>10.514623903072662</v>
      </c>
      <c r="L117">
        <f>IF(ISNUMBER(ProteinCopies!L117),ProteinCopies!L117/ProteinCopies!$C117,"")</f>
        <v>9.4426349294610361</v>
      </c>
      <c r="M117">
        <f>IF(ISNUMBER(ProteinCopies!M117),ProteinCopies!M117/ProteinCopies!$C117,"")</f>
        <v>8.1695425203629668</v>
      </c>
      <c r="N117">
        <f>IF(ISNUMBER(ProteinCopies!N117),ProteinCopies!N117/ProteinCopies!$C117,"")</f>
        <v>7.5546928835114846</v>
      </c>
      <c r="O117">
        <f>IF(ISNUMBER(ProteinCopies!O117),ProteinCopies!O117/ProteinCopies!$C117,"")</f>
        <v>4.9499593512209055</v>
      </c>
      <c r="P117">
        <f>IF(ISNUMBER(ProteinCopies!P117),ProteinCopies!P117/ProteinCopies!$C117,"")</f>
        <v>16.497425425048263</v>
      </c>
      <c r="Q117">
        <f>IF(ISNUMBER(ProteinCopies!Q117),ProteinCopies!Q117/ProteinCopies!$C117,"")</f>
        <v>13.025817869492203</v>
      </c>
      <c r="R117">
        <f>IF(ISNUMBER(ProteinCopies!R117),ProteinCopies!R117/ProteinCopies!$C117,"")</f>
        <v>11.622495183260225</v>
      </c>
      <c r="S117">
        <f>IF(ISNUMBER(ProteinCopies!S117),ProteinCopies!S117/ProteinCopies!$C117,"")</f>
        <v>14.029878993040082</v>
      </c>
      <c r="T117">
        <f>IF(ISNUMBER(ProteinCopies!T117),ProteinCopies!T117/ProteinCopies!$C117,"")</f>
        <v>11.983895190430665</v>
      </c>
      <c r="U117">
        <f>IF(ISNUMBER(ProteinCopies!U117),ProteinCopies!U117/ProteinCopies!$C117,"")</f>
        <v>10.886905844710698</v>
      </c>
      <c r="V117">
        <f>IF(ISNUMBER(ProteinCopies!V117),ProteinCopies!V117/ProteinCopies!$C117,"")</f>
        <v>10.74127936591549</v>
      </c>
      <c r="X117">
        <f t="array" ref="X117">MEDIAN(IF(D117:V117&lt;&gt;0, D117:V117))</f>
        <v>11.983895190430665</v>
      </c>
      <c r="Z117">
        <f t="array" ref="Z117">MIN(IF(D117:V117&lt;&gt;0, D117:V117))</f>
        <v>4.9499593512209055</v>
      </c>
      <c r="AB117">
        <v>2</v>
      </c>
      <c r="AC117">
        <v>696.62</v>
      </c>
      <c r="AD117">
        <v>99</v>
      </c>
    </row>
    <row r="118" spans="1:30" x14ac:dyDescent="0.75">
      <c r="A118" t="s">
        <v>257</v>
      </c>
      <c r="B118" t="s">
        <v>258</v>
      </c>
      <c r="C118">
        <v>110</v>
      </c>
      <c r="D118">
        <f>IF(ISNUMBER(ProteinCopies!D118),ProteinCopies!D118/ProteinCopies!$C118,"")</f>
        <v>59.018805905479546</v>
      </c>
      <c r="E118">
        <f>IF(ISNUMBER(ProteinCopies!E118),ProteinCopies!E118/ProteinCopies!$C118,"")</f>
        <v>97.707700132028663</v>
      </c>
      <c r="F118">
        <f>IF(ISNUMBER(ProteinCopies!F118),ProteinCopies!F118/ProteinCopies!$C118,"")</f>
        <v>76.435945852966825</v>
      </c>
      <c r="G118">
        <f>IF(ISNUMBER(ProteinCopies!G118),ProteinCopies!G118/ProteinCopies!$C118,"")</f>
        <v>34.58656197481416</v>
      </c>
      <c r="H118">
        <f>IF(ISNUMBER(ProteinCopies!H118),ProteinCopies!H118/ProteinCopies!$C118,"")</f>
        <v>51.498346577887212</v>
      </c>
      <c r="I118">
        <f>IF(ISNUMBER(ProteinCopies!I118),ProteinCopies!I118/ProteinCopies!$C118,"")</f>
        <v>60.558962410801939</v>
      </c>
      <c r="J118">
        <f>IF(ISNUMBER(ProteinCopies!J118),ProteinCopies!J118/ProteinCopies!$C118,"")</f>
        <v>52.360637085617562</v>
      </c>
      <c r="K118">
        <f>IF(ISNUMBER(ProteinCopies!K118),ProteinCopies!K118/ProteinCopies!$C118,"")</f>
        <v>51.065948388008309</v>
      </c>
      <c r="L118">
        <f>IF(ISNUMBER(ProteinCopies!L118),ProteinCopies!L118/ProteinCopies!$C118,"")</f>
        <v>47.333046033436652</v>
      </c>
      <c r="M118">
        <f>IF(ISNUMBER(ProteinCopies!M118),ProteinCopies!M118/ProteinCopies!$C118,"")</f>
        <v>39.118626054640934</v>
      </c>
      <c r="N118">
        <f>IF(ISNUMBER(ProteinCopies!N118),ProteinCopies!N118/ProteinCopies!$C118,"")</f>
        <v>37.953971908119122</v>
      </c>
      <c r="O118">
        <f>IF(ISNUMBER(ProteinCopies!O118),ProteinCopies!O118/ProteinCopies!$C118,"")</f>
        <v>32.235073567770293</v>
      </c>
      <c r="P118">
        <f>IF(ISNUMBER(ProteinCopies!P118),ProteinCopies!P118/ProteinCopies!$C118,"")</f>
        <v>62.492301528872609</v>
      </c>
      <c r="Q118">
        <f>IF(ISNUMBER(ProteinCopies!Q118),ProteinCopies!Q118/ProteinCopies!$C118,"")</f>
        <v>63.296881969279731</v>
      </c>
      <c r="R118">
        <f>IF(ISNUMBER(ProteinCopies!R118),ProteinCopies!R118/ProteinCopies!$C118,"")</f>
        <v>65.263713287211644</v>
      </c>
      <c r="S118">
        <f>IF(ISNUMBER(ProteinCopies!S118),ProteinCopies!S118/ProteinCopies!$C118,"")</f>
        <v>52.566890881915199</v>
      </c>
      <c r="T118">
        <f>IF(ISNUMBER(ProteinCopies!T118),ProteinCopies!T118/ProteinCopies!$C118,"")</f>
        <v>40.693081077084742</v>
      </c>
      <c r="U118">
        <f>IF(ISNUMBER(ProteinCopies!U118),ProteinCopies!U118/ProteinCopies!$C118,"")</f>
        <v>49.281599304500055</v>
      </c>
      <c r="V118">
        <f>IF(ISNUMBER(ProteinCopies!V118),ProteinCopies!V118/ProteinCopies!$C118,"")</f>
        <v>58.667447180327009</v>
      </c>
      <c r="X118">
        <f t="array" ref="X118">MEDIAN(IF(D118:V118&lt;&gt;0, D118:V118))</f>
        <v>52.360637085617562</v>
      </c>
      <c r="Z118">
        <f t="array" ref="Z118">MIN(IF(D118:V118&lt;&gt;0, D118:V118))</f>
        <v>32.235073567770293</v>
      </c>
      <c r="AB118">
        <v>2</v>
      </c>
      <c r="AC118">
        <v>695.04</v>
      </c>
      <c r="AD118">
        <v>110</v>
      </c>
    </row>
    <row r="119" spans="1:30" x14ac:dyDescent="0.75">
      <c r="A119" t="s">
        <v>259</v>
      </c>
      <c r="B119" t="s">
        <v>260</v>
      </c>
      <c r="C119">
        <v>119</v>
      </c>
      <c r="D119">
        <f>IF(ISNUMBER(ProteinCopies!D119),ProteinCopies!D119/ProteinCopies!$C119,"")</f>
        <v>28.297658994513306</v>
      </c>
      <c r="E119">
        <f>IF(ISNUMBER(ProteinCopies!E119),ProteinCopies!E119/ProteinCopies!$C119,"")</f>
        <v>45.915970626393381</v>
      </c>
      <c r="F119">
        <f>IF(ISNUMBER(ProteinCopies!F119),ProteinCopies!F119/ProteinCopies!$C119,"")</f>
        <v>37.96098213939964</v>
      </c>
      <c r="G119">
        <f>IF(ISNUMBER(ProteinCopies!G119),ProteinCopies!G119/ProteinCopies!$C119,"")</f>
        <v>25.695975450769623</v>
      </c>
      <c r="H119">
        <f>IF(ISNUMBER(ProteinCopies!H119),ProteinCopies!H119/ProteinCopies!$C119,"")</f>
        <v>35.946743125311095</v>
      </c>
      <c r="I119">
        <f>IF(ISNUMBER(ProteinCopies!I119),ProteinCopies!I119/ProteinCopies!$C119,"")</f>
        <v>37.670262920568327</v>
      </c>
      <c r="J119">
        <f>IF(ISNUMBER(ProteinCopies!J119),ProteinCopies!J119/ProteinCopies!$C119,"")</f>
        <v>33.144293111368079</v>
      </c>
      <c r="K119">
        <f>IF(ISNUMBER(ProteinCopies!K119),ProteinCopies!K119/ProteinCopies!$C119,"")</f>
        <v>25.201500638747522</v>
      </c>
      <c r="L119">
        <f>IF(ISNUMBER(ProteinCopies!L119),ProteinCopies!L119/ProteinCopies!$C119,"")</f>
        <v>31.129668983028694</v>
      </c>
      <c r="M119">
        <f>IF(ISNUMBER(ProteinCopies!M119),ProteinCopies!M119/ProteinCopies!$C119,"")</f>
        <v>36.981193398562418</v>
      </c>
      <c r="N119">
        <f>IF(ISNUMBER(ProteinCopies!N119),ProteinCopies!N119/ProteinCopies!$C119,"")</f>
        <v>36.663509174670786</v>
      </c>
      <c r="O119">
        <f>IF(ISNUMBER(ProteinCopies!O119),ProteinCopies!O119/ProteinCopies!$C119,"")</f>
        <v>36.107060623962759</v>
      </c>
      <c r="P119">
        <f>IF(ISNUMBER(ProteinCopies!P119),ProteinCopies!P119/ProteinCopies!$C119,"")</f>
        <v>38.040045805948985</v>
      </c>
      <c r="Q119">
        <f>IF(ISNUMBER(ProteinCopies!Q119),ProteinCopies!Q119/ProteinCopies!$C119,"")</f>
        <v>65.779556152615697</v>
      </c>
      <c r="R119">
        <f>IF(ISNUMBER(ProteinCopies!R119),ProteinCopies!R119/ProteinCopies!$C119,"")</f>
        <v>28.051331744983436</v>
      </c>
      <c r="S119">
        <f>IF(ISNUMBER(ProteinCopies!S119),ProteinCopies!S119/ProteinCopies!$C119,"")</f>
        <v>36.292342133279689</v>
      </c>
      <c r="T119">
        <f>IF(ISNUMBER(ProteinCopies!T119),ProteinCopies!T119/ProteinCopies!$C119,"")</f>
        <v>50.098735027236387</v>
      </c>
      <c r="U119">
        <f>IF(ISNUMBER(ProteinCopies!U119),ProteinCopies!U119/ProteinCopies!$C119,"")</f>
        <v>35.840531830606267</v>
      </c>
      <c r="V119">
        <f>IF(ISNUMBER(ProteinCopies!V119),ProteinCopies!V119/ProteinCopies!$C119,"")</f>
        <v>28.2601147773427</v>
      </c>
      <c r="X119">
        <f t="array" ref="X119">MEDIAN(IF(D119:V119&lt;&gt;0, D119:V119))</f>
        <v>36.107060623962759</v>
      </c>
      <c r="Z119">
        <f t="array" ref="Z119">MIN(IF(D119:V119&lt;&gt;0, D119:V119))</f>
        <v>25.201500638747522</v>
      </c>
      <c r="AB119">
        <v>2</v>
      </c>
      <c r="AC119">
        <v>904.76</v>
      </c>
      <c r="AD119">
        <v>119</v>
      </c>
    </row>
    <row r="120" spans="1:30" x14ac:dyDescent="0.75">
      <c r="A120" t="s">
        <v>261</v>
      </c>
      <c r="B120" t="s">
        <v>262</v>
      </c>
      <c r="C120">
        <v>133</v>
      </c>
      <c r="D120">
        <f>IF(ISNUMBER(ProteinCopies!D120),ProteinCopies!D120/ProteinCopies!$C120,"")</f>
        <v>4.5760901316207221</v>
      </c>
      <c r="E120">
        <f>IF(ISNUMBER(ProteinCopies!E120),ProteinCopies!E120/ProteinCopies!$C120,"")</f>
        <v>8.278034743759342</v>
      </c>
      <c r="F120">
        <f>IF(ISNUMBER(ProteinCopies!F120),ProteinCopies!F120/ProteinCopies!$C120,"")</f>
        <v>6.380350637852203</v>
      </c>
      <c r="G120">
        <f>IF(ISNUMBER(ProteinCopies!G120),ProteinCopies!G120/ProteinCopies!$C120,"")</f>
        <v>2.4437683901815781</v>
      </c>
      <c r="H120">
        <f>IF(ISNUMBER(ProteinCopies!H120),ProteinCopies!H120/ProteinCopies!$C120,"")</f>
        <v>3.3624484189735768</v>
      </c>
      <c r="I120">
        <f>IF(ISNUMBER(ProteinCopies!I120),ProteinCopies!I120/ProteinCopies!$C120,"")</f>
        <v>4.5516347255670953</v>
      </c>
      <c r="J120">
        <f>IF(ISNUMBER(ProteinCopies!J120),ProteinCopies!J120/ProteinCopies!$C120,"")</f>
        <v>4.7214703308523323</v>
      </c>
      <c r="K120">
        <f>IF(ISNUMBER(ProteinCopies!K120),ProteinCopies!K120/ProteinCopies!$C120,"")</f>
        <v>2.9964495304509051</v>
      </c>
      <c r="L120">
        <f>IF(ISNUMBER(ProteinCopies!L120),ProteinCopies!L120/ProteinCopies!$C120,"")</f>
        <v>3.7280288080525241</v>
      </c>
      <c r="M120">
        <f>IF(ISNUMBER(ProteinCopies!M120),ProteinCopies!M120/ProteinCopies!$C120,"")</f>
        <v>2.8037116705963583</v>
      </c>
      <c r="N120">
        <f>IF(ISNUMBER(ProteinCopies!N120),ProteinCopies!N120/ProteinCopies!$C120,"")</f>
        <v>2.3635345081347876</v>
      </c>
      <c r="O120">
        <f>IF(ISNUMBER(ProteinCopies!O120),ProteinCopies!O120/ProteinCopies!$C120,"")</f>
        <v>1.4893104939119071</v>
      </c>
      <c r="P120">
        <f>IF(ISNUMBER(ProteinCopies!P120),ProteinCopies!P120/ProteinCopies!$C120,"")</f>
        <v>2.8757926031437884</v>
      </c>
      <c r="Q120">
        <f>IF(ISNUMBER(ProteinCopies!Q120),ProteinCopies!Q120/ProteinCopies!$C120,"")</f>
        <v>2.9016050592064975</v>
      </c>
      <c r="R120">
        <f>IF(ISNUMBER(ProteinCopies!R120),ProteinCopies!R120/ProteinCopies!$C120,"")</f>
        <v>4.6054769491154444</v>
      </c>
      <c r="S120">
        <f>IF(ISNUMBER(ProteinCopies!S120),ProteinCopies!S120/ProteinCopies!$C120,"")</f>
        <v>4.1551332151145157</v>
      </c>
      <c r="T120">
        <f>IF(ISNUMBER(ProteinCopies!T120),ProteinCopies!T120/ProteinCopies!$C120,"")</f>
        <v>2.8888879956322358</v>
      </c>
      <c r="U120">
        <f>IF(ISNUMBER(ProteinCopies!U120),ProteinCopies!U120/ProteinCopies!$C120,"")</f>
        <v>5.7447145192841615</v>
      </c>
      <c r="V120">
        <f>IF(ISNUMBER(ProteinCopies!V120),ProteinCopies!V120/ProteinCopies!$C120,"")</f>
        <v>5.181233528758435</v>
      </c>
      <c r="X120">
        <f t="array" ref="X120">MEDIAN(IF(D120:V120&lt;&gt;0, D120:V120))</f>
        <v>3.7280288080525241</v>
      </c>
      <c r="Z120">
        <f t="array" ref="Z120">MIN(IF(D120:V120&lt;&gt;0, D120:V120))</f>
        <v>1.4893104939119071</v>
      </c>
      <c r="AB120">
        <v>2</v>
      </c>
      <c r="AC120">
        <v>297.69</v>
      </c>
      <c r="AD120">
        <v>133</v>
      </c>
    </row>
    <row r="121" spans="1:30" x14ac:dyDescent="0.75">
      <c r="A121" t="s">
        <v>263</v>
      </c>
      <c r="B121" t="s">
        <v>264</v>
      </c>
      <c r="C121">
        <v>296</v>
      </c>
      <c r="D121">
        <f>IF(ISNUMBER(ProteinCopies!D121),ProteinCopies!D121/ProteinCopies!$C121,"")</f>
        <v>6.9190953546591363</v>
      </c>
      <c r="E121">
        <f>IF(ISNUMBER(ProteinCopies!E121),ProteinCopies!E121/ProteinCopies!$C121,"")</f>
        <v>11.654231912013477</v>
      </c>
      <c r="F121">
        <f>IF(ISNUMBER(ProteinCopies!F121),ProteinCopies!F121/ProteinCopies!$C121,"")</f>
        <v>11.909888685625837</v>
      </c>
      <c r="G121">
        <f>IF(ISNUMBER(ProteinCopies!G121),ProteinCopies!G121/ProteinCopies!$C121,"")</f>
        <v>8.1777535199399516</v>
      </c>
      <c r="H121">
        <f>IF(ISNUMBER(ProteinCopies!H121),ProteinCopies!H121/ProteinCopies!$C121,"")</f>
        <v>10.970310899572</v>
      </c>
      <c r="I121">
        <f>IF(ISNUMBER(ProteinCopies!I121),ProteinCopies!I121/ProteinCopies!$C121,"")</f>
        <v>10.757962337835769</v>
      </c>
      <c r="J121">
        <f>IF(ISNUMBER(ProteinCopies!J121),ProteinCopies!J121/ProteinCopies!$C121,"")</f>
        <v>8.9694590775283842</v>
      </c>
      <c r="K121">
        <f>IF(ISNUMBER(ProteinCopies!K121),ProteinCopies!K121/ProteinCopies!$C121,"")</f>
        <v>12.755655680348729</v>
      </c>
      <c r="L121">
        <f>IF(ISNUMBER(ProteinCopies!L121),ProteinCopies!L121/ProteinCopies!$C121,"")</f>
        <v>9.6882551148436349</v>
      </c>
      <c r="M121">
        <f>IF(ISNUMBER(ProteinCopies!M121),ProteinCopies!M121/ProteinCopies!$C121,"")</f>
        <v>8.466861786774297</v>
      </c>
      <c r="N121">
        <f>IF(ISNUMBER(ProteinCopies!N121),ProteinCopies!N121/ProteinCopies!$C121,"")</f>
        <v>8.9629631092450524</v>
      </c>
      <c r="O121">
        <f>IF(ISNUMBER(ProteinCopies!O121),ProteinCopies!O121/ProteinCopies!$C121,"")</f>
        <v>9.7312140998988639</v>
      </c>
      <c r="P121">
        <f>IF(ISNUMBER(ProteinCopies!P121),ProteinCopies!P121/ProteinCopies!$C121,"")</f>
        <v>8.8888911868270419</v>
      </c>
      <c r="Q121">
        <f>IF(ISNUMBER(ProteinCopies!Q121),ProteinCopies!Q121/ProteinCopies!$C121,"")</f>
        <v>10.566088722354024</v>
      </c>
      <c r="R121">
        <f>IF(ISNUMBER(ProteinCopies!R121),ProteinCopies!R121/ProteinCopies!$C121,"")</f>
        <v>7.9877820986520698</v>
      </c>
      <c r="S121">
        <f>IF(ISNUMBER(ProteinCopies!S121),ProteinCopies!S121/ProteinCopies!$C121,"")</f>
        <v>8.5665814539192873</v>
      </c>
      <c r="T121">
        <f>IF(ISNUMBER(ProteinCopies!T121),ProteinCopies!T121/ProteinCopies!$C121,"")</f>
        <v>10.801970494755118</v>
      </c>
      <c r="U121">
        <f>IF(ISNUMBER(ProteinCopies!U121),ProteinCopies!U121/ProteinCopies!$C121,"")</f>
        <v>11.684371175462102</v>
      </c>
      <c r="V121">
        <f>IF(ISNUMBER(ProteinCopies!V121),ProteinCopies!V121/ProteinCopies!$C121,"")</f>
        <v>8.098985229485141</v>
      </c>
      <c r="X121">
        <f t="array" ref="X121">MEDIAN(IF(D121:V121&lt;&gt;0, D121:V121))</f>
        <v>9.6882551148436349</v>
      </c>
      <c r="Z121">
        <f t="array" ref="Z121">MIN(IF(D121:V121&lt;&gt;0, D121:V121))</f>
        <v>6.9190953546591363</v>
      </c>
      <c r="AB121">
        <v>2</v>
      </c>
      <c r="AC121">
        <v>816.9</v>
      </c>
      <c r="AD121">
        <v>296</v>
      </c>
    </row>
    <row r="123" spans="1:30" x14ac:dyDescent="0.75">
      <c r="W123" t="s">
        <v>267</v>
      </c>
      <c r="X123">
        <f>COUNT(X3:X121)</f>
        <v>119</v>
      </c>
      <c r="Z123">
        <f>COUNT(Z3:Z121)</f>
        <v>119</v>
      </c>
    </row>
    <row r="124" spans="1:30" x14ac:dyDescent="0.75">
      <c r="W124" t="s">
        <v>21</v>
      </c>
      <c r="X124">
        <f>MEDIAN(X3:X121)</f>
        <v>10.76338577089146</v>
      </c>
      <c r="Z124">
        <f>MEDIAN(Z3:Z121)</f>
        <v>4.2472734133333327</v>
      </c>
    </row>
    <row r="125" spans="1:30" x14ac:dyDescent="0.75">
      <c r="W125" t="s">
        <v>268</v>
      </c>
      <c r="X125">
        <f>COUNTIF(X$3:X$121,W125)</f>
        <v>20</v>
      </c>
      <c r="Z125">
        <f>COUNTIF(Z$3:Z$121,W125)</f>
        <v>44</v>
      </c>
    </row>
    <row r="126" spans="1:30" x14ac:dyDescent="0.75">
      <c r="W126" t="s">
        <v>269</v>
      </c>
      <c r="X126">
        <f>COUNTIF(X$3:X$121,W126)</f>
        <v>39</v>
      </c>
      <c r="Z126">
        <f>COUNTIF(Z$3:Z$121,W126)</f>
        <v>65</v>
      </c>
    </row>
    <row r="127" spans="1:30" x14ac:dyDescent="0.75">
      <c r="W127" t="s">
        <v>270</v>
      </c>
      <c r="X127">
        <f>X125*100/X$123</f>
        <v>16.806722689075631</v>
      </c>
      <c r="Z127">
        <f>Z125*100/Z$123</f>
        <v>36.974789915966383</v>
      </c>
    </row>
    <row r="128" spans="1:30" x14ac:dyDescent="0.75">
      <c r="W128" t="s">
        <v>271</v>
      </c>
      <c r="X128">
        <f>X126*100/X$123</f>
        <v>32.773109243697476</v>
      </c>
      <c r="Z128">
        <f>Z126*100/Z$123</f>
        <v>54.621848739495796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"/>
  <sheetViews>
    <sheetView workbookViewId="0">
      <pane xSplit="3" ySplit="2" topLeftCell="D63" activePane="bottomRight" state="frozen"/>
      <selection pane="topRight" activeCell="D1" sqref="D1"/>
      <selection pane="bottomLeft" activeCell="A2" sqref="A2"/>
      <selection pane="bottomRight" activeCell="O118" sqref="O118"/>
    </sheetView>
  </sheetViews>
  <sheetFormatPr defaultRowHeight="14.75" x14ac:dyDescent="0.75"/>
  <sheetData>
    <row r="1" spans="1:30" x14ac:dyDescent="0.75">
      <c r="D1" s="1" t="s">
        <v>266</v>
      </c>
    </row>
    <row r="2" spans="1:30" s="1" customFormat="1" x14ac:dyDescent="0.75">
      <c r="A2" s="1" t="s">
        <v>0</v>
      </c>
      <c r="B2" s="1" t="s">
        <v>1</v>
      </c>
      <c r="C2" s="1" t="s">
        <v>265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X2" s="1" t="s">
        <v>21</v>
      </c>
      <c r="Z2" s="1" t="s">
        <v>22</v>
      </c>
      <c r="AA2" s="1" t="s">
        <v>23</v>
      </c>
      <c r="AC2" s="1" t="s">
        <v>24</v>
      </c>
      <c r="AD2" s="1" t="s">
        <v>25</v>
      </c>
    </row>
    <row r="3" spans="1:30" x14ac:dyDescent="0.75">
      <c r="A3" t="s">
        <v>26</v>
      </c>
      <c r="B3" t="s">
        <v>27</v>
      </c>
      <c r="C3">
        <v>1</v>
      </c>
      <c r="D3">
        <v>2573.6812715087535</v>
      </c>
      <c r="E3">
        <v>6081.7119557096767</v>
      </c>
      <c r="F3">
        <v>4424.9841819209087</v>
      </c>
      <c r="G3">
        <v>1380.2119046822816</v>
      </c>
      <c r="H3">
        <v>1953.273110672302</v>
      </c>
      <c r="I3">
        <v>2023.4188477095979</v>
      </c>
      <c r="J3">
        <v>2201.3786452402305</v>
      </c>
      <c r="K3">
        <v>2022.4972703257206</v>
      </c>
      <c r="L3">
        <v>1890.4050526811636</v>
      </c>
      <c r="M3">
        <v>1472.4309012434289</v>
      </c>
      <c r="N3">
        <v>1249.5662446835099</v>
      </c>
      <c r="O3">
        <v>1095.5661932109642</v>
      </c>
      <c r="P3">
        <v>3766.244756899217</v>
      </c>
      <c r="Q3">
        <v>2688.4862740936237</v>
      </c>
      <c r="R3">
        <v>2307.6773384968478</v>
      </c>
      <c r="S3">
        <v>2071.3543853302317</v>
      </c>
      <c r="T3">
        <v>1657.7572954421121</v>
      </c>
      <c r="U3">
        <v>2256.2132057592435</v>
      </c>
      <c r="V3">
        <v>2380.8067645081146</v>
      </c>
      <c r="X3">
        <v>2071.3543853302317</v>
      </c>
      <c r="Z3">
        <v>6081.7119557096767</v>
      </c>
      <c r="AA3">
        <v>1095.5661932109642</v>
      </c>
      <c r="AC3">
        <v>2</v>
      </c>
      <c r="AD3">
        <v>354.47</v>
      </c>
    </row>
    <row r="4" spans="1:30" x14ac:dyDescent="0.75">
      <c r="A4" t="s">
        <v>28</v>
      </c>
      <c r="B4" t="s">
        <v>29</v>
      </c>
      <c r="C4">
        <v>1</v>
      </c>
      <c r="D4">
        <v>2.9842892283767641</v>
      </c>
      <c r="E4">
        <v>9.9218990980023367</v>
      </c>
      <c r="F4">
        <v>13.141691603221593</v>
      </c>
      <c r="G4">
        <v>16.847364007015045</v>
      </c>
      <c r="H4">
        <v>5.3149054497474557</v>
      </c>
      <c r="I4">
        <v>11.198966759921939</v>
      </c>
      <c r="J4">
        <v>4.6711187189567704</v>
      </c>
      <c r="K4">
        <v>2.6201124418821404</v>
      </c>
      <c r="L4">
        <v>10.594767946514041</v>
      </c>
      <c r="M4">
        <v>11.992687906796883</v>
      </c>
      <c r="N4">
        <v>23.330588054410224</v>
      </c>
      <c r="O4">
        <v>32.020281105729218</v>
      </c>
      <c r="P4">
        <v>16.11192069234383</v>
      </c>
      <c r="Q4">
        <v>155.47423337392385</v>
      </c>
      <c r="R4">
        <v>7.3508430405555503</v>
      </c>
      <c r="S4">
        <v>7.0707589587461701</v>
      </c>
      <c r="T4">
        <v>16.135376607557621</v>
      </c>
      <c r="U4">
        <v>8.4889115875167693</v>
      </c>
      <c r="V4">
        <v>3.1882037337474278</v>
      </c>
      <c r="X4">
        <v>10.594767946514041</v>
      </c>
      <c r="Z4">
        <v>155.47423337392385</v>
      </c>
      <c r="AA4">
        <v>2.6201124418821404</v>
      </c>
      <c r="AC4">
        <v>2</v>
      </c>
      <c r="AD4">
        <v>179.51</v>
      </c>
    </row>
    <row r="5" spans="1:30" x14ac:dyDescent="0.75">
      <c r="A5" t="s">
        <v>30</v>
      </c>
      <c r="B5" t="s">
        <v>31</v>
      </c>
      <c r="C5">
        <v>1</v>
      </c>
      <c r="D5">
        <v>1948.2932556683472</v>
      </c>
      <c r="E5">
        <v>3255.6796775613766</v>
      </c>
      <c r="F5">
        <v>2475.4711781799333</v>
      </c>
      <c r="G5">
        <v>1133.1975395856898</v>
      </c>
      <c r="H5">
        <v>1510.4912207810266</v>
      </c>
      <c r="I5">
        <v>1666.4129985647201</v>
      </c>
      <c r="J5">
        <v>1709.9079602933698</v>
      </c>
      <c r="K5">
        <v>1846.2038139239137</v>
      </c>
      <c r="L5">
        <v>1725.7260513859349</v>
      </c>
      <c r="M5">
        <v>1439.8409035827667</v>
      </c>
      <c r="N5">
        <v>1193.223613224081</v>
      </c>
      <c r="O5">
        <v>1037.8373106987181</v>
      </c>
      <c r="P5">
        <v>2973.7849994025519</v>
      </c>
      <c r="Q5">
        <v>2250.5010807616463</v>
      </c>
      <c r="R5">
        <v>2389.1155162603072</v>
      </c>
      <c r="S5">
        <v>1778.3457391390014</v>
      </c>
      <c r="T5">
        <v>1265.2760922217878</v>
      </c>
      <c r="U5">
        <v>1821.1310823313511</v>
      </c>
      <c r="V5">
        <v>2612.9014570584586</v>
      </c>
      <c r="X5">
        <v>1778.3457391390014</v>
      </c>
      <c r="Z5">
        <v>3255.6796775613766</v>
      </c>
      <c r="AA5">
        <v>1037.8373106987181</v>
      </c>
      <c r="AC5">
        <v>2</v>
      </c>
      <c r="AD5">
        <v>3631.87</v>
      </c>
    </row>
    <row r="6" spans="1:30" x14ac:dyDescent="0.75">
      <c r="A6" t="s">
        <v>32</v>
      </c>
      <c r="B6" t="s">
        <v>33</v>
      </c>
      <c r="C6">
        <v>1</v>
      </c>
      <c r="D6">
        <v>18.660678097746011</v>
      </c>
      <c r="E6">
        <v>37.487388134893756</v>
      </c>
      <c r="F6">
        <v>20.683040345385276</v>
      </c>
      <c r="G6">
        <v>8.5718531768002855</v>
      </c>
      <c r="H6">
        <v>15.026997386131335</v>
      </c>
      <c r="I6">
        <v>14.92728699767196</v>
      </c>
      <c r="J6">
        <v>16.5454008621595</v>
      </c>
      <c r="K6">
        <v>21.683243870263833</v>
      </c>
      <c r="L6">
        <v>16.859628690578258</v>
      </c>
      <c r="M6">
        <v>13.668373372349436</v>
      </c>
      <c r="N6">
        <v>10.982606167142702</v>
      </c>
      <c r="O6">
        <v>11.247432856579305</v>
      </c>
      <c r="P6">
        <v>9.4280230407917127</v>
      </c>
      <c r="Q6">
        <v>9.2959503528519143</v>
      </c>
      <c r="R6">
        <v>10.449735929849441</v>
      </c>
      <c r="S6">
        <v>15.326679204706176</v>
      </c>
      <c r="T6">
        <v>13.491362418973528</v>
      </c>
      <c r="U6">
        <v>19.425307792881995</v>
      </c>
      <c r="V6">
        <v>23.130844031179453</v>
      </c>
      <c r="X6">
        <v>15.026997386131335</v>
      </c>
      <c r="Z6">
        <v>37.487388134893756</v>
      </c>
      <c r="AA6">
        <v>8.5718531768002855</v>
      </c>
      <c r="AC6">
        <v>2</v>
      </c>
      <c r="AD6">
        <v>150.47</v>
      </c>
    </row>
    <row r="7" spans="1:30" x14ac:dyDescent="0.75">
      <c r="A7" t="s">
        <v>34</v>
      </c>
      <c r="B7" t="s">
        <v>35</v>
      </c>
      <c r="C7">
        <v>1</v>
      </c>
      <c r="D7">
        <v>1.7367380255439884</v>
      </c>
      <c r="E7">
        <v>19.594045712291386</v>
      </c>
      <c r="F7">
        <v>11.587750758093916</v>
      </c>
      <c r="G7">
        <v>9.0541990671876711</v>
      </c>
      <c r="H7">
        <v>8.7846985871997862</v>
      </c>
      <c r="I7">
        <v>9.0116482045242599</v>
      </c>
      <c r="J7">
        <v>10.267096621716297</v>
      </c>
      <c r="K7">
        <v>14.023551680260468</v>
      </c>
      <c r="L7">
        <v>9.4473152207984086</v>
      </c>
      <c r="M7">
        <v>9.3655362793187091</v>
      </c>
      <c r="N7">
        <v>7.9294541556196263</v>
      </c>
      <c r="O7">
        <v>7.4570228896104425</v>
      </c>
      <c r="P7">
        <v>0.80378453122326654</v>
      </c>
      <c r="Q7">
        <v>1.573775179421649</v>
      </c>
      <c r="R7">
        <v>4.9201529717248507</v>
      </c>
      <c r="S7">
        <v>8.2177003358259988</v>
      </c>
      <c r="T7">
        <v>6.3840834597974565</v>
      </c>
      <c r="U7">
        <v>10.939301377260598</v>
      </c>
      <c r="V7">
        <v>7.1104918037905671</v>
      </c>
      <c r="X7">
        <v>8.7846985871997862</v>
      </c>
      <c r="Z7">
        <v>19.594045712291386</v>
      </c>
      <c r="AA7">
        <v>0.80378453122326654</v>
      </c>
      <c r="AC7">
        <v>2</v>
      </c>
      <c r="AD7">
        <v>76.34</v>
      </c>
    </row>
    <row r="8" spans="1:30" x14ac:dyDescent="0.75">
      <c r="A8" t="s">
        <v>36</v>
      </c>
      <c r="B8" t="s">
        <v>37</v>
      </c>
      <c r="C8">
        <v>1</v>
      </c>
      <c r="D8">
        <v>23.705490668045957</v>
      </c>
      <c r="E8">
        <v>31.30243427514975</v>
      </c>
      <c r="F8">
        <v>30.125878368743916</v>
      </c>
      <c r="G8">
        <v>12.130222999281211</v>
      </c>
      <c r="H8">
        <v>17.742242892637243</v>
      </c>
      <c r="I8">
        <v>14.312727565846556</v>
      </c>
      <c r="J8">
        <v>14.489173599413689</v>
      </c>
      <c r="K8">
        <v>13.070382906947204</v>
      </c>
      <c r="L8">
        <v>15.116890310158391</v>
      </c>
      <c r="M8">
        <v>7.8877624970010869</v>
      </c>
      <c r="N8">
        <v>5.8424978047957099</v>
      </c>
      <c r="O8">
        <v>4.9012423402536767</v>
      </c>
      <c r="P8">
        <v>14.697602806917743</v>
      </c>
      <c r="Q8">
        <v>10.977756895383145</v>
      </c>
      <c r="R8">
        <v>10.154684889744418</v>
      </c>
      <c r="S8">
        <v>9.849924362751425</v>
      </c>
      <c r="T8">
        <v>6.3221262161385994</v>
      </c>
      <c r="U8">
        <v>9.5579536137636545</v>
      </c>
      <c r="V8">
        <v>6.1603840401751864</v>
      </c>
      <c r="X8">
        <v>12.130222999281211</v>
      </c>
      <c r="Z8">
        <v>31.30243427514975</v>
      </c>
      <c r="AA8">
        <v>4.9012423402536767</v>
      </c>
      <c r="AC8">
        <v>2</v>
      </c>
      <c r="AD8">
        <v>96.38</v>
      </c>
    </row>
    <row r="9" spans="1:30" x14ac:dyDescent="0.75">
      <c r="A9" t="s">
        <v>38</v>
      </c>
      <c r="B9" t="s">
        <v>39</v>
      </c>
      <c r="C9">
        <v>1</v>
      </c>
      <c r="D9">
        <v>18.516040947409465</v>
      </c>
      <c r="E9">
        <v>93.685118454860813</v>
      </c>
      <c r="F9">
        <v>47.849376784144368</v>
      </c>
      <c r="G9">
        <v>42.383396676449991</v>
      </c>
      <c r="H9">
        <v>75.68336353886076</v>
      </c>
      <c r="I9">
        <v>51.53811944844422</v>
      </c>
      <c r="J9">
        <v>22.437776021234328</v>
      </c>
      <c r="K9">
        <v>53.876588476738306</v>
      </c>
      <c r="L9">
        <v>58.077129327206237</v>
      </c>
      <c r="M9">
        <v>82.869432242378593</v>
      </c>
      <c r="N9">
        <v>57.32781334501901</v>
      </c>
      <c r="O9">
        <v>70.134617139909082</v>
      </c>
      <c r="P9">
        <v>19.130141845575949</v>
      </c>
      <c r="Q9">
        <v>69.516246572881414</v>
      </c>
      <c r="R9">
        <v>52.909500372978336</v>
      </c>
      <c r="S9">
        <v>41.813650647149338</v>
      </c>
      <c r="T9">
        <v>40.244573413983545</v>
      </c>
      <c r="U9">
        <v>51.900397774370127</v>
      </c>
      <c r="V9">
        <v>13.010901455377436</v>
      </c>
      <c r="X9">
        <v>51.900397774370127</v>
      </c>
      <c r="Z9">
        <v>93.685118454860813</v>
      </c>
      <c r="AA9">
        <v>13.010901455377436</v>
      </c>
      <c r="AC9">
        <v>2</v>
      </c>
      <c r="AD9">
        <v>177.75</v>
      </c>
    </row>
    <row r="10" spans="1:30" x14ac:dyDescent="0.75">
      <c r="A10" t="s">
        <v>40</v>
      </c>
      <c r="B10" t="s">
        <v>41</v>
      </c>
      <c r="C10">
        <v>1</v>
      </c>
      <c r="D10">
        <v>59.08453042</v>
      </c>
      <c r="E10">
        <v>59.559641669999998</v>
      </c>
      <c r="F10" t="s">
        <v>42</v>
      </c>
      <c r="G10">
        <v>34.620662639999999</v>
      </c>
      <c r="H10">
        <v>14.64168628</v>
      </c>
      <c r="I10">
        <v>70.13473596</v>
      </c>
      <c r="J10">
        <v>25.942278630000001</v>
      </c>
      <c r="K10">
        <v>21.057241699999999</v>
      </c>
      <c r="L10">
        <v>24.363401530000001</v>
      </c>
      <c r="M10">
        <v>53.307716210000002</v>
      </c>
      <c r="N10">
        <v>18.830898650000002</v>
      </c>
      <c r="O10">
        <v>27.385759310000001</v>
      </c>
      <c r="P10">
        <v>42.5987881</v>
      </c>
      <c r="Q10">
        <v>82.425454790000003</v>
      </c>
      <c r="R10" t="s">
        <v>42</v>
      </c>
      <c r="S10" t="s">
        <v>42</v>
      </c>
      <c r="T10">
        <v>32.444265270000002</v>
      </c>
      <c r="U10">
        <v>25.442391709999999</v>
      </c>
      <c r="V10" t="s">
        <v>42</v>
      </c>
      <c r="X10">
        <v>32.444265270000002</v>
      </c>
      <c r="Z10">
        <v>82.425454790000003</v>
      </c>
      <c r="AA10">
        <v>14.64168628</v>
      </c>
      <c r="AC10">
        <v>1</v>
      </c>
      <c r="AD10">
        <v>224.33</v>
      </c>
    </row>
    <row r="11" spans="1:30" x14ac:dyDescent="0.75">
      <c r="A11" t="s">
        <v>43</v>
      </c>
      <c r="B11" t="s">
        <v>44</v>
      </c>
      <c r="C11">
        <v>1</v>
      </c>
      <c r="D11">
        <v>11.387420255752836</v>
      </c>
      <c r="E11">
        <v>127.89257720270143</v>
      </c>
      <c r="F11">
        <v>56.069279199806914</v>
      </c>
      <c r="G11">
        <v>88.153437248103145</v>
      </c>
      <c r="H11">
        <v>91.831239189216205</v>
      </c>
      <c r="I11">
        <v>49.906054019638148</v>
      </c>
      <c r="J11">
        <v>25.469119178886611</v>
      </c>
      <c r="K11">
        <v>58.994298950155326</v>
      </c>
      <c r="L11">
        <v>69.842054373380265</v>
      </c>
      <c r="M11">
        <v>109.45236074455798</v>
      </c>
      <c r="N11">
        <v>88.29322029899572</v>
      </c>
      <c r="O11">
        <v>90.769900137085799</v>
      </c>
      <c r="P11">
        <v>13.023472089283011</v>
      </c>
      <c r="Q11">
        <v>18.421952806564242</v>
      </c>
      <c r="R11">
        <v>30.019114720693256</v>
      </c>
      <c r="S11">
        <v>124.2965269579867</v>
      </c>
      <c r="T11">
        <v>72.860740747535047</v>
      </c>
      <c r="U11">
        <v>98.010810129301646</v>
      </c>
      <c r="V11">
        <v>45.692956945032591</v>
      </c>
      <c r="X11">
        <v>69.842054373380265</v>
      </c>
      <c r="Z11">
        <v>127.89257720270143</v>
      </c>
      <c r="AA11">
        <v>11.387420255752836</v>
      </c>
      <c r="AC11">
        <v>2</v>
      </c>
      <c r="AD11">
        <v>300.35000000000002</v>
      </c>
    </row>
    <row r="12" spans="1:30" x14ac:dyDescent="0.75">
      <c r="A12" t="s">
        <v>45</v>
      </c>
      <c r="B12" t="s">
        <v>46</v>
      </c>
      <c r="C12">
        <v>1</v>
      </c>
      <c r="D12">
        <v>3.0936529180000001</v>
      </c>
      <c r="E12">
        <v>21.653052679999998</v>
      </c>
      <c r="F12" t="s">
        <v>42</v>
      </c>
      <c r="G12">
        <v>0.173762206</v>
      </c>
      <c r="H12">
        <v>0.89957706299999995</v>
      </c>
      <c r="I12">
        <v>4.4705848499999998</v>
      </c>
      <c r="J12">
        <v>3.767925902</v>
      </c>
      <c r="K12">
        <v>0.13153303599999999</v>
      </c>
      <c r="L12">
        <v>1.257964879</v>
      </c>
      <c r="M12">
        <v>1.258476712</v>
      </c>
      <c r="N12">
        <v>1.277620285</v>
      </c>
      <c r="O12">
        <v>0.121346335</v>
      </c>
      <c r="P12">
        <v>5.7494324360000002</v>
      </c>
      <c r="Q12">
        <v>0</v>
      </c>
      <c r="R12" t="s">
        <v>42</v>
      </c>
      <c r="S12" t="s">
        <v>42</v>
      </c>
      <c r="T12">
        <v>1.1728196289999999</v>
      </c>
      <c r="U12">
        <v>2.6204255010000002</v>
      </c>
      <c r="V12" t="s">
        <v>42</v>
      </c>
      <c r="X12">
        <v>1.2680484985</v>
      </c>
      <c r="Z12">
        <v>21.653052679999998</v>
      </c>
      <c r="AA12">
        <v>0.121346335</v>
      </c>
      <c r="AC12">
        <v>1</v>
      </c>
      <c r="AD12">
        <v>66.260000000000005</v>
      </c>
    </row>
    <row r="13" spans="1:30" x14ac:dyDescent="0.75">
      <c r="A13" t="s">
        <v>47</v>
      </c>
      <c r="B13" t="s">
        <v>48</v>
      </c>
      <c r="C13">
        <v>1</v>
      </c>
      <c r="D13">
        <v>541.25736061388045</v>
      </c>
      <c r="E13">
        <v>642.31974907248218</v>
      </c>
      <c r="F13">
        <v>545.48488208345793</v>
      </c>
      <c r="G13">
        <v>254.65814389639465</v>
      </c>
      <c r="H13">
        <v>578.22704832318334</v>
      </c>
      <c r="I13">
        <v>538.32414207996464</v>
      </c>
      <c r="J13">
        <v>734.08096968368193</v>
      </c>
      <c r="K13">
        <v>856.74468057085608</v>
      </c>
      <c r="L13">
        <v>659.22752304043206</v>
      </c>
      <c r="M13">
        <v>564.34213287179546</v>
      </c>
      <c r="N13">
        <v>507.37669644430935</v>
      </c>
      <c r="O13">
        <v>357.14003315067356</v>
      </c>
      <c r="P13">
        <v>954.89156454464774</v>
      </c>
      <c r="Q13">
        <v>1153.6053602869727</v>
      </c>
      <c r="R13">
        <v>902.49971839093189</v>
      </c>
      <c r="S13">
        <v>952.26033367112507</v>
      </c>
      <c r="T13">
        <v>744.44571325312802</v>
      </c>
      <c r="U13">
        <v>743.80489640771805</v>
      </c>
      <c r="V13">
        <v>915.84685953839426</v>
      </c>
      <c r="X13">
        <v>659.22752304043206</v>
      </c>
      <c r="Z13">
        <v>1153.6053602869727</v>
      </c>
      <c r="AA13">
        <v>254.65814389639465</v>
      </c>
      <c r="AC13">
        <v>2</v>
      </c>
      <c r="AD13">
        <v>422.5</v>
      </c>
    </row>
    <row r="14" spans="1:30" x14ac:dyDescent="0.75">
      <c r="A14" t="s">
        <v>49</v>
      </c>
      <c r="B14" t="s">
        <v>50</v>
      </c>
      <c r="C14">
        <v>1</v>
      </c>
      <c r="D14">
        <v>5.1267391470053481</v>
      </c>
      <c r="E14">
        <v>4.9050047222559066</v>
      </c>
      <c r="F14">
        <v>0.89584498577885774</v>
      </c>
      <c r="G14">
        <v>2.7382032772730276</v>
      </c>
      <c r="H14">
        <v>3.4818147005034334</v>
      </c>
      <c r="I14">
        <v>1.0230400053992494</v>
      </c>
      <c r="J14">
        <v>5.6634524538459958</v>
      </c>
      <c r="K14">
        <v>3.0774338875092804</v>
      </c>
      <c r="L14">
        <v>3.9756740556620587</v>
      </c>
      <c r="M14">
        <v>2.7554636311134622</v>
      </c>
      <c r="N14">
        <v>3.1370973352842739</v>
      </c>
      <c r="O14">
        <v>2.142768908166313</v>
      </c>
      <c r="P14">
        <v>3.2167594601866099</v>
      </c>
      <c r="Q14">
        <v>1.0561602495798528</v>
      </c>
      <c r="R14">
        <v>4.550840644296624</v>
      </c>
      <c r="S14">
        <v>2.9108717813795941</v>
      </c>
      <c r="T14">
        <v>2.5523072534146567</v>
      </c>
      <c r="U14">
        <v>2.9639994637035199</v>
      </c>
      <c r="V14">
        <v>5.7723962086480167</v>
      </c>
      <c r="X14">
        <v>3.0774338875092804</v>
      </c>
      <c r="Z14">
        <v>5.7723962086480167</v>
      </c>
      <c r="AA14">
        <v>0.89584498577885774</v>
      </c>
      <c r="AC14">
        <v>2</v>
      </c>
      <c r="AD14">
        <v>86.41</v>
      </c>
    </row>
    <row r="15" spans="1:30" x14ac:dyDescent="0.75">
      <c r="A15" t="s">
        <v>51</v>
      </c>
      <c r="B15" t="s">
        <v>52</v>
      </c>
      <c r="C15">
        <v>1</v>
      </c>
      <c r="D15">
        <v>90.843952142738601</v>
      </c>
      <c r="E15">
        <v>50.832149864231546</v>
      </c>
      <c r="F15">
        <v>54.110007088686956</v>
      </c>
      <c r="G15">
        <v>68.985513056544676</v>
      </c>
      <c r="H15">
        <v>66.947796045069879</v>
      </c>
      <c r="I15">
        <v>72.133518119506093</v>
      </c>
      <c r="J15">
        <v>69.932418354682284</v>
      </c>
      <c r="K15">
        <v>48.38924290226317</v>
      </c>
      <c r="L15">
        <v>85.933135109621588</v>
      </c>
      <c r="M15">
        <v>51.432930102062819</v>
      </c>
      <c r="N15">
        <v>44.520517638666206</v>
      </c>
      <c r="O15">
        <v>38.976949156508987</v>
      </c>
      <c r="P15">
        <v>65.474740537233046</v>
      </c>
      <c r="Q15">
        <v>67.256372939892003</v>
      </c>
      <c r="R15">
        <v>83.70997200651604</v>
      </c>
      <c r="S15">
        <v>71.763159296837586</v>
      </c>
      <c r="T15">
        <v>44.776416685304227</v>
      </c>
      <c r="U15">
        <v>55.315753947898003</v>
      </c>
      <c r="V15">
        <v>70.472997103002683</v>
      </c>
      <c r="X15">
        <v>66.947796045069879</v>
      </c>
      <c r="Z15">
        <v>90.843952142738601</v>
      </c>
      <c r="AA15">
        <v>38.976949156508987</v>
      </c>
      <c r="AC15">
        <v>2</v>
      </c>
      <c r="AD15">
        <v>92.26</v>
      </c>
    </row>
    <row r="16" spans="1:30" x14ac:dyDescent="0.75">
      <c r="A16" t="s">
        <v>53</v>
      </c>
      <c r="B16" t="s">
        <v>54</v>
      </c>
      <c r="C16">
        <v>1</v>
      </c>
      <c r="D16">
        <v>26.272254530000001</v>
      </c>
      <c r="E16">
        <v>49.261079350000003</v>
      </c>
      <c r="F16" t="s">
        <v>42</v>
      </c>
      <c r="G16">
        <v>16.199720509999999</v>
      </c>
      <c r="H16">
        <v>48.108843759999999</v>
      </c>
      <c r="I16">
        <v>22.619688400000001</v>
      </c>
      <c r="J16">
        <v>24.821313790000001</v>
      </c>
      <c r="K16">
        <v>29.480141320000001</v>
      </c>
      <c r="L16">
        <v>19.014729119999998</v>
      </c>
      <c r="M16">
        <v>33.22601375</v>
      </c>
      <c r="N16">
        <v>65.775326620000001</v>
      </c>
      <c r="O16">
        <v>3.8508877899999998</v>
      </c>
      <c r="P16">
        <v>15.902733449999999</v>
      </c>
      <c r="Q16">
        <v>20.993067190000001</v>
      </c>
      <c r="R16" t="s">
        <v>42</v>
      </c>
      <c r="S16" t="s">
        <v>42</v>
      </c>
      <c r="T16">
        <v>4.7992193739999998</v>
      </c>
      <c r="U16">
        <v>22.09597295</v>
      </c>
      <c r="V16" t="s">
        <v>42</v>
      </c>
      <c r="X16">
        <v>22.619688400000001</v>
      </c>
      <c r="Z16">
        <v>65.775326620000001</v>
      </c>
      <c r="AA16">
        <v>3.8508877899999998</v>
      </c>
      <c r="AC16">
        <v>1</v>
      </c>
      <c r="AD16">
        <v>149.32</v>
      </c>
    </row>
    <row r="17" spans="1:30" x14ac:dyDescent="0.75">
      <c r="A17" t="s">
        <v>55</v>
      </c>
      <c r="B17" t="s">
        <v>56</v>
      </c>
      <c r="C17">
        <v>2</v>
      </c>
      <c r="D17">
        <v>205.51011535443976</v>
      </c>
      <c r="E17">
        <v>178.5136571525222</v>
      </c>
      <c r="F17">
        <v>219.65648934532467</v>
      </c>
      <c r="G17">
        <v>113.13092878449514</v>
      </c>
      <c r="H17">
        <v>130.05675638468585</v>
      </c>
      <c r="I17">
        <v>158.71938487310479</v>
      </c>
      <c r="J17">
        <v>153.55067417321177</v>
      </c>
      <c r="K17">
        <v>118.06734257345749</v>
      </c>
      <c r="L17">
        <v>133.32640798204369</v>
      </c>
      <c r="M17">
        <v>101.26359586749923</v>
      </c>
      <c r="N17">
        <v>88.673550574260631</v>
      </c>
      <c r="O17">
        <v>68.502567792171178</v>
      </c>
      <c r="P17">
        <v>377.81601347030437</v>
      </c>
      <c r="Q17">
        <v>226.41101451363477</v>
      </c>
      <c r="R17">
        <v>257.66580153657543</v>
      </c>
      <c r="S17">
        <v>128.42897382467507</v>
      </c>
      <c r="T17">
        <v>125.4206313357262</v>
      </c>
      <c r="U17">
        <v>153.3429213449725</v>
      </c>
      <c r="V17">
        <v>193.40090771546093</v>
      </c>
      <c r="X17">
        <v>153.3429213449725</v>
      </c>
      <c r="Z17">
        <v>377.81601347030437</v>
      </c>
      <c r="AA17">
        <v>68.502567792171178</v>
      </c>
      <c r="AC17">
        <v>2</v>
      </c>
      <c r="AD17">
        <v>243.93</v>
      </c>
    </row>
    <row r="18" spans="1:30" x14ac:dyDescent="0.75">
      <c r="A18" t="s">
        <v>57</v>
      </c>
      <c r="B18" t="s">
        <v>58</v>
      </c>
      <c r="C18">
        <v>2</v>
      </c>
      <c r="D18">
        <v>2.0691347152432575</v>
      </c>
      <c r="E18">
        <v>11.504158913042465</v>
      </c>
      <c r="F18">
        <v>8.0394852787414148</v>
      </c>
      <c r="G18">
        <v>7.8388149289948883</v>
      </c>
      <c r="H18">
        <v>6.6995086083002908</v>
      </c>
      <c r="I18">
        <v>3.2376851532575657</v>
      </c>
      <c r="J18">
        <v>5.3351865344207816</v>
      </c>
      <c r="K18">
        <v>4.6076822589855171</v>
      </c>
      <c r="L18">
        <v>12.411219246023006</v>
      </c>
      <c r="M18">
        <v>17.450822808968507</v>
      </c>
      <c r="N18">
        <v>17.696464430492973</v>
      </c>
      <c r="O18">
        <v>16.470884792981039</v>
      </c>
      <c r="P18">
        <v>5.2749263008237612</v>
      </c>
      <c r="Q18">
        <v>4.4381553791668527</v>
      </c>
      <c r="R18">
        <v>5.3332652114066059</v>
      </c>
      <c r="S18">
        <v>5.6112586401319549</v>
      </c>
      <c r="T18">
        <v>2.767487994816443</v>
      </c>
      <c r="U18">
        <v>6.2806191547382166</v>
      </c>
      <c r="V18">
        <v>5.1804550487318837</v>
      </c>
      <c r="X18">
        <v>5.6112586401319549</v>
      </c>
      <c r="Z18">
        <v>17.696464430492973</v>
      </c>
      <c r="AA18">
        <v>2.0691347152432575</v>
      </c>
      <c r="AC18">
        <v>2</v>
      </c>
      <c r="AD18">
        <v>108.29</v>
      </c>
    </row>
    <row r="19" spans="1:30" x14ac:dyDescent="0.75">
      <c r="A19" t="s">
        <v>59</v>
      </c>
      <c r="B19" t="s">
        <v>60</v>
      </c>
      <c r="C19">
        <v>2</v>
      </c>
      <c r="D19">
        <v>42.973841167885347</v>
      </c>
      <c r="E19">
        <v>18.304967746598443</v>
      </c>
      <c r="F19">
        <v>8.4011916178542947</v>
      </c>
      <c r="G19">
        <v>4.7488990348083933</v>
      </c>
      <c r="H19">
        <v>3.45622588295269</v>
      </c>
      <c r="I19">
        <v>6.9066946831107394</v>
      </c>
      <c r="J19">
        <v>9.1568549309838208</v>
      </c>
      <c r="K19">
        <v>5.2670713572231334</v>
      </c>
      <c r="L19">
        <v>8.2012908961146636</v>
      </c>
      <c r="M19">
        <v>11.666743196793162</v>
      </c>
      <c r="N19">
        <v>8.4498250900258611</v>
      </c>
      <c r="O19">
        <v>6.4589340255385723</v>
      </c>
      <c r="P19">
        <v>12.787724166624965</v>
      </c>
      <c r="Q19">
        <v>17.710058316708331</v>
      </c>
      <c r="R19">
        <v>23.236833077744365</v>
      </c>
      <c r="S19">
        <v>21.893417891279018</v>
      </c>
      <c r="T19">
        <v>8.0150813435386468</v>
      </c>
      <c r="U19">
        <v>17.65602452466128</v>
      </c>
      <c r="V19">
        <v>27.277278370756036</v>
      </c>
      <c r="X19">
        <v>9.1568549309838208</v>
      </c>
      <c r="Z19">
        <v>42.973841167885347</v>
      </c>
      <c r="AA19">
        <v>3.45622588295269</v>
      </c>
      <c r="AC19">
        <v>2</v>
      </c>
      <c r="AD19">
        <v>62.11</v>
      </c>
    </row>
    <row r="20" spans="1:30" x14ac:dyDescent="0.75">
      <c r="A20" t="s">
        <v>61</v>
      </c>
      <c r="B20" t="s">
        <v>62</v>
      </c>
      <c r="C20">
        <v>2</v>
      </c>
      <c r="D20">
        <v>39.270168606116052</v>
      </c>
      <c r="E20">
        <v>135.42977556589659</v>
      </c>
      <c r="F20">
        <v>90.226433411194307</v>
      </c>
      <c r="G20">
        <v>43.308203936861837</v>
      </c>
      <c r="H20">
        <v>69.090388216158303</v>
      </c>
      <c r="I20">
        <v>53.418948347719692</v>
      </c>
      <c r="J20">
        <v>60.68064026110131</v>
      </c>
      <c r="K20">
        <v>62.062248423984904</v>
      </c>
      <c r="L20">
        <v>58.321943772230512</v>
      </c>
      <c r="M20">
        <v>54.538684500478482</v>
      </c>
      <c r="N20">
        <v>46.473551766096165</v>
      </c>
      <c r="O20">
        <v>59.759226173884137</v>
      </c>
      <c r="P20">
        <v>50.70454607569814</v>
      </c>
      <c r="Q20">
        <v>33.846365893615101</v>
      </c>
      <c r="R20">
        <v>40.243092823724488</v>
      </c>
      <c r="S20">
        <v>51.404748523635746</v>
      </c>
      <c r="T20">
        <v>49.774319242054915</v>
      </c>
      <c r="U20">
        <v>47.219733496344531</v>
      </c>
      <c r="V20">
        <v>46.723590587648225</v>
      </c>
      <c r="X20">
        <v>51.404748523635746</v>
      </c>
      <c r="Z20">
        <v>135.42977556589659</v>
      </c>
      <c r="AA20">
        <v>33.846365893615101</v>
      </c>
      <c r="AC20">
        <v>2</v>
      </c>
      <c r="AD20">
        <v>148.82</v>
      </c>
    </row>
    <row r="21" spans="1:30" x14ac:dyDescent="0.75">
      <c r="A21" t="s">
        <v>63</v>
      </c>
      <c r="B21" t="s">
        <v>64</v>
      </c>
      <c r="C21">
        <v>2</v>
      </c>
      <c r="D21">
        <v>41.763983087731653</v>
      </c>
      <c r="E21">
        <v>51.038841538761538</v>
      </c>
      <c r="F21">
        <v>44.499669259382536</v>
      </c>
      <c r="G21">
        <v>52.87985904255558</v>
      </c>
      <c r="H21">
        <v>56.837374375085261</v>
      </c>
      <c r="I21">
        <v>45.901792118795889</v>
      </c>
      <c r="J21">
        <v>38.891178512401218</v>
      </c>
      <c r="K21">
        <v>65.350386763715662</v>
      </c>
      <c r="L21">
        <v>80.867262266036036</v>
      </c>
      <c r="M21">
        <v>79.749648141254909</v>
      </c>
      <c r="N21">
        <v>75.493334440393127</v>
      </c>
      <c r="O21">
        <v>68.570677678714773</v>
      </c>
      <c r="P21">
        <v>18.725747480134252</v>
      </c>
      <c r="Q21">
        <v>19.726842384449586</v>
      </c>
      <c r="R21">
        <v>13.970526163512265</v>
      </c>
      <c r="S21">
        <v>27.43977952799343</v>
      </c>
      <c r="T21">
        <v>27.515857756993068</v>
      </c>
      <c r="U21">
        <v>22.853011065433613</v>
      </c>
      <c r="V21">
        <v>19.436679790827615</v>
      </c>
      <c r="X21">
        <v>44.499669259382536</v>
      </c>
      <c r="Z21">
        <v>80.867262266036036</v>
      </c>
      <c r="AA21">
        <v>13.970526163512265</v>
      </c>
      <c r="AC21">
        <v>2</v>
      </c>
      <c r="AD21">
        <v>206.94</v>
      </c>
    </row>
    <row r="22" spans="1:30" x14ac:dyDescent="0.75">
      <c r="A22" t="s">
        <v>65</v>
      </c>
      <c r="B22" t="s">
        <v>66</v>
      </c>
      <c r="C22">
        <v>2</v>
      </c>
      <c r="D22">
        <v>259.50772661291882</v>
      </c>
      <c r="E22">
        <v>343.76878761943618</v>
      </c>
      <c r="F22">
        <v>253.75546142316591</v>
      </c>
      <c r="G22">
        <v>195.89141605127406</v>
      </c>
      <c r="H22">
        <v>155.28316697175325</v>
      </c>
      <c r="I22">
        <v>174.27282166773415</v>
      </c>
      <c r="J22">
        <v>138.49342135518137</v>
      </c>
      <c r="K22">
        <v>140.05694702419805</v>
      </c>
      <c r="L22">
        <v>153.64774563173376</v>
      </c>
      <c r="M22">
        <v>136.2979091225013</v>
      </c>
      <c r="N22">
        <v>112.57661992589524</v>
      </c>
      <c r="O22">
        <v>96.804103065272074</v>
      </c>
      <c r="P22">
        <v>111.24549233375809</v>
      </c>
      <c r="Q22">
        <v>182.86004526567794</v>
      </c>
      <c r="R22">
        <v>178.89350778055297</v>
      </c>
      <c r="S22">
        <v>156.49581558144737</v>
      </c>
      <c r="T22">
        <v>144.01895312703198</v>
      </c>
      <c r="U22">
        <v>126.86132040083197</v>
      </c>
      <c r="V22">
        <v>177.35571380711511</v>
      </c>
      <c r="X22">
        <v>155.28316697175325</v>
      </c>
      <c r="Z22">
        <v>343.76878761943618</v>
      </c>
      <c r="AA22">
        <v>96.804103065272074</v>
      </c>
      <c r="AC22">
        <v>2</v>
      </c>
      <c r="AD22">
        <v>313.29000000000002</v>
      </c>
    </row>
    <row r="23" spans="1:30" x14ac:dyDescent="0.75">
      <c r="A23" t="s">
        <v>67</v>
      </c>
      <c r="B23" t="s">
        <v>68</v>
      </c>
      <c r="C23">
        <v>2</v>
      </c>
      <c r="D23">
        <v>7.2658213028830456</v>
      </c>
      <c r="E23">
        <v>112.80197999064522</v>
      </c>
      <c r="F23">
        <v>92.001735231143073</v>
      </c>
      <c r="G23">
        <v>15.299796037209514</v>
      </c>
      <c r="H23">
        <v>45.493024611878809</v>
      </c>
      <c r="I23">
        <v>34.794694428034965</v>
      </c>
      <c r="J23">
        <v>33.85735906726476</v>
      </c>
      <c r="K23">
        <v>27.093423377534641</v>
      </c>
      <c r="L23">
        <v>24.2887018558826</v>
      </c>
      <c r="M23">
        <v>44.554424152065344</v>
      </c>
      <c r="N23">
        <v>19.219350009760152</v>
      </c>
      <c r="O23">
        <v>18.234982510977986</v>
      </c>
      <c r="P23">
        <v>1.4350510477558875</v>
      </c>
      <c r="Q23">
        <v>1.0040486434788753</v>
      </c>
      <c r="R23">
        <v>1.2791872588039432</v>
      </c>
      <c r="S23">
        <v>7.2770727708947316</v>
      </c>
      <c r="T23">
        <v>5.1929317415551512</v>
      </c>
      <c r="U23">
        <v>10.705352387339197</v>
      </c>
      <c r="V23">
        <v>4.0059667884969254</v>
      </c>
      <c r="X23">
        <v>18.234982510977986</v>
      </c>
      <c r="Z23">
        <v>112.80197999064522</v>
      </c>
      <c r="AA23">
        <v>1.0040486434788753</v>
      </c>
      <c r="AC23">
        <v>2</v>
      </c>
      <c r="AD23">
        <v>64.53</v>
      </c>
    </row>
    <row r="24" spans="1:30" x14ac:dyDescent="0.75">
      <c r="A24" t="s">
        <v>69</v>
      </c>
      <c r="B24" t="s">
        <v>70</v>
      </c>
      <c r="C24">
        <v>2</v>
      </c>
      <c r="D24">
        <v>5.6380997749999997</v>
      </c>
      <c r="E24">
        <v>4.6299332999999998E-2</v>
      </c>
      <c r="F24" t="s">
        <v>42</v>
      </c>
      <c r="G24">
        <v>3.8799746389999998</v>
      </c>
      <c r="H24">
        <v>7.2377153950000004</v>
      </c>
      <c r="I24">
        <v>1.8911918539999999</v>
      </c>
      <c r="J24">
        <v>4.6660929150000001</v>
      </c>
      <c r="K24">
        <v>1.6363160670000001</v>
      </c>
      <c r="L24">
        <v>1.903680321</v>
      </c>
      <c r="M24">
        <v>4.6953989030000001</v>
      </c>
      <c r="N24">
        <v>1.9610198999999998E-2</v>
      </c>
      <c r="O24">
        <v>0.62575150499999999</v>
      </c>
      <c r="P24">
        <v>2.7738202709999999</v>
      </c>
      <c r="Q24">
        <v>0.50458844700000005</v>
      </c>
      <c r="R24" t="s">
        <v>42</v>
      </c>
      <c r="S24" t="s">
        <v>42</v>
      </c>
      <c r="T24">
        <v>3.5793606329999998</v>
      </c>
      <c r="U24">
        <v>2.240475456</v>
      </c>
      <c r="V24" t="s">
        <v>42</v>
      </c>
      <c r="X24">
        <v>2.240475456</v>
      </c>
      <c r="Z24">
        <v>7.2377153950000004</v>
      </c>
      <c r="AA24">
        <v>1.9610198999999998E-2</v>
      </c>
      <c r="AC24">
        <v>1</v>
      </c>
      <c r="AD24">
        <v>97.91</v>
      </c>
    </row>
    <row r="25" spans="1:30" x14ac:dyDescent="0.75">
      <c r="A25" t="s">
        <v>71</v>
      </c>
      <c r="B25" t="s">
        <v>72</v>
      </c>
      <c r="C25">
        <v>2</v>
      </c>
      <c r="D25">
        <v>72.994968189999994</v>
      </c>
      <c r="E25">
        <v>180.4227004</v>
      </c>
      <c r="F25" t="s">
        <v>42</v>
      </c>
      <c r="G25">
        <v>48.60691654</v>
      </c>
      <c r="H25">
        <v>156.41290710000001</v>
      </c>
      <c r="I25">
        <v>81.588017410000006</v>
      </c>
      <c r="J25">
        <v>65.038285630000004</v>
      </c>
      <c r="K25">
        <v>49.867940169999997</v>
      </c>
      <c r="L25">
        <v>46.883514380000001</v>
      </c>
      <c r="M25">
        <v>31.369808460000002</v>
      </c>
      <c r="N25">
        <v>177.8474075</v>
      </c>
      <c r="O25">
        <v>13.77417911</v>
      </c>
      <c r="P25">
        <v>100.97564629999999</v>
      </c>
      <c r="Q25">
        <v>90.558281930000007</v>
      </c>
      <c r="R25" t="s">
        <v>42</v>
      </c>
      <c r="S25" t="s">
        <v>42</v>
      </c>
      <c r="T25">
        <v>24.426382960000002</v>
      </c>
      <c r="U25">
        <v>62.346279600000003</v>
      </c>
      <c r="V25" t="s">
        <v>42</v>
      </c>
      <c r="X25">
        <v>65.038285630000004</v>
      </c>
      <c r="Z25">
        <v>180.4227004</v>
      </c>
      <c r="AA25">
        <v>13.77417911</v>
      </c>
      <c r="AC25">
        <v>1</v>
      </c>
      <c r="AD25">
        <v>219.56</v>
      </c>
    </row>
    <row r="26" spans="1:30" x14ac:dyDescent="0.75">
      <c r="A26" t="s">
        <v>73</v>
      </c>
      <c r="B26" t="s">
        <v>74</v>
      </c>
      <c r="C26">
        <v>2</v>
      </c>
      <c r="D26">
        <v>7.7427912440000002</v>
      </c>
      <c r="E26">
        <v>42.348287239999998</v>
      </c>
      <c r="F26" t="s">
        <v>42</v>
      </c>
      <c r="G26">
        <v>1.592216265</v>
      </c>
      <c r="H26">
        <v>8.65463965</v>
      </c>
      <c r="I26">
        <v>6.2474603379999998</v>
      </c>
      <c r="J26">
        <v>4.0823659020000003</v>
      </c>
      <c r="K26">
        <v>1.7116868E-2</v>
      </c>
      <c r="L26">
        <v>4.0269374960000004</v>
      </c>
      <c r="M26">
        <v>0.15160752799999999</v>
      </c>
      <c r="N26">
        <v>1.307201463</v>
      </c>
      <c r="O26">
        <v>8.4693034E-2</v>
      </c>
      <c r="P26">
        <v>25.992258750000001</v>
      </c>
      <c r="Q26">
        <v>18.546789929999999</v>
      </c>
      <c r="R26" t="s">
        <v>42</v>
      </c>
      <c r="S26" t="s">
        <v>42</v>
      </c>
      <c r="T26">
        <v>6.0037175710000001</v>
      </c>
      <c r="U26">
        <v>1.0707343119999999</v>
      </c>
      <c r="V26" t="s">
        <v>42</v>
      </c>
      <c r="X26">
        <v>4.0823659020000003</v>
      </c>
      <c r="Z26">
        <v>42.348287239999998</v>
      </c>
      <c r="AA26">
        <v>1.7116868E-2</v>
      </c>
      <c r="AC26">
        <v>1</v>
      </c>
      <c r="AD26">
        <v>86</v>
      </c>
    </row>
    <row r="27" spans="1:30" x14ac:dyDescent="0.75">
      <c r="A27" t="s">
        <v>75</v>
      </c>
      <c r="B27" t="s">
        <v>76</v>
      </c>
      <c r="C27">
        <v>2</v>
      </c>
      <c r="D27">
        <v>546.19177700782893</v>
      </c>
      <c r="E27">
        <v>865.94107700011455</v>
      </c>
      <c r="F27">
        <v>712.13204099312816</v>
      </c>
      <c r="G27">
        <v>443.8055405817326</v>
      </c>
      <c r="H27">
        <v>599.67378973377799</v>
      </c>
      <c r="I27">
        <v>663.42604085741391</v>
      </c>
      <c r="J27">
        <v>563.92050679712077</v>
      </c>
      <c r="K27">
        <v>547.06460553513966</v>
      </c>
      <c r="L27">
        <v>552.91792221556807</v>
      </c>
      <c r="M27">
        <v>515.64032479441539</v>
      </c>
      <c r="N27">
        <v>430.59275095822721</v>
      </c>
      <c r="O27">
        <v>427.46241413981102</v>
      </c>
      <c r="P27">
        <v>692.28845090938</v>
      </c>
      <c r="Q27">
        <v>615.46153663659891</v>
      </c>
      <c r="R27">
        <v>604.68712897834473</v>
      </c>
      <c r="S27">
        <v>640.65011861918913</v>
      </c>
      <c r="T27">
        <v>571.56961472354737</v>
      </c>
      <c r="U27">
        <v>665.50493176801092</v>
      </c>
      <c r="V27">
        <v>710.49456655640302</v>
      </c>
      <c r="X27">
        <v>599.67378973377799</v>
      </c>
      <c r="Z27">
        <v>865.94107700011455</v>
      </c>
      <c r="AA27">
        <v>427.46241413981102</v>
      </c>
      <c r="AC27">
        <v>2</v>
      </c>
      <c r="AD27">
        <v>636.45000000000005</v>
      </c>
    </row>
    <row r="28" spans="1:30" x14ac:dyDescent="0.75">
      <c r="A28" t="s">
        <v>77</v>
      </c>
      <c r="B28" t="s">
        <v>78</v>
      </c>
      <c r="C28">
        <v>2</v>
      </c>
      <c r="D28">
        <v>17.30004138</v>
      </c>
      <c r="E28">
        <v>114.8523507</v>
      </c>
      <c r="F28" t="s">
        <v>42</v>
      </c>
      <c r="G28">
        <v>4.4409586660000002</v>
      </c>
      <c r="H28">
        <v>11.296810839999999</v>
      </c>
      <c r="I28">
        <v>7.9767001549999996</v>
      </c>
      <c r="J28">
        <v>22.212379460000001</v>
      </c>
      <c r="K28">
        <v>15.03792061</v>
      </c>
      <c r="L28">
        <v>10.08868348</v>
      </c>
      <c r="M28">
        <v>8.7653024580000007</v>
      </c>
      <c r="N28">
        <v>32.104667239999998</v>
      </c>
      <c r="O28">
        <v>5.4410067160000004</v>
      </c>
      <c r="P28">
        <v>101.3810067</v>
      </c>
      <c r="Q28">
        <v>4.7533950369999998</v>
      </c>
      <c r="R28" t="s">
        <v>42</v>
      </c>
      <c r="S28" t="s">
        <v>42</v>
      </c>
      <c r="T28">
        <v>5.3999717890000003</v>
      </c>
      <c r="U28">
        <v>14.207457059999999</v>
      </c>
      <c r="V28" t="s">
        <v>42</v>
      </c>
      <c r="X28">
        <v>11.296810839999999</v>
      </c>
      <c r="Z28">
        <v>114.8523507</v>
      </c>
      <c r="AA28">
        <v>4.4409586660000002</v>
      </c>
      <c r="AC28">
        <v>1</v>
      </c>
      <c r="AD28">
        <v>148.16999999999999</v>
      </c>
    </row>
    <row r="29" spans="1:30" x14ac:dyDescent="0.75">
      <c r="A29" t="s">
        <v>79</v>
      </c>
      <c r="B29" t="s">
        <v>80</v>
      </c>
      <c r="C29">
        <v>2</v>
      </c>
      <c r="D29">
        <v>44.892448559999998</v>
      </c>
      <c r="E29">
        <v>15.475997189999999</v>
      </c>
      <c r="F29" t="s">
        <v>42</v>
      </c>
      <c r="G29">
        <v>21.012441760000002</v>
      </c>
      <c r="H29">
        <v>19.715104029999999</v>
      </c>
      <c r="I29">
        <v>12.90684633</v>
      </c>
      <c r="J29">
        <v>8.4666769599999991</v>
      </c>
      <c r="K29">
        <v>15.41850505</v>
      </c>
      <c r="L29">
        <v>12.602165510000001</v>
      </c>
      <c r="M29">
        <v>40.955560499999997</v>
      </c>
      <c r="N29">
        <v>4.4443815310000003</v>
      </c>
      <c r="O29">
        <v>10.1988918</v>
      </c>
      <c r="P29">
        <v>10.385598310000001</v>
      </c>
      <c r="Q29">
        <v>4.6590992340000001</v>
      </c>
      <c r="R29" t="s">
        <v>42</v>
      </c>
      <c r="S29" t="s">
        <v>42</v>
      </c>
      <c r="T29">
        <v>8.3330838319999998</v>
      </c>
      <c r="U29">
        <v>13.2003688</v>
      </c>
      <c r="V29" t="s">
        <v>42</v>
      </c>
      <c r="X29">
        <v>12.90684633</v>
      </c>
      <c r="Z29">
        <v>44.892448559999998</v>
      </c>
      <c r="AA29">
        <v>4.4443815310000003</v>
      </c>
      <c r="AC29">
        <v>1</v>
      </c>
      <c r="AD29">
        <v>104.89</v>
      </c>
    </row>
    <row r="30" spans="1:30" x14ac:dyDescent="0.75">
      <c r="A30" t="s">
        <v>81</v>
      </c>
      <c r="B30" t="s">
        <v>82</v>
      </c>
      <c r="C30">
        <v>2</v>
      </c>
      <c r="D30">
        <v>29.85913262</v>
      </c>
      <c r="E30">
        <v>43.67640248</v>
      </c>
      <c r="F30" t="s">
        <v>42</v>
      </c>
      <c r="G30">
        <v>21.99101464</v>
      </c>
      <c r="H30">
        <v>32.90639461</v>
      </c>
      <c r="I30">
        <v>29.17556707</v>
      </c>
      <c r="J30">
        <v>13.40986156</v>
      </c>
      <c r="K30">
        <v>14.576722350000001</v>
      </c>
      <c r="L30">
        <v>30.73425653</v>
      </c>
      <c r="M30">
        <v>14.416435849999999</v>
      </c>
      <c r="N30">
        <v>19.798396050000001</v>
      </c>
      <c r="O30">
        <v>22.097986150000001</v>
      </c>
      <c r="P30">
        <v>25.407042830000002</v>
      </c>
      <c r="Q30">
        <v>34.791600320000001</v>
      </c>
      <c r="R30" t="s">
        <v>42</v>
      </c>
      <c r="S30" t="s">
        <v>42</v>
      </c>
      <c r="T30">
        <v>16.448282840000001</v>
      </c>
      <c r="U30">
        <v>26.308150269999999</v>
      </c>
      <c r="V30" t="s">
        <v>42</v>
      </c>
      <c r="X30">
        <v>25.407042830000002</v>
      </c>
      <c r="Z30">
        <v>43.67640248</v>
      </c>
      <c r="AA30">
        <v>13.40986156</v>
      </c>
      <c r="AC30">
        <v>1</v>
      </c>
      <c r="AD30">
        <v>93.21</v>
      </c>
    </row>
    <row r="31" spans="1:30" x14ac:dyDescent="0.75">
      <c r="A31" t="s">
        <v>83</v>
      </c>
      <c r="B31" t="s">
        <v>84</v>
      </c>
      <c r="C31">
        <v>2</v>
      </c>
      <c r="D31">
        <v>53.551946530000002</v>
      </c>
      <c r="E31">
        <v>3.0349684300000002</v>
      </c>
      <c r="F31" t="s">
        <v>42</v>
      </c>
      <c r="G31">
        <v>29.988277360000001</v>
      </c>
      <c r="H31">
        <v>19.19661533</v>
      </c>
      <c r="I31">
        <v>34.777687970000002</v>
      </c>
      <c r="J31">
        <v>23.88197598</v>
      </c>
      <c r="K31">
        <v>26.741269419999998</v>
      </c>
      <c r="L31">
        <v>22.011930320000001</v>
      </c>
      <c r="M31">
        <v>23.75340636</v>
      </c>
      <c r="N31">
        <v>1.604631377</v>
      </c>
      <c r="O31">
        <v>18.081858100000002</v>
      </c>
      <c r="P31">
        <v>43.83174769</v>
      </c>
      <c r="Q31">
        <v>24.889926519999999</v>
      </c>
      <c r="R31" t="s">
        <v>42</v>
      </c>
      <c r="S31" t="s">
        <v>42</v>
      </c>
      <c r="T31">
        <v>10.79868519</v>
      </c>
      <c r="U31">
        <v>17.178109859999999</v>
      </c>
      <c r="V31" t="s">
        <v>42</v>
      </c>
      <c r="X31">
        <v>23.75340636</v>
      </c>
      <c r="Z31">
        <v>53.551946530000002</v>
      </c>
      <c r="AA31">
        <v>1.604631377</v>
      </c>
      <c r="AC31">
        <v>1</v>
      </c>
      <c r="AD31">
        <v>219.41</v>
      </c>
    </row>
    <row r="32" spans="1:30" x14ac:dyDescent="0.75">
      <c r="A32" t="s">
        <v>85</v>
      </c>
      <c r="B32" t="s">
        <v>86</v>
      </c>
      <c r="C32">
        <v>2</v>
      </c>
      <c r="D32">
        <v>84.53175138596302</v>
      </c>
      <c r="E32">
        <v>140.32591505373028</v>
      </c>
      <c r="F32">
        <v>96.885645473911268</v>
      </c>
      <c r="G32">
        <v>51.422694545652305</v>
      </c>
      <c r="H32">
        <v>54.908527969200073</v>
      </c>
      <c r="I32">
        <v>67.293190058115371</v>
      </c>
      <c r="J32">
        <v>63.817860220761773</v>
      </c>
      <c r="K32">
        <v>52.662952109089325</v>
      </c>
      <c r="L32">
        <v>68.507199779261356</v>
      </c>
      <c r="M32">
        <v>48.684585832118493</v>
      </c>
      <c r="N32">
        <v>38.86852713416247</v>
      </c>
      <c r="O32">
        <v>32.622957957827715</v>
      </c>
      <c r="P32">
        <v>121.2140703831279</v>
      </c>
      <c r="Q32">
        <v>59.523936186415163</v>
      </c>
      <c r="R32">
        <v>101.16278270506196</v>
      </c>
      <c r="S32">
        <v>64.254994364074989</v>
      </c>
      <c r="T32">
        <v>39.521394363012099</v>
      </c>
      <c r="U32">
        <v>54.850296705184327</v>
      </c>
      <c r="V32">
        <v>74.577757163177424</v>
      </c>
      <c r="X32">
        <v>63.817860220761773</v>
      </c>
      <c r="Z32">
        <v>140.32591505373028</v>
      </c>
      <c r="AA32">
        <v>32.622957957827715</v>
      </c>
      <c r="AC32">
        <v>2</v>
      </c>
      <c r="AD32">
        <v>171.48</v>
      </c>
    </row>
    <row r="33" spans="1:30" x14ac:dyDescent="0.75">
      <c r="A33" t="s">
        <v>87</v>
      </c>
      <c r="B33" t="s">
        <v>88</v>
      </c>
      <c r="C33">
        <v>2</v>
      </c>
      <c r="D33">
        <v>493.88566633929372</v>
      </c>
      <c r="E33">
        <v>126.85378063102075</v>
      </c>
      <c r="F33">
        <v>332.14140683038852</v>
      </c>
      <c r="G33">
        <v>335.53923294925096</v>
      </c>
      <c r="H33">
        <v>400.76072584011064</v>
      </c>
      <c r="I33">
        <v>394.60448205784746</v>
      </c>
      <c r="J33">
        <v>393.47611990536524</v>
      </c>
      <c r="K33">
        <v>434.69724104706603</v>
      </c>
      <c r="L33">
        <v>259.335995943223</v>
      </c>
      <c r="M33">
        <v>262.30473890176796</v>
      </c>
      <c r="N33">
        <v>256.68955971469097</v>
      </c>
      <c r="O33">
        <v>241.07615291401532</v>
      </c>
      <c r="P33">
        <v>481.50197387549207</v>
      </c>
      <c r="Q33">
        <v>475.7698881084724</v>
      </c>
      <c r="R33">
        <v>337.26978443115956</v>
      </c>
      <c r="S33">
        <v>289.88126008236202</v>
      </c>
      <c r="T33">
        <v>282.48609305529101</v>
      </c>
      <c r="U33">
        <v>290.72561033867066</v>
      </c>
      <c r="V33">
        <v>223.83851961279692</v>
      </c>
      <c r="X33">
        <v>332.14140683038852</v>
      </c>
      <c r="Z33">
        <v>493.88566633929372</v>
      </c>
      <c r="AA33">
        <v>126.85378063102075</v>
      </c>
      <c r="AC33">
        <v>2</v>
      </c>
      <c r="AD33">
        <v>280.74</v>
      </c>
    </row>
    <row r="34" spans="1:30" x14ac:dyDescent="0.75">
      <c r="A34" t="s">
        <v>89</v>
      </c>
      <c r="B34" t="s">
        <v>90</v>
      </c>
      <c r="C34">
        <v>2</v>
      </c>
      <c r="D34">
        <v>4.73555898944322</v>
      </c>
      <c r="E34">
        <v>1.2735607998039045</v>
      </c>
      <c r="F34">
        <v>3.1717698527061713</v>
      </c>
      <c r="G34">
        <v>3.7358935705884817</v>
      </c>
      <c r="H34">
        <v>5.8293111582917128</v>
      </c>
      <c r="I34">
        <v>5.8979648623866323</v>
      </c>
      <c r="J34">
        <v>5.1561278066486924</v>
      </c>
      <c r="K34">
        <v>6.4926394228123625</v>
      </c>
      <c r="L34">
        <v>7.1714592768087249</v>
      </c>
      <c r="M34">
        <v>7.6525034875734654</v>
      </c>
      <c r="N34">
        <v>6.1641289238868966</v>
      </c>
      <c r="O34">
        <v>7.5146216657120588</v>
      </c>
      <c r="P34">
        <v>10.180037543339665</v>
      </c>
      <c r="Q34">
        <v>7.9413379690216948</v>
      </c>
      <c r="R34">
        <v>9.1524028040693288</v>
      </c>
      <c r="S34">
        <v>7.6908458131855593</v>
      </c>
      <c r="T34">
        <v>8.5439619568717298</v>
      </c>
      <c r="U34">
        <v>8.5577411346958439</v>
      </c>
      <c r="V34">
        <v>8.3599129632472877</v>
      </c>
      <c r="X34">
        <v>7.1714592768087249</v>
      </c>
      <c r="Z34">
        <v>10.180037543339665</v>
      </c>
      <c r="AA34">
        <v>1.2735607998039045</v>
      </c>
      <c r="AC34">
        <v>2</v>
      </c>
      <c r="AD34">
        <v>65.489999999999995</v>
      </c>
    </row>
    <row r="35" spans="1:30" x14ac:dyDescent="0.75">
      <c r="A35" t="s">
        <v>91</v>
      </c>
      <c r="B35" t="s">
        <v>92</v>
      </c>
      <c r="C35">
        <v>2</v>
      </c>
      <c r="D35">
        <v>39.473646112634086</v>
      </c>
      <c r="E35">
        <v>62.17805473413415</v>
      </c>
      <c r="F35">
        <v>44.163624813647836</v>
      </c>
      <c r="G35">
        <v>40.563676950949514</v>
      </c>
      <c r="H35">
        <v>35.65837952287513</v>
      </c>
      <c r="I35">
        <v>35.7104810968805</v>
      </c>
      <c r="J35">
        <v>37.172967225867339</v>
      </c>
      <c r="K35">
        <v>32.412550042626236</v>
      </c>
      <c r="L35">
        <v>29.138727243014618</v>
      </c>
      <c r="M35">
        <v>27.41527766131891</v>
      </c>
      <c r="N35">
        <v>25.504240801291093</v>
      </c>
      <c r="O35">
        <v>21.183652575683169</v>
      </c>
      <c r="P35">
        <v>26.304532455170591</v>
      </c>
      <c r="Q35">
        <v>16.761367252917896</v>
      </c>
      <c r="R35">
        <v>29.595849387257605</v>
      </c>
      <c r="S35">
        <v>33.658336687492252</v>
      </c>
      <c r="T35">
        <v>26.259519847913214</v>
      </c>
      <c r="U35">
        <v>6.1590057759784242</v>
      </c>
      <c r="V35">
        <v>22.99678009170794</v>
      </c>
      <c r="X35">
        <v>29.595849387257605</v>
      </c>
      <c r="Z35">
        <v>62.17805473413415</v>
      </c>
      <c r="AA35">
        <v>6.1590057759784242</v>
      </c>
      <c r="AC35">
        <v>2</v>
      </c>
      <c r="AD35">
        <v>230.32</v>
      </c>
    </row>
    <row r="36" spans="1:30" x14ac:dyDescent="0.75">
      <c r="A36" t="s">
        <v>93</v>
      </c>
      <c r="B36" t="s">
        <v>94</v>
      </c>
      <c r="C36">
        <v>2</v>
      </c>
      <c r="D36">
        <v>138.6765719</v>
      </c>
      <c r="E36">
        <v>139.9087792</v>
      </c>
      <c r="F36" t="s">
        <v>42</v>
      </c>
      <c r="G36">
        <v>73.844719089999998</v>
      </c>
      <c r="H36">
        <v>243.10269829999999</v>
      </c>
      <c r="I36">
        <v>120.5423023</v>
      </c>
      <c r="J36">
        <v>52.756001439999999</v>
      </c>
      <c r="K36">
        <v>75.757944980000005</v>
      </c>
      <c r="L36">
        <v>68.564378210000001</v>
      </c>
      <c r="M36">
        <v>535.06801949999999</v>
      </c>
      <c r="N36">
        <v>9.6705516899999999</v>
      </c>
      <c r="O36">
        <v>433.43228019999998</v>
      </c>
      <c r="P36">
        <v>91.920970120000007</v>
      </c>
      <c r="Q36">
        <v>52.661061269999998</v>
      </c>
      <c r="R36" t="s">
        <v>42</v>
      </c>
      <c r="S36" t="s">
        <v>42</v>
      </c>
      <c r="T36">
        <v>75.826708580000002</v>
      </c>
      <c r="U36">
        <v>97.279797599999995</v>
      </c>
      <c r="V36" t="s">
        <v>42</v>
      </c>
      <c r="X36">
        <v>91.920970120000007</v>
      </c>
      <c r="Z36">
        <v>535.06801949999999</v>
      </c>
      <c r="AA36">
        <v>9.6705516899999999</v>
      </c>
      <c r="AC36">
        <v>1</v>
      </c>
      <c r="AD36">
        <v>337.3</v>
      </c>
    </row>
    <row r="37" spans="1:30" x14ac:dyDescent="0.75">
      <c r="A37" t="s">
        <v>95</v>
      </c>
      <c r="B37" t="s">
        <v>96</v>
      </c>
      <c r="C37">
        <v>2</v>
      </c>
      <c r="D37">
        <v>80.951468416387556</v>
      </c>
      <c r="E37">
        <v>88.42780304784398</v>
      </c>
      <c r="F37">
        <v>72.670473220988342</v>
      </c>
      <c r="G37">
        <v>42.880118429302598</v>
      </c>
      <c r="H37">
        <v>45.947294306569901</v>
      </c>
      <c r="I37">
        <v>55.183557767758103</v>
      </c>
      <c r="J37">
        <v>49.163753370413986</v>
      </c>
      <c r="K37">
        <v>58.425944030626752</v>
      </c>
      <c r="L37">
        <v>43.039284001719601</v>
      </c>
      <c r="M37">
        <v>39.42323064318726</v>
      </c>
      <c r="N37">
        <v>27.455618673436668</v>
      </c>
      <c r="O37">
        <v>23.402398828923104</v>
      </c>
      <c r="P37">
        <v>73.682903635564841</v>
      </c>
      <c r="Q37">
        <v>94.024532312166258</v>
      </c>
      <c r="R37">
        <v>61.887296360482985</v>
      </c>
      <c r="S37">
        <v>64.404791336795796</v>
      </c>
      <c r="T37">
        <v>16.621598482392901</v>
      </c>
      <c r="U37">
        <v>55.534480181710236</v>
      </c>
      <c r="V37">
        <v>74.451909845886405</v>
      </c>
      <c r="X37">
        <v>55.534480181710236</v>
      </c>
      <c r="Z37">
        <v>94.024532312166258</v>
      </c>
      <c r="AA37">
        <v>16.621598482392901</v>
      </c>
      <c r="AC37">
        <v>2</v>
      </c>
      <c r="AD37">
        <v>76.08</v>
      </c>
    </row>
    <row r="38" spans="1:30" x14ac:dyDescent="0.75">
      <c r="A38" t="s">
        <v>97</v>
      </c>
      <c r="B38" t="s">
        <v>98</v>
      </c>
      <c r="C38">
        <v>2</v>
      </c>
      <c r="D38">
        <v>55.51036483</v>
      </c>
      <c r="E38">
        <v>0.76851740800000001</v>
      </c>
      <c r="F38" t="s">
        <v>42</v>
      </c>
      <c r="G38">
        <v>0.19551074500000001</v>
      </c>
      <c r="H38">
        <v>8.1137180410000003</v>
      </c>
      <c r="I38">
        <v>0.77051912899999997</v>
      </c>
      <c r="J38">
        <v>0.446040398</v>
      </c>
      <c r="K38">
        <v>0.234093049</v>
      </c>
      <c r="L38">
        <v>0.48107316999999999</v>
      </c>
      <c r="M38">
        <v>0.531504435</v>
      </c>
      <c r="N38">
        <v>0.51324745800000005</v>
      </c>
      <c r="O38">
        <v>1.469597161</v>
      </c>
      <c r="P38">
        <v>3.6778628640000002</v>
      </c>
      <c r="Q38">
        <v>5.6580758959999997</v>
      </c>
      <c r="R38" t="s">
        <v>42</v>
      </c>
      <c r="S38" t="s">
        <v>42</v>
      </c>
      <c r="T38">
        <v>0.18365235799999999</v>
      </c>
      <c r="U38">
        <v>1.037377717</v>
      </c>
      <c r="V38" t="s">
        <v>42</v>
      </c>
      <c r="X38">
        <v>0.76851740800000001</v>
      </c>
      <c r="Z38">
        <v>55.51036483</v>
      </c>
      <c r="AA38">
        <v>0.18365235799999999</v>
      </c>
      <c r="AC38">
        <v>1</v>
      </c>
      <c r="AD38">
        <v>63.95</v>
      </c>
    </row>
    <row r="39" spans="1:30" x14ac:dyDescent="0.75">
      <c r="A39" t="s">
        <v>99</v>
      </c>
      <c r="B39" t="s">
        <v>100</v>
      </c>
      <c r="C39">
        <v>3</v>
      </c>
      <c r="D39">
        <v>279.32640865218741</v>
      </c>
      <c r="E39">
        <v>744.39646271523361</v>
      </c>
      <c r="F39">
        <v>291.80742696102635</v>
      </c>
      <c r="G39">
        <v>141.42880005674689</v>
      </c>
      <c r="H39">
        <v>182.33709860350936</v>
      </c>
      <c r="I39">
        <v>201.96835578037403</v>
      </c>
      <c r="J39">
        <v>229.58867869549093</v>
      </c>
      <c r="K39">
        <v>123.65690348676034</v>
      </c>
      <c r="L39">
        <v>201.34546567479524</v>
      </c>
      <c r="M39">
        <v>176.82969376209883</v>
      </c>
      <c r="N39">
        <v>139.09284916167545</v>
      </c>
      <c r="O39">
        <v>132.46552072020805</v>
      </c>
      <c r="P39">
        <v>495.78948111847171</v>
      </c>
      <c r="Q39">
        <v>242.16323138368315</v>
      </c>
      <c r="R39">
        <v>212.98322242017559</v>
      </c>
      <c r="S39">
        <v>136.83168027671334</v>
      </c>
      <c r="T39">
        <v>148.25738921275388</v>
      </c>
      <c r="U39">
        <v>120.66135050394358</v>
      </c>
      <c r="V39">
        <v>165.3496277509845</v>
      </c>
      <c r="X39">
        <v>182.33709860350936</v>
      </c>
      <c r="Z39">
        <v>744.39646271523361</v>
      </c>
      <c r="AA39">
        <v>120.66135050394358</v>
      </c>
      <c r="AC39">
        <v>2</v>
      </c>
      <c r="AD39">
        <v>165.66</v>
      </c>
    </row>
    <row r="40" spans="1:30" x14ac:dyDescent="0.75">
      <c r="A40" t="s">
        <v>101</v>
      </c>
      <c r="B40" t="s">
        <v>102</v>
      </c>
      <c r="C40">
        <v>3</v>
      </c>
      <c r="D40">
        <v>7.5556818043044016</v>
      </c>
      <c r="E40">
        <v>9.7529046647234363</v>
      </c>
      <c r="F40">
        <v>8.3304000028305261</v>
      </c>
      <c r="G40">
        <v>7.2331449554121017</v>
      </c>
      <c r="H40">
        <v>7.0083882809598856</v>
      </c>
      <c r="I40">
        <v>4.7475790115783596</v>
      </c>
      <c r="J40">
        <v>5.756237850899411</v>
      </c>
      <c r="K40">
        <v>5.4809941013891983</v>
      </c>
      <c r="L40">
        <v>5.9574369901923134</v>
      </c>
      <c r="M40">
        <v>5.291834671146856</v>
      </c>
      <c r="N40">
        <v>5.7629531404521339</v>
      </c>
      <c r="O40">
        <v>5.2322901404029132</v>
      </c>
      <c r="P40">
        <v>1.1319824981532243</v>
      </c>
      <c r="Q40">
        <v>0.64243028905656041</v>
      </c>
      <c r="R40">
        <v>0.28546690600352076</v>
      </c>
      <c r="S40">
        <v>0.18539383556397324</v>
      </c>
      <c r="T40">
        <v>4.3084273977727204E-2</v>
      </c>
      <c r="U40">
        <v>1.7600164470572457</v>
      </c>
      <c r="V40">
        <v>2.577109755182037</v>
      </c>
      <c r="X40">
        <v>5.291834671146856</v>
      </c>
      <c r="Z40">
        <v>9.7529046647234363</v>
      </c>
      <c r="AA40">
        <v>4.3084273977727204E-2</v>
      </c>
      <c r="AC40">
        <v>2</v>
      </c>
      <c r="AD40">
        <v>56.38</v>
      </c>
    </row>
    <row r="41" spans="1:30" x14ac:dyDescent="0.75">
      <c r="A41" t="s">
        <v>103</v>
      </c>
      <c r="B41" t="s">
        <v>104</v>
      </c>
      <c r="C41">
        <v>3</v>
      </c>
      <c r="D41">
        <v>48.754586806752229</v>
      </c>
      <c r="E41">
        <v>103.0781990386845</v>
      </c>
      <c r="F41">
        <v>68.610226434773836</v>
      </c>
      <c r="G41">
        <v>52.762901582303016</v>
      </c>
      <c r="H41">
        <v>46.367965363167855</v>
      </c>
      <c r="I41">
        <v>52.263735952190899</v>
      </c>
      <c r="J41">
        <v>46.544676867491567</v>
      </c>
      <c r="K41">
        <v>36.863197570113314</v>
      </c>
      <c r="L41">
        <v>45.835265224121535</v>
      </c>
      <c r="M41">
        <v>43.764690763962619</v>
      </c>
      <c r="N41">
        <v>41.154181871434417</v>
      </c>
      <c r="O41">
        <v>36.041286238812241</v>
      </c>
      <c r="P41">
        <v>57.453110682573595</v>
      </c>
      <c r="Q41">
        <v>5.1643922982302346</v>
      </c>
      <c r="R41">
        <v>31.223755437710345</v>
      </c>
      <c r="S41">
        <v>61.400485498306139</v>
      </c>
      <c r="T41">
        <v>58.84151754799435</v>
      </c>
      <c r="U41">
        <v>51.760903529914785</v>
      </c>
      <c r="V41">
        <v>21.180617100843413</v>
      </c>
      <c r="X41">
        <v>46.544676867491567</v>
      </c>
      <c r="Z41">
        <v>103.0781990386845</v>
      </c>
      <c r="AA41">
        <v>5.1643922982302346</v>
      </c>
      <c r="AC41">
        <v>2</v>
      </c>
      <c r="AD41">
        <v>50.33</v>
      </c>
    </row>
    <row r="42" spans="1:30" x14ac:dyDescent="0.75">
      <c r="A42" t="s">
        <v>105</v>
      </c>
      <c r="B42" t="s">
        <v>106</v>
      </c>
      <c r="C42">
        <v>3</v>
      </c>
      <c r="D42">
        <v>928.67822351533266</v>
      </c>
      <c r="E42">
        <v>53.390668998391583</v>
      </c>
      <c r="F42">
        <v>68.66389799408762</v>
      </c>
      <c r="G42">
        <v>886.10341629338302</v>
      </c>
      <c r="H42">
        <v>979.68436635417811</v>
      </c>
      <c r="I42">
        <v>308.27392167480616</v>
      </c>
      <c r="J42">
        <v>1058.9183894959751</v>
      </c>
      <c r="K42">
        <v>744.0558136664971</v>
      </c>
      <c r="L42">
        <v>540.93916833922174</v>
      </c>
      <c r="M42">
        <v>449.06442774422089</v>
      </c>
      <c r="N42">
        <v>348.65223737740325</v>
      </c>
      <c r="O42">
        <v>335.95189419477595</v>
      </c>
      <c r="P42">
        <v>723.07164599775126</v>
      </c>
      <c r="Q42">
        <v>383.83863521701176</v>
      </c>
      <c r="R42">
        <v>505.46248207375191</v>
      </c>
      <c r="S42">
        <v>949.19662663833026</v>
      </c>
      <c r="T42">
        <v>1091.1316706898619</v>
      </c>
      <c r="U42">
        <v>869.41804036749329</v>
      </c>
      <c r="V42">
        <v>980.79632791039455</v>
      </c>
      <c r="X42">
        <v>723.07164599775126</v>
      </c>
      <c r="Z42">
        <v>1091.1316706898619</v>
      </c>
      <c r="AA42">
        <v>53.390668998391583</v>
      </c>
      <c r="AC42">
        <v>2</v>
      </c>
      <c r="AD42">
        <v>547.82000000000005</v>
      </c>
    </row>
    <row r="43" spans="1:30" x14ac:dyDescent="0.75">
      <c r="A43" t="s">
        <v>107</v>
      </c>
      <c r="B43" t="s">
        <v>108</v>
      </c>
      <c r="C43">
        <v>3</v>
      </c>
      <c r="D43">
        <v>9.7842316870000001</v>
      </c>
      <c r="E43">
        <v>1.075656569</v>
      </c>
      <c r="F43" t="s">
        <v>42</v>
      </c>
      <c r="G43">
        <v>5.2669453730000004</v>
      </c>
      <c r="H43">
        <v>2.4967466840000001</v>
      </c>
      <c r="I43">
        <v>23.307043610000001</v>
      </c>
      <c r="J43">
        <v>5.6231528769999999</v>
      </c>
      <c r="K43">
        <v>16.60074865</v>
      </c>
      <c r="L43">
        <v>13.038727890000001</v>
      </c>
      <c r="M43">
        <v>17.839149949999999</v>
      </c>
      <c r="N43">
        <v>15.852998230000001</v>
      </c>
      <c r="O43">
        <v>2.2411066210000001</v>
      </c>
      <c r="P43">
        <v>5.3733040839999999</v>
      </c>
      <c r="Q43">
        <v>0.90484363800000001</v>
      </c>
      <c r="R43" t="s">
        <v>42</v>
      </c>
      <c r="S43" t="s">
        <v>42</v>
      </c>
      <c r="T43">
        <v>4.193834485</v>
      </c>
      <c r="U43">
        <v>15.77173427</v>
      </c>
      <c r="V43" t="s">
        <v>42</v>
      </c>
      <c r="X43">
        <v>5.6231528769999999</v>
      </c>
      <c r="Z43">
        <v>23.307043610000001</v>
      </c>
      <c r="AA43">
        <v>0.90484363800000001</v>
      </c>
      <c r="AC43">
        <v>1</v>
      </c>
      <c r="AD43">
        <v>164.58</v>
      </c>
    </row>
    <row r="44" spans="1:30" x14ac:dyDescent="0.75">
      <c r="A44" t="s">
        <v>109</v>
      </c>
      <c r="B44" t="s">
        <v>110</v>
      </c>
      <c r="C44">
        <v>3</v>
      </c>
      <c r="D44">
        <v>22.788278729999998</v>
      </c>
      <c r="E44">
        <v>4.6755776789999999</v>
      </c>
      <c r="F44" t="s">
        <v>42</v>
      </c>
      <c r="G44">
        <v>8.7662628960000006</v>
      </c>
      <c r="H44">
        <v>28.28477114</v>
      </c>
      <c r="I44">
        <v>17.540183819999999</v>
      </c>
      <c r="J44">
        <v>10.38897571</v>
      </c>
      <c r="K44">
        <v>13.35915599</v>
      </c>
      <c r="L44">
        <v>9.7239054189999994</v>
      </c>
      <c r="M44">
        <v>23.658601999999998</v>
      </c>
      <c r="N44">
        <v>6.7533908809999996</v>
      </c>
      <c r="O44">
        <v>3.193156519</v>
      </c>
      <c r="P44">
        <v>6.4691524359999999</v>
      </c>
      <c r="Q44">
        <v>12.524090299999999</v>
      </c>
      <c r="R44" t="s">
        <v>42</v>
      </c>
      <c r="S44" t="s">
        <v>42</v>
      </c>
      <c r="T44">
        <v>9.0828091719999993</v>
      </c>
      <c r="U44">
        <v>14.242486599999999</v>
      </c>
      <c r="V44" t="s">
        <v>42</v>
      </c>
      <c r="X44">
        <v>10.38897571</v>
      </c>
      <c r="Z44">
        <v>28.28477114</v>
      </c>
      <c r="AA44">
        <v>3.193156519</v>
      </c>
      <c r="AC44">
        <v>1</v>
      </c>
      <c r="AD44">
        <v>223.51</v>
      </c>
    </row>
    <row r="45" spans="1:30" x14ac:dyDescent="0.75">
      <c r="A45" t="s">
        <v>111</v>
      </c>
      <c r="B45" t="s">
        <v>112</v>
      </c>
      <c r="C45">
        <v>3</v>
      </c>
      <c r="D45">
        <v>1084.8631016567404</v>
      </c>
      <c r="E45">
        <v>1734.6977537261519</v>
      </c>
      <c r="F45">
        <v>1376.960907764204</v>
      </c>
      <c r="G45">
        <v>565.99685210218854</v>
      </c>
      <c r="H45">
        <v>711.29239868419791</v>
      </c>
      <c r="I45">
        <v>523.83435578229228</v>
      </c>
      <c r="J45">
        <v>761.83884476920093</v>
      </c>
      <c r="K45">
        <v>811.54156113670388</v>
      </c>
      <c r="L45">
        <v>682.03556965119856</v>
      </c>
      <c r="M45">
        <v>410.5096944301992</v>
      </c>
      <c r="N45">
        <v>255.91202455439162</v>
      </c>
      <c r="O45">
        <v>174.4368272579195</v>
      </c>
      <c r="P45">
        <v>2338.5240103963315</v>
      </c>
      <c r="Q45">
        <v>767.92940308857612</v>
      </c>
      <c r="R45">
        <v>1291.5833686965948</v>
      </c>
      <c r="S45">
        <v>717.63390167309853</v>
      </c>
      <c r="T45">
        <v>363.96870409874367</v>
      </c>
      <c r="U45">
        <v>913.330550119956</v>
      </c>
      <c r="V45">
        <v>1114.9812465211476</v>
      </c>
      <c r="X45">
        <v>761.83884476920093</v>
      </c>
      <c r="Z45">
        <v>2338.5240103963315</v>
      </c>
      <c r="AA45">
        <v>174.4368272579195</v>
      </c>
      <c r="AC45">
        <v>2</v>
      </c>
      <c r="AD45">
        <v>254.63</v>
      </c>
    </row>
    <row r="46" spans="1:30" x14ac:dyDescent="0.75">
      <c r="A46" t="s">
        <v>113</v>
      </c>
      <c r="B46" t="s">
        <v>114</v>
      </c>
      <c r="C46">
        <v>3</v>
      </c>
      <c r="D46">
        <v>4.8296342020000003</v>
      </c>
      <c r="E46">
        <v>13.75149972</v>
      </c>
      <c r="F46" t="s">
        <v>42</v>
      </c>
      <c r="G46">
        <v>2.5330313050000002</v>
      </c>
      <c r="H46">
        <v>12.036352129999999</v>
      </c>
      <c r="I46">
        <v>4.7476162159999999</v>
      </c>
      <c r="J46">
        <v>0.149096388</v>
      </c>
      <c r="K46">
        <v>120.85653979999999</v>
      </c>
      <c r="L46">
        <v>3.2841495489999999</v>
      </c>
      <c r="M46">
        <v>1.0185354529999999</v>
      </c>
      <c r="N46">
        <v>7.4387366469999998</v>
      </c>
      <c r="O46">
        <v>0.69852791599999997</v>
      </c>
      <c r="P46">
        <v>1.5295466289999999</v>
      </c>
      <c r="Q46">
        <v>0.46684917599999998</v>
      </c>
      <c r="R46" t="s">
        <v>42</v>
      </c>
      <c r="S46" t="s">
        <v>42</v>
      </c>
      <c r="T46">
        <v>1.4111324860000001</v>
      </c>
      <c r="U46">
        <v>2.3634395700000002</v>
      </c>
      <c r="V46" t="s">
        <v>42</v>
      </c>
      <c r="X46">
        <v>2.5330313050000002</v>
      </c>
      <c r="Z46">
        <v>120.85653979999999</v>
      </c>
      <c r="AA46">
        <v>0.149096388</v>
      </c>
      <c r="AC46">
        <v>1</v>
      </c>
      <c r="AD46">
        <v>82.6</v>
      </c>
    </row>
    <row r="47" spans="1:30" x14ac:dyDescent="0.75">
      <c r="A47" t="s">
        <v>115</v>
      </c>
      <c r="B47" t="s">
        <v>116</v>
      </c>
      <c r="C47">
        <v>3</v>
      </c>
      <c r="D47">
        <v>15.711893794093864</v>
      </c>
      <c r="E47">
        <v>15.415083992045362</v>
      </c>
      <c r="F47">
        <v>10.58734414743663</v>
      </c>
      <c r="G47">
        <v>8.7810556599559018</v>
      </c>
      <c r="H47">
        <v>13.813184133997412</v>
      </c>
      <c r="I47">
        <v>19.453039856538751</v>
      </c>
      <c r="J47">
        <v>17.529815100230735</v>
      </c>
      <c r="K47">
        <v>16.394976773311264</v>
      </c>
      <c r="L47">
        <v>23.264701710246488</v>
      </c>
      <c r="M47">
        <v>20.033812629364139</v>
      </c>
      <c r="N47">
        <v>20.670540010544784</v>
      </c>
      <c r="O47">
        <v>21.827160400320853</v>
      </c>
      <c r="P47">
        <v>14.948935685841661</v>
      </c>
      <c r="Q47">
        <v>14.105567174158764</v>
      </c>
      <c r="R47">
        <v>16.019425974406253</v>
      </c>
      <c r="S47">
        <v>16.355883189891852</v>
      </c>
      <c r="T47">
        <v>21.48949491191453</v>
      </c>
      <c r="U47">
        <v>14.131096856022634</v>
      </c>
      <c r="V47">
        <v>18.385160472886497</v>
      </c>
      <c r="X47">
        <v>16.355883189891852</v>
      </c>
      <c r="Z47">
        <v>23.264701710246488</v>
      </c>
      <c r="AA47">
        <v>8.7810556599559018</v>
      </c>
      <c r="AC47">
        <v>2</v>
      </c>
      <c r="AD47">
        <v>98.14</v>
      </c>
    </row>
    <row r="48" spans="1:30" x14ac:dyDescent="0.75">
      <c r="A48" t="s">
        <v>117</v>
      </c>
      <c r="B48" t="s">
        <v>118</v>
      </c>
      <c r="C48">
        <v>3</v>
      </c>
      <c r="D48">
        <v>11.059557088161935</v>
      </c>
      <c r="E48">
        <v>31.970939220591546</v>
      </c>
      <c r="F48">
        <v>30.59008535478085</v>
      </c>
      <c r="G48">
        <v>25.378608352017828</v>
      </c>
      <c r="H48">
        <v>36.179649613378068</v>
      </c>
      <c r="I48">
        <v>19.496144685152125</v>
      </c>
      <c r="J48">
        <v>18.096197242528426</v>
      </c>
      <c r="K48">
        <v>25.741603225904157</v>
      </c>
      <c r="L48">
        <v>46.884927234420957</v>
      </c>
      <c r="M48">
        <v>69.765082727457568</v>
      </c>
      <c r="N48">
        <v>64.572567656926253</v>
      </c>
      <c r="O48">
        <v>64.079872637394487</v>
      </c>
      <c r="P48">
        <v>17.956369587837187</v>
      </c>
      <c r="Q48">
        <v>12.705040701398634</v>
      </c>
      <c r="R48">
        <v>10.856566281075063</v>
      </c>
      <c r="S48">
        <v>28.480186325326716</v>
      </c>
      <c r="T48">
        <v>39.309050125543585</v>
      </c>
      <c r="U48">
        <v>39.699623104060535</v>
      </c>
      <c r="V48">
        <v>32.728454798059204</v>
      </c>
      <c r="X48">
        <v>30.59008535478085</v>
      </c>
      <c r="Z48">
        <v>69.765082727457568</v>
      </c>
      <c r="AA48">
        <v>10.856566281075063</v>
      </c>
      <c r="AC48">
        <v>2</v>
      </c>
      <c r="AD48">
        <v>190.88</v>
      </c>
    </row>
    <row r="49" spans="1:30" x14ac:dyDescent="0.75">
      <c r="A49" t="s">
        <v>119</v>
      </c>
      <c r="B49" t="s">
        <v>120</v>
      </c>
      <c r="C49">
        <v>3</v>
      </c>
      <c r="D49">
        <v>1075.5109809582075</v>
      </c>
      <c r="E49">
        <v>1674.7040514151599</v>
      </c>
      <c r="F49">
        <v>1003.1375671622125</v>
      </c>
      <c r="G49">
        <v>710.03670248053231</v>
      </c>
      <c r="H49">
        <v>995.38830499576727</v>
      </c>
      <c r="I49">
        <v>1175.2090933253983</v>
      </c>
      <c r="J49">
        <v>1170.9244640004638</v>
      </c>
      <c r="K49">
        <v>1190.7873695815747</v>
      </c>
      <c r="L49">
        <v>1652.6043324217098</v>
      </c>
      <c r="M49">
        <v>1468.6306652950277</v>
      </c>
      <c r="N49">
        <v>1328.5307289500399</v>
      </c>
      <c r="O49">
        <v>1239.0840181323031</v>
      </c>
      <c r="P49">
        <v>1168.1552726196003</v>
      </c>
      <c r="Q49">
        <v>968.15988256114611</v>
      </c>
      <c r="R49">
        <v>1143.6057368882637</v>
      </c>
      <c r="S49">
        <v>1031.4407201243359</v>
      </c>
      <c r="T49">
        <v>922.07931300466862</v>
      </c>
      <c r="U49">
        <v>877.38249082960044</v>
      </c>
      <c r="V49">
        <v>1221.9702226535537</v>
      </c>
      <c r="X49">
        <v>1168.1552726196003</v>
      </c>
      <c r="Z49">
        <v>1674.7040514151599</v>
      </c>
      <c r="AA49">
        <v>710.03670248053231</v>
      </c>
      <c r="AC49">
        <v>2</v>
      </c>
      <c r="AD49">
        <v>1456.6</v>
      </c>
    </row>
    <row r="50" spans="1:30" x14ac:dyDescent="0.75">
      <c r="A50" t="s">
        <v>121</v>
      </c>
      <c r="B50" t="s">
        <v>122</v>
      </c>
      <c r="C50">
        <v>3</v>
      </c>
      <c r="D50">
        <v>21.956830037076585</v>
      </c>
      <c r="E50">
        <v>17.159373035475227</v>
      </c>
      <c r="F50">
        <v>13.812741740792411</v>
      </c>
      <c r="G50">
        <v>12.333858711712292</v>
      </c>
      <c r="H50">
        <v>16.724976895102959</v>
      </c>
      <c r="I50">
        <v>15.101506315948365</v>
      </c>
      <c r="J50">
        <v>14.542400695579364</v>
      </c>
      <c r="K50">
        <v>19.223809322522666</v>
      </c>
      <c r="L50">
        <v>15.499489030683822</v>
      </c>
      <c r="M50">
        <v>14.795243738590496</v>
      </c>
      <c r="N50">
        <v>12.982457267385364</v>
      </c>
      <c r="O50">
        <v>12.269172867750386</v>
      </c>
      <c r="P50">
        <v>18.711002344464724</v>
      </c>
      <c r="Q50">
        <v>17.395129291872781</v>
      </c>
      <c r="R50">
        <v>17.442199771430474</v>
      </c>
      <c r="S50">
        <v>19.315794089281987</v>
      </c>
      <c r="T50">
        <v>12.41700171635391</v>
      </c>
      <c r="U50">
        <v>18.24294747585807</v>
      </c>
      <c r="V50">
        <v>17.050174235447251</v>
      </c>
      <c r="X50">
        <v>16.724976895102959</v>
      </c>
      <c r="Z50">
        <v>21.956830037076585</v>
      </c>
      <c r="AA50">
        <v>12.269172867750386</v>
      </c>
      <c r="AC50">
        <v>2</v>
      </c>
      <c r="AD50">
        <v>84.39</v>
      </c>
    </row>
    <row r="51" spans="1:30" x14ac:dyDescent="0.75">
      <c r="A51" t="s">
        <v>123</v>
      </c>
      <c r="B51" t="s">
        <v>124</v>
      </c>
      <c r="C51">
        <v>3</v>
      </c>
      <c r="D51">
        <v>70.177462883895586</v>
      </c>
      <c r="E51">
        <v>129.90912227467538</v>
      </c>
      <c r="F51">
        <v>130.29927590286465</v>
      </c>
      <c r="G51">
        <v>90.159901267106505</v>
      </c>
      <c r="H51">
        <v>96.805354096336686</v>
      </c>
      <c r="I51">
        <v>129.232137033881</v>
      </c>
      <c r="J51">
        <v>102.52168173546575</v>
      </c>
      <c r="K51">
        <v>137.4130598307197</v>
      </c>
      <c r="L51">
        <v>141.27122207676973</v>
      </c>
      <c r="M51">
        <v>120.52080884672048</v>
      </c>
      <c r="N51">
        <v>119.80222181795483</v>
      </c>
      <c r="O51">
        <v>115.06783355694286</v>
      </c>
      <c r="P51">
        <v>49.380365974488534</v>
      </c>
      <c r="Q51">
        <v>73.951624406134712</v>
      </c>
      <c r="R51">
        <v>75.955007468226199</v>
      </c>
      <c r="S51">
        <v>104.46183436159774</v>
      </c>
      <c r="T51">
        <v>136.12708974883915</v>
      </c>
      <c r="U51">
        <v>85.822806334416853</v>
      </c>
      <c r="V51">
        <v>90.869822278354889</v>
      </c>
      <c r="X51">
        <v>104.46183436159774</v>
      </c>
      <c r="Z51">
        <v>141.27122207676973</v>
      </c>
      <c r="AA51">
        <v>49.380365974488534</v>
      </c>
      <c r="AC51">
        <v>2</v>
      </c>
      <c r="AD51">
        <v>150.46</v>
      </c>
    </row>
    <row r="52" spans="1:30" x14ac:dyDescent="0.75">
      <c r="A52" t="s">
        <v>125</v>
      </c>
      <c r="B52" t="s">
        <v>126</v>
      </c>
      <c r="C52">
        <v>4</v>
      </c>
      <c r="D52">
        <v>114.12144120000001</v>
      </c>
      <c r="E52">
        <v>115.929238</v>
      </c>
      <c r="F52" t="s">
        <v>42</v>
      </c>
      <c r="G52">
        <v>34.912248429999998</v>
      </c>
      <c r="H52">
        <v>14.27051647</v>
      </c>
      <c r="I52">
        <v>73.891299090000004</v>
      </c>
      <c r="J52">
        <v>51.809942110000001</v>
      </c>
      <c r="K52">
        <v>44.344594270000002</v>
      </c>
      <c r="L52">
        <v>52.829824619999997</v>
      </c>
      <c r="M52">
        <v>72.278033519999994</v>
      </c>
      <c r="N52">
        <v>50.850939250000003</v>
      </c>
      <c r="O52">
        <v>12.07451826</v>
      </c>
      <c r="P52">
        <v>55.083105430000003</v>
      </c>
      <c r="Q52">
        <v>42.240844750000001</v>
      </c>
      <c r="R52" t="s">
        <v>42</v>
      </c>
      <c r="S52" t="s">
        <v>42</v>
      </c>
      <c r="T52">
        <v>32.37667098</v>
      </c>
      <c r="U52">
        <v>57.797230319999997</v>
      </c>
      <c r="V52" t="s">
        <v>42</v>
      </c>
      <c r="X52">
        <v>51.809942110000001</v>
      </c>
      <c r="Z52">
        <v>115.929238</v>
      </c>
      <c r="AA52">
        <v>12.07451826</v>
      </c>
      <c r="AC52">
        <v>1</v>
      </c>
      <c r="AD52">
        <v>216.33</v>
      </c>
    </row>
    <row r="53" spans="1:30" x14ac:dyDescent="0.75">
      <c r="A53" t="s">
        <v>127</v>
      </c>
      <c r="B53" t="s">
        <v>128</v>
      </c>
      <c r="C53">
        <v>4</v>
      </c>
      <c r="D53">
        <v>276.30455472463245</v>
      </c>
      <c r="E53">
        <v>188.07667463625566</v>
      </c>
      <c r="F53">
        <v>216.83146544317063</v>
      </c>
      <c r="G53">
        <v>164.33641163452103</v>
      </c>
      <c r="H53">
        <v>170.69007107897818</v>
      </c>
      <c r="I53">
        <v>192.68975439656214</v>
      </c>
      <c r="J53">
        <v>180.83820938911799</v>
      </c>
      <c r="K53">
        <v>131.38388167606587</v>
      </c>
      <c r="L53">
        <v>135.84799055954281</v>
      </c>
      <c r="M53">
        <v>117.6179708884852</v>
      </c>
      <c r="N53">
        <v>113.41233545812359</v>
      </c>
      <c r="O53">
        <v>90.163199418863073</v>
      </c>
      <c r="P53">
        <v>434.56777986509553</v>
      </c>
      <c r="Q53">
        <v>316.55545914766782</v>
      </c>
      <c r="R53">
        <v>272.06115034221966</v>
      </c>
      <c r="S53">
        <v>179.55603665929559</v>
      </c>
      <c r="T53">
        <v>195.77461244833901</v>
      </c>
      <c r="U53">
        <v>151.78306886466041</v>
      </c>
      <c r="V53">
        <v>217.6843254947448</v>
      </c>
      <c r="X53">
        <v>180.83820938911799</v>
      </c>
      <c r="Z53">
        <v>434.56777986509553</v>
      </c>
      <c r="AA53">
        <v>90.163199418863073</v>
      </c>
      <c r="AC53">
        <v>2</v>
      </c>
      <c r="AD53">
        <v>457.39</v>
      </c>
    </row>
    <row r="54" spans="1:30" x14ac:dyDescent="0.75">
      <c r="A54" t="s">
        <v>129</v>
      </c>
      <c r="B54" t="s">
        <v>130</v>
      </c>
      <c r="C54">
        <v>4</v>
      </c>
      <c r="D54">
        <v>2375.0533021957181</v>
      </c>
      <c r="E54">
        <v>7443.7290631342248</v>
      </c>
      <c r="F54">
        <v>1627.6719357637924</v>
      </c>
      <c r="G54">
        <v>683.32328547679435</v>
      </c>
      <c r="H54">
        <v>1445.2924923479782</v>
      </c>
      <c r="I54">
        <v>1142.4460608935765</v>
      </c>
      <c r="J54">
        <v>880.38608962905323</v>
      </c>
      <c r="K54">
        <v>856.46779530229594</v>
      </c>
      <c r="L54">
        <v>645.87730136629011</v>
      </c>
      <c r="M54">
        <v>447.98581118995287</v>
      </c>
      <c r="N54">
        <v>339.93409302032956</v>
      </c>
      <c r="O54">
        <v>295.92959666906319</v>
      </c>
      <c r="P54">
        <v>1347.1558630075042</v>
      </c>
      <c r="Q54">
        <v>1013.3192542459229</v>
      </c>
      <c r="R54">
        <v>1446.1088990448898</v>
      </c>
      <c r="S54">
        <v>918.65068275967872</v>
      </c>
      <c r="T54">
        <v>709.97572170214607</v>
      </c>
      <c r="U54">
        <v>996.92613065077933</v>
      </c>
      <c r="V54">
        <v>1194.6348905608888</v>
      </c>
      <c r="X54">
        <v>996.92613065077933</v>
      </c>
      <c r="Z54">
        <v>7443.7290631342248</v>
      </c>
      <c r="AA54">
        <v>295.92959666906319</v>
      </c>
      <c r="AC54">
        <v>2</v>
      </c>
      <c r="AD54">
        <v>212.28</v>
      </c>
    </row>
    <row r="55" spans="1:30" x14ac:dyDescent="0.75">
      <c r="A55" t="s">
        <v>131</v>
      </c>
      <c r="B55" t="s">
        <v>132</v>
      </c>
      <c r="C55">
        <v>4</v>
      </c>
      <c r="D55">
        <v>3.5964953340000001</v>
      </c>
      <c r="E55">
        <v>2.6573766399999998</v>
      </c>
      <c r="F55" t="s">
        <v>42</v>
      </c>
      <c r="G55">
        <v>4.4989730999999998E-2</v>
      </c>
      <c r="H55">
        <v>7.9067975730000004</v>
      </c>
      <c r="I55">
        <v>0.91338657099999998</v>
      </c>
      <c r="J55">
        <v>0.48007754000000002</v>
      </c>
      <c r="K55">
        <v>0.28461029100000002</v>
      </c>
      <c r="L55">
        <v>0.36095929900000001</v>
      </c>
      <c r="M55">
        <v>0.16760049599999999</v>
      </c>
      <c r="N55">
        <v>0.41813883400000001</v>
      </c>
      <c r="O55">
        <v>2.8166637000000001E-2</v>
      </c>
      <c r="P55">
        <v>3.2207088800000001</v>
      </c>
      <c r="Q55">
        <v>0.143798761</v>
      </c>
      <c r="R55" t="s">
        <v>42</v>
      </c>
      <c r="S55" t="s">
        <v>42</v>
      </c>
      <c r="T55">
        <v>0.20991852999999999</v>
      </c>
      <c r="U55">
        <v>4.273142118</v>
      </c>
      <c r="V55" t="s">
        <v>42</v>
      </c>
      <c r="X55">
        <v>0.41813883400000001</v>
      </c>
      <c r="Z55">
        <v>7.9067975730000004</v>
      </c>
      <c r="AA55">
        <v>2.8166637000000001E-2</v>
      </c>
      <c r="AC55">
        <v>1</v>
      </c>
      <c r="AD55">
        <v>101.04</v>
      </c>
    </row>
    <row r="56" spans="1:30" x14ac:dyDescent="0.75">
      <c r="A56" t="s">
        <v>133</v>
      </c>
      <c r="B56" t="s">
        <v>134</v>
      </c>
      <c r="C56">
        <v>4</v>
      </c>
      <c r="D56">
        <v>17.665624540892683</v>
      </c>
      <c r="E56">
        <v>44.406994325165222</v>
      </c>
      <c r="F56">
        <v>33.57224231392334</v>
      </c>
      <c r="G56">
        <v>13.158253459709947</v>
      </c>
      <c r="H56">
        <v>44.022723504428171</v>
      </c>
      <c r="I56">
        <v>29.821265956920307</v>
      </c>
      <c r="J56">
        <v>35.920299609113513</v>
      </c>
      <c r="K56">
        <v>47.281553270734967</v>
      </c>
      <c r="L56">
        <v>43.020227837274149</v>
      </c>
      <c r="M56">
        <v>37.720233953214318</v>
      </c>
      <c r="N56">
        <v>37.438151628816954</v>
      </c>
      <c r="O56">
        <v>53.463879448491653</v>
      </c>
      <c r="P56">
        <v>32.955750814349003</v>
      </c>
      <c r="Q56">
        <v>1.7562462167956696</v>
      </c>
      <c r="R56">
        <v>18.89329152619888</v>
      </c>
      <c r="S56">
        <v>37.774826467245369</v>
      </c>
      <c r="T56">
        <v>33.479351117237371</v>
      </c>
      <c r="U56">
        <v>45.515688717426642</v>
      </c>
      <c r="V56">
        <v>30.906192380289841</v>
      </c>
      <c r="X56">
        <v>35.920299609113513</v>
      </c>
      <c r="Z56">
        <v>53.463879448491653</v>
      </c>
      <c r="AA56">
        <v>1.7562462167956696</v>
      </c>
      <c r="AC56">
        <v>2</v>
      </c>
      <c r="AD56">
        <v>177.24</v>
      </c>
    </row>
    <row r="57" spans="1:30" x14ac:dyDescent="0.75">
      <c r="A57" t="s">
        <v>135</v>
      </c>
      <c r="B57" t="s">
        <v>136</v>
      </c>
      <c r="C57">
        <v>4</v>
      </c>
      <c r="D57">
        <v>111.08464683264609</v>
      </c>
      <c r="E57">
        <v>149.15214049163902</v>
      </c>
      <c r="F57">
        <v>170.32105846481511</v>
      </c>
      <c r="G57">
        <v>69.966657951046287</v>
      </c>
      <c r="H57">
        <v>119.67919374936046</v>
      </c>
      <c r="I57">
        <v>201.05030984628084</v>
      </c>
      <c r="J57">
        <v>90.091414197111703</v>
      </c>
      <c r="K57">
        <v>78.531844151826007</v>
      </c>
      <c r="L57">
        <v>153.31573938222428</v>
      </c>
      <c r="M57">
        <v>223.1266295230383</v>
      </c>
      <c r="N57">
        <v>132.64715123149568</v>
      </c>
      <c r="O57">
        <v>78.597744538221619</v>
      </c>
      <c r="P57">
        <v>114.72519286301392</v>
      </c>
      <c r="Q57">
        <v>84.235886110369705</v>
      </c>
      <c r="R57">
        <v>157.51267542329467</v>
      </c>
      <c r="S57">
        <v>213.60240207422549</v>
      </c>
      <c r="T57">
        <v>88.500170722472944</v>
      </c>
      <c r="U57">
        <v>120.6151918422741</v>
      </c>
      <c r="V57">
        <v>202.82896753577691</v>
      </c>
      <c r="X57">
        <v>120.6151918422741</v>
      </c>
      <c r="Z57">
        <v>223.1266295230383</v>
      </c>
      <c r="AA57">
        <v>69.966657951046287</v>
      </c>
      <c r="AC57">
        <v>2</v>
      </c>
      <c r="AD57">
        <v>69.89</v>
      </c>
    </row>
    <row r="58" spans="1:30" x14ac:dyDescent="0.75">
      <c r="A58" t="s">
        <v>137</v>
      </c>
      <c r="B58" t="s">
        <v>138</v>
      </c>
      <c r="C58">
        <v>4</v>
      </c>
      <c r="D58">
        <v>242.95260974641707</v>
      </c>
      <c r="E58">
        <v>277.96220467908279</v>
      </c>
      <c r="F58">
        <v>294.6112787032547</v>
      </c>
      <c r="G58">
        <v>175.21893543379952</v>
      </c>
      <c r="H58">
        <v>182.66741778324376</v>
      </c>
      <c r="I58">
        <v>134.57193294441885</v>
      </c>
      <c r="J58">
        <v>220.60755563906235</v>
      </c>
      <c r="K58">
        <v>247.69871141562859</v>
      </c>
      <c r="L58">
        <v>118.48479074789384</v>
      </c>
      <c r="M58">
        <v>119.9767281587042</v>
      </c>
      <c r="N58">
        <v>93.14429910980067</v>
      </c>
      <c r="O58">
        <v>106.10665854088943</v>
      </c>
      <c r="P58">
        <v>193.83490502262737</v>
      </c>
      <c r="Q58">
        <v>264.01566164596471</v>
      </c>
      <c r="R58">
        <v>210.52825001766377</v>
      </c>
      <c r="S58">
        <v>152.69930493956485</v>
      </c>
      <c r="T58">
        <v>163.45038860857034</v>
      </c>
      <c r="U58">
        <v>187.54156118569367</v>
      </c>
      <c r="V58">
        <v>943.65942350860882</v>
      </c>
      <c r="X58">
        <v>187.54156118569367</v>
      </c>
      <c r="Z58">
        <v>943.65942350860882</v>
      </c>
      <c r="AA58">
        <v>93.14429910980067</v>
      </c>
      <c r="AC58">
        <v>2</v>
      </c>
      <c r="AD58">
        <v>289.70999999999998</v>
      </c>
    </row>
    <row r="59" spans="1:30" x14ac:dyDescent="0.75">
      <c r="A59" t="s">
        <v>139</v>
      </c>
      <c r="B59" t="s">
        <v>140</v>
      </c>
      <c r="C59">
        <v>4</v>
      </c>
      <c r="D59">
        <v>14.5987361</v>
      </c>
      <c r="E59">
        <v>8.7206705979999999</v>
      </c>
      <c r="F59" t="s">
        <v>42</v>
      </c>
      <c r="G59">
        <v>8.4819359989999992</v>
      </c>
      <c r="H59">
        <v>26.210759159999999</v>
      </c>
      <c r="I59">
        <v>13.602516230000001</v>
      </c>
      <c r="J59">
        <v>8.1394606859999996</v>
      </c>
      <c r="K59">
        <v>6.0303202540000003</v>
      </c>
      <c r="L59">
        <v>12.221734319999999</v>
      </c>
      <c r="M59">
        <v>19.041377099999998</v>
      </c>
      <c r="N59">
        <v>0.89327206400000003</v>
      </c>
      <c r="O59">
        <v>1.8387760449999999</v>
      </c>
      <c r="P59">
        <v>3.8880407990000001</v>
      </c>
      <c r="Q59">
        <v>8.2882989830000007</v>
      </c>
      <c r="R59" t="s">
        <v>42</v>
      </c>
      <c r="S59" t="s">
        <v>42</v>
      </c>
      <c r="T59">
        <v>6.5178356309999996</v>
      </c>
      <c r="U59">
        <v>14.514675199999999</v>
      </c>
      <c r="V59" t="s">
        <v>42</v>
      </c>
      <c r="X59">
        <v>8.4819359989999992</v>
      </c>
      <c r="Z59">
        <v>26.210759159999999</v>
      </c>
      <c r="AA59">
        <v>0.89327206400000003</v>
      </c>
      <c r="AC59">
        <v>1</v>
      </c>
      <c r="AD59">
        <v>73.83</v>
      </c>
    </row>
    <row r="60" spans="1:30" x14ac:dyDescent="0.75">
      <c r="A60" t="s">
        <v>141</v>
      </c>
      <c r="B60" t="s">
        <v>142</v>
      </c>
      <c r="C60">
        <v>4</v>
      </c>
      <c r="D60">
        <v>31.077050883897389</v>
      </c>
      <c r="E60">
        <v>54.581486588142674</v>
      </c>
      <c r="F60">
        <v>37.876540086052195</v>
      </c>
      <c r="G60">
        <v>17.001168088398781</v>
      </c>
      <c r="H60">
        <v>28.084632105972389</v>
      </c>
      <c r="I60">
        <v>20.116347040315596</v>
      </c>
      <c r="J60">
        <v>29.70252076716551</v>
      </c>
      <c r="K60">
        <v>36.016517029439036</v>
      </c>
      <c r="L60">
        <v>22.972878263583663</v>
      </c>
      <c r="M60">
        <v>18.422696365824788</v>
      </c>
      <c r="N60">
        <v>22.69443932539582</v>
      </c>
      <c r="O60">
        <v>19.62419137907645</v>
      </c>
      <c r="P60">
        <v>11.661833317825932</v>
      </c>
      <c r="Q60">
        <v>4.6244675418903078</v>
      </c>
      <c r="R60">
        <v>22.58571939353234</v>
      </c>
      <c r="S60">
        <v>23.453419463719197</v>
      </c>
      <c r="T60">
        <v>9.0739784548728313</v>
      </c>
      <c r="U60">
        <v>20.412859064892153</v>
      </c>
      <c r="V60">
        <v>11.715531403958215</v>
      </c>
      <c r="X60">
        <v>22.58571939353234</v>
      </c>
      <c r="Z60">
        <v>54.581486588142674</v>
      </c>
      <c r="AA60">
        <v>4.6244675418903078</v>
      </c>
      <c r="AC60">
        <v>2</v>
      </c>
      <c r="AD60">
        <v>105.97</v>
      </c>
    </row>
    <row r="61" spans="1:30" x14ac:dyDescent="0.75">
      <c r="A61" t="s">
        <v>143</v>
      </c>
      <c r="B61" t="s">
        <v>144</v>
      </c>
      <c r="C61">
        <v>5</v>
      </c>
      <c r="D61">
        <v>20.868532238131259</v>
      </c>
      <c r="E61">
        <v>40.332825944146386</v>
      </c>
      <c r="F61">
        <v>25.442384941624919</v>
      </c>
      <c r="G61">
        <v>9.4542475143395848</v>
      </c>
      <c r="H61">
        <v>14.497953744134872</v>
      </c>
      <c r="I61">
        <v>14.21674710205088</v>
      </c>
      <c r="J61">
        <v>17.895387210345572</v>
      </c>
      <c r="K61">
        <v>15.181102591864958</v>
      </c>
      <c r="L61">
        <v>13.631670622301975</v>
      </c>
      <c r="M61">
        <v>7.8904454740234007</v>
      </c>
      <c r="N61">
        <v>11.953137807524913</v>
      </c>
      <c r="O61">
        <v>4.5732305580730621</v>
      </c>
      <c r="P61">
        <v>1.0467260199552002</v>
      </c>
      <c r="Q61">
        <v>7.0552024902243382E-2</v>
      </c>
      <c r="R61">
        <v>2.0821911046745694</v>
      </c>
      <c r="S61">
        <v>7.6620094459272925E-2</v>
      </c>
      <c r="T61">
        <v>7.4498341671770021</v>
      </c>
      <c r="U61">
        <v>0.3697177966582228</v>
      </c>
      <c r="V61">
        <v>9.0283283176182935E-2</v>
      </c>
      <c r="X61">
        <v>9.4542475143395848</v>
      </c>
      <c r="Z61">
        <v>40.332825944146386</v>
      </c>
      <c r="AA61">
        <v>7.0552024902243382E-2</v>
      </c>
      <c r="AC61">
        <v>2</v>
      </c>
      <c r="AD61">
        <v>75.62</v>
      </c>
    </row>
    <row r="62" spans="1:30" x14ac:dyDescent="0.75">
      <c r="A62" t="s">
        <v>145</v>
      </c>
      <c r="B62" t="s">
        <v>146</v>
      </c>
      <c r="C62">
        <v>5</v>
      </c>
      <c r="D62">
        <v>45.18466143760358</v>
      </c>
      <c r="E62">
        <v>38.070340843470532</v>
      </c>
      <c r="F62">
        <v>55.888091096877105</v>
      </c>
      <c r="G62">
        <v>83.226156195197177</v>
      </c>
      <c r="H62">
        <v>75.732877307418079</v>
      </c>
      <c r="I62">
        <v>31.007108351818534</v>
      </c>
      <c r="J62">
        <v>28.11566082874235</v>
      </c>
      <c r="K62">
        <v>46.486459447877152</v>
      </c>
      <c r="L62">
        <v>41.477043264737596</v>
      </c>
      <c r="M62">
        <v>39.74813950430709</v>
      </c>
      <c r="N62">
        <v>36.023071612434229</v>
      </c>
      <c r="O62">
        <v>41.958159411301253</v>
      </c>
      <c r="P62">
        <v>29.075944221796213</v>
      </c>
      <c r="Q62">
        <v>33.855600552481746</v>
      </c>
      <c r="R62">
        <v>50.467887186302328</v>
      </c>
      <c r="S62">
        <v>48.671921958760962</v>
      </c>
      <c r="T62">
        <v>46.615229059245664</v>
      </c>
      <c r="U62">
        <v>47.9352435178238</v>
      </c>
      <c r="V62">
        <v>42.34315689092503</v>
      </c>
      <c r="X62">
        <v>42.34315689092503</v>
      </c>
      <c r="Z62">
        <v>83.226156195197177</v>
      </c>
      <c r="AA62">
        <v>28.11566082874235</v>
      </c>
      <c r="AC62">
        <v>2</v>
      </c>
      <c r="AD62">
        <v>91.34</v>
      </c>
    </row>
    <row r="63" spans="1:30" x14ac:dyDescent="0.75">
      <c r="A63" t="s">
        <v>147</v>
      </c>
      <c r="B63" t="s">
        <v>148</v>
      </c>
      <c r="C63">
        <v>5</v>
      </c>
      <c r="D63">
        <v>128.36532744613513</v>
      </c>
      <c r="E63">
        <v>1512.6176188655927</v>
      </c>
      <c r="F63">
        <v>872.58210448562454</v>
      </c>
      <c r="G63">
        <v>117.17262444835255</v>
      </c>
      <c r="H63">
        <v>123.17921744471212</v>
      </c>
      <c r="I63">
        <v>172.33819290434363</v>
      </c>
      <c r="J63">
        <v>134.41097958944968</v>
      </c>
      <c r="K63">
        <v>119.99782341339778</v>
      </c>
      <c r="L63">
        <v>168.84686948440657</v>
      </c>
      <c r="M63">
        <v>150.62352638194454</v>
      </c>
      <c r="N63">
        <v>107.75631292720229</v>
      </c>
      <c r="O63">
        <v>95.227950009778624</v>
      </c>
      <c r="P63">
        <v>112.73874336703456</v>
      </c>
      <c r="Q63">
        <v>178.486234286702</v>
      </c>
      <c r="R63">
        <v>165.15095671434156</v>
      </c>
      <c r="S63">
        <v>113.71955822905362</v>
      </c>
      <c r="T63">
        <v>77.236414096330364</v>
      </c>
      <c r="U63">
        <v>114.12426678866399</v>
      </c>
      <c r="V63">
        <v>136.01733279210484</v>
      </c>
      <c r="X63">
        <v>128.36532744613513</v>
      </c>
      <c r="Z63">
        <v>1512.6176188655927</v>
      </c>
      <c r="AA63">
        <v>77.236414096330364</v>
      </c>
      <c r="AC63">
        <v>2</v>
      </c>
      <c r="AD63">
        <v>2535.67</v>
      </c>
    </row>
    <row r="64" spans="1:30" x14ac:dyDescent="0.75">
      <c r="A64" t="s">
        <v>149</v>
      </c>
      <c r="B64" t="s">
        <v>150</v>
      </c>
      <c r="C64">
        <v>5</v>
      </c>
      <c r="D64">
        <v>6862.510522841525</v>
      </c>
      <c r="E64">
        <v>5241.2041019995013</v>
      </c>
      <c r="F64">
        <v>2743.0857053124951</v>
      </c>
      <c r="G64">
        <v>2121.1418204223532</v>
      </c>
      <c r="H64">
        <v>2856.0556725521819</v>
      </c>
      <c r="I64">
        <v>3928.2382394487331</v>
      </c>
      <c r="J64">
        <v>2500.5328618524168</v>
      </c>
      <c r="K64">
        <v>1898.349709507381</v>
      </c>
      <c r="L64">
        <v>3106.4745458264542</v>
      </c>
      <c r="M64">
        <v>2251.7829293287386</v>
      </c>
      <c r="N64">
        <v>1415.5917552969036</v>
      </c>
      <c r="O64">
        <v>903.51625817242814</v>
      </c>
      <c r="P64">
        <v>14125.166822261595</v>
      </c>
      <c r="Q64">
        <v>5383.4993498345593</v>
      </c>
      <c r="R64">
        <v>3797.1380438433998</v>
      </c>
      <c r="S64">
        <v>2925.5407724024089</v>
      </c>
      <c r="T64">
        <v>2189.6191123267918</v>
      </c>
      <c r="U64">
        <v>3143.8556527950518</v>
      </c>
      <c r="V64">
        <v>3601.2158479117056</v>
      </c>
      <c r="X64">
        <v>2925.5407724024089</v>
      </c>
      <c r="Z64">
        <v>14125.166822261595</v>
      </c>
      <c r="AA64">
        <v>903.51625817242814</v>
      </c>
      <c r="AC64">
        <v>2</v>
      </c>
      <c r="AD64">
        <v>654.45000000000005</v>
      </c>
    </row>
    <row r="65" spans="1:30" x14ac:dyDescent="0.75">
      <c r="A65" t="s">
        <v>151</v>
      </c>
      <c r="B65" t="s">
        <v>152</v>
      </c>
      <c r="C65">
        <v>5</v>
      </c>
      <c r="D65">
        <v>122.82123614928392</v>
      </c>
      <c r="E65">
        <v>183.7278652104502</v>
      </c>
      <c r="F65">
        <v>146.96547796078795</v>
      </c>
      <c r="G65">
        <v>64.980143376657011</v>
      </c>
      <c r="H65">
        <v>87.796361404634652</v>
      </c>
      <c r="I65">
        <v>103.07949958753768</v>
      </c>
      <c r="J65">
        <v>117.02626469379037</v>
      </c>
      <c r="K65">
        <v>91.677843370421499</v>
      </c>
      <c r="L65">
        <v>99.226436651120707</v>
      </c>
      <c r="M65">
        <v>64.539906702536399</v>
      </c>
      <c r="N65">
        <v>64.514177162554518</v>
      </c>
      <c r="O65">
        <v>35.157617295449676</v>
      </c>
      <c r="P65">
        <v>122.04052219147077</v>
      </c>
      <c r="Q65">
        <v>76.481160929547286</v>
      </c>
      <c r="R65">
        <v>113.01003067346942</v>
      </c>
      <c r="S65">
        <v>90.842836300928781</v>
      </c>
      <c r="T65">
        <v>54.09571808367663</v>
      </c>
      <c r="U65">
        <v>78.170906271943721</v>
      </c>
      <c r="V65">
        <v>124.39359576346797</v>
      </c>
      <c r="X65">
        <v>91.677843370421499</v>
      </c>
      <c r="Z65">
        <v>183.7278652104502</v>
      </c>
      <c r="AA65">
        <v>35.157617295449676</v>
      </c>
      <c r="AC65">
        <v>2</v>
      </c>
      <c r="AD65">
        <v>192.84</v>
      </c>
    </row>
    <row r="66" spans="1:30" x14ac:dyDescent="0.75">
      <c r="A66" t="s">
        <v>153</v>
      </c>
      <c r="B66" t="s">
        <v>154</v>
      </c>
      <c r="C66">
        <v>6</v>
      </c>
      <c r="D66">
        <v>0.832910089182193</v>
      </c>
      <c r="E66">
        <v>5.4472297935016307</v>
      </c>
      <c r="F66">
        <v>1.8111435322453726</v>
      </c>
      <c r="G66">
        <v>4.160234584013601</v>
      </c>
      <c r="H66">
        <v>6.5273158891954424</v>
      </c>
      <c r="I66">
        <v>2.3949868965952508</v>
      </c>
      <c r="J66">
        <v>4.6128318260755146</v>
      </c>
      <c r="K66">
        <v>5.4672065538295911</v>
      </c>
      <c r="L66">
        <v>3.8614487518394087</v>
      </c>
      <c r="M66">
        <v>6.0696017084286602</v>
      </c>
      <c r="N66">
        <v>6.7596429585719982</v>
      </c>
      <c r="O66">
        <v>11.749172014118658</v>
      </c>
      <c r="P66">
        <v>0.90310982625903824</v>
      </c>
      <c r="Q66">
        <v>0.54349274558283378</v>
      </c>
      <c r="R66">
        <v>2.3538886638775782</v>
      </c>
      <c r="S66">
        <v>9.502252858323466</v>
      </c>
      <c r="T66">
        <v>11.597518436285062</v>
      </c>
      <c r="U66">
        <v>7.8842285040212783</v>
      </c>
      <c r="V66">
        <v>3.0150682749321644</v>
      </c>
      <c r="X66">
        <v>4.6128318260755146</v>
      </c>
      <c r="Z66">
        <v>11.749172014118658</v>
      </c>
      <c r="AA66">
        <v>0.54349274558283378</v>
      </c>
      <c r="AC66">
        <v>2</v>
      </c>
      <c r="AD66">
        <v>64.83</v>
      </c>
    </row>
    <row r="67" spans="1:30" x14ac:dyDescent="0.75">
      <c r="A67" t="s">
        <v>155</v>
      </c>
      <c r="B67" t="s">
        <v>156</v>
      </c>
      <c r="C67">
        <v>6</v>
      </c>
      <c r="D67">
        <v>5.4845150295335046</v>
      </c>
      <c r="E67">
        <v>3.878805387394594</v>
      </c>
      <c r="F67">
        <v>6.5394693683644967</v>
      </c>
      <c r="G67">
        <v>4.2642446004341661</v>
      </c>
      <c r="H67">
        <v>8.2834844057948516</v>
      </c>
      <c r="I67">
        <v>10.014906747589956</v>
      </c>
      <c r="J67">
        <v>6.9222203478131243</v>
      </c>
      <c r="K67">
        <v>6.9319477667964797</v>
      </c>
      <c r="L67">
        <v>14.916390233712249</v>
      </c>
      <c r="M67">
        <v>13.888093687438758</v>
      </c>
      <c r="N67">
        <v>13.873526879689869</v>
      </c>
      <c r="O67">
        <v>14.822599828236459</v>
      </c>
      <c r="P67">
        <v>10.011213039253938</v>
      </c>
      <c r="Q67">
        <v>8.8675691635271718</v>
      </c>
      <c r="R67">
        <v>8.7868177392947135</v>
      </c>
      <c r="S67">
        <v>9.5461960110995374</v>
      </c>
      <c r="T67">
        <v>6.7531077337109897</v>
      </c>
      <c r="U67">
        <v>7.0217252857666441</v>
      </c>
      <c r="V67">
        <v>6.624463432377917</v>
      </c>
      <c r="X67">
        <v>8.2834844057948516</v>
      </c>
      <c r="Z67">
        <v>14.916390233712249</v>
      </c>
      <c r="AA67">
        <v>3.878805387394594</v>
      </c>
      <c r="AC67">
        <v>2</v>
      </c>
      <c r="AD67">
        <v>92.2</v>
      </c>
    </row>
    <row r="68" spans="1:30" x14ac:dyDescent="0.75">
      <c r="A68" t="s">
        <v>157</v>
      </c>
      <c r="B68" t="s">
        <v>158</v>
      </c>
      <c r="C68">
        <v>6</v>
      </c>
      <c r="D68">
        <v>148.36162983851597</v>
      </c>
      <c r="E68">
        <v>223.30477034988553</v>
      </c>
      <c r="F68">
        <v>188.09691097427771</v>
      </c>
      <c r="G68">
        <v>91.241945900612151</v>
      </c>
      <c r="H68">
        <v>126.9362256227237</v>
      </c>
      <c r="I68">
        <v>129.94582450100924</v>
      </c>
      <c r="J68">
        <v>109.65282961944469</v>
      </c>
      <c r="K68">
        <v>128.17742998768165</v>
      </c>
      <c r="L68">
        <v>115.96957196810277</v>
      </c>
      <c r="M68">
        <v>95.804349644222597</v>
      </c>
      <c r="N68">
        <v>83.116863886615988</v>
      </c>
      <c r="O68">
        <v>65.903458229644684</v>
      </c>
      <c r="P68">
        <v>105.78653594035953</v>
      </c>
      <c r="Q68">
        <v>187.13324562440832</v>
      </c>
      <c r="R68">
        <v>151.80698552644958</v>
      </c>
      <c r="S68">
        <v>125.22606509390739</v>
      </c>
      <c r="T68">
        <v>67.636584310070262</v>
      </c>
      <c r="U68">
        <v>118.68615979893625</v>
      </c>
      <c r="V68">
        <v>133.24799431797095</v>
      </c>
      <c r="X68">
        <v>125.22606509390739</v>
      </c>
      <c r="Z68">
        <v>223.30477034988553</v>
      </c>
      <c r="AA68">
        <v>65.903458229644684</v>
      </c>
      <c r="AC68">
        <v>2</v>
      </c>
      <c r="AD68">
        <v>287.5</v>
      </c>
    </row>
    <row r="69" spans="1:30" x14ac:dyDescent="0.75">
      <c r="A69" t="s">
        <v>159</v>
      </c>
      <c r="B69" t="s">
        <v>160</v>
      </c>
      <c r="C69">
        <v>6</v>
      </c>
      <c r="D69">
        <v>147.71368755741273</v>
      </c>
      <c r="E69">
        <v>85.027571160683905</v>
      </c>
      <c r="F69">
        <v>109.0989076992897</v>
      </c>
      <c r="G69">
        <v>153.50640869002368</v>
      </c>
      <c r="H69">
        <v>147.75898021573707</v>
      </c>
      <c r="I69">
        <v>124.72197315342883</v>
      </c>
      <c r="J69">
        <v>136.2054431095346</v>
      </c>
      <c r="K69">
        <v>162.45635035525132</v>
      </c>
      <c r="L69">
        <v>136.36237715739441</v>
      </c>
      <c r="M69">
        <v>105.31047017844617</v>
      </c>
      <c r="N69">
        <v>97.755731682512945</v>
      </c>
      <c r="O69">
        <v>111.76492263119128</v>
      </c>
      <c r="P69">
        <v>171.20139287964841</v>
      </c>
      <c r="Q69">
        <v>180.09420265394681</v>
      </c>
      <c r="R69">
        <v>153.74243532488711</v>
      </c>
      <c r="S69">
        <v>99.409093000319388</v>
      </c>
      <c r="T69">
        <v>158.3494466681922</v>
      </c>
      <c r="U69">
        <v>94.514923279428871</v>
      </c>
      <c r="V69">
        <v>117.84850777038177</v>
      </c>
      <c r="X69">
        <v>136.2054431095346</v>
      </c>
      <c r="Z69">
        <v>180.09420265394681</v>
      </c>
      <c r="AA69">
        <v>85.027571160683905</v>
      </c>
      <c r="AC69">
        <v>2</v>
      </c>
      <c r="AD69">
        <v>175.13</v>
      </c>
    </row>
    <row r="70" spans="1:30" x14ac:dyDescent="0.75">
      <c r="A70" t="s">
        <v>161</v>
      </c>
      <c r="B70" t="s">
        <v>162</v>
      </c>
      <c r="C70">
        <v>6</v>
      </c>
      <c r="D70">
        <v>211.01668245972448</v>
      </c>
      <c r="E70">
        <v>223.79832722719001</v>
      </c>
      <c r="F70">
        <v>213.83989153346909</v>
      </c>
      <c r="G70">
        <v>163.61679703630023</v>
      </c>
      <c r="H70">
        <v>212.95426253181378</v>
      </c>
      <c r="I70">
        <v>214.15077089589661</v>
      </c>
      <c r="J70">
        <v>246.62653160187708</v>
      </c>
      <c r="K70">
        <v>221.42986495026585</v>
      </c>
      <c r="L70">
        <v>178.47072821203494</v>
      </c>
      <c r="M70">
        <v>132.46473556362332</v>
      </c>
      <c r="N70">
        <v>117.03730543853104</v>
      </c>
      <c r="O70">
        <v>99.216608381669673</v>
      </c>
      <c r="P70">
        <v>351.76678785809679</v>
      </c>
      <c r="Q70">
        <v>261.93204505908096</v>
      </c>
      <c r="R70">
        <v>240.96556585701671</v>
      </c>
      <c r="S70">
        <v>159.91309081105746</v>
      </c>
      <c r="T70">
        <v>112.32950604095683</v>
      </c>
      <c r="U70">
        <v>140.23891276007609</v>
      </c>
      <c r="V70">
        <v>236.66272001178521</v>
      </c>
      <c r="X70">
        <v>212.95426253181378</v>
      </c>
      <c r="Z70">
        <v>351.76678785809679</v>
      </c>
      <c r="AA70">
        <v>99.216608381669673</v>
      </c>
      <c r="AC70">
        <v>2</v>
      </c>
      <c r="AD70">
        <v>248.73</v>
      </c>
    </row>
    <row r="71" spans="1:30" x14ac:dyDescent="0.75">
      <c r="A71" t="s">
        <v>163</v>
      </c>
      <c r="B71" t="s">
        <v>164</v>
      </c>
      <c r="C71">
        <v>6</v>
      </c>
      <c r="D71">
        <v>70.362234450000003</v>
      </c>
      <c r="E71">
        <v>269.17670909999998</v>
      </c>
      <c r="F71" t="s">
        <v>42</v>
      </c>
      <c r="G71">
        <v>41.732245630000001</v>
      </c>
      <c r="H71">
        <v>27.26089984</v>
      </c>
      <c r="I71">
        <v>83.495610200000002</v>
      </c>
      <c r="J71">
        <v>60.20607948</v>
      </c>
      <c r="K71">
        <v>26.94234282</v>
      </c>
      <c r="L71">
        <v>28.630961790000001</v>
      </c>
      <c r="M71">
        <v>83.495263170000001</v>
      </c>
      <c r="N71">
        <v>97.295635419999996</v>
      </c>
      <c r="O71">
        <v>25.483640479999998</v>
      </c>
      <c r="P71">
        <v>53.38847122</v>
      </c>
      <c r="Q71">
        <v>54.032342040000003</v>
      </c>
      <c r="R71" t="s">
        <v>42</v>
      </c>
      <c r="S71" t="s">
        <v>42</v>
      </c>
      <c r="T71">
        <v>30.23369332</v>
      </c>
      <c r="U71">
        <v>42.947222369999999</v>
      </c>
      <c r="V71" t="s">
        <v>42</v>
      </c>
      <c r="X71">
        <v>53.38847122</v>
      </c>
      <c r="Z71">
        <v>269.17670909999998</v>
      </c>
      <c r="AA71">
        <v>25.483640479999998</v>
      </c>
      <c r="AC71">
        <v>1</v>
      </c>
      <c r="AD71">
        <v>468.55</v>
      </c>
    </row>
    <row r="72" spans="1:30" x14ac:dyDescent="0.75">
      <c r="A72" t="s">
        <v>165</v>
      </c>
      <c r="B72" t="s">
        <v>166</v>
      </c>
      <c r="C72">
        <v>7</v>
      </c>
      <c r="D72">
        <v>19.305606453082234</v>
      </c>
      <c r="E72">
        <v>55.413558801229136</v>
      </c>
      <c r="F72">
        <v>31.791454638245511</v>
      </c>
      <c r="G72">
        <v>20.51519859490606</v>
      </c>
      <c r="H72">
        <v>27.932329921259065</v>
      </c>
      <c r="I72">
        <v>50.211472918177485</v>
      </c>
      <c r="J72">
        <v>21.005054177240808</v>
      </c>
      <c r="K72">
        <v>26.336754851591195</v>
      </c>
      <c r="L72">
        <v>63.506353237997381</v>
      </c>
      <c r="M72">
        <v>97.173536366791083</v>
      </c>
      <c r="N72">
        <v>79.97861005673964</v>
      </c>
      <c r="O72">
        <v>68.44941600471239</v>
      </c>
      <c r="P72">
        <v>15.243282590700684</v>
      </c>
      <c r="Q72">
        <v>15.364626835894034</v>
      </c>
      <c r="R72">
        <v>7.0313126498968135</v>
      </c>
      <c r="S72">
        <v>33.170391803377335</v>
      </c>
      <c r="T72">
        <v>18.934955973921195</v>
      </c>
      <c r="U72">
        <v>24.085222936895207</v>
      </c>
      <c r="V72">
        <v>15.903319159158203</v>
      </c>
      <c r="X72">
        <v>26.336754851591195</v>
      </c>
      <c r="Z72">
        <v>97.173536366791083</v>
      </c>
      <c r="AA72">
        <v>7.0313126498968135</v>
      </c>
      <c r="AC72">
        <v>2</v>
      </c>
      <c r="AD72">
        <v>216.28</v>
      </c>
    </row>
    <row r="73" spans="1:30" x14ac:dyDescent="0.75">
      <c r="A73" t="s">
        <v>167</v>
      </c>
      <c r="B73" t="s">
        <v>168</v>
      </c>
      <c r="C73">
        <v>7</v>
      </c>
      <c r="D73">
        <v>7.82972979</v>
      </c>
      <c r="E73">
        <v>111.5587191</v>
      </c>
      <c r="F73" t="s">
        <v>42</v>
      </c>
      <c r="G73">
        <v>7.6223882359999999</v>
      </c>
      <c r="H73">
        <v>0.64094929099999998</v>
      </c>
      <c r="I73">
        <v>6.2278259499999997</v>
      </c>
      <c r="J73">
        <v>6.7193734059999999</v>
      </c>
      <c r="K73">
        <v>1.2698306720000001</v>
      </c>
      <c r="L73">
        <v>6.4926814750000004</v>
      </c>
      <c r="M73">
        <v>2.6327613E-2</v>
      </c>
      <c r="N73">
        <v>0.91969206800000003</v>
      </c>
      <c r="O73">
        <v>0.321291826</v>
      </c>
      <c r="P73">
        <v>2.6994291800000001</v>
      </c>
      <c r="Q73">
        <v>0.669450722</v>
      </c>
      <c r="R73" t="s">
        <v>42</v>
      </c>
      <c r="S73" t="s">
        <v>42</v>
      </c>
      <c r="T73">
        <v>0.97738606299999997</v>
      </c>
      <c r="U73">
        <v>9.3814895319999998</v>
      </c>
      <c r="V73" t="s">
        <v>42</v>
      </c>
      <c r="X73">
        <v>2.6994291800000001</v>
      </c>
      <c r="Z73">
        <v>111.5587191</v>
      </c>
      <c r="AA73">
        <v>2.6327613E-2</v>
      </c>
      <c r="AC73">
        <v>1</v>
      </c>
      <c r="AD73">
        <v>110.92</v>
      </c>
    </row>
    <row r="74" spans="1:30" x14ac:dyDescent="0.75">
      <c r="A74" t="s">
        <v>169</v>
      </c>
      <c r="B74" t="s">
        <v>170</v>
      </c>
      <c r="C74">
        <v>8</v>
      </c>
      <c r="D74">
        <v>13.429504704748394</v>
      </c>
      <c r="E74">
        <v>21.130275298835851</v>
      </c>
      <c r="F74">
        <v>10.579059764751033</v>
      </c>
      <c r="G74">
        <v>12.048690031391647</v>
      </c>
      <c r="H74">
        <v>33.288894212574647</v>
      </c>
      <c r="I74">
        <v>12.981502679079725</v>
      </c>
      <c r="J74">
        <v>42.741195560711951</v>
      </c>
      <c r="K74">
        <v>26.951859092742339</v>
      </c>
      <c r="L74">
        <v>19.184706208071201</v>
      </c>
      <c r="M74">
        <v>23.38191028796404</v>
      </c>
      <c r="N74">
        <v>22.572105622864207</v>
      </c>
      <c r="O74">
        <v>32.017357457030435</v>
      </c>
      <c r="P74">
        <v>11.321086930075836</v>
      </c>
      <c r="Q74">
        <v>15.188624738515104</v>
      </c>
      <c r="R74">
        <v>24.225065480021179</v>
      </c>
      <c r="S74">
        <v>24.215634032318491</v>
      </c>
      <c r="T74">
        <v>44.765499483021657</v>
      </c>
      <c r="U74">
        <v>20.974934999744683</v>
      </c>
      <c r="V74">
        <v>17.155541703929121</v>
      </c>
      <c r="X74">
        <v>21.130275298835851</v>
      </c>
      <c r="Z74">
        <v>44.765499483021657</v>
      </c>
      <c r="AA74">
        <v>10.579059764751033</v>
      </c>
      <c r="AC74">
        <v>2</v>
      </c>
      <c r="AD74">
        <v>83.85</v>
      </c>
    </row>
    <row r="75" spans="1:30" x14ac:dyDescent="0.75">
      <c r="A75" t="s">
        <v>171</v>
      </c>
      <c r="B75" t="s">
        <v>172</v>
      </c>
      <c r="C75">
        <v>8</v>
      </c>
      <c r="D75">
        <v>26.367873252770153</v>
      </c>
      <c r="E75">
        <v>34.147683527920144</v>
      </c>
      <c r="F75">
        <v>29.457239099120635</v>
      </c>
      <c r="G75">
        <v>23.294962783501589</v>
      </c>
      <c r="H75">
        <v>27.742304804947693</v>
      </c>
      <c r="I75">
        <v>36.171687925308142</v>
      </c>
      <c r="J75">
        <v>33.901284035058822</v>
      </c>
      <c r="K75">
        <v>31.393265254244664</v>
      </c>
      <c r="L75">
        <v>45.436596001979261</v>
      </c>
      <c r="M75">
        <v>34.914727694237698</v>
      </c>
      <c r="N75">
        <v>41.66101436850181</v>
      </c>
      <c r="O75">
        <v>35.801333323454834</v>
      </c>
      <c r="P75">
        <v>44.103674125597472</v>
      </c>
      <c r="Q75">
        <v>23.880443801759601</v>
      </c>
      <c r="R75">
        <v>29.845723747837191</v>
      </c>
      <c r="S75">
        <v>30.233854540792471</v>
      </c>
      <c r="T75">
        <v>16.458271786919042</v>
      </c>
      <c r="U75">
        <v>35.222588167014528</v>
      </c>
      <c r="V75">
        <v>49.379353844148611</v>
      </c>
      <c r="X75">
        <v>33.901284035058822</v>
      </c>
      <c r="Z75">
        <v>49.379353844148611</v>
      </c>
      <c r="AA75">
        <v>16.458271786919042</v>
      </c>
      <c r="AC75">
        <v>2</v>
      </c>
      <c r="AD75">
        <v>71.72</v>
      </c>
    </row>
    <row r="76" spans="1:30" x14ac:dyDescent="0.75">
      <c r="A76" t="s">
        <v>173</v>
      </c>
      <c r="B76" t="s">
        <v>174</v>
      </c>
      <c r="C76">
        <v>8</v>
      </c>
      <c r="D76">
        <v>8.0015083180000008</v>
      </c>
      <c r="E76">
        <v>0.78642086899999997</v>
      </c>
      <c r="F76" t="s">
        <v>42</v>
      </c>
      <c r="G76">
        <v>3.9750916080000001</v>
      </c>
      <c r="H76">
        <v>8.3382028249999998</v>
      </c>
      <c r="I76">
        <v>6.1261366339999999</v>
      </c>
      <c r="J76">
        <v>2.3332503359999999</v>
      </c>
      <c r="K76">
        <v>0.87034901200000003</v>
      </c>
      <c r="L76">
        <v>7.1665320990000003</v>
      </c>
      <c r="M76">
        <v>0.92821765300000003</v>
      </c>
      <c r="N76">
        <v>4.4321878049999999</v>
      </c>
      <c r="O76">
        <v>2.79411334</v>
      </c>
      <c r="P76">
        <v>5.4601405859999996</v>
      </c>
      <c r="Q76">
        <v>15.65427802</v>
      </c>
      <c r="R76" t="s">
        <v>42</v>
      </c>
      <c r="S76" t="s">
        <v>42</v>
      </c>
      <c r="T76">
        <v>3.3007093410000001</v>
      </c>
      <c r="U76">
        <v>1.854941304</v>
      </c>
      <c r="V76" t="s">
        <v>42</v>
      </c>
      <c r="X76">
        <v>3.9750916080000001</v>
      </c>
      <c r="Z76">
        <v>15.65427802</v>
      </c>
      <c r="AA76">
        <v>0.78642086899999997</v>
      </c>
      <c r="AC76">
        <v>1</v>
      </c>
      <c r="AD76">
        <v>116.89</v>
      </c>
    </row>
    <row r="77" spans="1:30" x14ac:dyDescent="0.75">
      <c r="A77" t="s">
        <v>175</v>
      </c>
      <c r="B77" t="s">
        <v>176</v>
      </c>
      <c r="C77">
        <v>8</v>
      </c>
      <c r="D77">
        <v>6.5591632404790303</v>
      </c>
      <c r="E77">
        <v>13.545773120691067</v>
      </c>
      <c r="F77">
        <v>5.0212660820397863</v>
      </c>
      <c r="G77">
        <v>0.87920390474599297</v>
      </c>
      <c r="H77">
        <v>10.226989838592058</v>
      </c>
      <c r="I77">
        <v>5.4584300454881234</v>
      </c>
      <c r="J77">
        <v>7.6771241208770471</v>
      </c>
      <c r="K77">
        <v>10.925674223849414</v>
      </c>
      <c r="L77">
        <v>8.2241892704759358</v>
      </c>
      <c r="M77">
        <v>1.8386185211171306</v>
      </c>
      <c r="N77">
        <v>2.5658970813279685</v>
      </c>
      <c r="O77">
        <v>1.4791303271759078</v>
      </c>
      <c r="P77">
        <v>2.8720842959346085</v>
      </c>
      <c r="Q77">
        <v>4.5531163931263645</v>
      </c>
      <c r="R77">
        <v>2.1868324102218764</v>
      </c>
      <c r="S77">
        <v>2.6878799578831281</v>
      </c>
      <c r="T77">
        <v>4.6507444246578284</v>
      </c>
      <c r="U77">
        <v>3.915719840942145</v>
      </c>
      <c r="V77">
        <v>3.8370410654672398</v>
      </c>
      <c r="X77">
        <v>4.5531163931263645</v>
      </c>
      <c r="Z77">
        <v>13.545773120691067</v>
      </c>
      <c r="AA77">
        <v>0.87920390474599297</v>
      </c>
      <c r="AC77">
        <v>2</v>
      </c>
      <c r="AD77">
        <v>80.03</v>
      </c>
    </row>
    <row r="78" spans="1:30" x14ac:dyDescent="0.75">
      <c r="A78" t="s">
        <v>177</v>
      </c>
      <c r="B78" t="s">
        <v>178</v>
      </c>
      <c r="C78">
        <v>8</v>
      </c>
      <c r="D78">
        <v>134.95935070229461</v>
      </c>
      <c r="E78">
        <v>310.05893794719941</v>
      </c>
      <c r="F78">
        <v>196.84288557209237</v>
      </c>
      <c r="G78">
        <v>89.213563871803657</v>
      </c>
      <c r="H78">
        <v>96.15592900096901</v>
      </c>
      <c r="I78">
        <v>120.6883768883841</v>
      </c>
      <c r="J78">
        <v>95.019256761514541</v>
      </c>
      <c r="K78">
        <v>100.63896144578611</v>
      </c>
      <c r="L78">
        <v>80.57916099615008</v>
      </c>
      <c r="M78">
        <v>76.958816164793234</v>
      </c>
      <c r="N78">
        <v>72.995582831072497</v>
      </c>
      <c r="O78">
        <v>71.148512403749365</v>
      </c>
      <c r="P78">
        <v>100.87163597870287</v>
      </c>
      <c r="Q78">
        <v>98.636416099312513</v>
      </c>
      <c r="R78">
        <v>106.37432333868503</v>
      </c>
      <c r="S78">
        <v>67.376753378739252</v>
      </c>
      <c r="T78">
        <v>74.564346889554855</v>
      </c>
      <c r="U78">
        <v>62.116275039037525</v>
      </c>
      <c r="V78">
        <v>97.558646134012648</v>
      </c>
      <c r="X78">
        <v>96.15592900096901</v>
      </c>
      <c r="Z78">
        <v>310.05893794719941</v>
      </c>
      <c r="AA78">
        <v>62.116275039037525</v>
      </c>
      <c r="AC78">
        <v>2</v>
      </c>
      <c r="AD78">
        <v>344.82</v>
      </c>
    </row>
    <row r="79" spans="1:30" x14ac:dyDescent="0.75">
      <c r="A79" t="s">
        <v>179</v>
      </c>
      <c r="B79" t="s">
        <v>180</v>
      </c>
      <c r="C79">
        <v>8</v>
      </c>
      <c r="D79">
        <v>7.8503318302273035</v>
      </c>
      <c r="E79">
        <v>11.493799492541783</v>
      </c>
      <c r="F79">
        <v>11.382117651288212</v>
      </c>
      <c r="G79">
        <v>8.7927538850487288</v>
      </c>
      <c r="H79">
        <v>10.192973449567328</v>
      </c>
      <c r="I79">
        <v>9.1351792237372713</v>
      </c>
      <c r="J79">
        <v>9.7543478559956451</v>
      </c>
      <c r="K79">
        <v>10.429706456668766</v>
      </c>
      <c r="L79">
        <v>8.9047770402372493</v>
      </c>
      <c r="M79">
        <v>11.393300465076701</v>
      </c>
      <c r="N79">
        <v>6.75577040210056</v>
      </c>
      <c r="O79">
        <v>8.5107290295268605</v>
      </c>
      <c r="P79">
        <v>31.780388427063823</v>
      </c>
      <c r="Q79">
        <v>23.670637656153204</v>
      </c>
      <c r="R79">
        <v>12.42690076014542</v>
      </c>
      <c r="S79">
        <v>12.751913398378376</v>
      </c>
      <c r="T79">
        <v>13.393887168338802</v>
      </c>
      <c r="U79">
        <v>21.965052847971346</v>
      </c>
      <c r="V79">
        <v>28.28704732232438</v>
      </c>
      <c r="X79">
        <v>11.382117651288212</v>
      </c>
      <c r="Z79">
        <v>31.780388427063823</v>
      </c>
      <c r="AA79">
        <v>6.75577040210056</v>
      </c>
      <c r="AC79">
        <v>2</v>
      </c>
      <c r="AD79">
        <v>51.72</v>
      </c>
    </row>
    <row r="80" spans="1:30" x14ac:dyDescent="0.75">
      <c r="A80" t="s">
        <v>181</v>
      </c>
      <c r="B80" t="s">
        <v>182</v>
      </c>
      <c r="C80">
        <v>8</v>
      </c>
      <c r="D80">
        <v>1.2147789936750721</v>
      </c>
      <c r="E80">
        <v>7.8656897202864515</v>
      </c>
      <c r="F80">
        <v>4.4802170911687886</v>
      </c>
      <c r="G80">
        <v>0.47681210727952861</v>
      </c>
      <c r="H80">
        <v>0.82827011391152705</v>
      </c>
      <c r="I80">
        <v>1.0408601645488194</v>
      </c>
      <c r="J80">
        <v>0.92279385919315748</v>
      </c>
      <c r="K80">
        <v>2.0276817220088357</v>
      </c>
      <c r="L80">
        <v>0.45714270046428418</v>
      </c>
      <c r="M80">
        <v>0.56583084825081853</v>
      </c>
      <c r="N80">
        <v>0.96653189122039529</v>
      </c>
      <c r="O80">
        <v>1.7760975826689915</v>
      </c>
      <c r="P80">
        <v>0.68795866331658395</v>
      </c>
      <c r="Q80">
        <v>1.4540292356972728</v>
      </c>
      <c r="R80">
        <v>57.314051695463235</v>
      </c>
      <c r="S80">
        <v>0.45168987547666578</v>
      </c>
      <c r="T80">
        <v>0.83398545848812633</v>
      </c>
      <c r="U80">
        <v>0.59756847196191243</v>
      </c>
      <c r="V80">
        <v>0.28516368492843325</v>
      </c>
      <c r="X80">
        <v>0.92279385919315748</v>
      </c>
      <c r="Z80">
        <v>57.314051695463235</v>
      </c>
      <c r="AA80">
        <v>0.28516368492843325</v>
      </c>
      <c r="AC80">
        <v>2</v>
      </c>
      <c r="AD80">
        <v>78.790000000000006</v>
      </c>
    </row>
    <row r="81" spans="1:30" x14ac:dyDescent="0.75">
      <c r="A81" t="s">
        <v>183</v>
      </c>
      <c r="B81" t="s">
        <v>184</v>
      </c>
      <c r="C81">
        <v>9</v>
      </c>
      <c r="D81">
        <v>16.624250969999999</v>
      </c>
      <c r="E81">
        <v>44.326062829999998</v>
      </c>
      <c r="F81" t="s">
        <v>42</v>
      </c>
      <c r="G81">
        <v>13.12294569</v>
      </c>
      <c r="H81">
        <v>44.314301810000003</v>
      </c>
      <c r="I81">
        <v>33.041036320000003</v>
      </c>
      <c r="J81">
        <v>29.992892019999999</v>
      </c>
      <c r="K81">
        <v>23.56951943</v>
      </c>
      <c r="L81">
        <v>14.06805174</v>
      </c>
      <c r="M81">
        <v>5.8642482879999998</v>
      </c>
      <c r="N81">
        <v>8.4258956410000003</v>
      </c>
      <c r="O81">
        <v>6.1230116519999997</v>
      </c>
      <c r="P81">
        <v>27.229324760000001</v>
      </c>
      <c r="Q81">
        <v>22.642800510000001</v>
      </c>
      <c r="R81" t="s">
        <v>42</v>
      </c>
      <c r="S81" t="s">
        <v>42</v>
      </c>
      <c r="T81">
        <v>13.948383570000001</v>
      </c>
      <c r="U81">
        <v>20.292098159999998</v>
      </c>
      <c r="V81" t="s">
        <v>42</v>
      </c>
      <c r="X81">
        <v>20.292098159999998</v>
      </c>
      <c r="Z81">
        <v>44.326062829999998</v>
      </c>
      <c r="AA81">
        <v>5.8642482879999998</v>
      </c>
      <c r="AC81">
        <v>1</v>
      </c>
      <c r="AD81">
        <v>304.85000000000002</v>
      </c>
    </row>
    <row r="82" spans="1:30" x14ac:dyDescent="0.75">
      <c r="A82" t="s">
        <v>185</v>
      </c>
      <c r="B82" t="s">
        <v>186</v>
      </c>
      <c r="C82">
        <v>9</v>
      </c>
      <c r="D82">
        <v>52.028114788719186</v>
      </c>
      <c r="E82">
        <v>115.69243712381257</v>
      </c>
      <c r="F82">
        <v>67.087464438112306</v>
      </c>
      <c r="G82">
        <v>65.526661811941651</v>
      </c>
      <c r="H82">
        <v>23.507566043850399</v>
      </c>
      <c r="I82">
        <v>30.444030960355299</v>
      </c>
      <c r="J82">
        <v>16.855792677276799</v>
      </c>
      <c r="K82">
        <v>44.960050454926026</v>
      </c>
      <c r="L82">
        <v>20.670909002877096</v>
      </c>
      <c r="M82">
        <v>10.699432706000737</v>
      </c>
      <c r="N82">
        <v>8.4434199347342922</v>
      </c>
      <c r="O82">
        <v>7.3672235007453004</v>
      </c>
      <c r="P82">
        <v>45.081819395082292</v>
      </c>
      <c r="Q82">
        <v>49.662937577942216</v>
      </c>
      <c r="R82">
        <v>110.40831244549543</v>
      </c>
      <c r="S82">
        <v>55.077815533093045</v>
      </c>
      <c r="T82">
        <v>22.416545687038678</v>
      </c>
      <c r="U82">
        <v>46.264491696313776</v>
      </c>
      <c r="V82">
        <v>84.113656498342493</v>
      </c>
      <c r="X82">
        <v>45.081819395082292</v>
      </c>
      <c r="Z82">
        <v>115.69243712381257</v>
      </c>
      <c r="AA82">
        <v>7.3672235007453004</v>
      </c>
      <c r="AC82">
        <v>2</v>
      </c>
      <c r="AD82">
        <v>191.47</v>
      </c>
    </row>
    <row r="83" spans="1:30" x14ac:dyDescent="0.75">
      <c r="A83" t="s">
        <v>187</v>
      </c>
      <c r="B83" t="s">
        <v>188</v>
      </c>
      <c r="C83">
        <v>9</v>
      </c>
      <c r="D83">
        <v>116.53280049857945</v>
      </c>
      <c r="E83">
        <v>201.68447771938733</v>
      </c>
      <c r="F83">
        <v>111.66499355976757</v>
      </c>
      <c r="G83">
        <v>78.374629440970779</v>
      </c>
      <c r="H83">
        <v>94.424453294575358</v>
      </c>
      <c r="I83">
        <v>139.83506605051855</v>
      </c>
      <c r="J83">
        <v>92.455349731796929</v>
      </c>
      <c r="K83">
        <v>101.77852997223674</v>
      </c>
      <c r="L83">
        <v>74.546512108470068</v>
      </c>
      <c r="M83">
        <v>53.569192131337815</v>
      </c>
      <c r="N83">
        <v>57.596380643177504</v>
      </c>
      <c r="O83">
        <v>45.556590244919981</v>
      </c>
      <c r="P83">
        <v>289.63484397671641</v>
      </c>
      <c r="Q83">
        <v>133.91276018646388</v>
      </c>
      <c r="R83">
        <v>121.86432843545892</v>
      </c>
      <c r="S83">
        <v>129.12414626657147</v>
      </c>
      <c r="T83">
        <v>94.529296858480436</v>
      </c>
      <c r="U83">
        <v>110.15460547640676</v>
      </c>
      <c r="V83">
        <v>119.14452562663369</v>
      </c>
      <c r="X83">
        <v>110.15460547640676</v>
      </c>
      <c r="Z83">
        <v>289.63484397671641</v>
      </c>
      <c r="AA83">
        <v>45.556590244919981</v>
      </c>
      <c r="AC83">
        <v>2</v>
      </c>
      <c r="AD83">
        <v>251.29</v>
      </c>
    </row>
    <row r="84" spans="1:30" x14ac:dyDescent="0.75">
      <c r="A84" t="s">
        <v>189</v>
      </c>
      <c r="B84" t="s">
        <v>190</v>
      </c>
      <c r="C84">
        <v>9</v>
      </c>
      <c r="D84">
        <v>102.34511050997912</v>
      </c>
      <c r="E84">
        <v>105.80624636565139</v>
      </c>
      <c r="F84">
        <v>47.968283184641116</v>
      </c>
      <c r="G84">
        <v>52.194803896428084</v>
      </c>
      <c r="H84">
        <v>83.007315138589306</v>
      </c>
      <c r="I84">
        <v>41.508912809231504</v>
      </c>
      <c r="J84">
        <v>48.021563211238885</v>
      </c>
      <c r="K84">
        <v>324.09916664259623</v>
      </c>
      <c r="L84">
        <v>60.666750011823545</v>
      </c>
      <c r="M84">
        <v>42.534850971156551</v>
      </c>
      <c r="N84">
        <v>28.379541184865253</v>
      </c>
      <c r="O84">
        <v>28.931342555694318</v>
      </c>
      <c r="P84">
        <v>85.585612579618655</v>
      </c>
      <c r="Q84">
        <v>96.319607993478982</v>
      </c>
      <c r="R84">
        <v>103.94793298823582</v>
      </c>
      <c r="S84">
        <v>42.24937956165639</v>
      </c>
      <c r="T84">
        <v>23.348388888267518</v>
      </c>
      <c r="U84">
        <v>36.228460156225843</v>
      </c>
      <c r="V84">
        <v>86.098779464802817</v>
      </c>
      <c r="X84">
        <v>52.194803896428084</v>
      </c>
      <c r="Z84">
        <v>324.09916664259623</v>
      </c>
      <c r="AA84">
        <v>23.348388888267518</v>
      </c>
      <c r="AC84">
        <v>2</v>
      </c>
      <c r="AD84">
        <v>224.5</v>
      </c>
    </row>
    <row r="85" spans="1:30" x14ac:dyDescent="0.75">
      <c r="A85" t="s">
        <v>191</v>
      </c>
      <c r="B85" t="s">
        <v>192</v>
      </c>
      <c r="C85">
        <v>10</v>
      </c>
      <c r="D85">
        <v>577.25959645880812</v>
      </c>
      <c r="E85">
        <v>971.83678575558292</v>
      </c>
      <c r="F85">
        <v>855.79876909979032</v>
      </c>
      <c r="G85">
        <v>460.67989059204285</v>
      </c>
      <c r="H85">
        <v>484.39868748707835</v>
      </c>
      <c r="I85">
        <v>546.92698207976298</v>
      </c>
      <c r="J85">
        <v>612.09244826680174</v>
      </c>
      <c r="K85">
        <v>421.63936712185637</v>
      </c>
      <c r="L85">
        <v>427.37273489274588</v>
      </c>
      <c r="M85">
        <v>362.57722247823955</v>
      </c>
      <c r="N85">
        <v>347.04366732657491</v>
      </c>
      <c r="O85">
        <v>399.92662527565489</v>
      </c>
      <c r="P85">
        <v>995.86233703468656</v>
      </c>
      <c r="Q85">
        <v>651.6416281871318</v>
      </c>
      <c r="R85">
        <v>854.61412572767995</v>
      </c>
      <c r="S85">
        <v>524.77871738481792</v>
      </c>
      <c r="T85">
        <v>580.05110008781094</v>
      </c>
      <c r="U85">
        <v>525.94019545859692</v>
      </c>
      <c r="V85">
        <v>625.45476855823051</v>
      </c>
      <c r="X85">
        <v>546.92698207976298</v>
      </c>
      <c r="Z85">
        <v>995.86233703468656</v>
      </c>
      <c r="AA85">
        <v>347.04366732657491</v>
      </c>
      <c r="AC85">
        <v>2</v>
      </c>
      <c r="AD85">
        <v>326.07</v>
      </c>
    </row>
    <row r="86" spans="1:30" x14ac:dyDescent="0.75">
      <c r="A86" t="s">
        <v>193</v>
      </c>
      <c r="B86" t="s">
        <v>194</v>
      </c>
      <c r="C86">
        <v>10</v>
      </c>
      <c r="D86">
        <v>0.98219642200000001</v>
      </c>
      <c r="E86">
        <v>18.864045239999999</v>
      </c>
      <c r="F86" t="s">
        <v>42</v>
      </c>
      <c r="G86">
        <v>1.13634342</v>
      </c>
      <c r="H86">
        <v>1.905063344</v>
      </c>
      <c r="I86">
        <v>6.8336554530000004</v>
      </c>
      <c r="J86">
        <v>0.25693284999999999</v>
      </c>
      <c r="K86">
        <v>5.1733386430000001</v>
      </c>
      <c r="L86">
        <v>0.677297072</v>
      </c>
      <c r="M86">
        <v>1.9841934020000001</v>
      </c>
      <c r="N86">
        <v>0</v>
      </c>
      <c r="O86">
        <v>2.2273220359999999</v>
      </c>
      <c r="P86">
        <v>3.8619711720000001</v>
      </c>
      <c r="Q86">
        <v>1.799810106</v>
      </c>
      <c r="R86" t="s">
        <v>42</v>
      </c>
      <c r="S86" t="s">
        <v>42</v>
      </c>
      <c r="T86">
        <v>0.42385447799999998</v>
      </c>
      <c r="U86">
        <v>6.5179731829999996</v>
      </c>
      <c r="V86" t="s">
        <v>42</v>
      </c>
      <c r="X86">
        <v>1.944628373</v>
      </c>
      <c r="Z86">
        <v>18.864045239999999</v>
      </c>
      <c r="AA86">
        <v>0.25693284999999999</v>
      </c>
      <c r="AC86">
        <v>1</v>
      </c>
      <c r="AD86">
        <v>135.18</v>
      </c>
    </row>
    <row r="87" spans="1:30" x14ac:dyDescent="0.75">
      <c r="A87" t="s">
        <v>195</v>
      </c>
      <c r="B87" t="s">
        <v>196</v>
      </c>
      <c r="C87">
        <v>10</v>
      </c>
      <c r="D87">
        <v>167.15564672698471</v>
      </c>
      <c r="E87">
        <v>134.8201941705891</v>
      </c>
      <c r="F87">
        <v>80.983326488276177</v>
      </c>
      <c r="G87">
        <v>122.90828234711849</v>
      </c>
      <c r="H87">
        <v>227.60329753045386</v>
      </c>
      <c r="I87">
        <v>209.27966980764387</v>
      </c>
      <c r="J87">
        <v>162.73915973460086</v>
      </c>
      <c r="K87">
        <v>172.24455440009618</v>
      </c>
      <c r="L87">
        <v>162.11738958010426</v>
      </c>
      <c r="M87">
        <v>150.99522524357843</v>
      </c>
      <c r="N87">
        <v>152.92389179389767</v>
      </c>
      <c r="O87">
        <v>140.77275601977891</v>
      </c>
      <c r="P87">
        <v>198.95935038752029</v>
      </c>
      <c r="Q87">
        <v>206.28615154193375</v>
      </c>
      <c r="R87">
        <v>134.88378659102901</v>
      </c>
      <c r="S87">
        <v>160.65985404334904</v>
      </c>
      <c r="T87">
        <v>143.88014480167897</v>
      </c>
      <c r="U87">
        <v>163.79674376299269</v>
      </c>
      <c r="V87">
        <v>138.28871590358264</v>
      </c>
      <c r="X87">
        <v>160.65985404334904</v>
      </c>
      <c r="Z87">
        <v>227.60329753045386</v>
      </c>
      <c r="AA87">
        <v>80.983326488276177</v>
      </c>
      <c r="AC87">
        <v>2</v>
      </c>
      <c r="AD87">
        <v>80.36</v>
      </c>
    </row>
    <row r="88" spans="1:30" x14ac:dyDescent="0.75">
      <c r="A88" t="s">
        <v>197</v>
      </c>
      <c r="B88" t="s">
        <v>198</v>
      </c>
      <c r="C88">
        <v>11</v>
      </c>
      <c r="D88">
        <v>29.52288469651851</v>
      </c>
      <c r="E88">
        <v>53.412277404053036</v>
      </c>
      <c r="F88">
        <v>36.605056337088321</v>
      </c>
      <c r="G88">
        <v>28.502969298269885</v>
      </c>
      <c r="H88">
        <v>23.384505040394465</v>
      </c>
      <c r="I88">
        <v>24.603998113097461</v>
      </c>
      <c r="J88">
        <v>29.638861437336598</v>
      </c>
      <c r="K88">
        <v>26.584473005758731</v>
      </c>
      <c r="L88">
        <v>22.59705910255067</v>
      </c>
      <c r="M88">
        <v>22.956819959432607</v>
      </c>
      <c r="N88">
        <v>22.074746932988923</v>
      </c>
      <c r="O88">
        <v>15.749466761821159</v>
      </c>
      <c r="P88">
        <v>41.887149764288395</v>
      </c>
      <c r="Q88">
        <v>24.236523455667893</v>
      </c>
      <c r="R88">
        <v>29.841863587486163</v>
      </c>
      <c r="S88">
        <v>38.217090339011911</v>
      </c>
      <c r="T88">
        <v>22.076537343716701</v>
      </c>
      <c r="U88">
        <v>24.317513160267829</v>
      </c>
      <c r="V88">
        <v>34.228078708689431</v>
      </c>
      <c r="X88">
        <v>26.584473005758731</v>
      </c>
      <c r="Z88">
        <v>53.412277404053036</v>
      </c>
      <c r="AA88">
        <v>15.749466761821159</v>
      </c>
      <c r="AC88">
        <v>2</v>
      </c>
      <c r="AD88">
        <v>130.9</v>
      </c>
    </row>
    <row r="89" spans="1:30" x14ac:dyDescent="0.75">
      <c r="A89" t="s">
        <v>199</v>
      </c>
      <c r="B89" t="s">
        <v>200</v>
      </c>
      <c r="C89">
        <v>11</v>
      </c>
      <c r="D89">
        <v>44.194902685858366</v>
      </c>
      <c r="E89">
        <v>94.072692877436921</v>
      </c>
      <c r="F89">
        <v>65.432825834121473</v>
      </c>
      <c r="G89">
        <v>40.341691101992502</v>
      </c>
      <c r="H89">
        <v>52.615706474953249</v>
      </c>
      <c r="I89">
        <v>62.590982065482777</v>
      </c>
      <c r="J89">
        <v>53.229664640218743</v>
      </c>
      <c r="K89">
        <v>43.751887891433647</v>
      </c>
      <c r="L89">
        <v>49.735441803062642</v>
      </c>
      <c r="M89">
        <v>48.969810985276688</v>
      </c>
      <c r="N89">
        <v>41.26606396487378</v>
      </c>
      <c r="O89">
        <v>42.574132660365144</v>
      </c>
      <c r="P89">
        <v>8.5032739912772559</v>
      </c>
      <c r="Q89">
        <v>37.683704053451621</v>
      </c>
      <c r="R89">
        <v>71.174902165065362</v>
      </c>
      <c r="S89">
        <v>64.495448824443301</v>
      </c>
      <c r="T89">
        <v>45.674811593577047</v>
      </c>
      <c r="U89">
        <v>56.940705817150722</v>
      </c>
      <c r="V89">
        <v>70.449547344654476</v>
      </c>
      <c r="X89">
        <v>49.735441803062642</v>
      </c>
      <c r="Z89">
        <v>94.072692877436921</v>
      </c>
      <c r="AA89">
        <v>8.5032739912772559</v>
      </c>
      <c r="AC89">
        <v>2</v>
      </c>
      <c r="AD89">
        <v>126.3</v>
      </c>
    </row>
    <row r="90" spans="1:30" x14ac:dyDescent="0.75">
      <c r="A90" t="s">
        <v>201</v>
      </c>
      <c r="B90" t="s">
        <v>202</v>
      </c>
      <c r="C90">
        <v>12</v>
      </c>
      <c r="D90">
        <v>64.478844170000002</v>
      </c>
      <c r="E90">
        <v>97.09317935</v>
      </c>
      <c r="F90" t="s">
        <v>42</v>
      </c>
      <c r="G90">
        <v>37.211798520000002</v>
      </c>
      <c r="H90">
        <v>56.006840629999999</v>
      </c>
      <c r="I90">
        <v>53.060872840000002</v>
      </c>
      <c r="J90">
        <v>67.786467020000003</v>
      </c>
      <c r="K90">
        <v>48.129309190000001</v>
      </c>
      <c r="L90">
        <v>38.195685269999998</v>
      </c>
      <c r="M90">
        <v>29.170462759999999</v>
      </c>
      <c r="N90">
        <v>11.38348161</v>
      </c>
      <c r="O90">
        <v>16.01799771</v>
      </c>
      <c r="P90">
        <v>33.707477799999999</v>
      </c>
      <c r="Q90">
        <v>35.776851610000001</v>
      </c>
      <c r="R90" t="s">
        <v>42</v>
      </c>
      <c r="S90" t="s">
        <v>42</v>
      </c>
      <c r="T90">
        <v>25.86338791</v>
      </c>
      <c r="U90">
        <v>22.922944040000001</v>
      </c>
      <c r="V90" t="s">
        <v>42</v>
      </c>
      <c r="X90">
        <v>37.211798520000002</v>
      </c>
      <c r="Z90">
        <v>97.09317935</v>
      </c>
      <c r="AA90">
        <v>11.38348161</v>
      </c>
      <c r="AC90">
        <v>1</v>
      </c>
      <c r="AD90">
        <v>383.61</v>
      </c>
    </row>
    <row r="91" spans="1:30" x14ac:dyDescent="0.75">
      <c r="A91" t="s">
        <v>203</v>
      </c>
      <c r="B91" t="s">
        <v>204</v>
      </c>
      <c r="C91">
        <v>12</v>
      </c>
      <c r="D91">
        <v>8.515684571034873E-3</v>
      </c>
      <c r="E91">
        <v>1.3154198864361314E-2</v>
      </c>
      <c r="F91">
        <v>1.1663838162114276E-2</v>
      </c>
      <c r="G91">
        <v>0.49918658546029671</v>
      </c>
      <c r="H91">
        <v>7.5265871988745604E-3</v>
      </c>
      <c r="I91">
        <v>7.9260552530158127E-3</v>
      </c>
      <c r="J91">
        <v>7.7931464647535724E-3</v>
      </c>
      <c r="K91">
        <v>7.4710719156057736E-3</v>
      </c>
      <c r="L91">
        <v>8.0911505945872424E-3</v>
      </c>
      <c r="M91">
        <v>0.12128920145842211</v>
      </c>
      <c r="N91">
        <v>0.1138153208509347</v>
      </c>
      <c r="O91">
        <v>5.5977498086441395E-3</v>
      </c>
      <c r="P91">
        <v>8.9194052756523135E-3</v>
      </c>
      <c r="Q91">
        <v>8.780399538760128E-3</v>
      </c>
      <c r="R91">
        <v>8.4135656691864541E-3</v>
      </c>
      <c r="S91">
        <v>8.0073509380468606E-3</v>
      </c>
      <c r="T91">
        <v>2.7978433640551255</v>
      </c>
      <c r="U91">
        <v>0.17187504881852247</v>
      </c>
      <c r="V91">
        <v>8.9239903696156173E-3</v>
      </c>
      <c r="X91">
        <v>8.780399538760128E-3</v>
      </c>
      <c r="Z91">
        <v>2.7978433640551255</v>
      </c>
      <c r="AA91">
        <v>5.5977498086441395E-3</v>
      </c>
      <c r="AC91">
        <v>2</v>
      </c>
      <c r="AD91">
        <v>71.150000000000006</v>
      </c>
    </row>
    <row r="92" spans="1:30" x14ac:dyDescent="0.75">
      <c r="A92" t="s">
        <v>205</v>
      </c>
      <c r="B92" t="s">
        <v>206</v>
      </c>
      <c r="C92">
        <v>13</v>
      </c>
      <c r="D92">
        <v>7687.1533755678138</v>
      </c>
      <c r="E92">
        <v>7127.8410543260261</v>
      </c>
      <c r="F92">
        <v>11688.491105551286</v>
      </c>
      <c r="G92">
        <v>4233.2108136996676</v>
      </c>
      <c r="H92">
        <v>5207.2311250255798</v>
      </c>
      <c r="I92">
        <v>5483.36085832342</v>
      </c>
      <c r="J92">
        <v>7084.2627507494699</v>
      </c>
      <c r="K92">
        <v>6509.7547708746697</v>
      </c>
      <c r="L92">
        <v>7181.2581847278507</v>
      </c>
      <c r="M92">
        <v>4631.6061613913835</v>
      </c>
      <c r="N92">
        <v>3916.0786571345552</v>
      </c>
      <c r="O92">
        <v>2946.7690489250085</v>
      </c>
      <c r="P92">
        <v>4003.6576559903933</v>
      </c>
      <c r="Q92">
        <v>3097.3058101701572</v>
      </c>
      <c r="R92">
        <v>7911.600314896069</v>
      </c>
      <c r="S92">
        <v>6878.3389527426498</v>
      </c>
      <c r="T92">
        <v>3329.2939624344172</v>
      </c>
      <c r="U92">
        <v>3458.1420229096816</v>
      </c>
      <c r="V92">
        <v>5222.1166921010845</v>
      </c>
      <c r="X92">
        <v>5222.1166921010845</v>
      </c>
      <c r="Z92">
        <v>11688.491105551286</v>
      </c>
      <c r="AA92">
        <v>2946.7690489250085</v>
      </c>
      <c r="AC92">
        <v>2</v>
      </c>
      <c r="AD92">
        <v>666.97</v>
      </c>
    </row>
    <row r="93" spans="1:30" x14ac:dyDescent="0.75">
      <c r="A93" t="s">
        <v>207</v>
      </c>
      <c r="B93" t="s">
        <v>208</v>
      </c>
      <c r="C93">
        <v>15</v>
      </c>
      <c r="D93">
        <v>21.088414448329463</v>
      </c>
      <c r="E93">
        <v>75.376727835287696</v>
      </c>
      <c r="F93">
        <v>46.895072852408532</v>
      </c>
      <c r="G93">
        <v>23.800536820209345</v>
      </c>
      <c r="H93">
        <v>47.239765458065897</v>
      </c>
      <c r="I93">
        <v>61.742869962748792</v>
      </c>
      <c r="J93">
        <v>42.5239260536299</v>
      </c>
      <c r="K93">
        <v>43.29023202603252</v>
      </c>
      <c r="L93">
        <v>196.55955616206896</v>
      </c>
      <c r="M93">
        <v>196.41299463361909</v>
      </c>
      <c r="N93">
        <v>158.28649263635069</v>
      </c>
      <c r="O93">
        <v>106.84091407982388</v>
      </c>
      <c r="P93">
        <v>12.006299986917867</v>
      </c>
      <c r="Q93">
        <v>11.810642505366371</v>
      </c>
      <c r="R93">
        <v>12.140610265837756</v>
      </c>
      <c r="S93">
        <v>65.637783515311213</v>
      </c>
      <c r="T93">
        <v>20.134176136466582</v>
      </c>
      <c r="U93">
        <v>44.369626570424387</v>
      </c>
      <c r="V93">
        <v>43.475414139735953</v>
      </c>
      <c r="X93">
        <v>44.369626570424387</v>
      </c>
      <c r="Z93">
        <v>196.55955616206896</v>
      </c>
      <c r="AA93">
        <v>11.810642505366371</v>
      </c>
      <c r="AC93">
        <v>2</v>
      </c>
      <c r="AD93">
        <v>908.69</v>
      </c>
    </row>
    <row r="94" spans="1:30" x14ac:dyDescent="0.75">
      <c r="A94" t="s">
        <v>209</v>
      </c>
      <c r="B94" t="s">
        <v>210</v>
      </c>
      <c r="C94">
        <v>18</v>
      </c>
      <c r="D94">
        <v>523.3363522125394</v>
      </c>
      <c r="E94">
        <v>619.86163815808675</v>
      </c>
      <c r="F94">
        <v>604.30171739652246</v>
      </c>
      <c r="G94">
        <v>303.24172660805306</v>
      </c>
      <c r="H94">
        <v>407.94281272987848</v>
      </c>
      <c r="I94">
        <v>544.39165153624606</v>
      </c>
      <c r="J94">
        <v>402.81668671650482</v>
      </c>
      <c r="K94">
        <v>338.35148806278573</v>
      </c>
      <c r="L94">
        <v>450.76982738783926</v>
      </c>
      <c r="M94">
        <v>332.47290168034385</v>
      </c>
      <c r="N94">
        <v>262.94487209478166</v>
      </c>
      <c r="O94">
        <v>239.90884873776281</v>
      </c>
      <c r="P94">
        <v>445.39047863501412</v>
      </c>
      <c r="Q94">
        <v>472.76524876342739</v>
      </c>
      <c r="R94">
        <v>358.25754161363045</v>
      </c>
      <c r="S94">
        <v>316.71073977039259</v>
      </c>
      <c r="T94">
        <v>278.44873090860324</v>
      </c>
      <c r="U94">
        <v>351.42537049557274</v>
      </c>
      <c r="V94">
        <v>359.74431629833583</v>
      </c>
      <c r="X94">
        <v>359.74431629833583</v>
      </c>
      <c r="Z94">
        <v>619.86163815808675</v>
      </c>
      <c r="AA94">
        <v>239.90884873776281</v>
      </c>
      <c r="AC94">
        <v>2</v>
      </c>
      <c r="AD94">
        <v>586.42999999999995</v>
      </c>
    </row>
    <row r="95" spans="1:30" x14ac:dyDescent="0.75">
      <c r="A95" t="s">
        <v>211</v>
      </c>
      <c r="B95" t="s">
        <v>212</v>
      </c>
      <c r="C95">
        <v>18</v>
      </c>
      <c r="D95">
        <v>75.002105368570852</v>
      </c>
      <c r="E95">
        <v>144.83545581697717</v>
      </c>
      <c r="F95">
        <v>109.39617627247532</v>
      </c>
      <c r="G95">
        <v>51.201284216000587</v>
      </c>
      <c r="H95">
        <v>64.289701395568997</v>
      </c>
      <c r="I95">
        <v>60.299100211659521</v>
      </c>
      <c r="J95">
        <v>89.999645466679326</v>
      </c>
      <c r="K95">
        <v>67.954151935633078</v>
      </c>
      <c r="L95">
        <v>60.087585450468374</v>
      </c>
      <c r="M95">
        <v>52.715090913705907</v>
      </c>
      <c r="N95">
        <v>56.55535573727105</v>
      </c>
      <c r="O95">
        <v>48.173462785683874</v>
      </c>
      <c r="P95">
        <v>141.57109212268938</v>
      </c>
      <c r="Q95">
        <v>58.54840814504356</v>
      </c>
      <c r="R95">
        <v>95.983612220658102</v>
      </c>
      <c r="S95">
        <v>91.627293321136946</v>
      </c>
      <c r="T95">
        <v>81.091059167676349</v>
      </c>
      <c r="U95">
        <v>90.394490650712498</v>
      </c>
      <c r="V95">
        <v>123.45343963526115</v>
      </c>
      <c r="X95">
        <v>75.002105368570852</v>
      </c>
      <c r="Z95">
        <v>144.83545581697717</v>
      </c>
      <c r="AA95">
        <v>48.173462785683874</v>
      </c>
      <c r="AC95">
        <v>2</v>
      </c>
      <c r="AD95">
        <v>86.36</v>
      </c>
    </row>
    <row r="96" spans="1:30" x14ac:dyDescent="0.75">
      <c r="A96" t="s">
        <v>213</v>
      </c>
      <c r="B96" t="s">
        <v>214</v>
      </c>
      <c r="C96">
        <v>18</v>
      </c>
      <c r="D96">
        <v>102.04256369507827</v>
      </c>
      <c r="E96">
        <v>184.85740218556595</v>
      </c>
      <c r="F96">
        <v>112.09159859428783</v>
      </c>
      <c r="G96">
        <v>114.51684202479693</v>
      </c>
      <c r="H96">
        <v>113.29431641117739</v>
      </c>
      <c r="I96">
        <v>107.83721418748776</v>
      </c>
      <c r="J96">
        <v>119.31253719784503</v>
      </c>
      <c r="K96">
        <v>97.079931514650525</v>
      </c>
      <c r="L96">
        <v>126.37733065100633</v>
      </c>
      <c r="M96">
        <v>131.62973781211227</v>
      </c>
      <c r="N96">
        <v>137.05469374471514</v>
      </c>
      <c r="O96">
        <v>157.93759818642255</v>
      </c>
      <c r="P96">
        <v>133.38216623258552</v>
      </c>
      <c r="Q96">
        <v>111.19830668136248</v>
      </c>
      <c r="R96">
        <v>66.919167999914194</v>
      </c>
      <c r="S96">
        <v>80.055311537790843</v>
      </c>
      <c r="T96">
        <v>87.604939481799065</v>
      </c>
      <c r="U96">
        <v>65.07172806152245</v>
      </c>
      <c r="V96">
        <v>78.70302239686724</v>
      </c>
      <c r="X96">
        <v>112.09159859428783</v>
      </c>
      <c r="Z96">
        <v>184.85740218556595</v>
      </c>
      <c r="AA96">
        <v>65.07172806152245</v>
      </c>
      <c r="AC96">
        <v>2</v>
      </c>
      <c r="AD96">
        <v>339.39</v>
      </c>
    </row>
    <row r="97" spans="1:30" x14ac:dyDescent="0.75">
      <c r="A97" t="s">
        <v>215</v>
      </c>
      <c r="B97" t="s">
        <v>216</v>
      </c>
      <c r="C97">
        <v>19</v>
      </c>
      <c r="D97">
        <v>785.24863352309353</v>
      </c>
      <c r="E97">
        <v>783.59867717173097</v>
      </c>
      <c r="F97">
        <v>694.38890799630599</v>
      </c>
      <c r="G97">
        <v>694.84345349196951</v>
      </c>
      <c r="H97">
        <v>759.27318392181417</v>
      </c>
      <c r="I97">
        <v>787.45789503286812</v>
      </c>
      <c r="J97">
        <v>667.89696499923207</v>
      </c>
      <c r="K97">
        <v>785.71307831468778</v>
      </c>
      <c r="L97">
        <v>893.06107030540636</v>
      </c>
      <c r="M97">
        <v>742.7858954862869</v>
      </c>
      <c r="N97">
        <v>614.45209883525047</v>
      </c>
      <c r="O97">
        <v>509.23981186191571</v>
      </c>
      <c r="P97">
        <v>1286.4101946090545</v>
      </c>
      <c r="Q97">
        <v>934.58236052280256</v>
      </c>
      <c r="R97">
        <v>928.66882937046842</v>
      </c>
      <c r="S97">
        <v>783.59010843103044</v>
      </c>
      <c r="T97">
        <v>507.03516506592433</v>
      </c>
      <c r="U97">
        <v>773.24108009020085</v>
      </c>
      <c r="V97">
        <v>639.49329775354681</v>
      </c>
      <c r="X97">
        <v>773.24108009020085</v>
      </c>
      <c r="Z97">
        <v>1286.4101946090545</v>
      </c>
      <c r="AA97">
        <v>507.03516506592433</v>
      </c>
      <c r="AC97">
        <v>2</v>
      </c>
      <c r="AD97">
        <v>451.86</v>
      </c>
    </row>
    <row r="98" spans="1:30" x14ac:dyDescent="0.75">
      <c r="A98" t="s">
        <v>217</v>
      </c>
      <c r="B98" t="s">
        <v>218</v>
      </c>
      <c r="C98">
        <v>19</v>
      </c>
      <c r="D98">
        <v>132.30920658177797</v>
      </c>
      <c r="E98">
        <v>224.50724278853238</v>
      </c>
      <c r="F98">
        <v>143.55519863016607</v>
      </c>
      <c r="G98">
        <v>76.395437936099967</v>
      </c>
      <c r="H98">
        <v>119.22479433969706</v>
      </c>
      <c r="I98">
        <v>134.75404655151095</v>
      </c>
      <c r="J98">
        <v>153.8900779207024</v>
      </c>
      <c r="K98">
        <v>132.88689727270963</v>
      </c>
      <c r="L98">
        <v>222.47440463884445</v>
      </c>
      <c r="M98">
        <v>164.41750703083224</v>
      </c>
      <c r="N98">
        <v>151.23363289238682</v>
      </c>
      <c r="O98">
        <v>141.57049998414209</v>
      </c>
      <c r="P98">
        <v>133.07526129909769</v>
      </c>
      <c r="Q98">
        <v>142.05935377112715</v>
      </c>
      <c r="R98">
        <v>140.56818660101004</v>
      </c>
      <c r="S98">
        <v>97.301139085135929</v>
      </c>
      <c r="T98">
        <v>95.961939712206132</v>
      </c>
      <c r="U98">
        <v>80.653480072516615</v>
      </c>
      <c r="V98">
        <v>131.24891476404693</v>
      </c>
      <c r="X98">
        <v>134.75404655151095</v>
      </c>
      <c r="Z98">
        <v>224.50724278853238</v>
      </c>
      <c r="AA98">
        <v>76.395437936099967</v>
      </c>
      <c r="AC98">
        <v>2</v>
      </c>
      <c r="AD98">
        <v>859.27</v>
      </c>
    </row>
    <row r="99" spans="1:30" x14ac:dyDescent="0.75">
      <c r="A99" t="s">
        <v>219</v>
      </c>
      <c r="B99" t="s">
        <v>220</v>
      </c>
      <c r="C99">
        <v>20</v>
      </c>
      <c r="D99">
        <v>185.91105925751066</v>
      </c>
      <c r="E99">
        <v>428.22262972103431</v>
      </c>
      <c r="F99">
        <v>403.63052354427316</v>
      </c>
      <c r="G99">
        <v>147.95768389350457</v>
      </c>
      <c r="H99">
        <v>178.88281687330061</v>
      </c>
      <c r="I99">
        <v>307.93975466694525</v>
      </c>
      <c r="J99">
        <v>215.13783897856678</v>
      </c>
      <c r="K99">
        <v>222.8829182301528</v>
      </c>
      <c r="L99">
        <v>233.64960788859057</v>
      </c>
      <c r="M99">
        <v>215.26771541782921</v>
      </c>
      <c r="N99">
        <v>184.57152211882874</v>
      </c>
      <c r="O99">
        <v>187.41286676130306</v>
      </c>
      <c r="P99">
        <v>158.28614254543822</v>
      </c>
      <c r="Q99">
        <v>232.92145629730354</v>
      </c>
      <c r="R99">
        <v>231.90698748461878</v>
      </c>
      <c r="S99">
        <v>220.23620121867904</v>
      </c>
      <c r="T99">
        <v>186.57090995000564</v>
      </c>
      <c r="U99">
        <v>197.85581262552134</v>
      </c>
      <c r="V99">
        <v>219.68280067612787</v>
      </c>
      <c r="X99">
        <v>215.26771541782921</v>
      </c>
      <c r="Z99">
        <v>428.22262972103431</v>
      </c>
      <c r="AA99">
        <v>147.95768389350457</v>
      </c>
      <c r="AC99">
        <v>2</v>
      </c>
      <c r="AD99">
        <v>474.45</v>
      </c>
    </row>
    <row r="100" spans="1:30" x14ac:dyDescent="0.75">
      <c r="A100" t="s">
        <v>221</v>
      </c>
      <c r="B100" t="s">
        <v>222</v>
      </c>
      <c r="C100">
        <v>20</v>
      </c>
      <c r="D100">
        <v>123.89850974261402</v>
      </c>
      <c r="E100">
        <v>234.23018953753282</v>
      </c>
      <c r="F100">
        <v>186.36112457436479</v>
      </c>
      <c r="G100">
        <v>100.26128236338675</v>
      </c>
      <c r="H100">
        <v>109.89505289945657</v>
      </c>
      <c r="I100">
        <v>136.9743420457439</v>
      </c>
      <c r="J100">
        <v>123.83975317574566</v>
      </c>
      <c r="K100">
        <v>103.88880057842528</v>
      </c>
      <c r="L100">
        <v>161.61809477675243</v>
      </c>
      <c r="M100">
        <v>137.20855372827938</v>
      </c>
      <c r="N100">
        <v>143.01042542930455</v>
      </c>
      <c r="O100">
        <v>139.87925033063166</v>
      </c>
      <c r="P100">
        <v>231.00779254317962</v>
      </c>
      <c r="Q100">
        <v>138.27820112671839</v>
      </c>
      <c r="R100">
        <v>143.23939192582318</v>
      </c>
      <c r="S100">
        <v>114.75515452478541</v>
      </c>
      <c r="T100">
        <v>171.71853511479702</v>
      </c>
      <c r="U100">
        <v>98.005399955557948</v>
      </c>
      <c r="V100">
        <v>128.76607830607529</v>
      </c>
      <c r="X100">
        <v>137.20855372827938</v>
      </c>
      <c r="Z100">
        <v>234.23018953753282</v>
      </c>
      <c r="AA100">
        <v>98.005399955557948</v>
      </c>
      <c r="AC100">
        <v>2</v>
      </c>
      <c r="AD100">
        <v>508.96</v>
      </c>
    </row>
    <row r="101" spans="1:30" x14ac:dyDescent="0.75">
      <c r="A101" t="s">
        <v>223</v>
      </c>
      <c r="B101" t="s">
        <v>224</v>
      </c>
      <c r="C101">
        <v>22</v>
      </c>
      <c r="D101">
        <v>624.62549176269715</v>
      </c>
      <c r="E101">
        <v>390.73975895850452</v>
      </c>
      <c r="F101">
        <v>425.59435020850952</v>
      </c>
      <c r="G101">
        <v>410.1684513844051</v>
      </c>
      <c r="H101">
        <v>495.20203411588943</v>
      </c>
      <c r="I101">
        <v>548.28898209658246</v>
      </c>
      <c r="J101">
        <v>545.04755469753059</v>
      </c>
      <c r="K101">
        <v>625.25389130573387</v>
      </c>
      <c r="L101">
        <v>416.78753786176998</v>
      </c>
      <c r="M101">
        <v>408.80199111526707</v>
      </c>
      <c r="N101">
        <v>335.56449912462062</v>
      </c>
      <c r="O101">
        <v>331.72812180919885</v>
      </c>
      <c r="P101">
        <v>688.59358774161933</v>
      </c>
      <c r="Q101">
        <v>624.75777402126641</v>
      </c>
      <c r="R101">
        <v>678.90010485613675</v>
      </c>
      <c r="S101">
        <v>596.96702583767387</v>
      </c>
      <c r="T101">
        <v>527.80617846077791</v>
      </c>
      <c r="U101">
        <v>445.03051309979855</v>
      </c>
      <c r="V101">
        <v>625.90998114896252</v>
      </c>
      <c r="X101">
        <v>527.80617846077791</v>
      </c>
      <c r="Z101">
        <v>688.59358774161933</v>
      </c>
      <c r="AA101">
        <v>331.72812180919885</v>
      </c>
      <c r="AC101">
        <v>2</v>
      </c>
      <c r="AD101">
        <v>509.46</v>
      </c>
    </row>
    <row r="102" spans="1:30" x14ac:dyDescent="0.75">
      <c r="A102" t="s">
        <v>225</v>
      </c>
      <c r="B102" t="s">
        <v>226</v>
      </c>
      <c r="C102">
        <v>22</v>
      </c>
      <c r="D102">
        <v>251.24443084502684</v>
      </c>
      <c r="E102">
        <v>815.55572104229816</v>
      </c>
      <c r="F102">
        <v>432.84304937780689</v>
      </c>
      <c r="G102">
        <v>145.64683303638003</v>
      </c>
      <c r="H102">
        <v>271.64526265463149</v>
      </c>
      <c r="I102">
        <v>302.20061666082825</v>
      </c>
      <c r="J102">
        <v>250.06083799735629</v>
      </c>
      <c r="K102">
        <v>216.24964899296978</v>
      </c>
      <c r="L102">
        <v>176.52457446201024</v>
      </c>
      <c r="M102">
        <v>181.80652565611766</v>
      </c>
      <c r="N102">
        <v>151.14570385803677</v>
      </c>
      <c r="O102">
        <v>123.98960240629937</v>
      </c>
      <c r="P102">
        <v>301.09722447235339</v>
      </c>
      <c r="Q102">
        <v>183.03181870059635</v>
      </c>
      <c r="R102">
        <v>209.56991188353282</v>
      </c>
      <c r="S102">
        <v>277.63534444017046</v>
      </c>
      <c r="T102">
        <v>213.63551179637645</v>
      </c>
      <c r="U102">
        <v>319.11370943350448</v>
      </c>
      <c r="V102">
        <v>274.52627824884701</v>
      </c>
      <c r="X102">
        <v>250.06083799735629</v>
      </c>
      <c r="Z102">
        <v>815.55572104229816</v>
      </c>
      <c r="AA102">
        <v>123.98960240629937</v>
      </c>
      <c r="AC102">
        <v>2</v>
      </c>
      <c r="AD102">
        <v>323.85000000000002</v>
      </c>
    </row>
    <row r="103" spans="1:30" x14ac:dyDescent="0.75">
      <c r="A103" t="s">
        <v>227</v>
      </c>
      <c r="B103" t="s">
        <v>228</v>
      </c>
      <c r="C103">
        <v>22</v>
      </c>
      <c r="D103">
        <v>826.46733562640259</v>
      </c>
      <c r="E103">
        <v>645.46182564894332</v>
      </c>
      <c r="F103">
        <v>917.70371774331693</v>
      </c>
      <c r="G103">
        <v>546.45172783927285</v>
      </c>
      <c r="H103">
        <v>743.91036861569171</v>
      </c>
      <c r="I103">
        <v>766.86326294848902</v>
      </c>
      <c r="J103">
        <v>672.09296827302444</v>
      </c>
      <c r="K103">
        <v>791.05844584389808</v>
      </c>
      <c r="L103">
        <v>851.35665494351531</v>
      </c>
      <c r="M103">
        <v>796.47394099514361</v>
      </c>
      <c r="N103">
        <v>679.61194513073406</v>
      </c>
      <c r="O103">
        <v>698.7194536296015</v>
      </c>
      <c r="P103">
        <v>1060.1885459183404</v>
      </c>
      <c r="Q103">
        <v>671.12753750324191</v>
      </c>
      <c r="R103">
        <v>779.61557709763406</v>
      </c>
      <c r="S103">
        <v>582.92798824045235</v>
      </c>
      <c r="T103">
        <v>518.89228108285658</v>
      </c>
      <c r="U103">
        <v>728.79476728111251</v>
      </c>
      <c r="V103">
        <v>755.9016805726942</v>
      </c>
      <c r="X103">
        <v>743.91036861569171</v>
      </c>
      <c r="Z103">
        <v>1060.1885459183404</v>
      </c>
      <c r="AA103">
        <v>518.89228108285658</v>
      </c>
      <c r="AC103">
        <v>2</v>
      </c>
      <c r="AD103">
        <v>830.73</v>
      </c>
    </row>
    <row r="104" spans="1:30" x14ac:dyDescent="0.75">
      <c r="A104" t="s">
        <v>229</v>
      </c>
      <c r="B104" t="s">
        <v>230</v>
      </c>
      <c r="C104">
        <v>23</v>
      </c>
      <c r="D104">
        <v>8.8627165890110255</v>
      </c>
      <c r="E104">
        <v>22.01017481130059</v>
      </c>
      <c r="F104">
        <v>6.9901686506253871</v>
      </c>
      <c r="G104">
        <v>5.197280372762549</v>
      </c>
      <c r="H104">
        <v>9.2748873825972709</v>
      </c>
      <c r="I104">
        <v>5.6326475676080952</v>
      </c>
      <c r="J104">
        <v>5.8682756707260237</v>
      </c>
      <c r="K104">
        <v>7.3119707902722482</v>
      </c>
      <c r="L104">
        <v>4.6228484229871318</v>
      </c>
      <c r="M104">
        <v>4.8589574916954721</v>
      </c>
      <c r="N104">
        <v>5.0758979465157568</v>
      </c>
      <c r="O104">
        <v>9.3738840893666175</v>
      </c>
      <c r="P104">
        <v>7.6924763227016593</v>
      </c>
      <c r="Q104">
        <v>1.0136284404054892</v>
      </c>
      <c r="R104">
        <v>3.0951269760826428</v>
      </c>
      <c r="S104">
        <v>4.1579344757701557</v>
      </c>
      <c r="T104">
        <v>12.179830381022628</v>
      </c>
      <c r="U104">
        <v>3.5901494152504423</v>
      </c>
      <c r="V104">
        <v>3.0216072103805764</v>
      </c>
      <c r="X104">
        <v>5.6326475676080952</v>
      </c>
      <c r="Z104">
        <v>22.01017481130059</v>
      </c>
      <c r="AA104">
        <v>1.0136284404054892</v>
      </c>
      <c r="AC104">
        <v>2</v>
      </c>
      <c r="AD104">
        <v>50.86</v>
      </c>
    </row>
    <row r="105" spans="1:30" x14ac:dyDescent="0.75">
      <c r="A105" t="s">
        <v>231</v>
      </c>
      <c r="B105" t="s">
        <v>232</v>
      </c>
      <c r="C105">
        <v>24</v>
      </c>
      <c r="D105">
        <v>66.250088175863326</v>
      </c>
      <c r="E105">
        <v>134.11645262806078</v>
      </c>
      <c r="F105">
        <v>87.971065625368965</v>
      </c>
      <c r="G105">
        <v>50.54078597599807</v>
      </c>
      <c r="H105">
        <v>75.109278797306146</v>
      </c>
      <c r="I105">
        <v>67.868565136725394</v>
      </c>
      <c r="J105">
        <v>76.783332049633671</v>
      </c>
      <c r="K105">
        <v>58.543050384046531</v>
      </c>
      <c r="L105">
        <v>97.958141475376507</v>
      </c>
      <c r="M105">
        <v>74.089700053122641</v>
      </c>
      <c r="N105">
        <v>58.403295522529589</v>
      </c>
      <c r="O105">
        <v>58.601173587365885</v>
      </c>
      <c r="P105">
        <v>105.85413812791498</v>
      </c>
      <c r="Q105">
        <v>46.310477144547512</v>
      </c>
      <c r="R105">
        <v>73.942875038282921</v>
      </c>
      <c r="S105">
        <v>75.119364691518399</v>
      </c>
      <c r="T105">
        <v>46.059810128418846</v>
      </c>
      <c r="U105">
        <v>65.896542800620068</v>
      </c>
      <c r="V105">
        <v>78.559623251177712</v>
      </c>
      <c r="X105">
        <v>73.942875038282921</v>
      </c>
      <c r="Z105">
        <v>134.11645262806078</v>
      </c>
      <c r="AA105">
        <v>46.059810128418846</v>
      </c>
      <c r="AC105">
        <v>2</v>
      </c>
      <c r="AD105">
        <v>308.11</v>
      </c>
    </row>
    <row r="106" spans="1:30" x14ac:dyDescent="0.75">
      <c r="A106" t="s">
        <v>233</v>
      </c>
      <c r="B106" t="s">
        <v>234</v>
      </c>
      <c r="C106">
        <v>24</v>
      </c>
      <c r="D106">
        <v>827.86315414641194</v>
      </c>
      <c r="E106">
        <v>1605.5997463589458</v>
      </c>
      <c r="F106">
        <v>1338.288993788022</v>
      </c>
      <c r="G106">
        <v>702.69327482601091</v>
      </c>
      <c r="H106">
        <v>1073.9270022836454</v>
      </c>
      <c r="I106">
        <v>987.67354926754297</v>
      </c>
      <c r="J106">
        <v>1057.5613864881877</v>
      </c>
      <c r="K106">
        <v>1120.9560148288979</v>
      </c>
      <c r="L106">
        <v>824.56413887459621</v>
      </c>
      <c r="M106">
        <v>870.43764679803553</v>
      </c>
      <c r="N106">
        <v>858.54695359075481</v>
      </c>
      <c r="O106">
        <v>840.1683925572305</v>
      </c>
      <c r="P106">
        <v>919.97387910883049</v>
      </c>
      <c r="Q106">
        <v>882.61465565920491</v>
      </c>
      <c r="R106">
        <v>821.40425562601115</v>
      </c>
      <c r="S106">
        <v>954.56629714427743</v>
      </c>
      <c r="T106">
        <v>942.22105342832936</v>
      </c>
      <c r="U106">
        <v>815.43775729314439</v>
      </c>
      <c r="V106">
        <v>798.63899773323374</v>
      </c>
      <c r="X106">
        <v>882.61465565920491</v>
      </c>
      <c r="Z106">
        <v>1605.5997463589458</v>
      </c>
      <c r="AA106">
        <v>702.69327482601091</v>
      </c>
      <c r="AC106">
        <v>2</v>
      </c>
      <c r="AD106">
        <v>639.66999999999996</v>
      </c>
    </row>
    <row r="107" spans="1:30" x14ac:dyDescent="0.75">
      <c r="A107" t="s">
        <v>235</v>
      </c>
      <c r="B107" t="s">
        <v>236</v>
      </c>
      <c r="C107">
        <v>25</v>
      </c>
      <c r="D107">
        <v>0.212445472</v>
      </c>
      <c r="E107">
        <v>9.3073590999999997E-2</v>
      </c>
      <c r="F107" t="s">
        <v>42</v>
      </c>
      <c r="G107">
        <v>1.4575331E-2</v>
      </c>
      <c r="H107">
        <v>0.36756996600000003</v>
      </c>
      <c r="I107">
        <v>0.182609506</v>
      </c>
      <c r="J107">
        <v>3.3888277000000001E-2</v>
      </c>
      <c r="K107">
        <v>0.40751865999999998</v>
      </c>
      <c r="L107">
        <v>7.2088945000000001E-2</v>
      </c>
      <c r="M107">
        <v>0.38815187000000001</v>
      </c>
      <c r="N107">
        <v>2.8077977660000002</v>
      </c>
      <c r="O107">
        <v>1.4671619999999999E-3</v>
      </c>
      <c r="P107">
        <v>1.1554643999999999E-2</v>
      </c>
      <c r="Q107">
        <v>0</v>
      </c>
      <c r="R107" t="s">
        <v>42</v>
      </c>
      <c r="S107" t="s">
        <v>42</v>
      </c>
      <c r="T107">
        <v>0.70135398999999998</v>
      </c>
      <c r="U107">
        <v>0.105279027</v>
      </c>
      <c r="V107" t="s">
        <v>42</v>
      </c>
      <c r="X107">
        <v>0.1439442665</v>
      </c>
      <c r="Z107">
        <v>2.8077977660000002</v>
      </c>
      <c r="AA107">
        <v>1.4671619999999999E-3</v>
      </c>
      <c r="AC107">
        <v>1</v>
      </c>
      <c r="AD107">
        <v>66.13</v>
      </c>
    </row>
    <row r="108" spans="1:30" x14ac:dyDescent="0.75">
      <c r="A108" t="s">
        <v>237</v>
      </c>
      <c r="B108" t="s">
        <v>238</v>
      </c>
      <c r="C108">
        <v>28</v>
      </c>
      <c r="D108">
        <v>989.89857873417952</v>
      </c>
      <c r="E108">
        <v>1221.8642913160488</v>
      </c>
      <c r="F108">
        <v>643.45400327044672</v>
      </c>
      <c r="G108">
        <v>689.15157436775155</v>
      </c>
      <c r="H108">
        <v>774.33582426778673</v>
      </c>
      <c r="I108">
        <v>769.84297399318916</v>
      </c>
      <c r="J108">
        <v>650.70034615740042</v>
      </c>
      <c r="K108">
        <v>640.18612710270759</v>
      </c>
      <c r="L108">
        <v>641.37668676263797</v>
      </c>
      <c r="M108">
        <v>609.32792046700524</v>
      </c>
      <c r="N108">
        <v>565.88750526161596</v>
      </c>
      <c r="O108">
        <v>551.6436285734984</v>
      </c>
      <c r="P108">
        <v>993.33008382153412</v>
      </c>
      <c r="Q108">
        <v>1418.4590026743952</v>
      </c>
      <c r="R108">
        <v>777.81393204509277</v>
      </c>
      <c r="S108">
        <v>509.96636084108025</v>
      </c>
      <c r="T108">
        <v>547.37033062381329</v>
      </c>
      <c r="U108">
        <v>593.7981978911929</v>
      </c>
      <c r="V108">
        <v>667.88252835445405</v>
      </c>
      <c r="X108">
        <v>650.70034615740042</v>
      </c>
      <c r="Z108">
        <v>1418.4590026743952</v>
      </c>
      <c r="AA108">
        <v>509.96636084108025</v>
      </c>
      <c r="AC108">
        <v>2</v>
      </c>
      <c r="AD108">
        <v>340.61</v>
      </c>
    </row>
    <row r="109" spans="1:30" x14ac:dyDescent="0.75">
      <c r="A109" t="s">
        <v>239</v>
      </c>
      <c r="B109" t="s">
        <v>240</v>
      </c>
      <c r="C109">
        <v>31</v>
      </c>
      <c r="D109">
        <v>648.4067101532454</v>
      </c>
      <c r="E109">
        <v>930.98649308768074</v>
      </c>
      <c r="F109">
        <v>665.88342336580752</v>
      </c>
      <c r="G109">
        <v>417.53769764474322</v>
      </c>
      <c r="H109">
        <v>490.5440120609137</v>
      </c>
      <c r="I109">
        <v>561.81377203480258</v>
      </c>
      <c r="J109">
        <v>537.04360227434336</v>
      </c>
      <c r="K109">
        <v>883.65538331855203</v>
      </c>
      <c r="L109">
        <v>741.91332919488229</v>
      </c>
      <c r="M109">
        <v>499.82228111347024</v>
      </c>
      <c r="N109">
        <v>421.87253013038651</v>
      </c>
      <c r="O109">
        <v>356.28709308296357</v>
      </c>
      <c r="P109">
        <v>695.75545039960866</v>
      </c>
      <c r="Q109">
        <v>657.76307749682053</v>
      </c>
      <c r="R109">
        <v>607.54877948194792</v>
      </c>
      <c r="S109">
        <v>597.61528718852787</v>
      </c>
      <c r="T109">
        <v>435.62443975441931</v>
      </c>
      <c r="U109">
        <v>651.14896736332798</v>
      </c>
      <c r="V109">
        <v>605.40873267590723</v>
      </c>
      <c r="X109">
        <v>605.40873267590723</v>
      </c>
      <c r="Z109">
        <v>930.98649308768074</v>
      </c>
      <c r="AA109">
        <v>356.28709308296357</v>
      </c>
      <c r="AC109">
        <v>2</v>
      </c>
      <c r="AD109">
        <v>83.56</v>
      </c>
    </row>
    <row r="110" spans="1:30" x14ac:dyDescent="0.75">
      <c r="A110" t="s">
        <v>241</v>
      </c>
      <c r="B110" t="s">
        <v>242</v>
      </c>
      <c r="C110">
        <v>31</v>
      </c>
      <c r="D110">
        <v>128.99468997171928</v>
      </c>
      <c r="E110">
        <v>70.4037704781895</v>
      </c>
      <c r="F110">
        <v>64.881710234696939</v>
      </c>
      <c r="G110">
        <v>40.449670080894911</v>
      </c>
      <c r="H110">
        <v>60.786343033817118</v>
      </c>
      <c r="I110">
        <v>57.374947796167945</v>
      </c>
      <c r="J110">
        <v>64.003400604927819</v>
      </c>
      <c r="K110">
        <v>51.320492604702125</v>
      </c>
      <c r="L110">
        <v>57.020181743942807</v>
      </c>
      <c r="M110">
        <v>41.885745161428972</v>
      </c>
      <c r="N110">
        <v>53.735968829400896</v>
      </c>
      <c r="O110">
        <v>62.667880388900905</v>
      </c>
      <c r="P110">
        <v>75.696445096592186</v>
      </c>
      <c r="Q110">
        <v>140.5375295787818</v>
      </c>
      <c r="R110">
        <v>54.463103204613759</v>
      </c>
      <c r="S110">
        <v>65.355404451375932</v>
      </c>
      <c r="T110">
        <v>83.859758436512919</v>
      </c>
      <c r="U110">
        <v>50.336524840968728</v>
      </c>
      <c r="V110">
        <v>67.318649489233295</v>
      </c>
      <c r="X110">
        <v>62.667880388900905</v>
      </c>
      <c r="Z110">
        <v>140.5375295787818</v>
      </c>
      <c r="AA110">
        <v>40.449670080894911</v>
      </c>
      <c r="AC110">
        <v>2</v>
      </c>
      <c r="AD110">
        <v>427.29</v>
      </c>
    </row>
    <row r="111" spans="1:30" x14ac:dyDescent="0.75">
      <c r="A111" t="s">
        <v>243</v>
      </c>
      <c r="B111" t="s">
        <v>244</v>
      </c>
      <c r="C111">
        <v>35</v>
      </c>
      <c r="D111">
        <v>2966.8429344920492</v>
      </c>
      <c r="E111">
        <v>3132.4482769499468</v>
      </c>
      <c r="F111">
        <v>4531.6446840428462</v>
      </c>
      <c r="G111">
        <v>2950.3959191685763</v>
      </c>
      <c r="H111">
        <v>3084.8479020860768</v>
      </c>
      <c r="I111">
        <v>3153.6243138422556</v>
      </c>
      <c r="J111">
        <v>2952.2340845262756</v>
      </c>
      <c r="K111">
        <v>2265.3036260891031</v>
      </c>
      <c r="L111">
        <v>2704.0747906914858</v>
      </c>
      <c r="M111">
        <v>2798.9381983251919</v>
      </c>
      <c r="N111">
        <v>2429.682592628058</v>
      </c>
      <c r="O111">
        <v>1880.0503504074427</v>
      </c>
      <c r="P111">
        <v>2701.9438065690661</v>
      </c>
      <c r="Q111">
        <v>3196.6424835562821</v>
      </c>
      <c r="R111">
        <v>3388.6855818504841</v>
      </c>
      <c r="S111">
        <v>3039.0762675132755</v>
      </c>
      <c r="T111">
        <v>2332.9027659370117</v>
      </c>
      <c r="U111">
        <v>3019.8710483815721</v>
      </c>
      <c r="V111">
        <v>2936.8609023288686</v>
      </c>
      <c r="X111">
        <v>2952.2340845262756</v>
      </c>
      <c r="Z111">
        <v>4531.6446840428462</v>
      </c>
      <c r="AA111">
        <v>1880.0503504074427</v>
      </c>
      <c r="AC111">
        <v>2</v>
      </c>
      <c r="AD111">
        <v>1055.77</v>
      </c>
    </row>
    <row r="112" spans="1:30" x14ac:dyDescent="0.75">
      <c r="A112" t="s">
        <v>245</v>
      </c>
      <c r="B112" t="s">
        <v>246</v>
      </c>
      <c r="C112">
        <v>41</v>
      </c>
      <c r="D112">
        <v>872.14048809999997</v>
      </c>
      <c r="E112">
        <v>135.85452559999999</v>
      </c>
      <c r="F112" t="s">
        <v>42</v>
      </c>
      <c r="G112">
        <v>34.84338168</v>
      </c>
      <c r="H112">
        <v>77.280236250000002</v>
      </c>
      <c r="I112">
        <v>58.690496590000002</v>
      </c>
      <c r="J112">
        <v>50.947949780000002</v>
      </c>
      <c r="K112">
        <v>25.13322475</v>
      </c>
      <c r="L112">
        <v>46.124132830000001</v>
      </c>
      <c r="M112">
        <v>38.651145890000002</v>
      </c>
      <c r="N112">
        <v>76.533132969999997</v>
      </c>
      <c r="O112">
        <v>29.937197099999999</v>
      </c>
      <c r="P112">
        <v>137.92425710000001</v>
      </c>
      <c r="Q112">
        <v>66.588661090000002</v>
      </c>
      <c r="R112" t="s">
        <v>42</v>
      </c>
      <c r="S112" t="s">
        <v>42</v>
      </c>
      <c r="T112">
        <v>27.786136259999999</v>
      </c>
      <c r="U112">
        <v>47.931237299999999</v>
      </c>
      <c r="V112" t="s">
        <v>42</v>
      </c>
      <c r="X112">
        <v>50.947949780000002</v>
      </c>
      <c r="Z112">
        <v>872.14048809999997</v>
      </c>
      <c r="AA112">
        <v>25.13322475</v>
      </c>
      <c r="AC112">
        <v>1</v>
      </c>
      <c r="AD112">
        <v>129.15</v>
      </c>
    </row>
    <row r="113" spans="1:30" x14ac:dyDescent="0.75">
      <c r="A113" t="s">
        <v>247</v>
      </c>
      <c r="B113" t="s">
        <v>248</v>
      </c>
      <c r="C113">
        <v>45</v>
      </c>
      <c r="D113">
        <v>395.45464746628789</v>
      </c>
      <c r="E113">
        <v>577.84174886389349</v>
      </c>
      <c r="F113">
        <v>472.71174405425745</v>
      </c>
      <c r="G113">
        <v>208.75384498193696</v>
      </c>
      <c r="H113">
        <v>316.30873457519073</v>
      </c>
      <c r="I113">
        <v>365.57719799852686</v>
      </c>
      <c r="J113">
        <v>374.18835510431575</v>
      </c>
      <c r="K113">
        <v>424.47078448637836</v>
      </c>
      <c r="L113">
        <v>374.32577668906544</v>
      </c>
      <c r="M113">
        <v>344.10002802804235</v>
      </c>
      <c r="N113">
        <v>317.13654040507987</v>
      </c>
      <c r="O113">
        <v>253.47817046534607</v>
      </c>
      <c r="P113">
        <v>408.57300423824245</v>
      </c>
      <c r="Q113">
        <v>354.54909758718327</v>
      </c>
      <c r="R113">
        <v>373.50082292067117</v>
      </c>
      <c r="S113">
        <v>363.84141349941751</v>
      </c>
      <c r="T113">
        <v>342.62707110453465</v>
      </c>
      <c r="U113">
        <v>325.06417028649429</v>
      </c>
      <c r="V113">
        <v>451.30711595359185</v>
      </c>
      <c r="X113">
        <v>365.57719799852686</v>
      </c>
      <c r="Z113">
        <v>577.84174886389349</v>
      </c>
      <c r="AA113">
        <v>208.75384498193696</v>
      </c>
      <c r="AC113">
        <v>2</v>
      </c>
      <c r="AD113">
        <v>827.5</v>
      </c>
    </row>
    <row r="114" spans="1:30" x14ac:dyDescent="0.75">
      <c r="A114" t="s">
        <v>249</v>
      </c>
      <c r="B114" t="s">
        <v>250</v>
      </c>
      <c r="C114">
        <v>47</v>
      </c>
      <c r="D114">
        <v>148.26044288123086</v>
      </c>
      <c r="E114">
        <v>371.04518449020708</v>
      </c>
      <c r="F114">
        <v>236.06090835636255</v>
      </c>
      <c r="G114">
        <v>258.36928147492853</v>
      </c>
      <c r="H114">
        <v>303.86694989176891</v>
      </c>
      <c r="I114">
        <v>216.6014363411239</v>
      </c>
      <c r="J114">
        <v>252.65177494508777</v>
      </c>
      <c r="K114">
        <v>320.69075664463634</v>
      </c>
      <c r="L114">
        <v>288.69651869962127</v>
      </c>
      <c r="M114">
        <v>323.0904953620086</v>
      </c>
      <c r="N114">
        <v>295.77055391672548</v>
      </c>
      <c r="O114">
        <v>352.71910692894812</v>
      </c>
      <c r="P114">
        <v>152.93838378774697</v>
      </c>
      <c r="Q114">
        <v>124.35462546316892</v>
      </c>
      <c r="R114">
        <v>177.96863393175013</v>
      </c>
      <c r="S114">
        <v>290.80797935928058</v>
      </c>
      <c r="T114">
        <v>239.64620693868159</v>
      </c>
      <c r="U114">
        <v>320.28889638762809</v>
      </c>
      <c r="V114">
        <v>277.35013236676576</v>
      </c>
      <c r="X114">
        <v>277.35013236676576</v>
      </c>
      <c r="Z114">
        <v>371.04518449020708</v>
      </c>
      <c r="AA114">
        <v>124.35462546316892</v>
      </c>
      <c r="AC114">
        <v>2</v>
      </c>
      <c r="AD114">
        <v>542.91999999999996</v>
      </c>
    </row>
    <row r="115" spans="1:30" x14ac:dyDescent="0.75">
      <c r="A115" t="s">
        <v>251</v>
      </c>
      <c r="B115" t="s">
        <v>252</v>
      </c>
      <c r="C115">
        <v>48</v>
      </c>
      <c r="D115">
        <v>559.83431197764401</v>
      </c>
      <c r="E115">
        <v>1027.3970680162961</v>
      </c>
      <c r="F115">
        <v>754.56344144069999</v>
      </c>
      <c r="G115">
        <v>479.36753527811686</v>
      </c>
      <c r="H115">
        <v>586.41375537916053</v>
      </c>
      <c r="I115">
        <v>635.69013619019984</v>
      </c>
      <c r="J115">
        <v>626.44035382646302</v>
      </c>
      <c r="K115">
        <v>442.44679332394048</v>
      </c>
      <c r="L115">
        <v>535.92105487514982</v>
      </c>
      <c r="M115">
        <v>451.37465935009789</v>
      </c>
      <c r="N115">
        <v>431.98655022232538</v>
      </c>
      <c r="O115">
        <v>349.93104146274453</v>
      </c>
      <c r="P115">
        <v>465.37412949605357</v>
      </c>
      <c r="Q115">
        <v>587.18575070341672</v>
      </c>
      <c r="R115">
        <v>559.82112548918349</v>
      </c>
      <c r="S115">
        <v>722.4659345632449</v>
      </c>
      <c r="T115">
        <v>511.5025171857211</v>
      </c>
      <c r="U115">
        <v>636.89281699487753</v>
      </c>
      <c r="V115">
        <v>661.68964587835796</v>
      </c>
      <c r="X115">
        <v>559.83431197764401</v>
      </c>
      <c r="Z115">
        <v>1027.3970680162961</v>
      </c>
      <c r="AA115">
        <v>349.93104146274453</v>
      </c>
      <c r="AC115">
        <v>2</v>
      </c>
      <c r="AD115">
        <v>589.13</v>
      </c>
    </row>
    <row r="116" spans="1:30" x14ac:dyDescent="0.75">
      <c r="A116" t="s">
        <v>253</v>
      </c>
      <c r="B116" t="s">
        <v>254</v>
      </c>
      <c r="C116">
        <v>71</v>
      </c>
      <c r="D116">
        <v>933.45216769143053</v>
      </c>
      <c r="E116">
        <v>874.83609734218419</v>
      </c>
      <c r="F116">
        <v>930.99697143233766</v>
      </c>
      <c r="G116">
        <v>953.94530098253085</v>
      </c>
      <c r="H116">
        <v>894.22508662361702</v>
      </c>
      <c r="I116">
        <v>860.9261539705501</v>
      </c>
      <c r="J116">
        <v>783.85350023976446</v>
      </c>
      <c r="K116">
        <v>1145.708392978785</v>
      </c>
      <c r="L116">
        <v>709.39039550242273</v>
      </c>
      <c r="M116">
        <v>729.30299750923734</v>
      </c>
      <c r="N116">
        <v>660.37800800998104</v>
      </c>
      <c r="O116">
        <v>832.6238815227025</v>
      </c>
      <c r="P116">
        <v>1018.8495743862429</v>
      </c>
      <c r="Q116">
        <v>937.11354989317783</v>
      </c>
      <c r="R116">
        <v>1004.9987004297753</v>
      </c>
      <c r="S116">
        <v>1110.0985947461743</v>
      </c>
      <c r="T116">
        <v>1360.938995877772</v>
      </c>
      <c r="U116">
        <v>1101.6482147223674</v>
      </c>
      <c r="V116">
        <v>1143.8869879302868</v>
      </c>
      <c r="X116">
        <v>933.45216769143053</v>
      </c>
      <c r="Z116">
        <v>1360.938995877772</v>
      </c>
      <c r="AA116">
        <v>660.37800800998104</v>
      </c>
      <c r="AC116">
        <v>2</v>
      </c>
      <c r="AD116">
        <v>461.2</v>
      </c>
    </row>
    <row r="117" spans="1:30" x14ac:dyDescent="0.75">
      <c r="A117" t="s">
        <v>255</v>
      </c>
      <c r="B117" t="s">
        <v>256</v>
      </c>
      <c r="C117">
        <v>99</v>
      </c>
      <c r="D117">
        <v>1239.4774640926767</v>
      </c>
      <c r="E117">
        <v>1765.3898502762788</v>
      </c>
      <c r="F117">
        <v>1328.3648398932887</v>
      </c>
      <c r="G117">
        <v>1109.3656987737056</v>
      </c>
      <c r="H117">
        <v>1202.2465897974184</v>
      </c>
      <c r="I117">
        <v>1541.5587592372071</v>
      </c>
      <c r="J117">
        <v>1284.3895644117547</v>
      </c>
      <c r="K117">
        <v>1040.9477664041935</v>
      </c>
      <c r="L117">
        <v>934.82085801664255</v>
      </c>
      <c r="M117">
        <v>808.78470951593363</v>
      </c>
      <c r="N117">
        <v>747.91459546763701</v>
      </c>
      <c r="O117">
        <v>490.04597577086963</v>
      </c>
      <c r="P117">
        <v>1633.2451170797781</v>
      </c>
      <c r="Q117">
        <v>1289.5559690797281</v>
      </c>
      <c r="R117">
        <v>1150.6270231427623</v>
      </c>
      <c r="S117">
        <v>1388.9580203109681</v>
      </c>
      <c r="T117">
        <v>1186.4056238526359</v>
      </c>
      <c r="U117">
        <v>1077.8036786263592</v>
      </c>
      <c r="V117">
        <v>1063.3866572256336</v>
      </c>
      <c r="X117">
        <v>1186.4056238526359</v>
      </c>
      <c r="Z117">
        <v>1765.3898502762788</v>
      </c>
      <c r="AA117">
        <v>490.04597577086963</v>
      </c>
      <c r="AC117">
        <v>2</v>
      </c>
      <c r="AD117">
        <v>696.62</v>
      </c>
    </row>
    <row r="118" spans="1:30" x14ac:dyDescent="0.75">
      <c r="A118" t="s">
        <v>257</v>
      </c>
      <c r="B118" t="s">
        <v>258</v>
      </c>
      <c r="C118">
        <v>110</v>
      </c>
      <c r="D118">
        <v>6492.0686496027502</v>
      </c>
      <c r="E118">
        <v>10747.847014523153</v>
      </c>
      <c r="F118">
        <v>8407.9540438263502</v>
      </c>
      <c r="G118">
        <v>3804.5218172295572</v>
      </c>
      <c r="H118">
        <v>5664.8181235675929</v>
      </c>
      <c r="I118">
        <v>6661.4858651882132</v>
      </c>
      <c r="J118">
        <v>5759.6700794179314</v>
      </c>
      <c r="K118">
        <v>5617.2543226809139</v>
      </c>
      <c r="L118">
        <v>5206.6350636780317</v>
      </c>
      <c r="M118">
        <v>4303.0488660105029</v>
      </c>
      <c r="N118">
        <v>4174.9369098931038</v>
      </c>
      <c r="O118">
        <v>3545.8580924547323</v>
      </c>
      <c r="P118">
        <v>6874.153168175987</v>
      </c>
      <c r="Q118">
        <v>6962.6570166207703</v>
      </c>
      <c r="R118">
        <v>7179.0084615932801</v>
      </c>
      <c r="S118">
        <v>5782.3579970106721</v>
      </c>
      <c r="T118">
        <v>4476.2389184793219</v>
      </c>
      <c r="U118">
        <v>5420.9759234950061</v>
      </c>
      <c r="V118">
        <v>6453.4191898359713</v>
      </c>
      <c r="X118">
        <v>5759.6700794179314</v>
      </c>
      <c r="Z118">
        <v>10747.847014523153</v>
      </c>
      <c r="AA118">
        <v>3545.8580924547323</v>
      </c>
      <c r="AC118">
        <v>2</v>
      </c>
      <c r="AD118">
        <v>695.04</v>
      </c>
    </row>
    <row r="119" spans="1:30" x14ac:dyDescent="0.75">
      <c r="A119" t="s">
        <v>259</v>
      </c>
      <c r="B119" t="s">
        <v>260</v>
      </c>
      <c r="C119">
        <v>119</v>
      </c>
      <c r="D119">
        <v>3367.4214203470833</v>
      </c>
      <c r="E119">
        <v>5464.0005045408125</v>
      </c>
      <c r="F119">
        <v>4517.3568745885568</v>
      </c>
      <c r="G119">
        <v>3057.8210786415852</v>
      </c>
      <c r="H119">
        <v>4277.6624319120201</v>
      </c>
      <c r="I119">
        <v>4482.7612875476307</v>
      </c>
      <c r="J119">
        <v>3944.1708802528015</v>
      </c>
      <c r="K119">
        <v>2998.9785760109553</v>
      </c>
      <c r="L119">
        <v>3704.4306089804145</v>
      </c>
      <c r="M119">
        <v>4400.7620144289276</v>
      </c>
      <c r="N119">
        <v>4362.9575917858238</v>
      </c>
      <c r="O119">
        <v>4296.7402142515684</v>
      </c>
      <c r="P119">
        <v>4526.7654509079293</v>
      </c>
      <c r="Q119">
        <v>7827.7671821612685</v>
      </c>
      <c r="R119">
        <v>3338.1084776530288</v>
      </c>
      <c r="S119">
        <v>4318.7887138602828</v>
      </c>
      <c r="T119">
        <v>5961.7494682411298</v>
      </c>
      <c r="U119">
        <v>4265.0232878421457</v>
      </c>
      <c r="V119">
        <v>3362.9536585037813</v>
      </c>
      <c r="X119">
        <v>4296.7402142515684</v>
      </c>
      <c r="Z119">
        <v>7827.7671821612685</v>
      </c>
      <c r="AA119">
        <v>2998.9785760109553</v>
      </c>
      <c r="AC119">
        <v>2</v>
      </c>
      <c r="AD119">
        <v>904.76</v>
      </c>
    </row>
    <row r="120" spans="1:30" x14ac:dyDescent="0.75">
      <c r="A120" t="s">
        <v>261</v>
      </c>
      <c r="B120" t="s">
        <v>262</v>
      </c>
      <c r="C120">
        <v>133</v>
      </c>
      <c r="D120">
        <v>608.61998750555608</v>
      </c>
      <c r="E120">
        <v>1100.9786209199924</v>
      </c>
      <c r="F120">
        <v>848.58663483434304</v>
      </c>
      <c r="G120">
        <v>325.02119589414991</v>
      </c>
      <c r="H120">
        <v>447.20563972348572</v>
      </c>
      <c r="I120">
        <v>605.3674185004237</v>
      </c>
      <c r="J120">
        <v>627.95555400336025</v>
      </c>
      <c r="K120">
        <v>398.52778754997036</v>
      </c>
      <c r="L120">
        <v>495.8278314709857</v>
      </c>
      <c r="M120">
        <v>372.89365218931567</v>
      </c>
      <c r="N120">
        <v>314.35008958192674</v>
      </c>
      <c r="O120">
        <v>198.07829569028365</v>
      </c>
      <c r="P120">
        <v>382.48041621812388</v>
      </c>
      <c r="Q120">
        <v>385.91347287446416</v>
      </c>
      <c r="R120">
        <v>612.52843423235413</v>
      </c>
      <c r="S120">
        <v>552.63271761023054</v>
      </c>
      <c r="T120">
        <v>384.22210341908738</v>
      </c>
      <c r="U120">
        <v>764.04703106479349</v>
      </c>
      <c r="V120">
        <v>689.10405932487186</v>
      </c>
      <c r="X120">
        <v>495.8278314709857</v>
      </c>
      <c r="Z120">
        <v>1100.9786209199924</v>
      </c>
      <c r="AA120">
        <v>198.07829569028365</v>
      </c>
      <c r="AC120">
        <v>2</v>
      </c>
      <c r="AD120">
        <v>297.69</v>
      </c>
    </row>
    <row r="121" spans="1:30" x14ac:dyDescent="0.75">
      <c r="A121" t="s">
        <v>263</v>
      </c>
      <c r="B121" t="s">
        <v>264</v>
      </c>
      <c r="C121">
        <v>296</v>
      </c>
      <c r="D121">
        <v>2048.0522249791043</v>
      </c>
      <c r="E121">
        <v>3449.6526459559896</v>
      </c>
      <c r="F121">
        <v>3525.3270509452477</v>
      </c>
      <c r="G121">
        <v>2420.6150419022256</v>
      </c>
      <c r="H121">
        <v>3247.2120262733119</v>
      </c>
      <c r="I121">
        <v>3184.3568519993878</v>
      </c>
      <c r="J121">
        <v>2654.9598869484016</v>
      </c>
      <c r="K121">
        <v>3775.6740813832239</v>
      </c>
      <c r="L121">
        <v>2867.7235139937161</v>
      </c>
      <c r="M121">
        <v>2506.1910888851917</v>
      </c>
      <c r="N121">
        <v>2653.0370803365354</v>
      </c>
      <c r="O121">
        <v>2880.4393735700637</v>
      </c>
      <c r="P121">
        <v>2631.1117913008043</v>
      </c>
      <c r="Q121">
        <v>3127.5622618167913</v>
      </c>
      <c r="R121">
        <v>2364.3835012010127</v>
      </c>
      <c r="S121">
        <v>2535.708110360109</v>
      </c>
      <c r="T121">
        <v>3197.3832664475149</v>
      </c>
      <c r="U121">
        <v>3458.5738679367823</v>
      </c>
      <c r="V121">
        <v>2397.2996279276017</v>
      </c>
      <c r="X121">
        <v>2867.7235139937161</v>
      </c>
      <c r="Z121">
        <v>3775.6740813832239</v>
      </c>
      <c r="AA121">
        <v>2048.0522249791043</v>
      </c>
      <c r="AC121">
        <v>2</v>
      </c>
      <c r="AD121">
        <v>816.9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S3 Ratios</vt:lpstr>
      <vt:lpstr>ProteinCopies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Gao</dc:creator>
  <cp:lastModifiedBy>Rong Gao</cp:lastModifiedBy>
  <dcterms:created xsi:type="dcterms:W3CDTF">2021-08-12T14:49:55Z</dcterms:created>
  <dcterms:modified xsi:type="dcterms:W3CDTF">2021-09-13T13:53:18Z</dcterms:modified>
</cp:coreProperties>
</file>