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cheung1/Documents/kicad/projects/Li-Po_charger/bom/"/>
    </mc:Choice>
  </mc:AlternateContent>
  <xr:revisionPtr revIDLastSave="0" documentId="13_ncr:1_{073F95DC-532C-B244-B733-4715FE765BCD}" xr6:coauthVersionLast="47" xr6:coauthVersionMax="47" xr10:uidLastSave="{00000000-0000-0000-0000-000000000000}"/>
  <bookViews>
    <workbookView xWindow="160" yWindow="760" windowWidth="28040" windowHeight="17440" xr2:uid="{4B926CD6-0E46-C64B-9000-E6A781032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6" i="1"/>
  <c r="I20" i="1"/>
  <c r="J30" i="1"/>
  <c r="J29" i="1"/>
  <c r="J28" i="1"/>
  <c r="J27" i="1"/>
  <c r="J26" i="1"/>
  <c r="J23" i="1"/>
  <c r="J19" i="1"/>
  <c r="J18" i="1"/>
  <c r="J17" i="1"/>
  <c r="J16" i="1"/>
  <c r="J14" i="1"/>
  <c r="J4" i="1"/>
  <c r="J2" i="1"/>
  <c r="I19" i="1"/>
  <c r="I3" i="1"/>
  <c r="I18" i="1"/>
  <c r="I4" i="1"/>
  <c r="I5" i="1"/>
  <c r="I6" i="1"/>
  <c r="I7" i="1"/>
  <c r="I8" i="1"/>
  <c r="I9" i="1"/>
  <c r="I13" i="1"/>
  <c r="I14" i="1"/>
  <c r="I16" i="1"/>
  <c r="I17" i="1"/>
  <c r="I21" i="1"/>
  <c r="I22" i="1"/>
  <c r="I23" i="1"/>
  <c r="I26" i="1"/>
  <c r="I27" i="1"/>
  <c r="I25" i="1" s="1"/>
  <c r="I28" i="1"/>
  <c r="I29" i="1"/>
  <c r="I2" i="1"/>
  <c r="I31" i="1" l="1"/>
  <c r="J31" i="1"/>
</calcChain>
</file>

<file path=xl/sharedStrings.xml><?xml version="1.0" encoding="utf-8"?>
<sst xmlns="http://schemas.openxmlformats.org/spreadsheetml/2006/main" count="112" uniqueCount="98">
  <si>
    <t xml:space="preserve">    BT1</t>
  </si>
  <si>
    <t>18650_holder</t>
  </si>
  <si>
    <t>18650_holder:18650_holder_PH</t>
  </si>
  <si>
    <t>22uF</t>
  </si>
  <si>
    <t>Capacitor_SMD:C_0603_1608Metric</t>
  </si>
  <si>
    <t>0.1uF</t>
  </si>
  <si>
    <t>10uF</t>
  </si>
  <si>
    <t xml:space="preserve">    D3</t>
  </si>
  <si>
    <t>PWR</t>
  </si>
  <si>
    <t>LED_SMD:LED_0603_1608Metric</t>
  </si>
  <si>
    <t xml:space="preserve">    D4</t>
  </si>
  <si>
    <t>CHRG</t>
  </si>
  <si>
    <t>STDBY</t>
  </si>
  <si>
    <t xml:space="preserve">    J1</t>
  </si>
  <si>
    <t>Connector_USB_C</t>
  </si>
  <si>
    <t>XUNPU_TYPEC-304-ACP16:XUNPU_TYPEC-304-ACP16</t>
  </si>
  <si>
    <t xml:space="preserve">    J2</t>
  </si>
  <si>
    <t>Output</t>
  </si>
  <si>
    <t>Connector_PinSocket_2.54mm:PinSocket_1x02_P2.54mm_Vertical</t>
  </si>
  <si>
    <t xml:space="preserve">    J3</t>
  </si>
  <si>
    <t>JST PH2</t>
  </si>
  <si>
    <t xml:space="preserve">    JP1</t>
  </si>
  <si>
    <t>VLED</t>
  </si>
  <si>
    <t>Jumper:SolderJumper-2_P1.3mm_Bridged_RoundedPad1.0x1.5mm</t>
  </si>
  <si>
    <t xml:space="preserve">    L1</t>
  </si>
  <si>
    <t>0.47uH</t>
  </si>
  <si>
    <t>Inductor_SMD:L_Taiyo-Yuden_NR-50xx</t>
  </si>
  <si>
    <t xml:space="preserve">    Q1</t>
  </si>
  <si>
    <t>FDN340P</t>
  </si>
  <si>
    <t>Package_TO_SOT_SMD:SOT-23_Handsoldering</t>
  </si>
  <si>
    <t xml:space="preserve">    Q2</t>
  </si>
  <si>
    <t>8205A</t>
  </si>
  <si>
    <t>8205A:SOP65P640X120-8N</t>
  </si>
  <si>
    <t xml:space="preserve">    R1</t>
  </si>
  <si>
    <t>Resistor_SMD:R_0603_1608Metric</t>
  </si>
  <si>
    <t xml:space="preserve">    R2</t>
  </si>
  <si>
    <t>511k 1%</t>
  </si>
  <si>
    <t xml:space="preserve">    R3</t>
  </si>
  <si>
    <t xml:space="preserve">    R4</t>
  </si>
  <si>
    <t>91k 1%</t>
  </si>
  <si>
    <t>5.1k</t>
  </si>
  <si>
    <t>2k</t>
  </si>
  <si>
    <t>1k</t>
  </si>
  <si>
    <t xml:space="preserve">    SW1</t>
  </si>
  <si>
    <t>switches:SW_SPDT_MK-12C02</t>
  </si>
  <si>
    <t xml:space="preserve">    SW2</t>
  </si>
  <si>
    <t xml:space="preserve">    SW3</t>
  </si>
  <si>
    <t>BATT</t>
  </si>
  <si>
    <t xml:space="preserve">    U1</t>
  </si>
  <si>
    <t>TPS63802</t>
  </si>
  <si>
    <t>TPS63802:TPS63802DLAR</t>
  </si>
  <si>
    <t xml:space="preserve">    U2</t>
  </si>
  <si>
    <t xml:space="preserve">    U3</t>
  </si>
  <si>
    <t>TP4056</t>
  </si>
  <si>
    <t>e-tinkers:SOP127P600X175-9N</t>
  </si>
  <si>
    <t>Symbol</t>
  </si>
  <si>
    <t>Description</t>
  </si>
  <si>
    <t>Value</t>
  </si>
  <si>
    <t>Qty</t>
  </si>
  <si>
    <t>LCSC Part No</t>
  </si>
  <si>
    <t>MOQ</t>
  </si>
  <si>
    <t>Unit Price</t>
  </si>
  <si>
    <t>C963206</t>
  </si>
  <si>
    <t>C5290176</t>
  </si>
  <si>
    <t>C222905</t>
  </si>
  <si>
    <t>C16581</t>
  </si>
  <si>
    <t>C7419210</t>
  </si>
  <si>
    <t>C86295</t>
  </si>
  <si>
    <t>C2845237</t>
  </si>
  <si>
    <t>BOM Cost</t>
  </si>
  <si>
    <t>C861454</t>
  </si>
  <si>
    <t>C137671</t>
  </si>
  <si>
    <t>C125933</t>
  </si>
  <si>
    <t>100k</t>
  </si>
  <si>
    <t>309k 1%</t>
  </si>
  <si>
    <t>C4151043</t>
  </si>
  <si>
    <t>SW_DIP_x01</t>
  </si>
  <si>
    <t>C18198097</t>
  </si>
  <si>
    <t>Button_Switch_SMD:SW_DIP_SPSTx01_Slide_Copal_CHS-01A_W5.08mm_P1.27mm_JPin</t>
  </si>
  <si>
    <t>Order Qty</t>
  </si>
  <si>
    <t>Order Amount</t>
  </si>
  <si>
    <t>C4</t>
  </si>
  <si>
    <t>&gt;  C1, C2</t>
  </si>
  <si>
    <t>&gt;  C3, C5, C6</t>
  </si>
  <si>
    <t>&gt;  R5, R9, R10, R12</t>
  </si>
  <si>
    <t>&gt;  R6, R7</t>
  </si>
  <si>
    <t xml:space="preserve">    R11</t>
  </si>
  <si>
    <t xml:space="preserve">  D1</t>
  </si>
  <si>
    <t xml:space="preserve">    D2</t>
  </si>
  <si>
    <t xml:space="preserve">    R8</t>
  </si>
  <si>
    <t>C5355496</t>
  </si>
  <si>
    <t>BAT60A</t>
  </si>
  <si>
    <t>Diode_SMD:D_SOD-323</t>
  </si>
  <si>
    <t>JST_PH_S2B-PH-SM4-TB_1x02-1MP_P2.00mm_Horizontal</t>
  </si>
  <si>
    <t>C7429689</t>
  </si>
  <si>
    <t>C18212691</t>
  </si>
  <si>
    <t>DW01</t>
  </si>
  <si>
    <t>DW01A:SOT23-6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</si>
</sst>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8274-DC9C-C647-8061-18231081075A}">
  <dimension ref="A1:J31"/>
  <sheetViews>
    <sheetView tabSelected="1" workbookViewId="0">
      <selection activeCell="E27" sqref="E27"/>
    </sheetView>
  </sheetViews>
  <sheetFormatPr baseColWidth="10" defaultRowHeight="16" x14ac:dyDescent="0.2"/>
  <cols>
    <col min="1" max="1" width="23.83203125" customWidth="1"/>
    <col min="2" max="2" width="17.83203125" customWidth="1"/>
    <col min="3" max="3" width="58.6640625" customWidth="1"/>
    <col min="5" max="5" width="12.33203125" customWidth="1"/>
    <col min="9" max="9" width="12.33203125" customWidth="1"/>
    <col min="10" max="10" width="13.33203125" customWidth="1"/>
  </cols>
  <sheetData>
    <row r="1" spans="1:10" x14ac:dyDescent="0.2">
      <c r="A1" t="s">
        <v>55</v>
      </c>
      <c r="B1" t="s">
        <v>57</v>
      </c>
      <c r="C1" t="s">
        <v>56</v>
      </c>
      <c r="D1" t="s">
        <v>58</v>
      </c>
      <c r="E1" t="s">
        <v>59</v>
      </c>
      <c r="F1" t="s">
        <v>60</v>
      </c>
      <c r="G1" t="s">
        <v>61</v>
      </c>
      <c r="H1" t="s">
        <v>79</v>
      </c>
      <c r="I1" t="s">
        <v>69</v>
      </c>
      <c r="J1" t="s">
        <v>80</v>
      </c>
    </row>
    <row r="2" spans="1:10" s="1" customFormat="1" x14ac:dyDescent="0.2">
      <c r="A2" s="1" t="s">
        <v>0</v>
      </c>
      <c r="B2" s="1" t="s">
        <v>1</v>
      </c>
      <c r="C2" s="1" t="s">
        <v>2</v>
      </c>
      <c r="D2" s="1">
        <v>1</v>
      </c>
      <c r="E2" s="1" t="s">
        <v>63</v>
      </c>
      <c r="F2" s="1">
        <v>1</v>
      </c>
      <c r="G2" s="1">
        <v>0.40610000000000002</v>
      </c>
      <c r="H2" s="1">
        <v>5</v>
      </c>
      <c r="I2" s="1">
        <f t="shared" ref="I2:I9" si="0">D2*G2</f>
        <v>0.40610000000000002</v>
      </c>
      <c r="J2" s="1">
        <f>G2*H2</f>
        <v>2.0305</v>
      </c>
    </row>
    <row r="3" spans="1:10" x14ac:dyDescent="0.2">
      <c r="A3" t="s">
        <v>81</v>
      </c>
      <c r="B3" t="s">
        <v>6</v>
      </c>
      <c r="C3" t="s">
        <v>4</v>
      </c>
      <c r="D3">
        <v>1</v>
      </c>
      <c r="G3">
        <v>1.5699999999999999E-2</v>
      </c>
      <c r="I3">
        <f t="shared" si="0"/>
        <v>1.5699999999999999E-2</v>
      </c>
    </row>
    <row r="4" spans="1:10" s="1" customFormat="1" x14ac:dyDescent="0.2">
      <c r="A4" s="1" t="s">
        <v>82</v>
      </c>
      <c r="B4" s="1" t="s">
        <v>3</v>
      </c>
      <c r="C4" s="1" t="s">
        <v>4</v>
      </c>
      <c r="D4" s="1">
        <v>2</v>
      </c>
      <c r="E4" s="1" t="s">
        <v>67</v>
      </c>
      <c r="F4" s="1">
        <v>50</v>
      </c>
      <c r="G4" s="1">
        <v>1.29E-2</v>
      </c>
      <c r="H4" s="1">
        <v>50</v>
      </c>
      <c r="I4" s="1">
        <f t="shared" si="0"/>
        <v>2.58E-2</v>
      </c>
      <c r="J4" s="1">
        <f>G4</f>
        <v>1.29E-2</v>
      </c>
    </row>
    <row r="5" spans="1:10" x14ac:dyDescent="0.2">
      <c r="A5" t="s">
        <v>83</v>
      </c>
      <c r="B5" t="s">
        <v>5</v>
      </c>
      <c r="C5" t="s">
        <v>4</v>
      </c>
      <c r="D5">
        <v>3</v>
      </c>
      <c r="G5">
        <v>2.2000000000000001E-3</v>
      </c>
      <c r="I5">
        <f t="shared" si="0"/>
        <v>6.6E-3</v>
      </c>
    </row>
    <row r="6" spans="1:10" s="1" customFormat="1" x14ac:dyDescent="0.2">
      <c r="A6" s="1" t="s">
        <v>87</v>
      </c>
      <c r="B6" s="1" t="s">
        <v>91</v>
      </c>
      <c r="C6" s="1" t="s">
        <v>92</v>
      </c>
      <c r="D6" s="1">
        <v>1</v>
      </c>
      <c r="E6" s="1" t="s">
        <v>90</v>
      </c>
      <c r="F6" s="1">
        <v>10</v>
      </c>
      <c r="G6" s="1">
        <v>3.4500000000000003E-2</v>
      </c>
      <c r="H6" s="1">
        <v>20</v>
      </c>
      <c r="I6" s="1">
        <f t="shared" si="0"/>
        <v>3.4500000000000003E-2</v>
      </c>
      <c r="J6" s="1">
        <f>G6</f>
        <v>3.4500000000000003E-2</v>
      </c>
    </row>
    <row r="7" spans="1:10" x14ac:dyDescent="0.2">
      <c r="A7" t="s">
        <v>88</v>
      </c>
      <c r="B7" t="s">
        <v>8</v>
      </c>
      <c r="C7" t="s">
        <v>9</v>
      </c>
      <c r="D7">
        <v>1</v>
      </c>
      <c r="G7">
        <v>1.4999999999999999E-2</v>
      </c>
      <c r="I7">
        <f t="shared" si="0"/>
        <v>1.4999999999999999E-2</v>
      </c>
    </row>
    <row r="8" spans="1:10" x14ac:dyDescent="0.2">
      <c r="A8" t="s">
        <v>7</v>
      </c>
      <c r="B8" t="s">
        <v>11</v>
      </c>
      <c r="C8" t="s">
        <v>9</v>
      </c>
      <c r="D8">
        <v>1</v>
      </c>
      <c r="G8">
        <v>1.4999999999999999E-2</v>
      </c>
      <c r="I8">
        <f t="shared" si="0"/>
        <v>1.4999999999999999E-2</v>
      </c>
    </row>
    <row r="9" spans="1:10" x14ac:dyDescent="0.2">
      <c r="A9" t="s">
        <v>10</v>
      </c>
      <c r="B9" t="s">
        <v>12</v>
      </c>
      <c r="C9" t="s">
        <v>9</v>
      </c>
      <c r="D9">
        <v>1</v>
      </c>
      <c r="G9">
        <v>1.78E-2</v>
      </c>
      <c r="I9">
        <f t="shared" si="0"/>
        <v>1.78E-2</v>
      </c>
    </row>
    <row r="10" spans="1:10" x14ac:dyDescent="0.2">
      <c r="A10" t="s">
        <v>13</v>
      </c>
      <c r="B10" t="s">
        <v>14</v>
      </c>
      <c r="C10" t="s">
        <v>15</v>
      </c>
      <c r="D10">
        <v>1</v>
      </c>
      <c r="I10">
        <v>1.2019999999999999E-2</v>
      </c>
    </row>
    <row r="11" spans="1:10" x14ac:dyDescent="0.2">
      <c r="A11" t="s">
        <v>16</v>
      </c>
      <c r="B11" t="s">
        <v>17</v>
      </c>
      <c r="C11" t="s">
        <v>18</v>
      </c>
      <c r="D11">
        <v>1</v>
      </c>
      <c r="I11">
        <v>1.37E-2</v>
      </c>
    </row>
    <row r="12" spans="1:10" s="1" customFormat="1" x14ac:dyDescent="0.2">
      <c r="A12" s="1" t="s">
        <v>19</v>
      </c>
      <c r="B12" s="1" t="s">
        <v>20</v>
      </c>
      <c r="C12" s="1" t="s">
        <v>93</v>
      </c>
      <c r="D12" s="1">
        <v>1</v>
      </c>
      <c r="E12" s="1" t="s">
        <v>94</v>
      </c>
      <c r="F12" s="1">
        <v>10</v>
      </c>
      <c r="G12" s="1">
        <v>3.39E-2</v>
      </c>
      <c r="H12" s="1">
        <v>10</v>
      </c>
      <c r="I12" s="1">
        <v>2.8799999999999999E-2</v>
      </c>
      <c r="J12" s="1">
        <f>G12*H12</f>
        <v>0.33899999999999997</v>
      </c>
    </row>
    <row r="13" spans="1:10" x14ac:dyDescent="0.2">
      <c r="A13" t="s">
        <v>21</v>
      </c>
      <c r="B13" t="s">
        <v>22</v>
      </c>
      <c r="C13" t="s">
        <v>23</v>
      </c>
      <c r="D13">
        <v>1</v>
      </c>
      <c r="I13">
        <f>D13*G13</f>
        <v>0</v>
      </c>
    </row>
    <row r="14" spans="1:10" s="1" customFormat="1" x14ac:dyDescent="0.2">
      <c r="A14" s="1" t="s">
        <v>24</v>
      </c>
      <c r="B14" s="1" t="s">
        <v>25</v>
      </c>
      <c r="C14" s="1" t="s">
        <v>26</v>
      </c>
      <c r="D14" s="1">
        <v>1</v>
      </c>
      <c r="E14" s="1" t="s">
        <v>64</v>
      </c>
      <c r="F14" s="1">
        <v>1</v>
      </c>
      <c r="G14" s="1">
        <v>8.3799999999999999E-2</v>
      </c>
      <c r="H14" s="1">
        <v>10</v>
      </c>
      <c r="I14" s="1">
        <f>D14*G14</f>
        <v>8.3799999999999999E-2</v>
      </c>
      <c r="J14" s="1">
        <f>G14*H14</f>
        <v>0.83799999999999997</v>
      </c>
    </row>
    <row r="15" spans="1:10" x14ac:dyDescent="0.2">
      <c r="A15" t="s">
        <v>27</v>
      </c>
      <c r="B15" t="s">
        <v>28</v>
      </c>
      <c r="C15" t="s">
        <v>29</v>
      </c>
      <c r="D15">
        <v>1</v>
      </c>
      <c r="I15">
        <v>4.6300000000000001E-2</v>
      </c>
    </row>
    <row r="16" spans="1:10" s="1" customFormat="1" x14ac:dyDescent="0.2">
      <c r="A16" s="1" t="s">
        <v>30</v>
      </c>
      <c r="B16" s="1" t="s">
        <v>31</v>
      </c>
      <c r="C16" s="1" t="s">
        <v>32</v>
      </c>
      <c r="D16" s="1">
        <v>1</v>
      </c>
      <c r="E16" s="1" t="s">
        <v>66</v>
      </c>
      <c r="F16" s="1">
        <v>10</v>
      </c>
      <c r="G16" s="1">
        <v>6.4600000000000005E-2</v>
      </c>
      <c r="H16" s="1">
        <v>10</v>
      </c>
      <c r="I16" s="1">
        <f t="shared" ref="I16:I23" si="1">D16*G16</f>
        <v>6.4600000000000005E-2</v>
      </c>
      <c r="J16" s="1">
        <f>G16*H16</f>
        <v>0.64600000000000002</v>
      </c>
    </row>
    <row r="17" spans="1:10" s="1" customFormat="1" x14ac:dyDescent="0.2">
      <c r="A17" s="1" t="s">
        <v>35</v>
      </c>
      <c r="B17" s="1" t="s">
        <v>36</v>
      </c>
      <c r="C17" s="1" t="s">
        <v>34</v>
      </c>
      <c r="D17" s="1">
        <v>1</v>
      </c>
      <c r="E17" s="1" t="s">
        <v>70</v>
      </c>
      <c r="F17" s="1">
        <v>20</v>
      </c>
      <c r="G17" s="1">
        <v>3.6600000000000001E-2</v>
      </c>
      <c r="H17" s="1">
        <v>20</v>
      </c>
      <c r="I17" s="1">
        <f t="shared" si="1"/>
        <v>3.6600000000000001E-2</v>
      </c>
      <c r="J17" s="1">
        <f>G17*H17</f>
        <v>0.73199999999999998</v>
      </c>
    </row>
    <row r="18" spans="1:10" s="1" customFormat="1" x14ac:dyDescent="0.2">
      <c r="A18" s="1" t="s">
        <v>33</v>
      </c>
      <c r="B18" s="1" t="s">
        <v>74</v>
      </c>
      <c r="C18" s="1" t="s">
        <v>34</v>
      </c>
      <c r="D18" s="1">
        <v>1</v>
      </c>
      <c r="E18" s="1" t="s">
        <v>75</v>
      </c>
      <c r="F18" s="1">
        <v>100</v>
      </c>
      <c r="G18" s="1">
        <v>1.1999999999999999E-3</v>
      </c>
      <c r="H18" s="1">
        <v>100</v>
      </c>
      <c r="I18" s="1">
        <f t="shared" si="1"/>
        <v>1.1999999999999999E-3</v>
      </c>
      <c r="J18" s="1">
        <f>G18*H18</f>
        <v>0.12</v>
      </c>
    </row>
    <row r="19" spans="1:10" s="1" customFormat="1" x14ac:dyDescent="0.2">
      <c r="A19" s="1" t="s">
        <v>37</v>
      </c>
      <c r="B19" s="1" t="s">
        <v>39</v>
      </c>
      <c r="C19" s="1" t="s">
        <v>34</v>
      </c>
      <c r="D19" s="1">
        <v>1</v>
      </c>
      <c r="E19" s="1" t="s">
        <v>71</v>
      </c>
      <c r="F19" s="1">
        <v>100</v>
      </c>
      <c r="G19" s="1">
        <v>6.7000000000000002E-3</v>
      </c>
      <c r="H19" s="1">
        <v>100</v>
      </c>
      <c r="I19" s="1">
        <f t="shared" si="1"/>
        <v>6.7000000000000002E-3</v>
      </c>
      <c r="J19" s="1">
        <f>G19*H19</f>
        <v>0.67</v>
      </c>
    </row>
    <row r="20" spans="1:10" x14ac:dyDescent="0.2">
      <c r="A20" t="s">
        <v>38</v>
      </c>
      <c r="B20" t="s">
        <v>73</v>
      </c>
      <c r="C20" t="s">
        <v>34</v>
      </c>
      <c r="D20">
        <v>1</v>
      </c>
      <c r="F20">
        <v>100</v>
      </c>
      <c r="G20">
        <v>1E-3</v>
      </c>
      <c r="I20">
        <f t="shared" si="1"/>
        <v>1E-3</v>
      </c>
    </row>
    <row r="21" spans="1:10" x14ac:dyDescent="0.2">
      <c r="A21" t="s">
        <v>85</v>
      </c>
      <c r="B21" t="s">
        <v>40</v>
      </c>
      <c r="C21" t="s">
        <v>34</v>
      </c>
      <c r="D21">
        <v>2</v>
      </c>
      <c r="G21">
        <v>2.2000000000000001E-3</v>
      </c>
      <c r="I21">
        <f t="shared" si="1"/>
        <v>4.4000000000000003E-3</v>
      </c>
    </row>
    <row r="22" spans="1:10" x14ac:dyDescent="0.2">
      <c r="A22" t="s">
        <v>89</v>
      </c>
      <c r="B22">
        <v>100</v>
      </c>
      <c r="C22" t="s">
        <v>34</v>
      </c>
      <c r="D22">
        <v>1</v>
      </c>
      <c r="G22">
        <v>1.1000000000000001E-3</v>
      </c>
      <c r="I22">
        <f t="shared" si="1"/>
        <v>1.1000000000000001E-3</v>
      </c>
    </row>
    <row r="23" spans="1:10" s="1" customFormat="1" x14ac:dyDescent="0.2">
      <c r="A23" s="1" t="s">
        <v>84</v>
      </c>
      <c r="B23" s="1" t="s">
        <v>41</v>
      </c>
      <c r="C23" s="1" t="s">
        <v>34</v>
      </c>
      <c r="D23" s="1">
        <v>4</v>
      </c>
      <c r="E23" s="1" t="s">
        <v>72</v>
      </c>
      <c r="F23" s="1">
        <v>100</v>
      </c>
      <c r="G23" s="1">
        <v>2.0999999999999999E-3</v>
      </c>
      <c r="H23" s="1">
        <v>100</v>
      </c>
      <c r="I23" s="1">
        <f t="shared" si="1"/>
        <v>8.3999999999999995E-3</v>
      </c>
      <c r="J23" s="1">
        <f>G23*H23</f>
        <v>0.21</v>
      </c>
    </row>
    <row r="24" spans="1:10" x14ac:dyDescent="0.2">
      <c r="A24" t="s">
        <v>86</v>
      </c>
      <c r="B24" t="s">
        <v>42</v>
      </c>
      <c r="C24" t="s">
        <v>34</v>
      </c>
      <c r="D24">
        <v>1</v>
      </c>
      <c r="I24">
        <v>8.9999999999999998E-4</v>
      </c>
    </row>
    <row r="25" spans="1:10" s="1" customFormat="1" x14ac:dyDescent="0.2">
      <c r="A25" s="1" t="s">
        <v>43</v>
      </c>
      <c r="B25" s="1" t="s">
        <v>8</v>
      </c>
      <c r="C25" s="1" t="s">
        <v>44</v>
      </c>
      <c r="D25" s="1">
        <v>1</v>
      </c>
      <c r="E25" s="1" t="s">
        <v>62</v>
      </c>
      <c r="I25" s="1">
        <f>I27</f>
        <v>5.8000000000000003E-2</v>
      </c>
    </row>
    <row r="26" spans="1:10" s="1" customFormat="1" x14ac:dyDescent="0.2">
      <c r="A26" s="1" t="s">
        <v>45</v>
      </c>
      <c r="B26" s="1" t="s">
        <v>76</v>
      </c>
      <c r="C26" s="1" t="s">
        <v>78</v>
      </c>
      <c r="D26" s="1">
        <v>1</v>
      </c>
      <c r="E26" s="1" t="s">
        <v>77</v>
      </c>
      <c r="F26" s="1">
        <v>1</v>
      </c>
      <c r="G26" s="1">
        <v>0.57279999999999998</v>
      </c>
      <c r="H26" s="1">
        <v>5</v>
      </c>
      <c r="I26" s="1">
        <f>D26*G26</f>
        <v>0.57279999999999998</v>
      </c>
      <c r="J26" s="1">
        <f>G26*H26</f>
        <v>2.8639999999999999</v>
      </c>
    </row>
    <row r="27" spans="1:10" s="1" customFormat="1" x14ac:dyDescent="0.2">
      <c r="A27" s="1" t="s">
        <v>46</v>
      </c>
      <c r="B27" s="1" t="s">
        <v>47</v>
      </c>
      <c r="C27" s="1" t="s">
        <v>44</v>
      </c>
      <c r="D27" s="1">
        <v>1</v>
      </c>
      <c r="E27" s="1" t="s">
        <v>62</v>
      </c>
      <c r="F27" s="1">
        <v>10</v>
      </c>
      <c r="G27" s="1">
        <v>5.8000000000000003E-2</v>
      </c>
      <c r="H27" s="1">
        <v>10</v>
      </c>
      <c r="I27" s="1">
        <f>D27*G27</f>
        <v>5.8000000000000003E-2</v>
      </c>
      <c r="J27" s="1">
        <f>G27*H27</f>
        <v>0.58000000000000007</v>
      </c>
    </row>
    <row r="28" spans="1:10" s="1" customFormat="1" x14ac:dyDescent="0.2">
      <c r="A28" s="1" t="s">
        <v>48</v>
      </c>
      <c r="B28" s="1" t="s">
        <v>49</v>
      </c>
      <c r="C28" s="1" t="s">
        <v>50</v>
      </c>
      <c r="D28" s="1">
        <v>1</v>
      </c>
      <c r="E28" s="1" t="s">
        <v>68</v>
      </c>
      <c r="F28" s="1">
        <v>1</v>
      </c>
      <c r="G28" s="1">
        <v>0.9466</v>
      </c>
      <c r="H28" s="1">
        <v>5</v>
      </c>
      <c r="I28" s="1">
        <f>D28*G28</f>
        <v>0.9466</v>
      </c>
      <c r="J28" s="1">
        <f>G28*H28</f>
        <v>4.7329999999999997</v>
      </c>
    </row>
    <row r="29" spans="1:10" s="1" customFormat="1" x14ac:dyDescent="0.2">
      <c r="A29" s="1" t="s">
        <v>51</v>
      </c>
      <c r="B29" s="1" t="s">
        <v>96</v>
      </c>
      <c r="C29" s="1" t="s">
        <v>97</v>
      </c>
      <c r="D29" s="1">
        <v>1</v>
      </c>
      <c r="E29" s="1" t="s">
        <v>95</v>
      </c>
      <c r="F29" s="1">
        <v>20</v>
      </c>
      <c r="G29" s="1">
        <v>3.1099999999999999E-2</v>
      </c>
      <c r="H29" s="1">
        <v>20</v>
      </c>
      <c r="I29" s="1">
        <f>D29*G29</f>
        <v>3.1099999999999999E-2</v>
      </c>
      <c r="J29" s="1">
        <f>G29*H29</f>
        <v>0.622</v>
      </c>
    </row>
    <row r="30" spans="1:10" s="1" customFormat="1" x14ac:dyDescent="0.2">
      <c r="A30" s="1" t="s">
        <v>52</v>
      </c>
      <c r="B30" s="1" t="s">
        <v>53</v>
      </c>
      <c r="C30" s="1" t="s">
        <v>54</v>
      </c>
      <c r="D30" s="1">
        <v>1</v>
      </c>
      <c r="E30" s="1" t="s">
        <v>65</v>
      </c>
      <c r="F30" s="1">
        <v>5</v>
      </c>
      <c r="G30" s="1">
        <v>0.1104</v>
      </c>
      <c r="H30" s="1">
        <v>5</v>
      </c>
      <c r="I30" s="1">
        <v>0.16769999999999999</v>
      </c>
      <c r="J30" s="1">
        <f>G30*H30</f>
        <v>0.55200000000000005</v>
      </c>
    </row>
    <row r="31" spans="1:10" x14ac:dyDescent="0.2">
      <c r="I31">
        <f>SUM(I2:I30)</f>
        <v>2.6802199999999998</v>
      </c>
      <c r="J31">
        <f>SUM(J2:J30)</f>
        <v>14.983899999999998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Cheung</dc:creator>
  <cp:lastModifiedBy>henry cheung</cp:lastModifiedBy>
  <dcterms:created xsi:type="dcterms:W3CDTF">2024-01-07T11:30:30Z</dcterms:created>
  <dcterms:modified xsi:type="dcterms:W3CDTF">2024-11-13T02:10:15Z</dcterms:modified>
</cp:coreProperties>
</file>