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\Desktop\Before Upload Git\"/>
    </mc:Choice>
  </mc:AlternateContent>
  <bookViews>
    <workbookView xWindow="0" yWindow="0" windowWidth="20490" windowHeight="7620"/>
  </bookViews>
  <sheets>
    <sheet name="ALL-Burndown" sheetId="5" r:id="rId1"/>
    <sheet name="Sprint 1" sheetId="1" r:id="rId2"/>
    <sheet name="Sprint 2" sheetId="2" r:id="rId3"/>
    <sheet name="Sprint 3" sheetId="3" r:id="rId4"/>
    <sheet name="Sprint 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</calcChain>
</file>

<file path=xl/sharedStrings.xml><?xml version="1.0" encoding="utf-8"?>
<sst xmlns="http://schemas.openxmlformats.org/spreadsheetml/2006/main" count="49" uniqueCount="45">
  <si>
    <t>Task</t>
  </si>
  <si>
    <t>No</t>
  </si>
  <si>
    <t>1.1</t>
  </si>
  <si>
    <t>Deskripsi Entitas</t>
  </si>
  <si>
    <t>1.2</t>
  </si>
  <si>
    <t>ERD</t>
  </si>
  <si>
    <t>1.3</t>
  </si>
  <si>
    <t>Implementasi MySQL</t>
  </si>
  <si>
    <t>1.4.</t>
  </si>
  <si>
    <t>Prototype Website</t>
  </si>
  <si>
    <t>1.5</t>
  </si>
  <si>
    <t>Pembuatan Logo eTracer</t>
  </si>
  <si>
    <t>Estimated Time Remaining (Hours)</t>
  </si>
  <si>
    <t>Actual Time Remaining (Hours)</t>
  </si>
  <si>
    <t>Time Cost (Hours)</t>
  </si>
  <si>
    <t>04 maret</t>
  </si>
  <si>
    <t>5 maret</t>
  </si>
  <si>
    <t>6 maret</t>
  </si>
  <si>
    <t>7 maret</t>
  </si>
  <si>
    <t>8 maret</t>
  </si>
  <si>
    <t>9 maret</t>
  </si>
  <si>
    <t>10 maret</t>
  </si>
  <si>
    <t>11 maret</t>
  </si>
  <si>
    <t>12 maret</t>
  </si>
  <si>
    <t>13 maret</t>
  </si>
  <si>
    <t>14 maret</t>
  </si>
  <si>
    <t>15 maret</t>
  </si>
  <si>
    <t>16 maret</t>
  </si>
  <si>
    <t>17 maret</t>
  </si>
  <si>
    <t>Homepage</t>
  </si>
  <si>
    <t>Halaman Alumni</t>
  </si>
  <si>
    <t>Halaman Admin</t>
  </si>
  <si>
    <t>Halaman Kuesioner Alumni</t>
  </si>
  <si>
    <t>Halaman Kuesioner Perusahaan</t>
  </si>
  <si>
    <t>Halaman Buat Berita</t>
  </si>
  <si>
    <t>Halaman Berita</t>
  </si>
  <si>
    <t>Halaman Login</t>
  </si>
  <si>
    <t>Time (Hour)</t>
  </si>
  <si>
    <t>Estimated Time</t>
  </si>
  <si>
    <t>Actual Time</t>
  </si>
  <si>
    <t>No Task</t>
  </si>
  <si>
    <t>Sprint 1</t>
  </si>
  <si>
    <t>Sprint 4</t>
  </si>
  <si>
    <t>Sprint 3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</si>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</sst>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'ALL-Burndown'!$E$7</c:f>
              <c:strCache>
                <c:ptCount val="1"/>
                <c:pt idx="0">
                  <c:v>Estimated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'ALL-Burndown'!$D$8:$D$11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'ALL-Burndown'!$E$8:$E$11</c:f>
              <c:numCache>
                <c:formatCode>General</c:formatCode>
                <c:ptCount val="4"/>
                <c:pt idx="0">
                  <c:v>68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9-400C-AAA9-657D5AC63217}"/>
            </c:ext>
          </c:extLst>
        </c:ser>
        <c:ser>
          <c:idx val="1"/>
          <c:order val="1"/>
          <c:tx>
            <c:strRef>
              <c:f>'ALL-Burndown'!$F$7</c:f>
              <c:strCache>
                <c:ptCount val="1"/>
                <c:pt idx="0">
                  <c:v>Actual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'ALL-Burndown'!$D$8:$D$11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'ALL-Burndown'!$F$8:$F$11</c:f>
              <c:numCache>
                <c:formatCode>General</c:formatCode>
                <c:ptCount val="4"/>
                <c:pt idx="0">
                  <c:v>64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9-400C-AAA9-657D5AC63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0147360"/>
        <c:axId val="390146376"/>
        <c:axId val="0"/>
      </c:bar3DChart>
      <c:catAx>
        <c:axId val="3901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6376"/>
        <c:crosses val="autoZero"/>
        <c:auto val="1"/>
        <c:lblAlgn val="ctr"/>
        <c:lblOffset val="100"/>
        <c:noMultiLvlLbl val="0"/>
      </c:catAx>
      <c:valAx>
        <c:axId val="39014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1'!$D$6:$R$6</c:f>
              <c:strCache>
                <c:ptCount val="15"/>
                <c:pt idx="0">
                  <c:v>Time Cost (Hours)</c:v>
                </c:pt>
                <c:pt idx="1">
                  <c:v>04 maret</c:v>
                </c:pt>
                <c:pt idx="2">
                  <c:v>5 maret</c:v>
                </c:pt>
                <c:pt idx="3">
                  <c:v>6 maret</c:v>
                </c:pt>
                <c:pt idx="4">
                  <c:v>7 maret</c:v>
                </c:pt>
                <c:pt idx="5">
                  <c:v>8 maret</c:v>
                </c:pt>
                <c:pt idx="6">
                  <c:v>9 maret</c:v>
                </c:pt>
                <c:pt idx="7">
                  <c:v>10 maret</c:v>
                </c:pt>
                <c:pt idx="8">
                  <c:v>11 maret</c:v>
                </c:pt>
                <c:pt idx="9">
                  <c:v>12 maret</c:v>
                </c:pt>
                <c:pt idx="10">
                  <c:v>13 maret</c:v>
                </c:pt>
                <c:pt idx="11">
                  <c:v>14 maret</c:v>
                </c:pt>
                <c:pt idx="12">
                  <c:v>15 maret</c:v>
                </c:pt>
                <c:pt idx="13">
                  <c:v>16 maret</c:v>
                </c:pt>
                <c:pt idx="14">
                  <c:v>17 maret</c:v>
                </c:pt>
              </c:strCache>
            </c:strRef>
          </c:cat>
          <c:val>
            <c:numRef>
              <c:f>'Sprint 1'!$C$12:$R$12</c:f>
              <c:numCache>
                <c:formatCode>General</c:formatCode>
                <c:ptCount val="16"/>
                <c:pt idx="1">
                  <c:v>68</c:v>
                </c:pt>
                <c:pt idx="2">
                  <c:v>63.142857142857146</c:v>
                </c:pt>
                <c:pt idx="3">
                  <c:v>58.285714285714292</c:v>
                </c:pt>
                <c:pt idx="4">
                  <c:v>53.428571428571438</c:v>
                </c:pt>
                <c:pt idx="5">
                  <c:v>48.571428571428584</c:v>
                </c:pt>
                <c:pt idx="6">
                  <c:v>43.71428571428573</c:v>
                </c:pt>
                <c:pt idx="7">
                  <c:v>38.857142857142875</c:v>
                </c:pt>
                <c:pt idx="8">
                  <c:v>34.000000000000021</c:v>
                </c:pt>
                <c:pt idx="9">
                  <c:v>29.142857142857164</c:v>
                </c:pt>
                <c:pt idx="10">
                  <c:v>24.285714285714306</c:v>
                </c:pt>
                <c:pt idx="11">
                  <c:v>19.428571428571448</c:v>
                </c:pt>
                <c:pt idx="12">
                  <c:v>14.571428571428591</c:v>
                </c:pt>
                <c:pt idx="13">
                  <c:v>9.7142857142857331</c:v>
                </c:pt>
                <c:pt idx="14">
                  <c:v>4.8571428571428763</c:v>
                </c:pt>
                <c:pt idx="15">
                  <c:v>1.9539925233402755E-14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3-45F8-BBF6-72EF6D53E529}"/>
            </c:ext>
          </c:extLst>
        </c:ser>
        <c:ser>
          <c:idx val="1"/>
          <c:order val="1"/>
          <c:tx>
            <c:strRef>
              <c:f>'Sprint 1'!$B$13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1'!$D$6:$R$6</c:f>
              <c:strCache>
                <c:ptCount val="15"/>
                <c:pt idx="0">
                  <c:v>Time Cost (Hours)</c:v>
                </c:pt>
                <c:pt idx="1">
                  <c:v>04 maret</c:v>
                </c:pt>
                <c:pt idx="2">
                  <c:v>5 maret</c:v>
                </c:pt>
                <c:pt idx="3">
                  <c:v>6 maret</c:v>
                </c:pt>
                <c:pt idx="4">
                  <c:v>7 maret</c:v>
                </c:pt>
                <c:pt idx="5">
                  <c:v>8 maret</c:v>
                </c:pt>
                <c:pt idx="6">
                  <c:v>9 maret</c:v>
                </c:pt>
                <c:pt idx="7">
                  <c:v>10 maret</c:v>
                </c:pt>
                <c:pt idx="8">
                  <c:v>11 maret</c:v>
                </c:pt>
                <c:pt idx="9">
                  <c:v>12 maret</c:v>
                </c:pt>
                <c:pt idx="10">
                  <c:v>13 maret</c:v>
                </c:pt>
                <c:pt idx="11">
                  <c:v>14 maret</c:v>
                </c:pt>
                <c:pt idx="12">
                  <c:v>15 maret</c:v>
                </c:pt>
                <c:pt idx="13">
                  <c:v>16 maret</c:v>
                </c:pt>
                <c:pt idx="14">
                  <c:v>17 maret</c:v>
                </c:pt>
              </c:strCache>
            </c:strRef>
          </c:cat>
          <c:val>
            <c:numRef>
              <c:f>'Sprint 1'!$C$13:$R$13</c:f>
              <c:numCache>
                <c:formatCode>General</c:formatCode>
                <c:ptCount val="16"/>
                <c:pt idx="1">
                  <c:v>68</c:v>
                </c:pt>
                <c:pt idx="2">
                  <c:v>66</c:v>
                </c:pt>
                <c:pt idx="3">
                  <c:v>60</c:v>
                </c:pt>
                <c:pt idx="4">
                  <c:v>54</c:v>
                </c:pt>
                <c:pt idx="5">
                  <c:v>48</c:v>
                </c:pt>
                <c:pt idx="6">
                  <c:v>40</c:v>
                </c:pt>
                <c:pt idx="7">
                  <c:v>36</c:v>
                </c:pt>
                <c:pt idx="8">
                  <c:v>32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3-45F8-BBF6-72EF6D53E5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6960776"/>
        <c:axId val="416961104"/>
      </c:lineChart>
      <c:catAx>
        <c:axId val="416960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1104"/>
        <c:crosses val="autoZero"/>
        <c:auto val="1"/>
        <c:lblAlgn val="ctr"/>
        <c:lblOffset val="100"/>
        <c:noMultiLvlLbl val="0"/>
      </c:catAx>
      <c:valAx>
        <c:axId val="41696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2'!$C$14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2'!$D$14:$S$14</c:f>
              <c:numCache>
                <c:formatCode>General</c:formatCode>
                <c:ptCount val="16"/>
                <c:pt idx="1">
                  <c:v>80</c:v>
                </c:pt>
                <c:pt idx="2">
                  <c:v>74.285714285714292</c:v>
                </c:pt>
                <c:pt idx="3">
                  <c:v>68.571428571428584</c:v>
                </c:pt>
                <c:pt idx="4">
                  <c:v>62.857142857142868</c:v>
                </c:pt>
                <c:pt idx="5">
                  <c:v>57.142857142857153</c:v>
                </c:pt>
                <c:pt idx="6">
                  <c:v>51.428571428571438</c:v>
                </c:pt>
                <c:pt idx="7">
                  <c:v>45.714285714285722</c:v>
                </c:pt>
                <c:pt idx="8">
                  <c:v>40.000000000000007</c:v>
                </c:pt>
                <c:pt idx="9">
                  <c:v>34.285714285714292</c:v>
                </c:pt>
                <c:pt idx="10">
                  <c:v>28.571428571428577</c:v>
                </c:pt>
                <c:pt idx="11">
                  <c:v>22.857142857142861</c:v>
                </c:pt>
                <c:pt idx="12">
                  <c:v>17.142857142857146</c:v>
                </c:pt>
                <c:pt idx="13">
                  <c:v>11.428571428571431</c:v>
                </c:pt>
                <c:pt idx="14">
                  <c:v>5.7142857142857162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6-4B68-8CEF-FDFBCC7B721D}"/>
            </c:ext>
          </c:extLst>
        </c:ser>
        <c:ser>
          <c:idx val="1"/>
          <c:order val="1"/>
          <c:tx>
            <c:strRef>
              <c:f>'Sprint 2'!$C$15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2'!$D$15:$S$15</c:f>
              <c:numCache>
                <c:formatCode>General</c:formatCode>
                <c:ptCount val="16"/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46</c:v>
                </c:pt>
                <c:pt idx="9">
                  <c:v>42</c:v>
                </c:pt>
                <c:pt idx="10">
                  <c:v>34</c:v>
                </c:pt>
                <c:pt idx="11">
                  <c:v>26</c:v>
                </c:pt>
                <c:pt idx="12">
                  <c:v>18</c:v>
                </c:pt>
                <c:pt idx="13">
                  <c:v>11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6-4B68-8CEF-FDFBCC7B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19008"/>
        <c:axId val="390821304"/>
      </c:lineChart>
      <c:catAx>
        <c:axId val="3908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1304"/>
        <c:crosses val="autoZero"/>
        <c:auto val="1"/>
        <c:lblAlgn val="ctr"/>
        <c:lblOffset val="100"/>
        <c:noMultiLvlLbl val="0"/>
      </c:catAx>
      <c:valAx>
        <c:axId val="390821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2'!$C$14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2'!$D$14:$S$14</c:f>
              <c:numCache>
                <c:formatCode>General</c:formatCode>
                <c:ptCount val="16"/>
                <c:pt idx="1">
                  <c:v>80</c:v>
                </c:pt>
                <c:pt idx="2">
                  <c:v>74.285714285714292</c:v>
                </c:pt>
                <c:pt idx="3">
                  <c:v>68.571428571428584</c:v>
                </c:pt>
                <c:pt idx="4">
                  <c:v>62.857142857142868</c:v>
                </c:pt>
                <c:pt idx="5">
                  <c:v>57.142857142857153</c:v>
                </c:pt>
                <c:pt idx="6">
                  <c:v>51.428571428571438</c:v>
                </c:pt>
                <c:pt idx="7">
                  <c:v>45.714285714285722</c:v>
                </c:pt>
                <c:pt idx="8">
                  <c:v>40.000000000000007</c:v>
                </c:pt>
                <c:pt idx="9">
                  <c:v>34.285714285714292</c:v>
                </c:pt>
                <c:pt idx="10">
                  <c:v>28.571428571428577</c:v>
                </c:pt>
                <c:pt idx="11">
                  <c:v>22.857142857142861</c:v>
                </c:pt>
                <c:pt idx="12">
                  <c:v>17.142857142857146</c:v>
                </c:pt>
                <c:pt idx="13">
                  <c:v>11.428571428571431</c:v>
                </c:pt>
                <c:pt idx="14">
                  <c:v>5.7142857142857162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EE2-9C86-C38CF39AC7C1}"/>
            </c:ext>
          </c:extLst>
        </c:ser>
        <c:ser>
          <c:idx val="1"/>
          <c:order val="1"/>
          <c:tx>
            <c:strRef>
              <c:f>'Sprint 2'!$C$15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2'!$D$15:$S$15</c:f>
              <c:numCache>
                <c:formatCode>General</c:formatCode>
                <c:ptCount val="16"/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46</c:v>
                </c:pt>
                <c:pt idx="9">
                  <c:v>42</c:v>
                </c:pt>
                <c:pt idx="10">
                  <c:v>34</c:v>
                </c:pt>
                <c:pt idx="11">
                  <c:v>26</c:v>
                </c:pt>
                <c:pt idx="12">
                  <c:v>18</c:v>
                </c:pt>
                <c:pt idx="13">
                  <c:v>11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3-4EE2-9C86-C38CF39A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19008"/>
        <c:axId val="390821304"/>
      </c:lineChart>
      <c:catAx>
        <c:axId val="3908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1304"/>
        <c:crosses val="autoZero"/>
        <c:auto val="1"/>
        <c:lblAlgn val="ctr"/>
        <c:lblOffset val="100"/>
        <c:noMultiLvlLbl val="0"/>
      </c:catAx>
      <c:valAx>
        <c:axId val="39082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161925</xdr:rowOff>
    </xdr:from>
    <xdr:to>
      <xdr:col>14</xdr:col>
      <xdr:colOff>381000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15</xdr:row>
      <xdr:rowOff>142874</xdr:rowOff>
    </xdr:from>
    <xdr:to>
      <xdr:col>9</xdr:col>
      <xdr:colOff>200025</xdr:colOff>
      <xdr:row>36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9525</xdr:rowOff>
    </xdr:from>
    <xdr:to>
      <xdr:col>8</xdr:col>
      <xdr:colOff>600075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171450</xdr:rowOff>
    </xdr:from>
    <xdr:to>
      <xdr:col>18</xdr:col>
      <xdr:colOff>152400</xdr:colOff>
      <xdr:row>33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1"/>
  <sheetViews>
    <sheetView tabSelected="1" workbookViewId="0">
      <selection activeCell="B4" sqref="B4"/>
    </sheetView>
  </sheetViews>
  <sheetFormatPr defaultRowHeight="15" x14ac:dyDescent="0.25"/>
  <cols>
    <col min="5" max="5" width="14.85546875" bestFit="1" customWidth="1"/>
    <col min="6" max="6" width="11.42578125" bestFit="1" customWidth="1"/>
  </cols>
  <sheetData>
    <row r="7" spans="4:6" x14ac:dyDescent="0.25">
      <c r="D7" s="16" t="s">
        <v>40</v>
      </c>
      <c r="E7" s="16" t="s">
        <v>38</v>
      </c>
      <c r="F7" s="16" t="s">
        <v>39</v>
      </c>
    </row>
    <row r="8" spans="4:6" x14ac:dyDescent="0.25">
      <c r="D8" s="11" t="s">
        <v>41</v>
      </c>
      <c r="E8" s="10">
        <v>68</v>
      </c>
      <c r="F8" s="10">
        <v>64</v>
      </c>
    </row>
    <row r="9" spans="4:6" x14ac:dyDescent="0.25">
      <c r="D9" s="11" t="s">
        <v>44</v>
      </c>
      <c r="E9" s="10">
        <v>80</v>
      </c>
      <c r="F9" s="10">
        <v>80</v>
      </c>
    </row>
    <row r="10" spans="4:6" x14ac:dyDescent="0.25">
      <c r="D10" s="11" t="s">
        <v>43</v>
      </c>
      <c r="E10" s="10"/>
      <c r="F10" s="10"/>
    </row>
    <row r="11" spans="4:6" x14ac:dyDescent="0.25">
      <c r="D11" s="11" t="s">
        <v>42</v>
      </c>
      <c r="E11" s="10"/>
      <c r="F11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6"/>
  <sheetViews>
    <sheetView topLeftCell="I1" zoomScaleNormal="100" workbookViewId="0">
      <selection activeCell="R12" sqref="R12"/>
    </sheetView>
  </sheetViews>
  <sheetFormatPr defaultRowHeight="15" x14ac:dyDescent="0.25"/>
  <cols>
    <col min="3" max="3" width="54" bestFit="1" customWidth="1"/>
    <col min="4" max="4" width="16.85546875" bestFit="1" customWidth="1"/>
    <col min="5" max="7" width="17.7109375" bestFit="1" customWidth="1"/>
    <col min="8" max="14" width="18.85546875" bestFit="1" customWidth="1"/>
    <col min="15" max="18" width="18.42578125" bestFit="1" customWidth="1"/>
  </cols>
  <sheetData>
    <row r="6" spans="2:18" ht="47.25" customHeight="1" x14ac:dyDescent="0.25">
      <c r="B6" s="1" t="s">
        <v>1</v>
      </c>
      <c r="C6" s="1" t="s">
        <v>0</v>
      </c>
      <c r="D6" s="1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27</v>
      </c>
      <c r="R6" s="2" t="s">
        <v>28</v>
      </c>
    </row>
    <row r="7" spans="2:18" x14ac:dyDescent="0.25">
      <c r="B7" t="s">
        <v>2</v>
      </c>
      <c r="C7" s="11" t="s">
        <v>3</v>
      </c>
      <c r="D7" s="4">
        <v>8</v>
      </c>
      <c r="E7" s="9">
        <v>2</v>
      </c>
      <c r="F7" s="9">
        <v>2</v>
      </c>
      <c r="G7" s="9">
        <v>2</v>
      </c>
      <c r="H7" s="9">
        <v>2</v>
      </c>
      <c r="I7" s="9">
        <v>0</v>
      </c>
      <c r="J7" s="9">
        <v>0</v>
      </c>
      <c r="K7" s="9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2:18" x14ac:dyDescent="0.25">
      <c r="B8" t="s">
        <v>4</v>
      </c>
      <c r="C8" s="11" t="s">
        <v>5</v>
      </c>
      <c r="D8" s="4">
        <v>16</v>
      </c>
      <c r="E8" s="9">
        <v>0</v>
      </c>
      <c r="F8" s="9">
        <v>4</v>
      </c>
      <c r="G8" s="9">
        <v>4</v>
      </c>
      <c r="H8" s="9">
        <v>4</v>
      </c>
      <c r="I8" s="9">
        <v>4</v>
      </c>
      <c r="J8" s="9">
        <v>0</v>
      </c>
      <c r="K8" s="9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2:18" x14ac:dyDescent="0.25">
      <c r="B9" t="s">
        <v>6</v>
      </c>
      <c r="C9" s="11" t="s">
        <v>7</v>
      </c>
      <c r="D9" s="4">
        <v>28</v>
      </c>
      <c r="E9" s="9">
        <v>0</v>
      </c>
      <c r="F9" s="9">
        <v>0</v>
      </c>
      <c r="G9" s="9">
        <v>0</v>
      </c>
      <c r="H9" s="9">
        <v>0</v>
      </c>
      <c r="I9" s="9">
        <v>4</v>
      </c>
      <c r="J9" s="9">
        <v>4</v>
      </c>
      <c r="K9" s="9">
        <v>4</v>
      </c>
      <c r="L9" s="10">
        <v>4</v>
      </c>
      <c r="M9" s="10">
        <v>4</v>
      </c>
      <c r="N9" s="10">
        <v>4</v>
      </c>
      <c r="O9" s="10">
        <v>4</v>
      </c>
      <c r="P9" s="10">
        <v>4</v>
      </c>
      <c r="Q9" s="10">
        <v>0</v>
      </c>
      <c r="R9" s="10">
        <v>0</v>
      </c>
    </row>
    <row r="10" spans="2:18" x14ac:dyDescent="0.25">
      <c r="B10" t="s">
        <v>8</v>
      </c>
      <c r="C10" s="11" t="s">
        <v>9</v>
      </c>
      <c r="D10" s="5">
        <v>8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10">
        <v>0</v>
      </c>
      <c r="N10" s="10">
        <v>0</v>
      </c>
      <c r="O10" s="10">
        <v>4</v>
      </c>
      <c r="P10" s="10">
        <v>4</v>
      </c>
      <c r="Q10" s="10">
        <v>0</v>
      </c>
      <c r="R10" s="10">
        <v>0</v>
      </c>
    </row>
    <row r="11" spans="2:18" x14ac:dyDescent="0.25">
      <c r="B11" t="s">
        <v>10</v>
      </c>
      <c r="C11" s="11" t="s">
        <v>11</v>
      </c>
      <c r="D11" s="6">
        <v>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10">
        <v>0</v>
      </c>
      <c r="N11" s="10">
        <v>0</v>
      </c>
      <c r="O11" s="10">
        <v>0</v>
      </c>
      <c r="P11" s="10">
        <v>2</v>
      </c>
      <c r="Q11" s="10">
        <v>2</v>
      </c>
      <c r="R11" s="10">
        <v>0</v>
      </c>
    </row>
    <row r="12" spans="2:18" x14ac:dyDescent="0.25">
      <c r="B12" s="12" t="s">
        <v>12</v>
      </c>
      <c r="C12" s="12"/>
      <c r="D12" s="7">
        <f>SUM(D7:D11)</f>
        <v>68</v>
      </c>
      <c r="E12" s="7">
        <f t="shared" ref="E12:P12" si="0">D12-($D$12/14)</f>
        <v>63.142857142857146</v>
      </c>
      <c r="F12" s="7">
        <f t="shared" si="0"/>
        <v>58.285714285714292</v>
      </c>
      <c r="G12" s="7">
        <f t="shared" si="0"/>
        <v>53.428571428571438</v>
      </c>
      <c r="H12" s="7">
        <f t="shared" si="0"/>
        <v>48.571428571428584</v>
      </c>
      <c r="I12" s="7">
        <f t="shared" si="0"/>
        <v>43.71428571428573</v>
      </c>
      <c r="J12" s="7">
        <f t="shared" si="0"/>
        <v>38.857142857142875</v>
      </c>
      <c r="K12" s="7">
        <f t="shared" si="0"/>
        <v>34.000000000000021</v>
      </c>
      <c r="L12" s="7">
        <f t="shared" si="0"/>
        <v>29.142857142857164</v>
      </c>
      <c r="M12" s="7">
        <f t="shared" si="0"/>
        <v>24.285714285714306</v>
      </c>
      <c r="N12" s="7">
        <f t="shared" si="0"/>
        <v>19.428571428571448</v>
      </c>
      <c r="O12" s="7">
        <f t="shared" si="0"/>
        <v>14.571428571428591</v>
      </c>
      <c r="P12" s="7">
        <f t="shared" si="0"/>
        <v>9.7142857142857331</v>
      </c>
      <c r="Q12" s="7">
        <f t="shared" ref="Q12:R12" si="1">P12-($D$12/14)</f>
        <v>4.8571428571428763</v>
      </c>
      <c r="R12" s="7">
        <f t="shared" si="1"/>
        <v>1.9539925233402755E-14</v>
      </c>
    </row>
    <row r="13" spans="2:18" x14ac:dyDescent="0.25">
      <c r="B13" s="12" t="s">
        <v>13</v>
      </c>
      <c r="C13" s="12"/>
      <c r="D13" s="7">
        <f>SUM(D7:D11)</f>
        <v>68</v>
      </c>
      <c r="E13" s="7">
        <f t="shared" ref="E13:P13" si="2">D13-SUM(E7:E11)</f>
        <v>66</v>
      </c>
      <c r="F13" s="7">
        <f t="shared" si="2"/>
        <v>60</v>
      </c>
      <c r="G13" s="7">
        <f t="shared" si="2"/>
        <v>54</v>
      </c>
      <c r="H13" s="7">
        <f t="shared" si="2"/>
        <v>48</v>
      </c>
      <c r="I13" s="7">
        <f t="shared" si="2"/>
        <v>40</v>
      </c>
      <c r="J13" s="7">
        <f t="shared" si="2"/>
        <v>36</v>
      </c>
      <c r="K13" s="7">
        <f t="shared" si="2"/>
        <v>32</v>
      </c>
      <c r="L13" s="7">
        <f t="shared" si="2"/>
        <v>28</v>
      </c>
      <c r="M13" s="7">
        <f t="shared" si="2"/>
        <v>24</v>
      </c>
      <c r="N13" s="7">
        <f t="shared" si="2"/>
        <v>20</v>
      </c>
      <c r="O13" s="7">
        <f t="shared" si="2"/>
        <v>12</v>
      </c>
      <c r="P13" s="7">
        <f t="shared" si="2"/>
        <v>2</v>
      </c>
      <c r="Q13" s="7">
        <f t="shared" ref="Q13:R13" si="3">P13-SUM(Q7:Q11)</f>
        <v>0</v>
      </c>
      <c r="R13" s="7">
        <f t="shared" si="3"/>
        <v>0</v>
      </c>
    </row>
    <row r="16" spans="2:18" x14ac:dyDescent="0.25">
      <c r="C16" s="3"/>
    </row>
  </sheetData>
  <mergeCells count="2">
    <mergeCell ref="B12:C12"/>
    <mergeCell ref="B13:C1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15"/>
  <sheetViews>
    <sheetView topLeftCell="D10" workbookViewId="0">
      <selection activeCell="K14" sqref="K14"/>
    </sheetView>
  </sheetViews>
  <sheetFormatPr defaultRowHeight="15" x14ac:dyDescent="0.25"/>
  <cols>
    <col min="4" max="4" width="29.42578125" bestFit="1" customWidth="1"/>
    <col min="5" max="5" width="16.85546875" bestFit="1" customWidth="1"/>
    <col min="18" max="19" width="10.7109375" bestFit="1" customWidth="1"/>
  </cols>
  <sheetData>
    <row r="5" spans="3:19" x14ac:dyDescent="0.25">
      <c r="C5" s="1" t="s">
        <v>1</v>
      </c>
      <c r="D5" s="1" t="s">
        <v>0</v>
      </c>
      <c r="E5" s="1" t="s">
        <v>37</v>
      </c>
      <c r="F5" s="15">
        <v>43539</v>
      </c>
      <c r="G5" s="15">
        <v>43540</v>
      </c>
      <c r="H5" s="15">
        <v>43541</v>
      </c>
      <c r="I5" s="15">
        <v>43542</v>
      </c>
      <c r="J5" s="15">
        <v>43543</v>
      </c>
      <c r="K5" s="15">
        <v>43549</v>
      </c>
      <c r="L5" s="15">
        <v>43550</v>
      </c>
      <c r="M5" s="15">
        <v>43551</v>
      </c>
      <c r="N5" s="15">
        <v>43552</v>
      </c>
      <c r="O5" s="15">
        <v>43553</v>
      </c>
      <c r="P5" s="15">
        <v>43556</v>
      </c>
      <c r="Q5" s="15">
        <v>43557</v>
      </c>
      <c r="R5" s="15">
        <v>43558</v>
      </c>
      <c r="S5" s="15">
        <v>43559</v>
      </c>
    </row>
    <row r="6" spans="3:19" x14ac:dyDescent="0.25">
      <c r="C6" s="14">
        <v>1</v>
      </c>
      <c r="D6" s="11" t="s">
        <v>29</v>
      </c>
      <c r="E6" s="4">
        <v>8</v>
      </c>
      <c r="F6" s="9">
        <v>2</v>
      </c>
      <c r="G6" s="9">
        <v>2</v>
      </c>
      <c r="H6" s="9">
        <v>2</v>
      </c>
      <c r="I6" s="9">
        <v>2</v>
      </c>
      <c r="J6" s="9">
        <v>0</v>
      </c>
      <c r="K6" s="9">
        <v>0</v>
      </c>
      <c r="L6" s="9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3:19" x14ac:dyDescent="0.25">
      <c r="C7" s="14">
        <v>2</v>
      </c>
      <c r="D7" s="11" t="s">
        <v>36</v>
      </c>
      <c r="E7" s="4">
        <v>4</v>
      </c>
      <c r="F7" s="9">
        <v>0</v>
      </c>
      <c r="G7" s="9">
        <v>0</v>
      </c>
      <c r="H7" s="9">
        <v>0</v>
      </c>
      <c r="I7" s="9">
        <v>2</v>
      </c>
      <c r="J7" s="9">
        <v>2</v>
      </c>
      <c r="K7" s="9">
        <v>0</v>
      </c>
      <c r="L7" s="9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3:19" x14ac:dyDescent="0.25">
      <c r="C8" s="14">
        <v>3</v>
      </c>
      <c r="D8" s="11" t="s">
        <v>30</v>
      </c>
      <c r="E8" s="4">
        <v>16</v>
      </c>
      <c r="F8" s="9">
        <v>0</v>
      </c>
      <c r="G8" s="9">
        <v>0</v>
      </c>
      <c r="H8" s="9">
        <v>0</v>
      </c>
      <c r="I8" s="9">
        <v>2</v>
      </c>
      <c r="J8" s="9">
        <v>2</v>
      </c>
      <c r="K8" s="9">
        <v>2</v>
      </c>
      <c r="L8" s="9">
        <v>2</v>
      </c>
      <c r="M8" s="10">
        <v>2</v>
      </c>
      <c r="N8" s="10">
        <v>2</v>
      </c>
      <c r="O8" s="10">
        <v>2</v>
      </c>
      <c r="P8" s="10">
        <v>2</v>
      </c>
      <c r="Q8" s="10">
        <v>1</v>
      </c>
      <c r="R8" s="10">
        <v>1</v>
      </c>
      <c r="S8" s="10">
        <v>0</v>
      </c>
    </row>
    <row r="9" spans="3:19" x14ac:dyDescent="0.25">
      <c r="C9" s="14">
        <v>4</v>
      </c>
      <c r="D9" s="11" t="s">
        <v>31</v>
      </c>
      <c r="E9" s="4">
        <v>16</v>
      </c>
      <c r="F9" s="9">
        <v>0</v>
      </c>
      <c r="G9" s="9">
        <v>0</v>
      </c>
      <c r="H9" s="9">
        <v>0</v>
      </c>
      <c r="I9" s="9">
        <v>0</v>
      </c>
      <c r="J9" s="9">
        <v>2</v>
      </c>
      <c r="K9" s="9">
        <v>2</v>
      </c>
      <c r="L9" s="9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</row>
    <row r="10" spans="3:19" x14ac:dyDescent="0.25">
      <c r="C10" s="14">
        <v>5</v>
      </c>
      <c r="D10" s="11" t="s">
        <v>32</v>
      </c>
      <c r="E10" s="5">
        <v>16</v>
      </c>
      <c r="F10" s="9">
        <v>0</v>
      </c>
      <c r="G10" s="9">
        <v>0</v>
      </c>
      <c r="H10" s="9">
        <v>0</v>
      </c>
      <c r="I10" s="9">
        <v>4</v>
      </c>
      <c r="J10" s="9">
        <v>0</v>
      </c>
      <c r="K10" s="9">
        <v>0</v>
      </c>
      <c r="L10" s="9">
        <v>0</v>
      </c>
      <c r="M10" s="10">
        <v>0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 s="10">
        <v>2</v>
      </c>
    </row>
    <row r="11" spans="3:19" x14ac:dyDescent="0.25">
      <c r="C11" s="14">
        <v>6</v>
      </c>
      <c r="D11" s="11" t="s">
        <v>33</v>
      </c>
      <c r="E11" s="13">
        <v>12</v>
      </c>
      <c r="F11" s="9">
        <v>0</v>
      </c>
      <c r="G11" s="9">
        <v>0</v>
      </c>
      <c r="H11" s="9">
        <v>0</v>
      </c>
      <c r="I11" s="9">
        <v>4</v>
      </c>
      <c r="J11" s="9">
        <v>0</v>
      </c>
      <c r="K11" s="9">
        <v>0</v>
      </c>
      <c r="L11" s="9">
        <v>0</v>
      </c>
      <c r="M11" s="10">
        <v>0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0">
        <v>0</v>
      </c>
    </row>
    <row r="12" spans="3:19" x14ac:dyDescent="0.25">
      <c r="C12" s="14">
        <v>7</v>
      </c>
      <c r="D12" s="11" t="s">
        <v>34</v>
      </c>
      <c r="E12" s="6">
        <v>4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10">
        <v>1</v>
      </c>
      <c r="P12" s="10">
        <v>1</v>
      </c>
      <c r="Q12" s="10">
        <v>1</v>
      </c>
      <c r="R12" s="10">
        <v>1</v>
      </c>
      <c r="S12" s="10">
        <v>0</v>
      </c>
    </row>
    <row r="13" spans="3:19" x14ac:dyDescent="0.25">
      <c r="C13" s="14">
        <v>8</v>
      </c>
      <c r="D13" s="11" t="s">
        <v>35</v>
      </c>
      <c r="E13" s="13">
        <v>4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0">
        <v>1</v>
      </c>
      <c r="P13" s="10">
        <v>1</v>
      </c>
      <c r="Q13" s="10">
        <v>1</v>
      </c>
      <c r="R13" s="10">
        <v>1</v>
      </c>
      <c r="S13" s="10">
        <v>0</v>
      </c>
    </row>
    <row r="14" spans="3:19" x14ac:dyDescent="0.25">
      <c r="C14" s="12" t="s">
        <v>12</v>
      </c>
      <c r="D14" s="12"/>
      <c r="E14" s="8">
        <f>SUM(E6:E13)</f>
        <v>80</v>
      </c>
      <c r="F14" s="8">
        <f>E14-($E$14/14)</f>
        <v>74.285714285714292</v>
      </c>
      <c r="G14" s="8">
        <f>F14-($E$14/14)</f>
        <v>68.571428571428584</v>
      </c>
      <c r="H14" s="8">
        <f>G14-($E$14/14)</f>
        <v>62.857142857142868</v>
      </c>
      <c r="I14" s="8">
        <f>H14-($E$14/14)</f>
        <v>57.142857142857153</v>
      </c>
      <c r="J14" s="8">
        <f>I14-($E$14/14)</f>
        <v>51.428571428571438</v>
      </c>
      <c r="K14" s="8">
        <f>J14-($E$14/14)</f>
        <v>45.714285714285722</v>
      </c>
      <c r="L14" s="8">
        <f>K14-($E$14/14)</f>
        <v>40.000000000000007</v>
      </c>
      <c r="M14" s="8">
        <f>L14-($E$14/14)</f>
        <v>34.285714285714292</v>
      </c>
      <c r="N14" s="8">
        <f>M14-($E$14/14)</f>
        <v>28.571428571428577</v>
      </c>
      <c r="O14" s="8">
        <f>N14-($E$14/14)</f>
        <v>22.857142857142861</v>
      </c>
      <c r="P14" s="8">
        <f>O14-($E$14/14)</f>
        <v>17.142857142857146</v>
      </c>
      <c r="Q14" s="8">
        <f>P14-($E$14/14)</f>
        <v>11.428571428571431</v>
      </c>
      <c r="R14" s="8">
        <f>Q14-($E$14/14)</f>
        <v>5.7142857142857162</v>
      </c>
      <c r="S14" s="8">
        <f>R14-($E$14/14)</f>
        <v>0</v>
      </c>
    </row>
    <row r="15" spans="3:19" x14ac:dyDescent="0.25">
      <c r="C15" s="12" t="s">
        <v>13</v>
      </c>
      <c r="D15" s="12"/>
      <c r="E15" s="8">
        <f>SUM(E6:E13)</f>
        <v>80</v>
      </c>
      <c r="F15" s="8">
        <f>E15-SUM(F6:F11)</f>
        <v>78</v>
      </c>
      <c r="G15" s="8">
        <f>F15-SUM(G6:G11)</f>
        <v>76</v>
      </c>
      <c r="H15" s="8">
        <f>G15-SUM(H6:H11)</f>
        <v>74</v>
      </c>
      <c r="I15" s="8">
        <f>H15-SUM(I6:I11)</f>
        <v>60</v>
      </c>
      <c r="J15" s="8">
        <f>I15-SUM(J6:J11)</f>
        <v>54</v>
      </c>
      <c r="K15" s="8">
        <f>J15-SUM(K6:K11)</f>
        <v>50</v>
      </c>
      <c r="L15" s="8">
        <f>K15-SUM(L6:L11)</f>
        <v>46</v>
      </c>
      <c r="M15" s="8">
        <f>L15-SUM(M6:M11)</f>
        <v>42</v>
      </c>
      <c r="N15" s="8">
        <f>M15-SUM(N6:N11)</f>
        <v>34</v>
      </c>
      <c r="O15" s="8">
        <f>N15-SUM(O6:O11)</f>
        <v>26</v>
      </c>
      <c r="P15" s="8">
        <f>O15-SUM(P6:P11)</f>
        <v>18</v>
      </c>
      <c r="Q15" s="8">
        <f>P15-SUM(Q6:Q11)</f>
        <v>11</v>
      </c>
      <c r="R15" s="8">
        <f>Q15-SUM(R6:R11)</f>
        <v>4</v>
      </c>
      <c r="S15" s="8">
        <f>R15-SUM(S6:S11)</f>
        <v>0</v>
      </c>
    </row>
  </sheetData>
  <mergeCells count="2">
    <mergeCell ref="C14:D14"/>
    <mergeCell ref="C15:D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ALL-Burndown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Amafuuri Refo</dc:creator>
  <cp:lastModifiedBy>Amafuuri Refo</cp:lastModifiedBy>
  <dcterms:created xsi:type="dcterms:W3CDTF">2019-03-20T15:47:56Z</dcterms:created>
  <dcterms:modified xsi:type="dcterms:W3CDTF">2019-04-06T09:13:32Z</dcterms:modified>
</cp:coreProperties>
</file>