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e-trees\Q-LEAP\rftool\git_new\rftool_client\examples\awg_measure_wave_gap\"/>
    </mc:Choice>
  </mc:AlternateContent>
  <xr:revisionPtr revIDLastSave="0" documentId="13_ncr:1_{F9E510E6-7467-4588-A926-CE3A2AF5B9D5}" xr6:coauthVersionLast="47" xr6:coauthVersionMax="47" xr10:uidLastSave="{00000000-0000-0000-0000-000000000000}"/>
  <bookViews>
    <workbookView xWindow="5490" yWindow="165" windowWidth="28050" windowHeight="19530" activeTab="1" xr2:uid="{8C371CAD-F185-4982-BEEA-2AE8C75029AF}"/>
  </bookViews>
  <sheets>
    <sheet name="Real (Non-MTS)" sheetId="1" r:id="rId1"/>
    <sheet name="Real (MTS)" sheetId="4" r:id="rId2"/>
    <sheet name="IQ (Non-MTS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4" l="1"/>
  <c r="K40" i="4"/>
  <c r="M40" i="4" s="1"/>
  <c r="N40" i="4" s="1"/>
  <c r="I40" i="4" s="1"/>
  <c r="L39" i="4"/>
  <c r="K39" i="4"/>
  <c r="M39" i="4" s="1"/>
  <c r="N39" i="4" s="1"/>
  <c r="I39" i="4" s="1"/>
  <c r="L38" i="4"/>
  <c r="K38" i="4"/>
  <c r="M38" i="4" s="1"/>
  <c r="N38" i="4" s="1"/>
  <c r="I38" i="4" s="1"/>
  <c r="L37" i="4"/>
  <c r="K37" i="4"/>
  <c r="M37" i="4" s="1"/>
  <c r="N37" i="4" s="1"/>
  <c r="I37" i="4" s="1"/>
  <c r="L36" i="4"/>
  <c r="K36" i="4"/>
  <c r="M36" i="4" s="1"/>
  <c r="N36" i="4" s="1"/>
  <c r="I36" i="4" s="1"/>
  <c r="L35" i="4"/>
  <c r="K35" i="4"/>
  <c r="M35" i="4" s="1"/>
  <c r="N35" i="4" s="1"/>
  <c r="I35" i="4" s="1"/>
  <c r="L34" i="4"/>
  <c r="K34" i="4"/>
  <c r="M34" i="4" s="1"/>
  <c r="N34" i="4" s="1"/>
  <c r="I34" i="4" s="1"/>
  <c r="L33" i="4"/>
  <c r="K33" i="4"/>
  <c r="M33" i="4" s="1"/>
  <c r="N33" i="4" s="1"/>
  <c r="I33" i="4" s="1"/>
  <c r="L32" i="4"/>
  <c r="K32" i="4"/>
  <c r="M32" i="4" s="1"/>
  <c r="N32" i="4" s="1"/>
  <c r="I32" i="4" s="1"/>
  <c r="L31" i="4"/>
  <c r="K31" i="4"/>
  <c r="M31" i="4" s="1"/>
  <c r="N31" i="4" s="1"/>
  <c r="I31" i="4" s="1"/>
  <c r="L30" i="4"/>
  <c r="K30" i="4"/>
  <c r="M30" i="4" s="1"/>
  <c r="N30" i="4" s="1"/>
  <c r="I30" i="4" s="1"/>
  <c r="L29" i="4"/>
  <c r="K29" i="4"/>
  <c r="M29" i="4" s="1"/>
  <c r="N29" i="4" s="1"/>
  <c r="I29" i="4" s="1"/>
  <c r="L28" i="4"/>
  <c r="K28" i="4"/>
  <c r="M28" i="4" s="1"/>
  <c r="N28" i="4" s="1"/>
  <c r="I28" i="4" s="1"/>
  <c r="L27" i="4"/>
  <c r="K27" i="4"/>
  <c r="M27" i="4" s="1"/>
  <c r="N27" i="4" s="1"/>
  <c r="I27" i="4" s="1"/>
  <c r="L26" i="4"/>
  <c r="K26" i="4"/>
  <c r="M26" i="4" s="1"/>
  <c r="N26" i="4" s="1"/>
  <c r="I26" i="4" s="1"/>
  <c r="L25" i="4"/>
  <c r="K25" i="4"/>
  <c r="M25" i="4" s="1"/>
  <c r="N25" i="4" s="1"/>
  <c r="I25" i="4" s="1"/>
  <c r="L24" i="4"/>
  <c r="K24" i="4"/>
  <c r="M24" i="4" s="1"/>
  <c r="N24" i="4" s="1"/>
  <c r="I24" i="4" s="1"/>
  <c r="L23" i="4"/>
  <c r="K23" i="4"/>
  <c r="M23" i="4" s="1"/>
  <c r="N23" i="4" s="1"/>
  <c r="I23" i="4" s="1"/>
  <c r="L22" i="4"/>
  <c r="K22" i="4"/>
  <c r="M22" i="4" s="1"/>
  <c r="N22" i="4" s="1"/>
  <c r="I22" i="4" s="1"/>
  <c r="L21" i="4"/>
  <c r="K21" i="4"/>
  <c r="M21" i="4" s="1"/>
  <c r="N21" i="4" s="1"/>
  <c r="I21" i="4" s="1"/>
  <c r="L20" i="4"/>
  <c r="K20" i="4"/>
  <c r="M20" i="4" s="1"/>
  <c r="N20" i="4" s="1"/>
  <c r="I20" i="4" s="1"/>
  <c r="L19" i="4"/>
  <c r="K19" i="4"/>
  <c r="M19" i="4" s="1"/>
  <c r="N19" i="4" s="1"/>
  <c r="I19" i="4" s="1"/>
  <c r="L18" i="4"/>
  <c r="K18" i="4"/>
  <c r="M18" i="4" s="1"/>
  <c r="N18" i="4" s="1"/>
  <c r="I18" i="4" s="1"/>
  <c r="L17" i="4"/>
  <c r="K17" i="4"/>
  <c r="M17" i="4" s="1"/>
  <c r="N17" i="4" s="1"/>
  <c r="I17" i="4" s="1"/>
  <c r="L16" i="4"/>
  <c r="K16" i="4"/>
  <c r="M16" i="4" s="1"/>
  <c r="N16" i="4" s="1"/>
  <c r="I16" i="4" s="1"/>
  <c r="L15" i="4"/>
  <c r="K15" i="4"/>
  <c r="L14" i="4"/>
  <c r="K14" i="4"/>
  <c r="L13" i="4"/>
  <c r="K13" i="4"/>
  <c r="M13" i="4" s="1"/>
  <c r="N13" i="4" s="1"/>
  <c r="I13" i="4" s="1"/>
  <c r="L12" i="4"/>
  <c r="K12" i="4"/>
  <c r="M12" i="4" s="1"/>
  <c r="N12" i="4" s="1"/>
  <c r="I12" i="4" s="1"/>
  <c r="L11" i="4"/>
  <c r="K11" i="4"/>
  <c r="L10" i="4"/>
  <c r="K10" i="4"/>
  <c r="M10" i="4" s="1"/>
  <c r="L9" i="4"/>
  <c r="K9" i="4"/>
  <c r="P9" i="3"/>
  <c r="K15" i="1"/>
  <c r="M10" i="3"/>
  <c r="M11" i="3"/>
  <c r="M12" i="3"/>
  <c r="M13" i="3"/>
  <c r="O13" i="3" s="1"/>
  <c r="P13" i="3" s="1"/>
  <c r="K13" i="3" s="1"/>
  <c r="M14" i="3"/>
  <c r="M15" i="3"/>
  <c r="M16" i="3"/>
  <c r="O16" i="3" s="1"/>
  <c r="P16" i="3" s="1"/>
  <c r="K16" i="3" s="1"/>
  <c r="M17" i="3"/>
  <c r="M18" i="3"/>
  <c r="M19" i="3"/>
  <c r="O19" i="3" s="1"/>
  <c r="P19" i="3" s="1"/>
  <c r="K19" i="3" s="1"/>
  <c r="M20" i="3"/>
  <c r="O20" i="3" s="1"/>
  <c r="P20" i="3" s="1"/>
  <c r="K20" i="3" s="1"/>
  <c r="M21" i="3"/>
  <c r="O21" i="3" s="1"/>
  <c r="P21" i="3" s="1"/>
  <c r="K21" i="3" s="1"/>
  <c r="M22" i="3"/>
  <c r="O22" i="3" s="1"/>
  <c r="P22" i="3" s="1"/>
  <c r="K22" i="3" s="1"/>
  <c r="M23" i="3"/>
  <c r="M24" i="3"/>
  <c r="M25" i="3"/>
  <c r="M26" i="3"/>
  <c r="M27" i="3"/>
  <c r="M28" i="3"/>
  <c r="O28" i="3" s="1"/>
  <c r="P28" i="3" s="1"/>
  <c r="K28" i="3" s="1"/>
  <c r="M29" i="3"/>
  <c r="M30" i="3"/>
  <c r="M31" i="3"/>
  <c r="O31" i="3" s="1"/>
  <c r="P31" i="3" s="1"/>
  <c r="K31" i="3" s="1"/>
  <c r="M32" i="3"/>
  <c r="O32" i="3" s="1"/>
  <c r="P32" i="3" s="1"/>
  <c r="K32" i="3" s="1"/>
  <c r="M33" i="3"/>
  <c r="O33" i="3" s="1"/>
  <c r="P33" i="3" s="1"/>
  <c r="K33" i="3" s="1"/>
  <c r="M34" i="3"/>
  <c r="O34" i="3" s="1"/>
  <c r="P34" i="3" s="1"/>
  <c r="K34" i="3" s="1"/>
  <c r="M35" i="3"/>
  <c r="M36" i="3"/>
  <c r="M37" i="3"/>
  <c r="M38" i="3"/>
  <c r="M39" i="3"/>
  <c r="M40" i="3"/>
  <c r="O40" i="3" s="1"/>
  <c r="P40" i="3" s="1"/>
  <c r="K40" i="3" s="1"/>
  <c r="N9" i="3"/>
  <c r="M9" i="3"/>
  <c r="O9" i="3" s="1"/>
  <c r="K9" i="1"/>
  <c r="L9" i="1"/>
  <c r="N40" i="3"/>
  <c r="N39" i="3"/>
  <c r="O39" i="3"/>
  <c r="P39" i="3" s="1"/>
  <c r="K39" i="3" s="1"/>
  <c r="N38" i="3"/>
  <c r="O38" i="3"/>
  <c r="P38" i="3" s="1"/>
  <c r="K38" i="3" s="1"/>
  <c r="N37" i="3"/>
  <c r="O37" i="3"/>
  <c r="P37" i="3" s="1"/>
  <c r="K37" i="3" s="1"/>
  <c r="N36" i="3"/>
  <c r="O36" i="3"/>
  <c r="P36" i="3" s="1"/>
  <c r="K36" i="3" s="1"/>
  <c r="N35" i="3"/>
  <c r="O35" i="3"/>
  <c r="P35" i="3" s="1"/>
  <c r="K35" i="3" s="1"/>
  <c r="N34" i="3"/>
  <c r="N33" i="3"/>
  <c r="N32" i="3"/>
  <c r="N31" i="3"/>
  <c r="N30" i="3"/>
  <c r="O30" i="3"/>
  <c r="P30" i="3" s="1"/>
  <c r="K30" i="3" s="1"/>
  <c r="N29" i="3"/>
  <c r="O29" i="3"/>
  <c r="P29" i="3" s="1"/>
  <c r="K29" i="3" s="1"/>
  <c r="N28" i="3"/>
  <c r="N27" i="3"/>
  <c r="O27" i="3"/>
  <c r="P27" i="3" s="1"/>
  <c r="K27" i="3" s="1"/>
  <c r="N26" i="3"/>
  <c r="O26" i="3"/>
  <c r="P26" i="3" s="1"/>
  <c r="K26" i="3" s="1"/>
  <c r="N25" i="3"/>
  <c r="O25" i="3"/>
  <c r="P25" i="3" s="1"/>
  <c r="K25" i="3" s="1"/>
  <c r="N24" i="3"/>
  <c r="O24" i="3"/>
  <c r="P24" i="3" s="1"/>
  <c r="K24" i="3" s="1"/>
  <c r="N23" i="3"/>
  <c r="O23" i="3"/>
  <c r="P23" i="3" s="1"/>
  <c r="K23" i="3" s="1"/>
  <c r="N22" i="3"/>
  <c r="N21" i="3"/>
  <c r="N20" i="3"/>
  <c r="N19" i="3"/>
  <c r="N18" i="3"/>
  <c r="O18" i="3"/>
  <c r="P18" i="3" s="1"/>
  <c r="K18" i="3" s="1"/>
  <c r="N17" i="3"/>
  <c r="O17" i="3"/>
  <c r="P17" i="3" s="1"/>
  <c r="K17" i="3" s="1"/>
  <c r="N16" i="3"/>
  <c r="N15" i="3"/>
  <c r="O15" i="3"/>
  <c r="P15" i="3" s="1"/>
  <c r="K15" i="3" s="1"/>
  <c r="N14" i="3"/>
  <c r="O14" i="3"/>
  <c r="P14" i="3" s="1"/>
  <c r="K14" i="3" s="1"/>
  <c r="N13" i="3"/>
  <c r="N12" i="3"/>
  <c r="O12" i="3"/>
  <c r="P12" i="3" s="1"/>
  <c r="K12" i="3" s="1"/>
  <c r="N11" i="3"/>
  <c r="O11" i="3"/>
  <c r="P11" i="3" s="1"/>
  <c r="K11" i="3" s="1"/>
  <c r="N10" i="3"/>
  <c r="M12" i="1"/>
  <c r="M21" i="1"/>
  <c r="M27" i="1"/>
  <c r="M33" i="1"/>
  <c r="M39" i="1"/>
  <c r="L11" i="1"/>
  <c r="K10" i="1"/>
  <c r="K11" i="1"/>
  <c r="M11" i="1" s="1"/>
  <c r="N11" i="1" s="1"/>
  <c r="K12" i="1"/>
  <c r="K13" i="1"/>
  <c r="K14" i="1"/>
  <c r="K16" i="1"/>
  <c r="M16" i="1" s="1"/>
  <c r="N16" i="1" s="1"/>
  <c r="I16" i="1" s="1"/>
  <c r="K17" i="1"/>
  <c r="K18" i="1"/>
  <c r="M18" i="1" s="1"/>
  <c r="N18" i="1" s="1"/>
  <c r="I18" i="1" s="1"/>
  <c r="K19" i="1"/>
  <c r="M19" i="1" s="1"/>
  <c r="N19" i="1" s="1"/>
  <c r="I19" i="1" s="1"/>
  <c r="K20" i="1"/>
  <c r="M20" i="1" s="1"/>
  <c r="N20" i="1" s="1"/>
  <c r="I20" i="1" s="1"/>
  <c r="K21" i="1"/>
  <c r="K22" i="1"/>
  <c r="M22" i="1" s="1"/>
  <c r="N22" i="1" s="1"/>
  <c r="I22" i="1" s="1"/>
  <c r="K23" i="1"/>
  <c r="M23" i="1" s="1"/>
  <c r="N23" i="1" s="1"/>
  <c r="I23" i="1" s="1"/>
  <c r="K24" i="1"/>
  <c r="M24" i="1" s="1"/>
  <c r="K25" i="1"/>
  <c r="M25" i="1" s="1"/>
  <c r="N25" i="1" s="1"/>
  <c r="I25" i="1" s="1"/>
  <c r="K26" i="1"/>
  <c r="M26" i="1" s="1"/>
  <c r="N26" i="1" s="1"/>
  <c r="I26" i="1" s="1"/>
  <c r="K27" i="1"/>
  <c r="K28" i="1"/>
  <c r="M28" i="1" s="1"/>
  <c r="N28" i="1" s="1"/>
  <c r="I28" i="1" s="1"/>
  <c r="K29" i="1"/>
  <c r="M29" i="1" s="1"/>
  <c r="K30" i="1"/>
  <c r="M30" i="1" s="1"/>
  <c r="N30" i="1" s="1"/>
  <c r="I30" i="1" s="1"/>
  <c r="K31" i="1"/>
  <c r="M31" i="1" s="1"/>
  <c r="N31" i="1" s="1"/>
  <c r="I31" i="1" s="1"/>
  <c r="K32" i="1"/>
  <c r="M32" i="1" s="1"/>
  <c r="N32" i="1" s="1"/>
  <c r="I32" i="1" s="1"/>
  <c r="K33" i="1"/>
  <c r="K34" i="1"/>
  <c r="M34" i="1" s="1"/>
  <c r="N34" i="1" s="1"/>
  <c r="I34" i="1" s="1"/>
  <c r="K35" i="1"/>
  <c r="M35" i="1" s="1"/>
  <c r="N35" i="1" s="1"/>
  <c r="I35" i="1" s="1"/>
  <c r="K36" i="1"/>
  <c r="M36" i="1" s="1"/>
  <c r="K37" i="1"/>
  <c r="M37" i="1" s="1"/>
  <c r="N37" i="1" s="1"/>
  <c r="I37" i="1" s="1"/>
  <c r="K38" i="1"/>
  <c r="M38" i="1" s="1"/>
  <c r="N38" i="1" s="1"/>
  <c r="I38" i="1" s="1"/>
  <c r="K39" i="1"/>
  <c r="K40" i="1"/>
  <c r="M40" i="1" s="1"/>
  <c r="N40" i="1" s="1"/>
  <c r="I40" i="1" s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M14" i="4" l="1"/>
  <c r="N14" i="4" s="1"/>
  <c r="I14" i="4" s="1"/>
  <c r="M9" i="4"/>
  <c r="N9" i="4" s="1"/>
  <c r="I9" i="4" s="1"/>
  <c r="M15" i="4"/>
  <c r="N15" i="4" s="1"/>
  <c r="I15" i="4" s="1"/>
  <c r="N10" i="4"/>
  <c r="I10" i="4" s="1"/>
  <c r="M11" i="4"/>
  <c r="N11" i="4" s="1"/>
  <c r="I11" i="4" s="1"/>
  <c r="M10" i="1"/>
  <c r="M9" i="1"/>
  <c r="N9" i="1" s="1"/>
  <c r="I9" i="1" s="1"/>
  <c r="N33" i="1"/>
  <c r="I33" i="1" s="1"/>
  <c r="N21" i="1"/>
  <c r="I21" i="1" s="1"/>
  <c r="M17" i="1"/>
  <c r="N17" i="1" s="1"/>
  <c r="I17" i="1" s="1"/>
  <c r="N29" i="1"/>
  <c r="I29" i="1" s="1"/>
  <c r="N39" i="1"/>
  <c r="I39" i="1" s="1"/>
  <c r="N27" i="1"/>
  <c r="I27" i="1" s="1"/>
  <c r="M15" i="1"/>
  <c r="N15" i="1" s="1"/>
  <c r="I15" i="1" s="1"/>
  <c r="M14" i="1"/>
  <c r="N14" i="1" s="1"/>
  <c r="I14" i="1" s="1"/>
  <c r="M13" i="1"/>
  <c r="N13" i="1" s="1"/>
  <c r="I13" i="1" s="1"/>
  <c r="K9" i="3"/>
  <c r="O10" i="3"/>
  <c r="P10" i="3" s="1"/>
  <c r="K10" i="3" s="1"/>
  <c r="N24" i="1"/>
  <c r="I24" i="1" s="1"/>
  <c r="N36" i="1"/>
  <c r="I36" i="1" s="1"/>
  <c r="N12" i="1"/>
  <c r="I12" i="1" s="1"/>
  <c r="N10" i="1"/>
  <c r="I10" i="1" s="1"/>
  <c r="I11" i="1"/>
</calcChain>
</file>

<file path=xl/sharedStrings.xml><?xml version="1.0" encoding="utf-8"?>
<sst xmlns="http://schemas.openxmlformats.org/spreadsheetml/2006/main" count="143" uniqueCount="20">
  <si>
    <t>ステップ</t>
    <phoneticPr fontId="1"/>
  </si>
  <si>
    <t>出力周波数 [MHz]</t>
    <rPh sb="0" eb="2">
      <t>シュツリョク</t>
    </rPh>
    <rPh sb="2" eb="5">
      <t>シュウハスウ</t>
    </rPh>
    <phoneticPr fontId="1"/>
  </si>
  <si>
    <t>出力サイクル数</t>
    <rPh sb="0" eb="2">
      <t>シュツリョク</t>
    </rPh>
    <rPh sb="6" eb="7">
      <t>スウ</t>
    </rPh>
    <phoneticPr fontId="1"/>
  </si>
  <si>
    <t>DAC サンプリングレート</t>
    <phoneticPr fontId="1"/>
  </si>
  <si>
    <t>Msps</t>
    <phoneticPr fontId="1"/>
  </si>
  <si>
    <t>いいえ</t>
  </si>
  <si>
    <t>任意波形サンプル数</t>
    <rPh sb="0" eb="4">
      <t>ニンイハケイ</t>
    </rPh>
    <rPh sb="8" eb="9">
      <t>スウ</t>
    </rPh>
    <phoneticPr fontId="1"/>
  </si>
  <si>
    <t>任意波形かどうか</t>
    <rPh sb="0" eb="4">
      <t>ニンイハケイ</t>
    </rPh>
    <phoneticPr fontId="1"/>
  </si>
  <si>
    <t>有波形部サンプル数</t>
    <rPh sb="0" eb="4">
      <t>ユウハケイブ</t>
    </rPh>
    <rPh sb="8" eb="9">
      <t>スウ</t>
    </rPh>
    <phoneticPr fontId="1"/>
  </si>
  <si>
    <t>post blank [ns]</t>
    <phoneticPr fontId="1"/>
  </si>
  <si>
    <t>無波形期間 [ns]</t>
    <rPh sb="0" eb="3">
      <t>ムハケイ</t>
    </rPh>
    <rPh sb="3" eb="5">
      <t>キカン</t>
    </rPh>
    <phoneticPr fontId="1"/>
  </si>
  <si>
    <t>post blank サンプル数</t>
    <rPh sb="15" eb="16">
      <t>スウ</t>
    </rPh>
    <phoneticPr fontId="1"/>
  </si>
  <si>
    <t>波形RAM1ワード当たりのサンプル数</t>
    <rPh sb="0" eb="2">
      <t>ハケイ</t>
    </rPh>
    <rPh sb="9" eb="10">
      <t>ア</t>
    </rPh>
    <rPh sb="17" eb="18">
      <t>スウ</t>
    </rPh>
    <phoneticPr fontId="1"/>
  </si>
  <si>
    <t>最低サンプル数</t>
    <rPh sb="0" eb="2">
      <t>サイテイ</t>
    </rPh>
    <rPh sb="6" eb="7">
      <t>スウ</t>
    </rPh>
    <phoneticPr fontId="1"/>
  </si>
  <si>
    <t>I出力周波数 [MHz]</t>
    <rPh sb="1" eb="3">
      <t>シュツリョク</t>
    </rPh>
    <rPh sb="3" eb="6">
      <t>シュウハスウ</t>
    </rPh>
    <phoneticPr fontId="1"/>
  </si>
  <si>
    <t>Q出力周波数 [MHz]</t>
    <rPh sb="1" eb="3">
      <t>シュツリョク</t>
    </rPh>
    <rPh sb="3" eb="6">
      <t>シュウハスウ</t>
    </rPh>
    <phoneticPr fontId="1"/>
  </si>
  <si>
    <t>I任意波形サンプル数</t>
    <rPh sb="1" eb="5">
      <t>ニンイハケイ</t>
    </rPh>
    <rPh sb="9" eb="10">
      <t>スウ</t>
    </rPh>
    <phoneticPr fontId="1"/>
  </si>
  <si>
    <t>Q任意波形サンプル数</t>
    <rPh sb="1" eb="5">
      <t>ニンイハケイ</t>
    </rPh>
    <rPh sb="9" eb="10">
      <t>スウ</t>
    </rPh>
    <phoneticPr fontId="1"/>
  </si>
  <si>
    <t>総サンプル数</t>
    <rPh sb="0" eb="1">
      <t>ソウ</t>
    </rPh>
    <rPh sb="5" eb="6">
      <t>スウ</t>
    </rPh>
    <phoneticPr fontId="1"/>
  </si>
  <si>
    <t>最低サンプル数確保</t>
    <rPh sb="0" eb="2">
      <t>サイテイ</t>
    </rPh>
    <rPh sb="6" eb="7">
      <t>スウ</t>
    </rPh>
    <rPh sb="7" eb="9">
      <t>カクホ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</si>
</sst>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theme="1"/>
      </right>
      <top style="thin">
        <color rgb="FFFF000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FF0000"/>
      </top>
      <bottom style="thin">
        <color theme="1"/>
      </bottom>
      <diagonal/>
    </border>
    <border>
      <left style="thin">
        <color theme="1"/>
      </left>
      <right style="thin">
        <color rgb="FFFF0000"/>
      </right>
      <top style="thin">
        <color rgb="FFFF0000"/>
      </top>
      <bottom style="thin">
        <color theme="1"/>
      </bottom>
      <diagonal/>
    </border>
    <border>
      <left style="thin">
        <color rgb="FFFF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rgb="FFFF0000"/>
      </right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 style="thin">
        <color theme="1"/>
      </left>
      <right style="thin">
        <color rgb="FFFF0000"/>
      </right>
      <top style="thin">
        <color theme="1"/>
      </top>
      <bottom style="thin">
        <color rgb="FFFF0000"/>
      </bottom>
      <diagonal/>
    </border>
    <border>
      <left style="thin">
        <color theme="1"/>
      </left>
      <right style="thin">
        <color theme="1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2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72789</xdr:colOff>
      <xdr:row>2</xdr:row>
      <xdr:rowOff>180975</xdr:rowOff>
    </xdr:from>
    <xdr:to>
      <xdr:col>11</xdr:col>
      <xdr:colOff>1581151</xdr:colOff>
      <xdr:row>4</xdr:row>
      <xdr:rowOff>102861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99F6546-F692-498A-AB7B-6D81B59B1A71}"/>
            </a:ext>
          </a:extLst>
        </xdr:cNvPr>
        <xdr:cNvSpPr/>
      </xdr:nvSpPr>
      <xdr:spPr>
        <a:xfrm>
          <a:off x="10569339" y="657225"/>
          <a:ext cx="3794362" cy="39813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各波形ステップで出力される波形の後に続く空白期間。</a:t>
          </a:r>
        </a:p>
      </xdr:txBody>
    </xdr:sp>
    <xdr:clientData/>
  </xdr:twoCellAnchor>
  <xdr:twoCellAnchor>
    <xdr:from>
      <xdr:col>8</xdr:col>
      <xdr:colOff>657226</xdr:colOff>
      <xdr:row>3</xdr:row>
      <xdr:rowOff>141918</xdr:rowOff>
    </xdr:from>
    <xdr:to>
      <xdr:col>9</xdr:col>
      <xdr:colOff>72789</xdr:colOff>
      <xdr:row>6</xdr:row>
      <xdr:rowOff>171450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C98B4A1A-2AC5-44EC-8D78-74DB6D713A6D}"/>
            </a:ext>
          </a:extLst>
        </xdr:cNvPr>
        <xdr:cNvCxnSpPr>
          <a:stCxn id="2" idx="1"/>
        </xdr:cNvCxnSpPr>
      </xdr:nvCxnSpPr>
      <xdr:spPr>
        <a:xfrm flipH="1">
          <a:off x="9658351" y="856293"/>
          <a:ext cx="910988" cy="743907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996042</xdr:colOff>
      <xdr:row>3</xdr:row>
      <xdr:rowOff>85725</xdr:rowOff>
    </xdr:from>
    <xdr:to>
      <xdr:col>6</xdr:col>
      <xdr:colOff>571500</xdr:colOff>
      <xdr:row>5</xdr:row>
      <xdr:rowOff>59873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9028722C-22C1-4DB1-B1C8-34E0B48058A0}"/>
            </a:ext>
          </a:extLst>
        </xdr:cNvPr>
        <xdr:cNvSpPr/>
      </xdr:nvSpPr>
      <xdr:spPr>
        <a:xfrm>
          <a:off x="5920467" y="800100"/>
          <a:ext cx="2337708" cy="45039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赤枠の部分を埋めてください。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1647825</xdr:colOff>
      <xdr:row>4</xdr:row>
      <xdr:rowOff>72799</xdr:rowOff>
    </xdr:from>
    <xdr:to>
      <xdr:col>4</xdr:col>
      <xdr:colOff>996042</xdr:colOff>
      <xdr:row>7</xdr:row>
      <xdr:rowOff>209550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5A071191-C51E-499B-AD62-FBFC7723F696}"/>
            </a:ext>
          </a:extLst>
        </xdr:cNvPr>
        <xdr:cNvCxnSpPr>
          <a:stCxn id="8" idx="1"/>
        </xdr:cNvCxnSpPr>
      </xdr:nvCxnSpPr>
      <xdr:spPr>
        <a:xfrm flipH="1">
          <a:off x="4876800" y="1025299"/>
          <a:ext cx="1043667" cy="851126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1685925</xdr:colOff>
      <xdr:row>2</xdr:row>
      <xdr:rowOff>219075</xdr:rowOff>
    </xdr:from>
    <xdr:to>
      <xdr:col>4</xdr:col>
      <xdr:colOff>996042</xdr:colOff>
      <xdr:row>4</xdr:row>
      <xdr:rowOff>72799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977D690F-1E5D-4E5A-9483-27CA083747BE}"/>
            </a:ext>
          </a:extLst>
        </xdr:cNvPr>
        <xdr:cNvCxnSpPr>
          <a:stCxn id="8" idx="1"/>
        </xdr:cNvCxnSpPr>
      </xdr:nvCxnSpPr>
      <xdr:spPr>
        <a:xfrm flipH="1" flipV="1">
          <a:off x="4914900" y="695325"/>
          <a:ext cx="1005567" cy="329974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72789</xdr:colOff>
      <xdr:row>2</xdr:row>
      <xdr:rowOff>180975</xdr:rowOff>
    </xdr:from>
    <xdr:to>
      <xdr:col>11</xdr:col>
      <xdr:colOff>1581151</xdr:colOff>
      <xdr:row>4</xdr:row>
      <xdr:rowOff>102861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A056952-252A-4F12-81EF-A0D8CADF5B97}"/>
            </a:ext>
          </a:extLst>
        </xdr:cNvPr>
        <xdr:cNvSpPr/>
      </xdr:nvSpPr>
      <xdr:spPr>
        <a:xfrm>
          <a:off x="10502664" y="657225"/>
          <a:ext cx="3794362" cy="39813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各波形ステップで出力される波形の後に続く空白期間。</a:t>
          </a:r>
        </a:p>
      </xdr:txBody>
    </xdr:sp>
    <xdr:clientData/>
  </xdr:twoCellAnchor>
  <xdr:twoCellAnchor>
    <xdr:from>
      <xdr:col>8</xdr:col>
      <xdr:colOff>657226</xdr:colOff>
      <xdr:row>3</xdr:row>
      <xdr:rowOff>141918</xdr:rowOff>
    </xdr:from>
    <xdr:to>
      <xdr:col>9</xdr:col>
      <xdr:colOff>72789</xdr:colOff>
      <xdr:row>6</xdr:row>
      <xdr:rowOff>171450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CCB9A3B3-8EDD-41ED-A13C-CCC35C2FA6C4}"/>
            </a:ext>
          </a:extLst>
        </xdr:cNvPr>
        <xdr:cNvCxnSpPr>
          <a:stCxn id="2" idx="1"/>
        </xdr:cNvCxnSpPr>
      </xdr:nvCxnSpPr>
      <xdr:spPr>
        <a:xfrm flipH="1">
          <a:off x="9591676" y="856293"/>
          <a:ext cx="910988" cy="743907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996042</xdr:colOff>
      <xdr:row>3</xdr:row>
      <xdr:rowOff>85725</xdr:rowOff>
    </xdr:from>
    <xdr:to>
      <xdr:col>6</xdr:col>
      <xdr:colOff>571500</xdr:colOff>
      <xdr:row>5</xdr:row>
      <xdr:rowOff>59873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5A0A8DB-E06C-4865-9D49-87DE5FD0A1C9}"/>
            </a:ext>
          </a:extLst>
        </xdr:cNvPr>
        <xdr:cNvSpPr/>
      </xdr:nvSpPr>
      <xdr:spPr>
        <a:xfrm>
          <a:off x="5920467" y="800100"/>
          <a:ext cx="2337708" cy="45039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赤枠の部分を埋めてください。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1647825</xdr:colOff>
      <xdr:row>4</xdr:row>
      <xdr:rowOff>72799</xdr:rowOff>
    </xdr:from>
    <xdr:to>
      <xdr:col>4</xdr:col>
      <xdr:colOff>996042</xdr:colOff>
      <xdr:row>7</xdr:row>
      <xdr:rowOff>209550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D761C934-F093-403E-B643-71FC49E935BE}"/>
            </a:ext>
          </a:extLst>
        </xdr:cNvPr>
        <xdr:cNvCxnSpPr>
          <a:stCxn id="4" idx="1"/>
        </xdr:cNvCxnSpPr>
      </xdr:nvCxnSpPr>
      <xdr:spPr>
        <a:xfrm flipH="1">
          <a:off x="4876800" y="1025299"/>
          <a:ext cx="1043667" cy="851126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72789</xdr:colOff>
      <xdr:row>2</xdr:row>
      <xdr:rowOff>180975</xdr:rowOff>
    </xdr:from>
    <xdr:to>
      <xdr:col>13</xdr:col>
      <xdr:colOff>1581151</xdr:colOff>
      <xdr:row>4</xdr:row>
      <xdr:rowOff>102861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BCFCDF1-CF36-460D-853B-DDF888FF07EE}"/>
            </a:ext>
          </a:extLst>
        </xdr:cNvPr>
        <xdr:cNvSpPr/>
      </xdr:nvSpPr>
      <xdr:spPr>
        <a:xfrm>
          <a:off x="10502664" y="657225"/>
          <a:ext cx="3794362" cy="39813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各波形ステップで出力される波形の後に続く空白期間。</a:t>
          </a:r>
        </a:p>
      </xdr:txBody>
    </xdr:sp>
    <xdr:clientData/>
  </xdr:twoCellAnchor>
  <xdr:twoCellAnchor>
    <xdr:from>
      <xdr:col>10</xdr:col>
      <xdr:colOff>657226</xdr:colOff>
      <xdr:row>3</xdr:row>
      <xdr:rowOff>141918</xdr:rowOff>
    </xdr:from>
    <xdr:to>
      <xdr:col>11</xdr:col>
      <xdr:colOff>72789</xdr:colOff>
      <xdr:row>6</xdr:row>
      <xdr:rowOff>171450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7927D30E-C270-48C7-8D6B-F93DE128BB3B}"/>
            </a:ext>
          </a:extLst>
        </xdr:cNvPr>
        <xdr:cNvCxnSpPr>
          <a:stCxn id="2" idx="1"/>
        </xdr:cNvCxnSpPr>
      </xdr:nvCxnSpPr>
      <xdr:spPr>
        <a:xfrm flipH="1">
          <a:off x="9591676" y="856293"/>
          <a:ext cx="910988" cy="743907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595992</xdr:colOff>
      <xdr:row>3</xdr:row>
      <xdr:rowOff>76200</xdr:rowOff>
    </xdr:from>
    <xdr:to>
      <xdr:col>5</xdr:col>
      <xdr:colOff>1428750</xdr:colOff>
      <xdr:row>5</xdr:row>
      <xdr:rowOff>50348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86ECAC1-7588-4954-8270-3A2DA503F2A0}"/>
            </a:ext>
          </a:extLst>
        </xdr:cNvPr>
        <xdr:cNvSpPr/>
      </xdr:nvSpPr>
      <xdr:spPr>
        <a:xfrm>
          <a:off x="5520417" y="790575"/>
          <a:ext cx="2337708" cy="45039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赤枠の部分を埋めてください。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1571625</xdr:colOff>
      <xdr:row>4</xdr:row>
      <xdr:rowOff>63274</xdr:rowOff>
    </xdr:from>
    <xdr:to>
      <xdr:col>4</xdr:col>
      <xdr:colOff>595992</xdr:colOff>
      <xdr:row>8</xdr:row>
      <xdr:rowOff>9525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57592018-72E7-4D9B-8F19-E3EB399EA1D5}"/>
            </a:ext>
          </a:extLst>
        </xdr:cNvPr>
        <xdr:cNvCxnSpPr>
          <a:stCxn id="4" idx="1"/>
        </xdr:cNvCxnSpPr>
      </xdr:nvCxnSpPr>
      <xdr:spPr>
        <a:xfrm flipH="1">
          <a:off x="4800600" y="1015774"/>
          <a:ext cx="719817" cy="898751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1638300</xdr:colOff>
      <xdr:row>3</xdr:row>
      <xdr:rowOff>28575</xdr:rowOff>
    </xdr:from>
    <xdr:to>
      <xdr:col>4</xdr:col>
      <xdr:colOff>595992</xdr:colOff>
      <xdr:row>4</xdr:row>
      <xdr:rowOff>63274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8A01FF70-72FA-4749-8896-74A30CF7280E}"/>
            </a:ext>
          </a:extLst>
        </xdr:cNvPr>
        <xdr:cNvCxnSpPr>
          <a:stCxn id="4" idx="1"/>
        </xdr:cNvCxnSpPr>
      </xdr:nvCxnSpPr>
      <xdr:spPr>
        <a:xfrm flipH="1" flipV="1">
          <a:off x="4867275" y="742950"/>
          <a:ext cx="653142" cy="272824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7446C-3058-4BFC-87E6-90F6ABA72E46}">
  <dimension ref="B3:R40"/>
  <sheetViews>
    <sheetView workbookViewId="0">
      <selection activeCell="I12" sqref="I12"/>
    </sheetView>
  </sheetViews>
  <sheetFormatPr defaultRowHeight="18.75" x14ac:dyDescent="0.4"/>
  <cols>
    <col min="2" max="2" width="12.625" customWidth="1"/>
    <col min="3" max="3" width="20.75" customWidth="1"/>
    <col min="4" max="4" width="22.25" customWidth="1"/>
    <col min="5" max="5" width="19.75" customWidth="1"/>
    <col min="6" max="6" width="16.5" customWidth="1"/>
    <col min="7" max="7" width="15.375" customWidth="1"/>
    <col min="8" max="8" width="1" customWidth="1"/>
    <col min="9" max="9" width="19.625" customWidth="1"/>
    <col min="11" max="11" width="21" customWidth="1"/>
    <col min="12" max="12" width="24.25" customWidth="1"/>
    <col min="13" max="13" width="18.875" customWidth="1"/>
    <col min="14" max="14" width="15.375" customWidth="1"/>
  </cols>
  <sheetData>
    <row r="3" spans="2:18" x14ac:dyDescent="0.4">
      <c r="B3" s="15" t="s">
        <v>3</v>
      </c>
      <c r="C3" s="15"/>
      <c r="D3" s="2">
        <v>2048.125</v>
      </c>
      <c r="E3" t="s">
        <v>4</v>
      </c>
      <c r="N3" s="15" t="s">
        <v>12</v>
      </c>
      <c r="O3" s="15"/>
      <c r="P3" s="15"/>
      <c r="Q3" s="15"/>
      <c r="R3">
        <v>32</v>
      </c>
    </row>
    <row r="4" spans="2:18" x14ac:dyDescent="0.4">
      <c r="N4" s="15" t="s">
        <v>13</v>
      </c>
      <c r="O4" s="15"/>
      <c r="P4" s="15"/>
      <c r="Q4" s="15"/>
      <c r="R4">
        <v>96</v>
      </c>
    </row>
    <row r="8" spans="2:18" x14ac:dyDescent="0.4">
      <c r="B8" s="1" t="s">
        <v>0</v>
      </c>
      <c r="C8" s="1" t="s">
        <v>7</v>
      </c>
      <c r="D8" s="1" t="s">
        <v>6</v>
      </c>
      <c r="E8" s="1" t="s">
        <v>1</v>
      </c>
      <c r="F8" s="1" t="s">
        <v>2</v>
      </c>
      <c r="G8" s="1" t="s">
        <v>9</v>
      </c>
      <c r="I8" s="1" t="s">
        <v>10</v>
      </c>
      <c r="K8" t="s">
        <v>8</v>
      </c>
      <c r="L8" t="s">
        <v>11</v>
      </c>
      <c r="M8" t="s">
        <v>19</v>
      </c>
      <c r="N8" t="s">
        <v>18</v>
      </c>
    </row>
    <row r="9" spans="2:18" x14ac:dyDescent="0.4">
      <c r="B9">
        <v>0</v>
      </c>
      <c r="C9" s="5" t="s">
        <v>5</v>
      </c>
      <c r="D9" s="6"/>
      <c r="E9" s="6">
        <v>21.3</v>
      </c>
      <c r="F9" s="6">
        <v>1</v>
      </c>
      <c r="G9" s="7">
        <v>0</v>
      </c>
      <c r="I9" s="3">
        <f>1000*(N9-K9)/$D$3</f>
        <v>0</v>
      </c>
      <c r="K9">
        <f>IF(C9="はい", D9, IF(E9&lt;&gt;"", _xlfn.FLOOR.MATH($D$3/E9, 1)*F9, 0))</f>
        <v>96</v>
      </c>
      <c r="L9">
        <f>_xlfn.FLOOR.MATH($D$3*G9/1000, 1)</f>
        <v>0</v>
      </c>
      <c r="M9">
        <f>IF(K9=0, 0, IF((K9+L9)&lt;$R$4, 96, K9+L9))</f>
        <v>96</v>
      </c>
      <c r="N9">
        <f>IF(MOD(M9, $R$3)=0, M9, _xlfn.FLOOR.MATH((M9 + ($R$3 - 1)) / $R$3, 1) * $R$3)</f>
        <v>96</v>
      </c>
    </row>
    <row r="10" spans="2:18" x14ac:dyDescent="0.4">
      <c r="B10">
        <v>1</v>
      </c>
      <c r="C10" s="8" t="s">
        <v>5</v>
      </c>
      <c r="D10" s="4"/>
      <c r="E10" s="4">
        <v>64</v>
      </c>
      <c r="F10" s="4">
        <v>3</v>
      </c>
      <c r="G10" s="9">
        <v>0</v>
      </c>
      <c r="I10" s="3">
        <f>1000*(N10-K10)/$D$3</f>
        <v>0</v>
      </c>
      <c r="K10">
        <f t="shared" ref="K10:K40" si="0">IF(C10="はい", D10, IF(E10&lt;&gt;"", _xlfn.FLOOR.MATH($D$3/E10, 1)*F10, 0))</f>
        <v>96</v>
      </c>
      <c r="L10">
        <f t="shared" ref="L10:L40" si="1">_xlfn.FLOOR.MATH($D$3*G10/1000, 1)</f>
        <v>0</v>
      </c>
      <c r="M10">
        <f t="shared" ref="M10:M40" si="2">IF(K10=0, 0, IF((K10+L10)&lt;$R$4, 96, K10+L10))</f>
        <v>96</v>
      </c>
      <c r="N10">
        <f t="shared" ref="N10:N40" si="3">IF(MOD(M10, $R$3)=0, M10, _xlfn.FLOOR.MATH((M10 + ($R$3 - 1)) / $R$3, 1) * $R$3)</f>
        <v>96</v>
      </c>
    </row>
    <row r="11" spans="2:18" x14ac:dyDescent="0.4">
      <c r="B11">
        <v>2</v>
      </c>
      <c r="C11" s="8" t="s">
        <v>5</v>
      </c>
      <c r="D11" s="4"/>
      <c r="E11" s="4">
        <v>16</v>
      </c>
      <c r="F11" s="4">
        <v>1</v>
      </c>
      <c r="G11" s="9">
        <v>0</v>
      </c>
      <c r="I11" s="3">
        <f t="shared" ref="I11:I40" si="4">1000*(N11-K11)/$D$3</f>
        <v>0</v>
      </c>
      <c r="K11">
        <f t="shared" si="0"/>
        <v>128</v>
      </c>
      <c r="L11">
        <f>_xlfn.FLOOR.MATH($D$3*G11/1000, 1)</f>
        <v>0</v>
      </c>
      <c r="M11">
        <f t="shared" si="2"/>
        <v>128</v>
      </c>
      <c r="N11">
        <f>IF(MOD(M11, $R$3)=0, M11, _xlfn.FLOOR.MATH((M11 + ($R$3 - 1)) / $R$3, 1) * $R$3)</f>
        <v>128</v>
      </c>
    </row>
    <row r="12" spans="2:18" x14ac:dyDescent="0.4">
      <c r="B12">
        <v>3</v>
      </c>
      <c r="C12" s="8" t="s">
        <v>5</v>
      </c>
      <c r="D12" s="4"/>
      <c r="E12" s="4"/>
      <c r="F12" s="4"/>
      <c r="G12" s="9"/>
      <c r="I12" s="3">
        <f t="shared" si="4"/>
        <v>0</v>
      </c>
      <c r="K12">
        <f t="shared" si="0"/>
        <v>0</v>
      </c>
      <c r="L12">
        <f t="shared" si="1"/>
        <v>0</v>
      </c>
      <c r="M12">
        <f t="shared" si="2"/>
        <v>0</v>
      </c>
      <c r="N12">
        <f t="shared" si="3"/>
        <v>0</v>
      </c>
    </row>
    <row r="13" spans="2:18" x14ac:dyDescent="0.4">
      <c r="B13">
        <v>4</v>
      </c>
      <c r="C13" s="8" t="s">
        <v>5</v>
      </c>
      <c r="D13" s="4"/>
      <c r="E13" s="6">
        <v>21</v>
      </c>
      <c r="F13" s="6">
        <v>1</v>
      </c>
      <c r="G13" s="7">
        <v>0</v>
      </c>
      <c r="I13" s="3">
        <f t="shared" si="4"/>
        <v>15.135794934391212</v>
      </c>
      <c r="K13">
        <f t="shared" si="0"/>
        <v>97</v>
      </c>
      <c r="L13">
        <f t="shared" si="1"/>
        <v>0</v>
      </c>
      <c r="M13">
        <f t="shared" si="2"/>
        <v>97</v>
      </c>
      <c r="N13">
        <f t="shared" si="3"/>
        <v>128</v>
      </c>
    </row>
    <row r="14" spans="2:18" x14ac:dyDescent="0.4">
      <c r="B14">
        <v>5</v>
      </c>
      <c r="C14" s="8" t="s">
        <v>5</v>
      </c>
      <c r="D14" s="4"/>
      <c r="E14" s="4">
        <v>64</v>
      </c>
      <c r="F14" s="4">
        <v>1</v>
      </c>
      <c r="G14" s="9">
        <v>0</v>
      </c>
      <c r="I14" s="3">
        <f t="shared" si="4"/>
        <v>31.248092767775404</v>
      </c>
      <c r="K14">
        <f t="shared" si="0"/>
        <v>32</v>
      </c>
      <c r="L14">
        <f t="shared" si="1"/>
        <v>0</v>
      </c>
      <c r="M14">
        <f t="shared" si="2"/>
        <v>96</v>
      </c>
      <c r="N14">
        <f t="shared" si="3"/>
        <v>96</v>
      </c>
    </row>
    <row r="15" spans="2:18" x14ac:dyDescent="0.4">
      <c r="B15">
        <v>6</v>
      </c>
      <c r="C15" s="8" t="s">
        <v>5</v>
      </c>
      <c r="D15" s="4"/>
      <c r="E15" s="4">
        <v>17.5</v>
      </c>
      <c r="F15" s="4">
        <v>1</v>
      </c>
      <c r="G15" s="9">
        <v>0</v>
      </c>
      <c r="I15" s="3">
        <f t="shared" si="4"/>
        <v>5.3707659444613975</v>
      </c>
      <c r="K15">
        <f t="shared" si="0"/>
        <v>117</v>
      </c>
      <c r="L15">
        <f t="shared" si="1"/>
        <v>0</v>
      </c>
      <c r="M15">
        <f t="shared" si="2"/>
        <v>117</v>
      </c>
      <c r="N15">
        <f t="shared" si="3"/>
        <v>128</v>
      </c>
      <c r="Q15" s="14"/>
    </row>
    <row r="16" spans="2:18" x14ac:dyDescent="0.4">
      <c r="B16">
        <v>7</v>
      </c>
      <c r="C16" s="8" t="s">
        <v>5</v>
      </c>
      <c r="D16" s="4"/>
      <c r="E16" s="4"/>
      <c r="F16" s="4"/>
      <c r="G16" s="9"/>
      <c r="I16" s="3">
        <f t="shared" si="4"/>
        <v>0</v>
      </c>
      <c r="K16">
        <f t="shared" si="0"/>
        <v>0</v>
      </c>
      <c r="L16">
        <f t="shared" si="1"/>
        <v>0</v>
      </c>
      <c r="M16">
        <f t="shared" si="2"/>
        <v>0</v>
      </c>
      <c r="N16">
        <f t="shared" si="3"/>
        <v>0</v>
      </c>
    </row>
    <row r="17" spans="2:14" x14ac:dyDescent="0.4">
      <c r="B17">
        <v>8</v>
      </c>
      <c r="C17" s="8" t="s">
        <v>5</v>
      </c>
      <c r="D17" s="4"/>
      <c r="E17" s="4"/>
      <c r="F17" s="4"/>
      <c r="G17" s="9"/>
      <c r="I17" s="3">
        <f t="shared" si="4"/>
        <v>0</v>
      </c>
      <c r="K17">
        <f t="shared" si="0"/>
        <v>0</v>
      </c>
      <c r="L17">
        <f t="shared" si="1"/>
        <v>0</v>
      </c>
      <c r="M17">
        <f t="shared" si="2"/>
        <v>0</v>
      </c>
      <c r="N17">
        <f t="shared" si="3"/>
        <v>0</v>
      </c>
    </row>
    <row r="18" spans="2:14" x14ac:dyDescent="0.4">
      <c r="B18">
        <v>9</v>
      </c>
      <c r="C18" s="8" t="s">
        <v>5</v>
      </c>
      <c r="D18" s="4"/>
      <c r="E18" s="4"/>
      <c r="F18" s="4"/>
      <c r="G18" s="9"/>
      <c r="I18" s="3">
        <f t="shared" si="4"/>
        <v>0</v>
      </c>
      <c r="K18">
        <f t="shared" si="0"/>
        <v>0</v>
      </c>
      <c r="L18">
        <f t="shared" si="1"/>
        <v>0</v>
      </c>
      <c r="M18">
        <f t="shared" si="2"/>
        <v>0</v>
      </c>
      <c r="N18">
        <f t="shared" si="3"/>
        <v>0</v>
      </c>
    </row>
    <row r="19" spans="2:14" x14ac:dyDescent="0.4">
      <c r="B19">
        <v>10</v>
      </c>
      <c r="C19" s="8" t="s">
        <v>5</v>
      </c>
      <c r="D19" s="4"/>
      <c r="E19" s="4"/>
      <c r="F19" s="4"/>
      <c r="G19" s="9"/>
      <c r="I19" s="3">
        <f t="shared" si="4"/>
        <v>0</v>
      </c>
      <c r="K19">
        <f t="shared" si="0"/>
        <v>0</v>
      </c>
      <c r="L19">
        <f t="shared" si="1"/>
        <v>0</v>
      </c>
      <c r="M19">
        <f t="shared" si="2"/>
        <v>0</v>
      </c>
      <c r="N19">
        <f t="shared" si="3"/>
        <v>0</v>
      </c>
    </row>
    <row r="20" spans="2:14" x14ac:dyDescent="0.4">
      <c r="B20">
        <v>11</v>
      </c>
      <c r="C20" s="8" t="s">
        <v>5</v>
      </c>
      <c r="D20" s="4"/>
      <c r="E20" s="4"/>
      <c r="F20" s="4"/>
      <c r="G20" s="9"/>
      <c r="I20" s="3">
        <f t="shared" si="4"/>
        <v>0</v>
      </c>
      <c r="K20">
        <f t="shared" si="0"/>
        <v>0</v>
      </c>
      <c r="L20">
        <f t="shared" si="1"/>
        <v>0</v>
      </c>
      <c r="M20">
        <f t="shared" si="2"/>
        <v>0</v>
      </c>
      <c r="N20">
        <f t="shared" si="3"/>
        <v>0</v>
      </c>
    </row>
    <row r="21" spans="2:14" x14ac:dyDescent="0.4">
      <c r="B21">
        <v>12</v>
      </c>
      <c r="C21" s="8" t="s">
        <v>5</v>
      </c>
      <c r="D21" s="4"/>
      <c r="E21" s="4"/>
      <c r="F21" s="4"/>
      <c r="G21" s="9"/>
      <c r="I21" s="3">
        <f t="shared" si="4"/>
        <v>0</v>
      </c>
      <c r="K21">
        <f t="shared" si="0"/>
        <v>0</v>
      </c>
      <c r="L21">
        <f t="shared" si="1"/>
        <v>0</v>
      </c>
      <c r="M21">
        <f t="shared" si="2"/>
        <v>0</v>
      </c>
      <c r="N21">
        <f t="shared" si="3"/>
        <v>0</v>
      </c>
    </row>
    <row r="22" spans="2:14" x14ac:dyDescent="0.4">
      <c r="B22">
        <v>13</v>
      </c>
      <c r="C22" s="8" t="s">
        <v>5</v>
      </c>
      <c r="D22" s="4"/>
      <c r="E22" s="4"/>
      <c r="F22" s="4"/>
      <c r="G22" s="9"/>
      <c r="I22" s="3">
        <f t="shared" si="4"/>
        <v>0</v>
      </c>
      <c r="K22">
        <f t="shared" si="0"/>
        <v>0</v>
      </c>
      <c r="L22">
        <f t="shared" si="1"/>
        <v>0</v>
      </c>
      <c r="M22">
        <f t="shared" si="2"/>
        <v>0</v>
      </c>
      <c r="N22">
        <f t="shared" si="3"/>
        <v>0</v>
      </c>
    </row>
    <row r="23" spans="2:14" x14ac:dyDescent="0.4">
      <c r="B23">
        <v>14</v>
      </c>
      <c r="C23" s="8" t="s">
        <v>5</v>
      </c>
      <c r="D23" s="4"/>
      <c r="E23" s="4"/>
      <c r="F23" s="4"/>
      <c r="G23" s="9"/>
      <c r="I23" s="3">
        <f t="shared" si="4"/>
        <v>0</v>
      </c>
      <c r="K23">
        <f t="shared" si="0"/>
        <v>0</v>
      </c>
      <c r="L23">
        <f t="shared" si="1"/>
        <v>0</v>
      </c>
      <c r="M23">
        <f t="shared" si="2"/>
        <v>0</v>
      </c>
      <c r="N23">
        <f t="shared" si="3"/>
        <v>0</v>
      </c>
    </row>
    <row r="24" spans="2:14" x14ac:dyDescent="0.4">
      <c r="B24">
        <v>15</v>
      </c>
      <c r="C24" s="8" t="s">
        <v>5</v>
      </c>
      <c r="D24" s="4"/>
      <c r="E24" s="4"/>
      <c r="F24" s="4"/>
      <c r="G24" s="9"/>
      <c r="I24" s="3">
        <f t="shared" si="4"/>
        <v>0</v>
      </c>
      <c r="K24">
        <f t="shared" si="0"/>
        <v>0</v>
      </c>
      <c r="L24">
        <f t="shared" si="1"/>
        <v>0</v>
      </c>
      <c r="M24">
        <f t="shared" si="2"/>
        <v>0</v>
      </c>
      <c r="N24">
        <f t="shared" si="3"/>
        <v>0</v>
      </c>
    </row>
    <row r="25" spans="2:14" x14ac:dyDescent="0.4">
      <c r="B25">
        <v>16</v>
      </c>
      <c r="C25" s="8" t="s">
        <v>5</v>
      </c>
      <c r="D25" s="4"/>
      <c r="E25" s="4"/>
      <c r="F25" s="4"/>
      <c r="G25" s="9"/>
      <c r="I25" s="3">
        <f t="shared" si="4"/>
        <v>0</v>
      </c>
      <c r="K25">
        <f t="shared" si="0"/>
        <v>0</v>
      </c>
      <c r="L25">
        <f t="shared" si="1"/>
        <v>0</v>
      </c>
      <c r="M25">
        <f t="shared" si="2"/>
        <v>0</v>
      </c>
      <c r="N25">
        <f t="shared" si="3"/>
        <v>0</v>
      </c>
    </row>
    <row r="26" spans="2:14" x14ac:dyDescent="0.4">
      <c r="B26">
        <v>17</v>
      </c>
      <c r="C26" s="8" t="s">
        <v>5</v>
      </c>
      <c r="D26" s="4"/>
      <c r="E26" s="4"/>
      <c r="F26" s="4"/>
      <c r="G26" s="9"/>
      <c r="I26" s="3">
        <f t="shared" si="4"/>
        <v>0</v>
      </c>
      <c r="K26">
        <f t="shared" si="0"/>
        <v>0</v>
      </c>
      <c r="L26">
        <f t="shared" si="1"/>
        <v>0</v>
      </c>
      <c r="M26">
        <f t="shared" si="2"/>
        <v>0</v>
      </c>
      <c r="N26">
        <f t="shared" si="3"/>
        <v>0</v>
      </c>
    </row>
    <row r="27" spans="2:14" x14ac:dyDescent="0.4">
      <c r="B27">
        <v>18</v>
      </c>
      <c r="C27" s="8" t="s">
        <v>5</v>
      </c>
      <c r="D27" s="4"/>
      <c r="E27" s="4"/>
      <c r="F27" s="4"/>
      <c r="G27" s="9"/>
      <c r="I27" s="3">
        <f t="shared" si="4"/>
        <v>0</v>
      </c>
      <c r="K27">
        <f t="shared" si="0"/>
        <v>0</v>
      </c>
      <c r="L27">
        <f t="shared" si="1"/>
        <v>0</v>
      </c>
      <c r="M27">
        <f t="shared" si="2"/>
        <v>0</v>
      </c>
      <c r="N27">
        <f t="shared" si="3"/>
        <v>0</v>
      </c>
    </row>
    <row r="28" spans="2:14" x14ac:dyDescent="0.4">
      <c r="B28">
        <v>19</v>
      </c>
      <c r="C28" s="8" t="s">
        <v>5</v>
      </c>
      <c r="D28" s="4"/>
      <c r="E28" s="4"/>
      <c r="F28" s="4"/>
      <c r="G28" s="9"/>
      <c r="I28" s="3">
        <f t="shared" si="4"/>
        <v>0</v>
      </c>
      <c r="K28">
        <f t="shared" si="0"/>
        <v>0</v>
      </c>
      <c r="L28">
        <f t="shared" si="1"/>
        <v>0</v>
      </c>
      <c r="M28">
        <f t="shared" si="2"/>
        <v>0</v>
      </c>
      <c r="N28">
        <f t="shared" si="3"/>
        <v>0</v>
      </c>
    </row>
    <row r="29" spans="2:14" x14ac:dyDescent="0.4">
      <c r="B29">
        <v>20</v>
      </c>
      <c r="C29" s="8" t="s">
        <v>5</v>
      </c>
      <c r="D29" s="4"/>
      <c r="E29" s="4"/>
      <c r="F29" s="4"/>
      <c r="G29" s="9"/>
      <c r="I29" s="3">
        <f t="shared" si="4"/>
        <v>0</v>
      </c>
      <c r="K29">
        <f t="shared" si="0"/>
        <v>0</v>
      </c>
      <c r="L29">
        <f t="shared" si="1"/>
        <v>0</v>
      </c>
      <c r="M29">
        <f t="shared" si="2"/>
        <v>0</v>
      </c>
      <c r="N29">
        <f t="shared" si="3"/>
        <v>0</v>
      </c>
    </row>
    <row r="30" spans="2:14" x14ac:dyDescent="0.4">
      <c r="B30">
        <v>21</v>
      </c>
      <c r="C30" s="8" t="s">
        <v>5</v>
      </c>
      <c r="D30" s="4"/>
      <c r="E30" s="4"/>
      <c r="F30" s="4"/>
      <c r="G30" s="9"/>
      <c r="I30" s="3">
        <f t="shared" si="4"/>
        <v>0</v>
      </c>
      <c r="K30">
        <f t="shared" si="0"/>
        <v>0</v>
      </c>
      <c r="L30">
        <f t="shared" si="1"/>
        <v>0</v>
      </c>
      <c r="M30">
        <f t="shared" si="2"/>
        <v>0</v>
      </c>
      <c r="N30">
        <f t="shared" si="3"/>
        <v>0</v>
      </c>
    </row>
    <row r="31" spans="2:14" x14ac:dyDescent="0.4">
      <c r="B31">
        <v>22</v>
      </c>
      <c r="C31" s="8" t="s">
        <v>5</v>
      </c>
      <c r="D31" s="4"/>
      <c r="E31" s="4"/>
      <c r="F31" s="4"/>
      <c r="G31" s="9"/>
      <c r="I31" s="3">
        <f t="shared" si="4"/>
        <v>0</v>
      </c>
      <c r="K31">
        <f t="shared" si="0"/>
        <v>0</v>
      </c>
      <c r="L31">
        <f t="shared" si="1"/>
        <v>0</v>
      </c>
      <c r="M31">
        <f t="shared" si="2"/>
        <v>0</v>
      </c>
      <c r="N31">
        <f t="shared" si="3"/>
        <v>0</v>
      </c>
    </row>
    <row r="32" spans="2:14" x14ac:dyDescent="0.4">
      <c r="B32">
        <v>23</v>
      </c>
      <c r="C32" s="8" t="s">
        <v>5</v>
      </c>
      <c r="D32" s="4"/>
      <c r="E32" s="4"/>
      <c r="F32" s="4"/>
      <c r="G32" s="9"/>
      <c r="I32" s="3">
        <f t="shared" si="4"/>
        <v>0</v>
      </c>
      <c r="K32">
        <f t="shared" si="0"/>
        <v>0</v>
      </c>
      <c r="L32">
        <f t="shared" si="1"/>
        <v>0</v>
      </c>
      <c r="M32">
        <f t="shared" si="2"/>
        <v>0</v>
      </c>
      <c r="N32">
        <f t="shared" si="3"/>
        <v>0</v>
      </c>
    </row>
    <row r="33" spans="2:14" x14ac:dyDescent="0.4">
      <c r="B33">
        <v>24</v>
      </c>
      <c r="C33" s="8" t="s">
        <v>5</v>
      </c>
      <c r="D33" s="4"/>
      <c r="E33" s="4"/>
      <c r="F33" s="4"/>
      <c r="G33" s="9"/>
      <c r="I33" s="3">
        <f t="shared" si="4"/>
        <v>0</v>
      </c>
      <c r="K33">
        <f t="shared" si="0"/>
        <v>0</v>
      </c>
      <c r="L33">
        <f t="shared" si="1"/>
        <v>0</v>
      </c>
      <c r="M33">
        <f t="shared" si="2"/>
        <v>0</v>
      </c>
      <c r="N33">
        <f t="shared" si="3"/>
        <v>0</v>
      </c>
    </row>
    <row r="34" spans="2:14" x14ac:dyDescent="0.4">
      <c r="B34">
        <v>25</v>
      </c>
      <c r="C34" s="8" t="s">
        <v>5</v>
      </c>
      <c r="D34" s="4"/>
      <c r="E34" s="4"/>
      <c r="F34" s="4"/>
      <c r="G34" s="9"/>
      <c r="I34" s="3">
        <f t="shared" si="4"/>
        <v>0</v>
      </c>
      <c r="K34">
        <f t="shared" si="0"/>
        <v>0</v>
      </c>
      <c r="L34">
        <f t="shared" si="1"/>
        <v>0</v>
      </c>
      <c r="M34">
        <f t="shared" si="2"/>
        <v>0</v>
      </c>
      <c r="N34">
        <f t="shared" si="3"/>
        <v>0</v>
      </c>
    </row>
    <row r="35" spans="2:14" x14ac:dyDescent="0.4">
      <c r="B35">
        <v>26</v>
      </c>
      <c r="C35" s="8" t="s">
        <v>5</v>
      </c>
      <c r="D35" s="4"/>
      <c r="E35" s="4"/>
      <c r="F35" s="4"/>
      <c r="G35" s="9"/>
      <c r="I35" s="3">
        <f t="shared" si="4"/>
        <v>0</v>
      </c>
      <c r="K35">
        <f t="shared" si="0"/>
        <v>0</v>
      </c>
      <c r="L35">
        <f t="shared" si="1"/>
        <v>0</v>
      </c>
      <c r="M35">
        <f t="shared" si="2"/>
        <v>0</v>
      </c>
      <c r="N35">
        <f t="shared" si="3"/>
        <v>0</v>
      </c>
    </row>
    <row r="36" spans="2:14" x14ac:dyDescent="0.4">
      <c r="B36">
        <v>27</v>
      </c>
      <c r="C36" s="8" t="s">
        <v>5</v>
      </c>
      <c r="D36" s="4"/>
      <c r="E36" s="4"/>
      <c r="F36" s="4"/>
      <c r="G36" s="9"/>
      <c r="I36" s="3">
        <f t="shared" si="4"/>
        <v>0</v>
      </c>
      <c r="K36">
        <f t="shared" si="0"/>
        <v>0</v>
      </c>
      <c r="L36">
        <f t="shared" si="1"/>
        <v>0</v>
      </c>
      <c r="M36">
        <f t="shared" si="2"/>
        <v>0</v>
      </c>
      <c r="N36">
        <f t="shared" si="3"/>
        <v>0</v>
      </c>
    </row>
    <row r="37" spans="2:14" x14ac:dyDescent="0.4">
      <c r="B37">
        <v>28</v>
      </c>
      <c r="C37" s="8" t="s">
        <v>5</v>
      </c>
      <c r="D37" s="4"/>
      <c r="E37" s="4"/>
      <c r="F37" s="4"/>
      <c r="G37" s="9"/>
      <c r="I37" s="3">
        <f t="shared" si="4"/>
        <v>0</v>
      </c>
      <c r="K37">
        <f t="shared" si="0"/>
        <v>0</v>
      </c>
      <c r="L37">
        <f t="shared" si="1"/>
        <v>0</v>
      </c>
      <c r="M37">
        <f t="shared" si="2"/>
        <v>0</v>
      </c>
      <c r="N37">
        <f t="shared" si="3"/>
        <v>0</v>
      </c>
    </row>
    <row r="38" spans="2:14" x14ac:dyDescent="0.4">
      <c r="B38">
        <v>29</v>
      </c>
      <c r="C38" s="8" t="s">
        <v>5</v>
      </c>
      <c r="D38" s="4"/>
      <c r="E38" s="4"/>
      <c r="F38" s="4"/>
      <c r="G38" s="9"/>
      <c r="I38" s="3">
        <f t="shared" si="4"/>
        <v>0</v>
      </c>
      <c r="K38">
        <f t="shared" si="0"/>
        <v>0</v>
      </c>
      <c r="L38">
        <f t="shared" si="1"/>
        <v>0</v>
      </c>
      <c r="M38">
        <f t="shared" si="2"/>
        <v>0</v>
      </c>
      <c r="N38">
        <f t="shared" si="3"/>
        <v>0</v>
      </c>
    </row>
    <row r="39" spans="2:14" x14ac:dyDescent="0.4">
      <c r="B39">
        <v>30</v>
      </c>
      <c r="C39" s="8" t="s">
        <v>5</v>
      </c>
      <c r="D39" s="4"/>
      <c r="E39" s="4"/>
      <c r="F39" s="4"/>
      <c r="G39" s="9"/>
      <c r="I39" s="3">
        <f t="shared" si="4"/>
        <v>0</v>
      </c>
      <c r="K39">
        <f t="shared" si="0"/>
        <v>0</v>
      </c>
      <c r="L39">
        <f t="shared" si="1"/>
        <v>0</v>
      </c>
      <c r="M39">
        <f t="shared" si="2"/>
        <v>0</v>
      </c>
      <c r="N39">
        <f t="shared" si="3"/>
        <v>0</v>
      </c>
    </row>
    <row r="40" spans="2:14" x14ac:dyDescent="0.4">
      <c r="B40">
        <v>31</v>
      </c>
      <c r="C40" s="10" t="s">
        <v>5</v>
      </c>
      <c r="D40" s="11"/>
      <c r="E40" s="11"/>
      <c r="F40" s="11"/>
      <c r="G40" s="12"/>
      <c r="I40" s="3">
        <f t="shared" si="4"/>
        <v>0</v>
      </c>
      <c r="K40">
        <f t="shared" si="0"/>
        <v>0</v>
      </c>
      <c r="L40">
        <f t="shared" si="1"/>
        <v>0</v>
      </c>
      <c r="M40">
        <f t="shared" si="2"/>
        <v>0</v>
      </c>
      <c r="N40">
        <f t="shared" si="3"/>
        <v>0</v>
      </c>
    </row>
  </sheetData>
  <mergeCells count="3">
    <mergeCell ref="B3:C3"/>
    <mergeCell ref="N3:Q3"/>
    <mergeCell ref="N4:Q4"/>
  </mergeCells>
  <phoneticPr fontId="1"/>
  <conditionalFormatting sqref="D9:D40">
    <cfRule type="expression" dxfId="24" priority="9">
      <formula>C9="いいえ"</formula>
    </cfRule>
  </conditionalFormatting>
  <conditionalFormatting sqref="E12 E20:E40 E16">
    <cfRule type="expression" dxfId="23" priority="8">
      <formula>C12="はい"</formula>
    </cfRule>
  </conditionalFormatting>
  <conditionalFormatting sqref="F12 F20:F40 F16">
    <cfRule type="expression" dxfId="22" priority="7">
      <formula>C12="はい"</formula>
    </cfRule>
  </conditionalFormatting>
  <conditionalFormatting sqref="E17:E19">
    <cfRule type="expression" dxfId="21" priority="6">
      <formula>C17="はい"</formula>
    </cfRule>
  </conditionalFormatting>
  <conditionalFormatting sqref="F17:F19">
    <cfRule type="expression" dxfId="20" priority="5">
      <formula>C17="はい"</formula>
    </cfRule>
  </conditionalFormatting>
  <conditionalFormatting sqref="E13:E15">
    <cfRule type="expression" dxfId="19" priority="4">
      <formula>C13="はい"</formula>
    </cfRule>
  </conditionalFormatting>
  <conditionalFormatting sqref="F13:F15 G13">
    <cfRule type="expression" dxfId="18" priority="3">
      <formula>C13="はい"</formula>
    </cfRule>
  </conditionalFormatting>
  <conditionalFormatting sqref="E9:E11">
    <cfRule type="expression" dxfId="17" priority="2">
      <formula>C9="はい"</formula>
    </cfRule>
  </conditionalFormatting>
  <conditionalFormatting sqref="F9:F11">
    <cfRule type="expression" dxfId="16" priority="1">
      <formula>C9="はい"</formula>
    </cfRule>
  </conditionalFormatting>
  <dataValidations count="1">
    <dataValidation type="list" allowBlank="1" showInputMessage="1" showErrorMessage="1" sqref="C9:C40" xr:uid="{774C2F8F-7FA3-4120-8640-60F25210CBC2}">
      <formula1>"はい,いいえ"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EE8D8-B1DD-4044-A64B-FB9B9897352F}">
  <dimension ref="B3:R40"/>
  <sheetViews>
    <sheetView tabSelected="1" zoomScale="85" zoomScaleNormal="85" workbookViewId="0">
      <selection activeCell="D3" sqref="D3"/>
    </sheetView>
  </sheetViews>
  <sheetFormatPr defaultRowHeight="18.75" x14ac:dyDescent="0.4"/>
  <cols>
    <col min="2" max="2" width="12.625" customWidth="1"/>
    <col min="3" max="3" width="20.75" customWidth="1"/>
    <col min="4" max="4" width="22.25" customWidth="1"/>
    <col min="5" max="5" width="19.75" customWidth="1"/>
    <col min="6" max="6" width="16.5" customWidth="1"/>
    <col min="7" max="7" width="15.375" customWidth="1"/>
    <col min="8" max="8" width="1" customWidth="1"/>
    <col min="9" max="9" width="19.625" customWidth="1"/>
    <col min="11" max="11" width="21" customWidth="1"/>
    <col min="12" max="12" width="24.25" customWidth="1"/>
    <col min="13" max="13" width="18.875" customWidth="1"/>
    <col min="14" max="14" width="15.375" customWidth="1"/>
  </cols>
  <sheetData>
    <row r="3" spans="2:18" x14ac:dyDescent="0.4">
      <c r="B3" s="15" t="s">
        <v>3</v>
      </c>
      <c r="C3" s="15"/>
      <c r="D3" s="2">
        <v>3932.16</v>
      </c>
      <c r="E3" t="s">
        <v>4</v>
      </c>
      <c r="N3" s="15" t="s">
        <v>12</v>
      </c>
      <c r="O3" s="15"/>
      <c r="P3" s="15"/>
      <c r="Q3" s="15"/>
      <c r="R3">
        <v>32</v>
      </c>
    </row>
    <row r="4" spans="2:18" x14ac:dyDescent="0.4">
      <c r="N4" s="15" t="s">
        <v>13</v>
      </c>
      <c r="O4" s="15"/>
      <c r="P4" s="15"/>
      <c r="Q4" s="15"/>
      <c r="R4">
        <v>96</v>
      </c>
    </row>
    <row r="8" spans="2:18" x14ac:dyDescent="0.4">
      <c r="B8" s="1" t="s">
        <v>0</v>
      </c>
      <c r="C8" s="1" t="s">
        <v>7</v>
      </c>
      <c r="D8" s="1" t="s">
        <v>6</v>
      </c>
      <c r="E8" s="1" t="s">
        <v>1</v>
      </c>
      <c r="F8" s="1" t="s">
        <v>2</v>
      </c>
      <c r="G8" s="1" t="s">
        <v>9</v>
      </c>
      <c r="I8" s="1" t="s">
        <v>10</v>
      </c>
      <c r="K8" t="s">
        <v>8</v>
      </c>
      <c r="L8" t="s">
        <v>11</v>
      </c>
      <c r="M8" t="s">
        <v>19</v>
      </c>
      <c r="N8" t="s">
        <v>18</v>
      </c>
    </row>
    <row r="9" spans="2:18" x14ac:dyDescent="0.4">
      <c r="B9">
        <v>0</v>
      </c>
      <c r="C9" s="5" t="s">
        <v>5</v>
      </c>
      <c r="D9" s="6"/>
      <c r="E9" s="6">
        <v>40.9</v>
      </c>
      <c r="F9" s="6">
        <v>1</v>
      </c>
      <c r="G9" s="7">
        <v>0</v>
      </c>
      <c r="I9" s="3">
        <f>1000*(N9-K9)/$D$3</f>
        <v>0</v>
      </c>
      <c r="K9">
        <f>IF(C9="はい", D9, IF(E9&lt;&gt;"", _xlfn.FLOOR.MATH($D$3/E9, 1)*F9, 0))</f>
        <v>96</v>
      </c>
      <c r="L9">
        <f>_xlfn.FLOOR.MATH($D$3*G9/1000, 1)</f>
        <v>0</v>
      </c>
      <c r="M9">
        <f>IF(K9=0, 0, IF((K9+L9)&lt;$R$4, 96, K9+L9))</f>
        <v>96</v>
      </c>
      <c r="N9">
        <f>IF(MOD(M9, $R$3)=0, M9, _xlfn.FLOOR.MATH((M9 + ($R$3 - 1)) / $R$3, 1) * $R$3)</f>
        <v>96</v>
      </c>
    </row>
    <row r="10" spans="2:18" x14ac:dyDescent="0.4">
      <c r="B10">
        <v>1</v>
      </c>
      <c r="C10" s="8" t="s">
        <v>5</v>
      </c>
      <c r="D10" s="4"/>
      <c r="E10" s="4">
        <v>122</v>
      </c>
      <c r="F10" s="4">
        <v>3</v>
      </c>
      <c r="G10" s="9">
        <v>0</v>
      </c>
      <c r="I10" s="3">
        <f>1000*(N10-K10)/$D$3</f>
        <v>0</v>
      </c>
      <c r="K10">
        <f t="shared" ref="K10:K40" si="0">IF(C10="はい", D10, IF(E10&lt;&gt;"", _xlfn.FLOOR.MATH($D$3/E10, 1)*F10, 0))</f>
        <v>96</v>
      </c>
      <c r="L10">
        <f t="shared" ref="L10:L40" si="1">_xlfn.FLOOR.MATH($D$3*G10/1000, 1)</f>
        <v>0</v>
      </c>
      <c r="M10">
        <f>IF(K10=0, 0, IF((K10+L10)&lt;$R$4, 96, K10+L10))</f>
        <v>96</v>
      </c>
      <c r="N10">
        <f t="shared" ref="N10:N40" si="2">IF(MOD(M10, $R$3)=0, M10, _xlfn.FLOOR.MATH((M10 + ($R$3 - 1)) / $R$3, 1) * $R$3)</f>
        <v>96</v>
      </c>
    </row>
    <row r="11" spans="2:18" x14ac:dyDescent="0.4">
      <c r="B11">
        <v>2</v>
      </c>
      <c r="C11" s="8" t="s">
        <v>5</v>
      </c>
      <c r="D11" s="4"/>
      <c r="E11" s="4">
        <v>30.7</v>
      </c>
      <c r="F11" s="4">
        <v>1</v>
      </c>
      <c r="G11" s="9">
        <v>0</v>
      </c>
      <c r="I11" s="3">
        <f>1000*(N11-K11)/$D$3</f>
        <v>0</v>
      </c>
      <c r="K11">
        <f t="shared" si="0"/>
        <v>128</v>
      </c>
      <c r="L11">
        <f>_xlfn.FLOOR.MATH($D$3*G11/1000, 1)</f>
        <v>0</v>
      </c>
      <c r="M11">
        <f t="shared" ref="M11:M40" si="3">IF(K11=0, 0, IF((K11+L11)&lt;$R$4, 96, K11+L11))</f>
        <v>128</v>
      </c>
      <c r="N11">
        <f>IF(MOD(M11, $R$3)=0, M11, _xlfn.FLOOR.MATH((M11 + ($R$3 - 1)) / $R$3, 1) * $R$3)</f>
        <v>128</v>
      </c>
    </row>
    <row r="12" spans="2:18" x14ac:dyDescent="0.4">
      <c r="B12">
        <v>3</v>
      </c>
      <c r="C12" s="8" t="s">
        <v>5</v>
      </c>
      <c r="D12" s="4"/>
      <c r="E12" s="4"/>
      <c r="F12" s="4"/>
      <c r="G12" s="9"/>
      <c r="I12" s="3">
        <f t="shared" ref="I11:I40" si="4">1000*(N12-K12)/$D$3</f>
        <v>0</v>
      </c>
      <c r="K12">
        <f t="shared" si="0"/>
        <v>0</v>
      </c>
      <c r="L12">
        <f t="shared" si="1"/>
        <v>0</v>
      </c>
      <c r="M12">
        <f t="shared" si="3"/>
        <v>0</v>
      </c>
      <c r="N12">
        <f t="shared" si="2"/>
        <v>0</v>
      </c>
    </row>
    <row r="13" spans="2:18" x14ac:dyDescent="0.4">
      <c r="B13">
        <v>4</v>
      </c>
      <c r="C13" s="8" t="s">
        <v>5</v>
      </c>
      <c r="D13" s="4"/>
      <c r="E13" s="6">
        <v>40</v>
      </c>
      <c r="F13" s="6">
        <v>1</v>
      </c>
      <c r="G13" s="7">
        <v>0</v>
      </c>
      <c r="I13" s="3">
        <f>1000*(N13-K13)/$D$3</f>
        <v>7.62939453125</v>
      </c>
      <c r="K13">
        <f t="shared" si="0"/>
        <v>98</v>
      </c>
      <c r="L13">
        <f t="shared" si="1"/>
        <v>0</v>
      </c>
      <c r="M13">
        <f t="shared" si="3"/>
        <v>98</v>
      </c>
      <c r="N13">
        <f t="shared" si="2"/>
        <v>128</v>
      </c>
    </row>
    <row r="14" spans="2:18" x14ac:dyDescent="0.4">
      <c r="B14">
        <v>5</v>
      </c>
      <c r="C14" s="8" t="s">
        <v>5</v>
      </c>
      <c r="D14" s="4"/>
      <c r="E14" s="4">
        <v>122</v>
      </c>
      <c r="F14" s="4">
        <v>1</v>
      </c>
      <c r="G14" s="9">
        <v>0</v>
      </c>
      <c r="I14" s="3">
        <f t="shared" si="4"/>
        <v>16.276041666666668</v>
      </c>
      <c r="K14">
        <f t="shared" si="0"/>
        <v>32</v>
      </c>
      <c r="L14">
        <f t="shared" si="1"/>
        <v>0</v>
      </c>
      <c r="M14">
        <f t="shared" si="3"/>
        <v>96</v>
      </c>
      <c r="N14">
        <f t="shared" si="2"/>
        <v>96</v>
      </c>
    </row>
    <row r="15" spans="2:18" x14ac:dyDescent="0.4">
      <c r="B15">
        <v>6</v>
      </c>
      <c r="C15" s="8" t="s">
        <v>5</v>
      </c>
      <c r="D15" s="4"/>
      <c r="E15" s="4">
        <v>30</v>
      </c>
      <c r="F15" s="4">
        <v>1</v>
      </c>
      <c r="G15" s="9">
        <v>0</v>
      </c>
      <c r="I15" s="3">
        <f t="shared" si="4"/>
        <v>7.3750813802083339</v>
      </c>
      <c r="K15">
        <f t="shared" si="0"/>
        <v>131</v>
      </c>
      <c r="L15">
        <f t="shared" si="1"/>
        <v>0</v>
      </c>
      <c r="M15">
        <f t="shared" si="3"/>
        <v>131</v>
      </c>
      <c r="N15">
        <f t="shared" si="2"/>
        <v>160</v>
      </c>
      <c r="Q15" s="14"/>
    </row>
    <row r="16" spans="2:18" x14ac:dyDescent="0.4">
      <c r="B16">
        <v>7</v>
      </c>
      <c r="C16" s="8" t="s">
        <v>5</v>
      </c>
      <c r="D16" s="4"/>
      <c r="E16" s="4"/>
      <c r="F16" s="4"/>
      <c r="G16" s="9"/>
      <c r="I16" s="3">
        <f t="shared" si="4"/>
        <v>0</v>
      </c>
      <c r="K16">
        <f t="shared" si="0"/>
        <v>0</v>
      </c>
      <c r="L16">
        <f t="shared" si="1"/>
        <v>0</v>
      </c>
      <c r="M16">
        <f t="shared" si="3"/>
        <v>0</v>
      </c>
      <c r="N16">
        <f t="shared" si="2"/>
        <v>0</v>
      </c>
    </row>
    <row r="17" spans="2:14" x14ac:dyDescent="0.4">
      <c r="B17">
        <v>8</v>
      </c>
      <c r="C17" s="8" t="s">
        <v>5</v>
      </c>
      <c r="D17" s="4"/>
      <c r="E17" s="4"/>
      <c r="F17" s="4"/>
      <c r="G17" s="9"/>
      <c r="I17" s="3">
        <f t="shared" si="4"/>
        <v>0</v>
      </c>
      <c r="K17">
        <f t="shared" si="0"/>
        <v>0</v>
      </c>
      <c r="L17">
        <f t="shared" si="1"/>
        <v>0</v>
      </c>
      <c r="M17">
        <f t="shared" si="3"/>
        <v>0</v>
      </c>
      <c r="N17">
        <f t="shared" si="2"/>
        <v>0</v>
      </c>
    </row>
    <row r="18" spans="2:14" x14ac:dyDescent="0.4">
      <c r="B18">
        <v>9</v>
      </c>
      <c r="C18" s="8" t="s">
        <v>5</v>
      </c>
      <c r="D18" s="4"/>
      <c r="E18" s="4"/>
      <c r="F18" s="4"/>
      <c r="G18" s="9"/>
      <c r="I18" s="3">
        <f t="shared" si="4"/>
        <v>0</v>
      </c>
      <c r="K18">
        <f t="shared" si="0"/>
        <v>0</v>
      </c>
      <c r="L18">
        <f t="shared" si="1"/>
        <v>0</v>
      </c>
      <c r="M18">
        <f t="shared" si="3"/>
        <v>0</v>
      </c>
      <c r="N18">
        <f t="shared" si="2"/>
        <v>0</v>
      </c>
    </row>
    <row r="19" spans="2:14" x14ac:dyDescent="0.4">
      <c r="B19">
        <v>10</v>
      </c>
      <c r="C19" s="8" t="s">
        <v>5</v>
      </c>
      <c r="D19" s="4"/>
      <c r="E19" s="4"/>
      <c r="F19" s="4"/>
      <c r="G19" s="9"/>
      <c r="I19" s="3">
        <f t="shared" si="4"/>
        <v>0</v>
      </c>
      <c r="K19">
        <f t="shared" si="0"/>
        <v>0</v>
      </c>
      <c r="L19">
        <f t="shared" si="1"/>
        <v>0</v>
      </c>
      <c r="M19">
        <f t="shared" si="3"/>
        <v>0</v>
      </c>
      <c r="N19">
        <f t="shared" si="2"/>
        <v>0</v>
      </c>
    </row>
    <row r="20" spans="2:14" x14ac:dyDescent="0.4">
      <c r="B20">
        <v>11</v>
      </c>
      <c r="C20" s="8" t="s">
        <v>5</v>
      </c>
      <c r="D20" s="4"/>
      <c r="E20" s="4"/>
      <c r="F20" s="4"/>
      <c r="G20" s="9"/>
      <c r="I20" s="3">
        <f t="shared" si="4"/>
        <v>0</v>
      </c>
      <c r="K20">
        <f t="shared" si="0"/>
        <v>0</v>
      </c>
      <c r="L20">
        <f t="shared" si="1"/>
        <v>0</v>
      </c>
      <c r="M20">
        <f t="shared" si="3"/>
        <v>0</v>
      </c>
      <c r="N20">
        <f t="shared" si="2"/>
        <v>0</v>
      </c>
    </row>
    <row r="21" spans="2:14" x14ac:dyDescent="0.4">
      <c r="B21">
        <v>12</v>
      </c>
      <c r="C21" s="8" t="s">
        <v>5</v>
      </c>
      <c r="D21" s="4"/>
      <c r="E21" s="4"/>
      <c r="F21" s="4"/>
      <c r="G21" s="9"/>
      <c r="I21" s="3">
        <f t="shared" si="4"/>
        <v>0</v>
      </c>
      <c r="K21">
        <f t="shared" si="0"/>
        <v>0</v>
      </c>
      <c r="L21">
        <f t="shared" si="1"/>
        <v>0</v>
      </c>
      <c r="M21">
        <f t="shared" si="3"/>
        <v>0</v>
      </c>
      <c r="N21">
        <f t="shared" si="2"/>
        <v>0</v>
      </c>
    </row>
    <row r="22" spans="2:14" x14ac:dyDescent="0.4">
      <c r="B22">
        <v>13</v>
      </c>
      <c r="C22" s="8" t="s">
        <v>5</v>
      </c>
      <c r="D22" s="4"/>
      <c r="E22" s="4"/>
      <c r="F22" s="4"/>
      <c r="G22" s="9"/>
      <c r="I22" s="3">
        <f t="shared" si="4"/>
        <v>0</v>
      </c>
      <c r="K22">
        <f t="shared" si="0"/>
        <v>0</v>
      </c>
      <c r="L22">
        <f t="shared" si="1"/>
        <v>0</v>
      </c>
      <c r="M22">
        <f t="shared" si="3"/>
        <v>0</v>
      </c>
      <c r="N22">
        <f t="shared" si="2"/>
        <v>0</v>
      </c>
    </row>
    <row r="23" spans="2:14" x14ac:dyDescent="0.4">
      <c r="B23">
        <v>14</v>
      </c>
      <c r="C23" s="8" t="s">
        <v>5</v>
      </c>
      <c r="D23" s="4"/>
      <c r="E23" s="4"/>
      <c r="F23" s="4"/>
      <c r="G23" s="9"/>
      <c r="I23" s="3">
        <f t="shared" si="4"/>
        <v>0</v>
      </c>
      <c r="K23">
        <f t="shared" si="0"/>
        <v>0</v>
      </c>
      <c r="L23">
        <f t="shared" si="1"/>
        <v>0</v>
      </c>
      <c r="M23">
        <f t="shared" si="3"/>
        <v>0</v>
      </c>
      <c r="N23">
        <f t="shared" si="2"/>
        <v>0</v>
      </c>
    </row>
    <row r="24" spans="2:14" x14ac:dyDescent="0.4">
      <c r="B24">
        <v>15</v>
      </c>
      <c r="C24" s="8" t="s">
        <v>5</v>
      </c>
      <c r="D24" s="4"/>
      <c r="E24" s="4"/>
      <c r="F24" s="4"/>
      <c r="G24" s="9"/>
      <c r="I24" s="3">
        <f t="shared" si="4"/>
        <v>0</v>
      </c>
      <c r="K24">
        <f t="shared" si="0"/>
        <v>0</v>
      </c>
      <c r="L24">
        <f t="shared" si="1"/>
        <v>0</v>
      </c>
      <c r="M24">
        <f t="shared" si="3"/>
        <v>0</v>
      </c>
      <c r="N24">
        <f t="shared" si="2"/>
        <v>0</v>
      </c>
    </row>
    <row r="25" spans="2:14" x14ac:dyDescent="0.4">
      <c r="B25">
        <v>16</v>
      </c>
      <c r="C25" s="8" t="s">
        <v>5</v>
      </c>
      <c r="D25" s="4"/>
      <c r="E25" s="4"/>
      <c r="F25" s="4"/>
      <c r="G25" s="9"/>
      <c r="I25" s="3">
        <f t="shared" si="4"/>
        <v>0</v>
      </c>
      <c r="K25">
        <f t="shared" si="0"/>
        <v>0</v>
      </c>
      <c r="L25">
        <f t="shared" si="1"/>
        <v>0</v>
      </c>
      <c r="M25">
        <f t="shared" si="3"/>
        <v>0</v>
      </c>
      <c r="N25">
        <f t="shared" si="2"/>
        <v>0</v>
      </c>
    </row>
    <row r="26" spans="2:14" x14ac:dyDescent="0.4">
      <c r="B26">
        <v>17</v>
      </c>
      <c r="C26" s="8" t="s">
        <v>5</v>
      </c>
      <c r="D26" s="4"/>
      <c r="E26" s="4"/>
      <c r="F26" s="4"/>
      <c r="G26" s="9"/>
      <c r="I26" s="3">
        <f t="shared" si="4"/>
        <v>0</v>
      </c>
      <c r="K26">
        <f t="shared" si="0"/>
        <v>0</v>
      </c>
      <c r="L26">
        <f t="shared" si="1"/>
        <v>0</v>
      </c>
      <c r="M26">
        <f t="shared" si="3"/>
        <v>0</v>
      </c>
      <c r="N26">
        <f t="shared" si="2"/>
        <v>0</v>
      </c>
    </row>
    <row r="27" spans="2:14" x14ac:dyDescent="0.4">
      <c r="B27">
        <v>18</v>
      </c>
      <c r="C27" s="8" t="s">
        <v>5</v>
      </c>
      <c r="D27" s="4"/>
      <c r="E27" s="4"/>
      <c r="F27" s="4"/>
      <c r="G27" s="9"/>
      <c r="I27" s="3">
        <f t="shared" si="4"/>
        <v>0</v>
      </c>
      <c r="K27">
        <f t="shared" si="0"/>
        <v>0</v>
      </c>
      <c r="L27">
        <f t="shared" si="1"/>
        <v>0</v>
      </c>
      <c r="M27">
        <f t="shared" si="3"/>
        <v>0</v>
      </c>
      <c r="N27">
        <f t="shared" si="2"/>
        <v>0</v>
      </c>
    </row>
    <row r="28" spans="2:14" x14ac:dyDescent="0.4">
      <c r="B28">
        <v>19</v>
      </c>
      <c r="C28" s="8" t="s">
        <v>5</v>
      </c>
      <c r="D28" s="4"/>
      <c r="E28" s="4"/>
      <c r="F28" s="4"/>
      <c r="G28" s="9"/>
      <c r="I28" s="3">
        <f t="shared" si="4"/>
        <v>0</v>
      </c>
      <c r="K28">
        <f t="shared" si="0"/>
        <v>0</v>
      </c>
      <c r="L28">
        <f t="shared" si="1"/>
        <v>0</v>
      </c>
      <c r="M28">
        <f t="shared" si="3"/>
        <v>0</v>
      </c>
      <c r="N28">
        <f t="shared" si="2"/>
        <v>0</v>
      </c>
    </row>
    <row r="29" spans="2:14" x14ac:dyDescent="0.4">
      <c r="B29">
        <v>20</v>
      </c>
      <c r="C29" s="8" t="s">
        <v>5</v>
      </c>
      <c r="D29" s="4"/>
      <c r="E29" s="4"/>
      <c r="F29" s="4"/>
      <c r="G29" s="9"/>
      <c r="I29" s="3">
        <f t="shared" si="4"/>
        <v>0</v>
      </c>
      <c r="K29">
        <f t="shared" si="0"/>
        <v>0</v>
      </c>
      <c r="L29">
        <f t="shared" si="1"/>
        <v>0</v>
      </c>
      <c r="M29">
        <f t="shared" si="3"/>
        <v>0</v>
      </c>
      <c r="N29">
        <f t="shared" si="2"/>
        <v>0</v>
      </c>
    </row>
    <row r="30" spans="2:14" x14ac:dyDescent="0.4">
      <c r="B30">
        <v>21</v>
      </c>
      <c r="C30" s="8" t="s">
        <v>5</v>
      </c>
      <c r="D30" s="4"/>
      <c r="E30" s="4"/>
      <c r="F30" s="4"/>
      <c r="G30" s="9"/>
      <c r="I30" s="3">
        <f t="shared" si="4"/>
        <v>0</v>
      </c>
      <c r="K30">
        <f t="shared" si="0"/>
        <v>0</v>
      </c>
      <c r="L30">
        <f t="shared" si="1"/>
        <v>0</v>
      </c>
      <c r="M30">
        <f t="shared" si="3"/>
        <v>0</v>
      </c>
      <c r="N30">
        <f t="shared" si="2"/>
        <v>0</v>
      </c>
    </row>
    <row r="31" spans="2:14" x14ac:dyDescent="0.4">
      <c r="B31">
        <v>22</v>
      </c>
      <c r="C31" s="8" t="s">
        <v>5</v>
      </c>
      <c r="D31" s="4"/>
      <c r="E31" s="4"/>
      <c r="F31" s="4"/>
      <c r="G31" s="9"/>
      <c r="I31" s="3">
        <f t="shared" si="4"/>
        <v>0</v>
      </c>
      <c r="K31">
        <f t="shared" si="0"/>
        <v>0</v>
      </c>
      <c r="L31">
        <f t="shared" si="1"/>
        <v>0</v>
      </c>
      <c r="M31">
        <f t="shared" si="3"/>
        <v>0</v>
      </c>
      <c r="N31">
        <f t="shared" si="2"/>
        <v>0</v>
      </c>
    </row>
    <row r="32" spans="2:14" x14ac:dyDescent="0.4">
      <c r="B32">
        <v>23</v>
      </c>
      <c r="C32" s="8" t="s">
        <v>5</v>
      </c>
      <c r="D32" s="4"/>
      <c r="E32" s="4"/>
      <c r="F32" s="4"/>
      <c r="G32" s="9"/>
      <c r="I32" s="3">
        <f t="shared" si="4"/>
        <v>0</v>
      </c>
      <c r="K32">
        <f t="shared" si="0"/>
        <v>0</v>
      </c>
      <c r="L32">
        <f t="shared" si="1"/>
        <v>0</v>
      </c>
      <c r="M32">
        <f t="shared" si="3"/>
        <v>0</v>
      </c>
      <c r="N32">
        <f t="shared" si="2"/>
        <v>0</v>
      </c>
    </row>
    <row r="33" spans="2:14" x14ac:dyDescent="0.4">
      <c r="B33">
        <v>24</v>
      </c>
      <c r="C33" s="8" t="s">
        <v>5</v>
      </c>
      <c r="D33" s="4"/>
      <c r="E33" s="4"/>
      <c r="F33" s="4"/>
      <c r="G33" s="9"/>
      <c r="I33" s="3">
        <f t="shared" si="4"/>
        <v>0</v>
      </c>
      <c r="K33">
        <f t="shared" si="0"/>
        <v>0</v>
      </c>
      <c r="L33">
        <f t="shared" si="1"/>
        <v>0</v>
      </c>
      <c r="M33">
        <f t="shared" si="3"/>
        <v>0</v>
      </c>
      <c r="N33">
        <f t="shared" si="2"/>
        <v>0</v>
      </c>
    </row>
    <row r="34" spans="2:14" x14ac:dyDescent="0.4">
      <c r="B34">
        <v>25</v>
      </c>
      <c r="C34" s="8" t="s">
        <v>5</v>
      </c>
      <c r="D34" s="4"/>
      <c r="E34" s="4"/>
      <c r="F34" s="4"/>
      <c r="G34" s="9"/>
      <c r="I34" s="3">
        <f t="shared" si="4"/>
        <v>0</v>
      </c>
      <c r="K34">
        <f t="shared" si="0"/>
        <v>0</v>
      </c>
      <c r="L34">
        <f t="shared" si="1"/>
        <v>0</v>
      </c>
      <c r="M34">
        <f t="shared" si="3"/>
        <v>0</v>
      </c>
      <c r="N34">
        <f t="shared" si="2"/>
        <v>0</v>
      </c>
    </row>
    <row r="35" spans="2:14" x14ac:dyDescent="0.4">
      <c r="B35">
        <v>26</v>
      </c>
      <c r="C35" s="8" t="s">
        <v>5</v>
      </c>
      <c r="D35" s="4"/>
      <c r="E35" s="4"/>
      <c r="F35" s="4"/>
      <c r="G35" s="9"/>
      <c r="I35" s="3">
        <f t="shared" si="4"/>
        <v>0</v>
      </c>
      <c r="K35">
        <f t="shared" si="0"/>
        <v>0</v>
      </c>
      <c r="L35">
        <f t="shared" si="1"/>
        <v>0</v>
      </c>
      <c r="M35">
        <f t="shared" si="3"/>
        <v>0</v>
      </c>
      <c r="N35">
        <f t="shared" si="2"/>
        <v>0</v>
      </c>
    </row>
    <row r="36" spans="2:14" x14ac:dyDescent="0.4">
      <c r="B36">
        <v>27</v>
      </c>
      <c r="C36" s="8" t="s">
        <v>5</v>
      </c>
      <c r="D36" s="4"/>
      <c r="E36" s="4"/>
      <c r="F36" s="4"/>
      <c r="G36" s="9"/>
      <c r="I36" s="3">
        <f t="shared" si="4"/>
        <v>0</v>
      </c>
      <c r="K36">
        <f t="shared" si="0"/>
        <v>0</v>
      </c>
      <c r="L36">
        <f t="shared" si="1"/>
        <v>0</v>
      </c>
      <c r="M36">
        <f t="shared" si="3"/>
        <v>0</v>
      </c>
      <c r="N36">
        <f t="shared" si="2"/>
        <v>0</v>
      </c>
    </row>
    <row r="37" spans="2:14" x14ac:dyDescent="0.4">
      <c r="B37">
        <v>28</v>
      </c>
      <c r="C37" s="8" t="s">
        <v>5</v>
      </c>
      <c r="D37" s="4"/>
      <c r="E37" s="4"/>
      <c r="F37" s="4"/>
      <c r="G37" s="9"/>
      <c r="I37" s="3">
        <f t="shared" si="4"/>
        <v>0</v>
      </c>
      <c r="K37">
        <f t="shared" si="0"/>
        <v>0</v>
      </c>
      <c r="L37">
        <f t="shared" si="1"/>
        <v>0</v>
      </c>
      <c r="M37">
        <f t="shared" si="3"/>
        <v>0</v>
      </c>
      <c r="N37">
        <f t="shared" si="2"/>
        <v>0</v>
      </c>
    </row>
    <row r="38" spans="2:14" x14ac:dyDescent="0.4">
      <c r="B38">
        <v>29</v>
      </c>
      <c r="C38" s="8" t="s">
        <v>5</v>
      </c>
      <c r="D38" s="4"/>
      <c r="E38" s="4"/>
      <c r="F38" s="4"/>
      <c r="G38" s="9"/>
      <c r="I38" s="3">
        <f t="shared" si="4"/>
        <v>0</v>
      </c>
      <c r="K38">
        <f t="shared" si="0"/>
        <v>0</v>
      </c>
      <c r="L38">
        <f t="shared" si="1"/>
        <v>0</v>
      </c>
      <c r="M38">
        <f t="shared" si="3"/>
        <v>0</v>
      </c>
      <c r="N38">
        <f t="shared" si="2"/>
        <v>0</v>
      </c>
    </row>
    <row r="39" spans="2:14" x14ac:dyDescent="0.4">
      <c r="B39">
        <v>30</v>
      </c>
      <c r="C39" s="8" t="s">
        <v>5</v>
      </c>
      <c r="D39" s="4"/>
      <c r="E39" s="4"/>
      <c r="F39" s="4"/>
      <c r="G39" s="9"/>
      <c r="I39" s="3">
        <f t="shared" si="4"/>
        <v>0</v>
      </c>
      <c r="K39">
        <f t="shared" si="0"/>
        <v>0</v>
      </c>
      <c r="L39">
        <f t="shared" si="1"/>
        <v>0</v>
      </c>
      <c r="M39">
        <f t="shared" si="3"/>
        <v>0</v>
      </c>
      <c r="N39">
        <f t="shared" si="2"/>
        <v>0</v>
      </c>
    </row>
    <row r="40" spans="2:14" x14ac:dyDescent="0.4">
      <c r="B40">
        <v>31</v>
      </c>
      <c r="C40" s="10" t="s">
        <v>5</v>
      </c>
      <c r="D40" s="11"/>
      <c r="E40" s="11"/>
      <c r="F40" s="11"/>
      <c r="G40" s="12"/>
      <c r="I40" s="3">
        <f t="shared" si="4"/>
        <v>0</v>
      </c>
      <c r="K40">
        <f t="shared" si="0"/>
        <v>0</v>
      </c>
      <c r="L40">
        <f t="shared" si="1"/>
        <v>0</v>
      </c>
      <c r="M40">
        <f t="shared" si="3"/>
        <v>0</v>
      </c>
      <c r="N40">
        <f t="shared" si="2"/>
        <v>0</v>
      </c>
    </row>
  </sheetData>
  <mergeCells count="3">
    <mergeCell ref="B3:C3"/>
    <mergeCell ref="N3:Q3"/>
    <mergeCell ref="N4:Q4"/>
  </mergeCells>
  <phoneticPr fontId="1"/>
  <conditionalFormatting sqref="D9:D40">
    <cfRule type="expression" dxfId="15" priority="9">
      <formula>C9="いいえ"</formula>
    </cfRule>
  </conditionalFormatting>
  <conditionalFormatting sqref="E12 E20:E40 E16">
    <cfRule type="expression" dxfId="14" priority="8">
      <formula>C12="はい"</formula>
    </cfRule>
  </conditionalFormatting>
  <conditionalFormatting sqref="F12 F20:F40 F16">
    <cfRule type="expression" dxfId="13" priority="7">
      <formula>C12="はい"</formula>
    </cfRule>
  </conditionalFormatting>
  <conditionalFormatting sqref="E17:E19">
    <cfRule type="expression" dxfId="12" priority="6">
      <formula>C17="はい"</formula>
    </cfRule>
  </conditionalFormatting>
  <conditionalFormatting sqref="F17:F19">
    <cfRule type="expression" dxfId="11" priority="5">
      <formula>C17="はい"</formula>
    </cfRule>
  </conditionalFormatting>
  <conditionalFormatting sqref="E13:E15">
    <cfRule type="expression" dxfId="10" priority="4">
      <formula>C13="はい"</formula>
    </cfRule>
  </conditionalFormatting>
  <conditionalFormatting sqref="F13:F15 G13">
    <cfRule type="expression" dxfId="9" priority="3">
      <formula>C13="はい"</formula>
    </cfRule>
  </conditionalFormatting>
  <conditionalFormatting sqref="E9:E11">
    <cfRule type="expression" dxfId="8" priority="2">
      <formula>C9="はい"</formula>
    </cfRule>
  </conditionalFormatting>
  <conditionalFormatting sqref="F9:F11">
    <cfRule type="expression" dxfId="7" priority="1">
      <formula>C9="はい"</formula>
    </cfRule>
  </conditionalFormatting>
  <dataValidations count="2">
    <dataValidation type="list" allowBlank="1" showInputMessage="1" showErrorMessage="1" sqref="C9:C40" xr:uid="{7B5B68AA-96BF-495B-AF7D-15D37B2B063A}">
      <formula1>"はい,いいえ"</formula1>
    </dataValidation>
    <dataValidation type="list" allowBlank="1" showInputMessage="1" showErrorMessage="1" sqref="D3" xr:uid="{8AD50B4D-E738-46D0-BC6D-8689901B3E54}">
      <formula1>"3932.16,614.4"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F9D8-E6CE-4827-93CC-02F5C468C308}">
  <dimension ref="B3:T40"/>
  <sheetViews>
    <sheetView workbookViewId="0">
      <selection activeCell="E7" sqref="E7"/>
    </sheetView>
  </sheetViews>
  <sheetFormatPr defaultRowHeight="18.75" x14ac:dyDescent="0.4"/>
  <cols>
    <col min="2" max="2" width="12.625" customWidth="1"/>
    <col min="3" max="3" width="20.75" customWidth="1"/>
    <col min="4" max="4" width="22.25" customWidth="1"/>
    <col min="5" max="7" width="19.75" customWidth="1"/>
    <col min="8" max="8" width="16.5" customWidth="1"/>
    <col min="9" max="9" width="15.375" customWidth="1"/>
    <col min="10" max="10" width="1" customWidth="1"/>
    <col min="11" max="11" width="19.625" customWidth="1"/>
    <col min="13" max="13" width="21" customWidth="1"/>
    <col min="14" max="14" width="24.25" customWidth="1"/>
    <col min="15" max="15" width="18.375" customWidth="1"/>
    <col min="16" max="16" width="15.375" customWidth="1"/>
  </cols>
  <sheetData>
    <row r="3" spans="2:20" x14ac:dyDescent="0.4">
      <c r="B3" s="15" t="s">
        <v>3</v>
      </c>
      <c r="C3" s="15"/>
      <c r="D3" s="2">
        <v>6554</v>
      </c>
      <c r="E3" t="s">
        <v>4</v>
      </c>
      <c r="P3" s="15" t="s">
        <v>12</v>
      </c>
      <c r="Q3" s="15"/>
      <c r="R3" s="15"/>
      <c r="S3" s="15"/>
      <c r="T3">
        <v>32</v>
      </c>
    </row>
    <row r="4" spans="2:20" x14ac:dyDescent="0.4">
      <c r="P4" s="15" t="s">
        <v>13</v>
      </c>
      <c r="Q4" s="15"/>
      <c r="R4" s="15"/>
      <c r="S4" s="15"/>
      <c r="T4">
        <v>96</v>
      </c>
    </row>
    <row r="8" spans="2:20" x14ac:dyDescent="0.4">
      <c r="B8" s="1" t="s">
        <v>0</v>
      </c>
      <c r="C8" s="1" t="s">
        <v>7</v>
      </c>
      <c r="D8" s="1" t="s">
        <v>16</v>
      </c>
      <c r="E8" s="1" t="s">
        <v>17</v>
      </c>
      <c r="F8" s="1" t="s">
        <v>14</v>
      </c>
      <c r="G8" s="1" t="s">
        <v>15</v>
      </c>
      <c r="H8" s="1" t="s">
        <v>2</v>
      </c>
      <c r="I8" s="1" t="s">
        <v>9</v>
      </c>
      <c r="K8" s="1" t="s">
        <v>10</v>
      </c>
      <c r="M8" t="s">
        <v>8</v>
      </c>
      <c r="N8" t="s">
        <v>11</v>
      </c>
      <c r="O8" t="s">
        <v>19</v>
      </c>
      <c r="P8" t="s">
        <v>18</v>
      </c>
    </row>
    <row r="9" spans="2:20" x14ac:dyDescent="0.4">
      <c r="B9">
        <v>0</v>
      </c>
      <c r="C9" s="5" t="s">
        <v>5</v>
      </c>
      <c r="D9" s="6"/>
      <c r="E9" s="6"/>
      <c r="F9" s="6">
        <v>45</v>
      </c>
      <c r="G9" s="6">
        <v>120</v>
      </c>
      <c r="H9" s="6">
        <v>2</v>
      </c>
      <c r="I9" s="7">
        <v>0</v>
      </c>
      <c r="K9" s="3">
        <f>1000*(P9-M9)/$D$3</f>
        <v>4.5773573390296001</v>
      </c>
      <c r="M9">
        <f>IF(C9="はい", MAX(D9, E9), IF(AND(F9&lt;&gt;"", G9&lt;&gt;""), _xlfn.FLOOR.MATH($D$3/MIN(F9, G9), 1)*H9, 0))</f>
        <v>290</v>
      </c>
      <c r="N9">
        <f t="shared" ref="N9:N40" si="0">_xlfn.FLOOR.MATH($D$3*I9/1000, 1)</f>
        <v>0</v>
      </c>
      <c r="O9">
        <f>IF(M9=0, 0, IF((M9+N9)&lt;$T$4, 96, M9+N9))</f>
        <v>290</v>
      </c>
      <c r="P9">
        <f>IF(MOD(O9, $T$3)=0, O9, _xlfn.FLOOR.MATH((O9 + ($T$3 - 1)) / $T$3, 1) * $T$3)</f>
        <v>320</v>
      </c>
    </row>
    <row r="10" spans="2:20" x14ac:dyDescent="0.4">
      <c r="B10">
        <v>1</v>
      </c>
      <c r="C10" s="8" t="s">
        <v>5</v>
      </c>
      <c r="D10" s="4"/>
      <c r="E10" s="6"/>
      <c r="F10" s="4">
        <v>204.81</v>
      </c>
      <c r="G10" s="6">
        <v>120</v>
      </c>
      <c r="H10" s="4">
        <v>1</v>
      </c>
      <c r="I10" s="9">
        <v>0</v>
      </c>
      <c r="K10" s="3">
        <f>1000*(P10-M10)/$D$3</f>
        <v>6.4083002746414399</v>
      </c>
      <c r="M10">
        <f>IF(C10="はい", MAX(D10, E10), IF(AND(F10&lt;&gt;"", G10&lt;&gt;""), _xlfn.FLOOR.MATH($D$3/MIN(F10, G10), 1)*H10, 0))</f>
        <v>54</v>
      </c>
      <c r="N10">
        <f t="shared" si="0"/>
        <v>0</v>
      </c>
      <c r="O10">
        <f t="shared" ref="O10:O40" si="1">IF(M10=0, 0, IF((M10+N10)&lt;$T$4, 96, M10+N10))</f>
        <v>96</v>
      </c>
      <c r="P10">
        <f t="shared" ref="P10:P40" si="2">IF(MOD(O10, $T$3)=0, O10, _xlfn.FLOOR.MATH((O10 + ($T$3 - 1)) / $T$3, 1) * $T$3)</f>
        <v>96</v>
      </c>
    </row>
    <row r="11" spans="2:20" x14ac:dyDescent="0.4">
      <c r="B11">
        <v>2</v>
      </c>
      <c r="C11" s="8" t="s">
        <v>5</v>
      </c>
      <c r="D11" s="4"/>
      <c r="E11" s="6"/>
      <c r="F11" s="4">
        <v>100</v>
      </c>
      <c r="G11" s="6">
        <v>120</v>
      </c>
      <c r="H11" s="4">
        <v>1</v>
      </c>
      <c r="I11" s="9">
        <v>0</v>
      </c>
      <c r="K11" s="3">
        <f t="shared" ref="K11:K40" si="3">1000*(P11-M11)/$D$3</f>
        <v>4.7299359169972535</v>
      </c>
      <c r="M11">
        <f t="shared" ref="M11:M40" si="4">IF(C11="はい", MAX(D11, E11), IF(AND(F11&lt;&gt;"", G11&lt;&gt;""), _xlfn.FLOOR.MATH($D$3/MIN(F11, G11), 1)*H11, 0))</f>
        <v>65</v>
      </c>
      <c r="N11">
        <f t="shared" si="0"/>
        <v>0</v>
      </c>
      <c r="O11">
        <f t="shared" si="1"/>
        <v>96</v>
      </c>
      <c r="P11">
        <f>IF(MOD(O11, $T$3)=0, O11, _xlfn.FLOOR.MATH((O11 + ($T$3 - 1)) / $T$3, 1) * $T$3)</f>
        <v>96</v>
      </c>
    </row>
    <row r="12" spans="2:20" x14ac:dyDescent="0.4">
      <c r="B12">
        <v>3</v>
      </c>
      <c r="C12" s="8" t="s">
        <v>5</v>
      </c>
      <c r="D12" s="4"/>
      <c r="E12" s="6"/>
      <c r="F12" s="6"/>
      <c r="G12" s="6"/>
      <c r="H12" s="4"/>
      <c r="I12" s="9"/>
      <c r="K12" s="3">
        <f t="shared" si="3"/>
        <v>0</v>
      </c>
      <c r="M12">
        <f t="shared" si="4"/>
        <v>0</v>
      </c>
      <c r="N12">
        <f t="shared" si="0"/>
        <v>0</v>
      </c>
      <c r="O12">
        <f t="shared" si="1"/>
        <v>0</v>
      </c>
      <c r="P12">
        <f t="shared" si="2"/>
        <v>0</v>
      </c>
    </row>
    <row r="13" spans="2:20" x14ac:dyDescent="0.4">
      <c r="B13">
        <v>4</v>
      </c>
      <c r="C13" s="8" t="s">
        <v>5</v>
      </c>
      <c r="D13" s="4"/>
      <c r="E13" s="6"/>
      <c r="F13" s="6"/>
      <c r="G13" s="6"/>
      <c r="H13" s="4"/>
      <c r="I13" s="9"/>
      <c r="K13" s="3">
        <f t="shared" si="3"/>
        <v>0</v>
      </c>
      <c r="M13">
        <f t="shared" si="4"/>
        <v>0</v>
      </c>
      <c r="N13">
        <f t="shared" si="0"/>
        <v>0</v>
      </c>
      <c r="O13">
        <f t="shared" si="1"/>
        <v>0</v>
      </c>
      <c r="P13">
        <f t="shared" si="2"/>
        <v>0</v>
      </c>
    </row>
    <row r="14" spans="2:20" x14ac:dyDescent="0.4">
      <c r="B14">
        <v>5</v>
      </c>
      <c r="C14" s="8" t="s">
        <v>5</v>
      </c>
      <c r="D14" s="4"/>
      <c r="E14" s="6"/>
      <c r="F14" s="6"/>
      <c r="G14" s="6"/>
      <c r="H14" s="4"/>
      <c r="I14" s="9"/>
      <c r="K14" s="3">
        <f t="shared" si="3"/>
        <v>0</v>
      </c>
      <c r="M14">
        <f t="shared" si="4"/>
        <v>0</v>
      </c>
      <c r="N14">
        <f t="shared" si="0"/>
        <v>0</v>
      </c>
      <c r="O14">
        <f t="shared" si="1"/>
        <v>0</v>
      </c>
      <c r="P14">
        <f t="shared" si="2"/>
        <v>0</v>
      </c>
    </row>
    <row r="15" spans="2:20" x14ac:dyDescent="0.4">
      <c r="B15">
        <v>6</v>
      </c>
      <c r="C15" s="8" t="s">
        <v>5</v>
      </c>
      <c r="D15" s="4"/>
      <c r="E15" s="6"/>
      <c r="F15" s="6"/>
      <c r="G15" s="6"/>
      <c r="H15" s="4"/>
      <c r="I15" s="9"/>
      <c r="K15" s="3">
        <f t="shared" si="3"/>
        <v>0</v>
      </c>
      <c r="M15">
        <f t="shared" si="4"/>
        <v>0</v>
      </c>
      <c r="N15">
        <f t="shared" si="0"/>
        <v>0</v>
      </c>
      <c r="O15">
        <f t="shared" si="1"/>
        <v>0</v>
      </c>
      <c r="P15">
        <f t="shared" si="2"/>
        <v>0</v>
      </c>
    </row>
    <row r="16" spans="2:20" x14ac:dyDescent="0.4">
      <c r="B16">
        <v>7</v>
      </c>
      <c r="C16" s="8" t="s">
        <v>5</v>
      </c>
      <c r="D16" s="4"/>
      <c r="E16" s="6"/>
      <c r="F16" s="6"/>
      <c r="G16" s="6"/>
      <c r="H16" s="4"/>
      <c r="I16" s="9"/>
      <c r="K16" s="3">
        <f t="shared" si="3"/>
        <v>0</v>
      </c>
      <c r="M16">
        <f t="shared" si="4"/>
        <v>0</v>
      </c>
      <c r="N16">
        <f t="shared" si="0"/>
        <v>0</v>
      </c>
      <c r="O16">
        <f t="shared" si="1"/>
        <v>0</v>
      </c>
      <c r="P16">
        <f t="shared" si="2"/>
        <v>0</v>
      </c>
    </row>
    <row r="17" spans="2:16" x14ac:dyDescent="0.4">
      <c r="B17">
        <v>8</v>
      </c>
      <c r="C17" s="8" t="s">
        <v>5</v>
      </c>
      <c r="D17" s="4"/>
      <c r="E17" s="6"/>
      <c r="F17" s="6"/>
      <c r="G17" s="6"/>
      <c r="H17" s="4"/>
      <c r="I17" s="9"/>
      <c r="K17" s="3">
        <f t="shared" si="3"/>
        <v>0</v>
      </c>
      <c r="M17">
        <f t="shared" si="4"/>
        <v>0</v>
      </c>
      <c r="N17">
        <f t="shared" si="0"/>
        <v>0</v>
      </c>
      <c r="O17">
        <f t="shared" si="1"/>
        <v>0</v>
      </c>
      <c r="P17">
        <f t="shared" si="2"/>
        <v>0</v>
      </c>
    </row>
    <row r="18" spans="2:16" x14ac:dyDescent="0.4">
      <c r="B18">
        <v>9</v>
      </c>
      <c r="C18" s="8" t="s">
        <v>5</v>
      </c>
      <c r="D18" s="4"/>
      <c r="E18" s="6"/>
      <c r="F18" s="6"/>
      <c r="G18" s="6"/>
      <c r="H18" s="4"/>
      <c r="I18" s="9"/>
      <c r="K18" s="3">
        <f t="shared" si="3"/>
        <v>0</v>
      </c>
      <c r="M18">
        <f t="shared" si="4"/>
        <v>0</v>
      </c>
      <c r="N18">
        <f t="shared" si="0"/>
        <v>0</v>
      </c>
      <c r="O18">
        <f t="shared" si="1"/>
        <v>0</v>
      </c>
      <c r="P18">
        <f t="shared" si="2"/>
        <v>0</v>
      </c>
    </row>
    <row r="19" spans="2:16" x14ac:dyDescent="0.4">
      <c r="B19">
        <v>10</v>
      </c>
      <c r="C19" s="8" t="s">
        <v>5</v>
      </c>
      <c r="D19" s="4"/>
      <c r="E19" s="6"/>
      <c r="F19" s="6"/>
      <c r="G19" s="6"/>
      <c r="H19" s="4"/>
      <c r="I19" s="9"/>
      <c r="K19" s="3">
        <f t="shared" si="3"/>
        <v>0</v>
      </c>
      <c r="M19">
        <f t="shared" si="4"/>
        <v>0</v>
      </c>
      <c r="N19">
        <f t="shared" si="0"/>
        <v>0</v>
      </c>
      <c r="O19">
        <f t="shared" si="1"/>
        <v>0</v>
      </c>
      <c r="P19">
        <f t="shared" si="2"/>
        <v>0</v>
      </c>
    </row>
    <row r="20" spans="2:16" x14ac:dyDescent="0.4">
      <c r="B20">
        <v>11</v>
      </c>
      <c r="C20" s="8" t="s">
        <v>5</v>
      </c>
      <c r="D20" s="4"/>
      <c r="E20" s="6"/>
      <c r="F20" s="6"/>
      <c r="G20" s="6"/>
      <c r="H20" s="4"/>
      <c r="I20" s="9"/>
      <c r="K20" s="3">
        <f t="shared" si="3"/>
        <v>0</v>
      </c>
      <c r="M20">
        <f t="shared" si="4"/>
        <v>0</v>
      </c>
      <c r="N20">
        <f t="shared" si="0"/>
        <v>0</v>
      </c>
      <c r="O20">
        <f t="shared" si="1"/>
        <v>0</v>
      </c>
      <c r="P20">
        <f t="shared" si="2"/>
        <v>0</v>
      </c>
    </row>
    <row r="21" spans="2:16" x14ac:dyDescent="0.4">
      <c r="B21">
        <v>12</v>
      </c>
      <c r="C21" s="8" t="s">
        <v>5</v>
      </c>
      <c r="D21" s="4"/>
      <c r="E21" s="6"/>
      <c r="F21" s="6"/>
      <c r="G21" s="6"/>
      <c r="H21" s="4"/>
      <c r="I21" s="9"/>
      <c r="K21" s="3">
        <f t="shared" si="3"/>
        <v>0</v>
      </c>
      <c r="M21">
        <f t="shared" si="4"/>
        <v>0</v>
      </c>
      <c r="N21">
        <f t="shared" si="0"/>
        <v>0</v>
      </c>
      <c r="O21">
        <f t="shared" si="1"/>
        <v>0</v>
      </c>
      <c r="P21">
        <f t="shared" si="2"/>
        <v>0</v>
      </c>
    </row>
    <row r="22" spans="2:16" x14ac:dyDescent="0.4">
      <c r="B22">
        <v>13</v>
      </c>
      <c r="C22" s="8" t="s">
        <v>5</v>
      </c>
      <c r="D22" s="4"/>
      <c r="E22" s="6"/>
      <c r="F22" s="6"/>
      <c r="G22" s="6"/>
      <c r="H22" s="4"/>
      <c r="I22" s="9"/>
      <c r="K22" s="3">
        <f t="shared" si="3"/>
        <v>0</v>
      </c>
      <c r="M22">
        <f t="shared" si="4"/>
        <v>0</v>
      </c>
      <c r="N22">
        <f t="shared" si="0"/>
        <v>0</v>
      </c>
      <c r="O22">
        <f t="shared" si="1"/>
        <v>0</v>
      </c>
      <c r="P22">
        <f t="shared" si="2"/>
        <v>0</v>
      </c>
    </row>
    <row r="23" spans="2:16" x14ac:dyDescent="0.4">
      <c r="B23">
        <v>14</v>
      </c>
      <c r="C23" s="8" t="s">
        <v>5</v>
      </c>
      <c r="D23" s="4"/>
      <c r="E23" s="6"/>
      <c r="F23" s="6"/>
      <c r="G23" s="6"/>
      <c r="H23" s="4"/>
      <c r="I23" s="9"/>
      <c r="K23" s="3">
        <f t="shared" si="3"/>
        <v>0</v>
      </c>
      <c r="M23">
        <f t="shared" si="4"/>
        <v>0</v>
      </c>
      <c r="N23">
        <f t="shared" si="0"/>
        <v>0</v>
      </c>
      <c r="O23">
        <f t="shared" si="1"/>
        <v>0</v>
      </c>
      <c r="P23">
        <f t="shared" si="2"/>
        <v>0</v>
      </c>
    </row>
    <row r="24" spans="2:16" x14ac:dyDescent="0.4">
      <c r="B24">
        <v>15</v>
      </c>
      <c r="C24" s="8" t="s">
        <v>5</v>
      </c>
      <c r="D24" s="4"/>
      <c r="E24" s="6"/>
      <c r="F24" s="6"/>
      <c r="G24" s="6"/>
      <c r="H24" s="4"/>
      <c r="I24" s="9"/>
      <c r="K24" s="3">
        <f t="shared" si="3"/>
        <v>0</v>
      </c>
      <c r="M24">
        <f t="shared" si="4"/>
        <v>0</v>
      </c>
      <c r="N24">
        <f t="shared" si="0"/>
        <v>0</v>
      </c>
      <c r="O24">
        <f t="shared" si="1"/>
        <v>0</v>
      </c>
      <c r="P24">
        <f t="shared" si="2"/>
        <v>0</v>
      </c>
    </row>
    <row r="25" spans="2:16" x14ac:dyDescent="0.4">
      <c r="B25">
        <v>16</v>
      </c>
      <c r="C25" s="8" t="s">
        <v>5</v>
      </c>
      <c r="D25" s="4"/>
      <c r="E25" s="6"/>
      <c r="F25" s="6"/>
      <c r="G25" s="6"/>
      <c r="H25" s="4"/>
      <c r="I25" s="9"/>
      <c r="K25" s="3">
        <f t="shared" si="3"/>
        <v>0</v>
      </c>
      <c r="M25">
        <f t="shared" si="4"/>
        <v>0</v>
      </c>
      <c r="N25">
        <f t="shared" si="0"/>
        <v>0</v>
      </c>
      <c r="O25">
        <f t="shared" si="1"/>
        <v>0</v>
      </c>
      <c r="P25">
        <f t="shared" si="2"/>
        <v>0</v>
      </c>
    </row>
    <row r="26" spans="2:16" x14ac:dyDescent="0.4">
      <c r="B26">
        <v>17</v>
      </c>
      <c r="C26" s="8" t="s">
        <v>5</v>
      </c>
      <c r="D26" s="4"/>
      <c r="E26" s="6"/>
      <c r="F26" s="6"/>
      <c r="G26" s="6"/>
      <c r="H26" s="4"/>
      <c r="I26" s="9"/>
      <c r="K26" s="3">
        <f t="shared" si="3"/>
        <v>0</v>
      </c>
      <c r="M26">
        <f t="shared" si="4"/>
        <v>0</v>
      </c>
      <c r="N26">
        <f t="shared" si="0"/>
        <v>0</v>
      </c>
      <c r="O26">
        <f t="shared" si="1"/>
        <v>0</v>
      </c>
      <c r="P26">
        <f t="shared" si="2"/>
        <v>0</v>
      </c>
    </row>
    <row r="27" spans="2:16" x14ac:dyDescent="0.4">
      <c r="B27">
        <v>18</v>
      </c>
      <c r="C27" s="8" t="s">
        <v>5</v>
      </c>
      <c r="D27" s="4"/>
      <c r="E27" s="6"/>
      <c r="F27" s="6"/>
      <c r="G27" s="6"/>
      <c r="H27" s="4"/>
      <c r="I27" s="9"/>
      <c r="K27" s="3">
        <f t="shared" si="3"/>
        <v>0</v>
      </c>
      <c r="M27">
        <f t="shared" si="4"/>
        <v>0</v>
      </c>
      <c r="N27">
        <f t="shared" si="0"/>
        <v>0</v>
      </c>
      <c r="O27">
        <f t="shared" si="1"/>
        <v>0</v>
      </c>
      <c r="P27">
        <f t="shared" si="2"/>
        <v>0</v>
      </c>
    </row>
    <row r="28" spans="2:16" x14ac:dyDescent="0.4">
      <c r="B28">
        <v>19</v>
      </c>
      <c r="C28" s="8" t="s">
        <v>5</v>
      </c>
      <c r="D28" s="4"/>
      <c r="E28" s="6"/>
      <c r="F28" s="6"/>
      <c r="G28" s="6"/>
      <c r="H28" s="4"/>
      <c r="I28" s="9"/>
      <c r="K28" s="3">
        <f t="shared" si="3"/>
        <v>0</v>
      </c>
      <c r="M28">
        <f t="shared" si="4"/>
        <v>0</v>
      </c>
      <c r="N28">
        <f t="shared" si="0"/>
        <v>0</v>
      </c>
      <c r="O28">
        <f t="shared" si="1"/>
        <v>0</v>
      </c>
      <c r="P28">
        <f t="shared" si="2"/>
        <v>0</v>
      </c>
    </row>
    <row r="29" spans="2:16" x14ac:dyDescent="0.4">
      <c r="B29">
        <v>20</v>
      </c>
      <c r="C29" s="8" t="s">
        <v>5</v>
      </c>
      <c r="D29" s="4"/>
      <c r="E29" s="6"/>
      <c r="F29" s="6"/>
      <c r="G29" s="6"/>
      <c r="H29" s="4"/>
      <c r="I29" s="9"/>
      <c r="K29" s="3">
        <f t="shared" si="3"/>
        <v>0</v>
      </c>
      <c r="M29">
        <f t="shared" si="4"/>
        <v>0</v>
      </c>
      <c r="N29">
        <f t="shared" si="0"/>
        <v>0</v>
      </c>
      <c r="O29">
        <f t="shared" si="1"/>
        <v>0</v>
      </c>
      <c r="P29">
        <f t="shared" si="2"/>
        <v>0</v>
      </c>
    </row>
    <row r="30" spans="2:16" x14ac:dyDescent="0.4">
      <c r="B30">
        <v>21</v>
      </c>
      <c r="C30" s="8" t="s">
        <v>5</v>
      </c>
      <c r="D30" s="4"/>
      <c r="E30" s="6"/>
      <c r="F30" s="6"/>
      <c r="G30" s="6"/>
      <c r="H30" s="4"/>
      <c r="I30" s="9"/>
      <c r="K30" s="3">
        <f t="shared" si="3"/>
        <v>0</v>
      </c>
      <c r="M30">
        <f t="shared" si="4"/>
        <v>0</v>
      </c>
      <c r="N30">
        <f t="shared" si="0"/>
        <v>0</v>
      </c>
      <c r="O30">
        <f t="shared" si="1"/>
        <v>0</v>
      </c>
      <c r="P30">
        <f t="shared" si="2"/>
        <v>0</v>
      </c>
    </row>
    <row r="31" spans="2:16" x14ac:dyDescent="0.4">
      <c r="B31">
        <v>22</v>
      </c>
      <c r="C31" s="8" t="s">
        <v>5</v>
      </c>
      <c r="D31" s="4"/>
      <c r="E31" s="6"/>
      <c r="F31" s="6"/>
      <c r="G31" s="6"/>
      <c r="H31" s="4"/>
      <c r="I31" s="9"/>
      <c r="K31" s="3">
        <f t="shared" si="3"/>
        <v>0</v>
      </c>
      <c r="M31">
        <f t="shared" si="4"/>
        <v>0</v>
      </c>
      <c r="N31">
        <f t="shared" si="0"/>
        <v>0</v>
      </c>
      <c r="O31">
        <f t="shared" si="1"/>
        <v>0</v>
      </c>
      <c r="P31">
        <f t="shared" si="2"/>
        <v>0</v>
      </c>
    </row>
    <row r="32" spans="2:16" x14ac:dyDescent="0.4">
      <c r="B32">
        <v>23</v>
      </c>
      <c r="C32" s="8" t="s">
        <v>5</v>
      </c>
      <c r="D32" s="4"/>
      <c r="E32" s="6"/>
      <c r="F32" s="6"/>
      <c r="G32" s="6"/>
      <c r="H32" s="4"/>
      <c r="I32" s="9"/>
      <c r="K32" s="3">
        <f t="shared" si="3"/>
        <v>0</v>
      </c>
      <c r="M32">
        <f t="shared" si="4"/>
        <v>0</v>
      </c>
      <c r="N32">
        <f t="shared" si="0"/>
        <v>0</v>
      </c>
      <c r="O32">
        <f t="shared" si="1"/>
        <v>0</v>
      </c>
      <c r="P32">
        <f t="shared" si="2"/>
        <v>0</v>
      </c>
    </row>
    <row r="33" spans="2:16" x14ac:dyDescent="0.4">
      <c r="B33">
        <v>24</v>
      </c>
      <c r="C33" s="8" t="s">
        <v>5</v>
      </c>
      <c r="D33" s="4"/>
      <c r="E33" s="6"/>
      <c r="F33" s="6"/>
      <c r="G33" s="6"/>
      <c r="H33" s="4"/>
      <c r="I33" s="9"/>
      <c r="K33" s="3">
        <f t="shared" si="3"/>
        <v>0</v>
      </c>
      <c r="M33">
        <f t="shared" si="4"/>
        <v>0</v>
      </c>
      <c r="N33">
        <f t="shared" si="0"/>
        <v>0</v>
      </c>
      <c r="O33">
        <f t="shared" si="1"/>
        <v>0</v>
      </c>
      <c r="P33">
        <f t="shared" si="2"/>
        <v>0</v>
      </c>
    </row>
    <row r="34" spans="2:16" x14ac:dyDescent="0.4">
      <c r="B34">
        <v>25</v>
      </c>
      <c r="C34" s="8" t="s">
        <v>5</v>
      </c>
      <c r="D34" s="4"/>
      <c r="E34" s="6"/>
      <c r="F34" s="6"/>
      <c r="G34" s="6"/>
      <c r="H34" s="4"/>
      <c r="I34" s="9"/>
      <c r="K34" s="3">
        <f t="shared" si="3"/>
        <v>0</v>
      </c>
      <c r="M34">
        <f t="shared" si="4"/>
        <v>0</v>
      </c>
      <c r="N34">
        <f t="shared" si="0"/>
        <v>0</v>
      </c>
      <c r="O34">
        <f t="shared" si="1"/>
        <v>0</v>
      </c>
      <c r="P34">
        <f t="shared" si="2"/>
        <v>0</v>
      </c>
    </row>
    <row r="35" spans="2:16" x14ac:dyDescent="0.4">
      <c r="B35">
        <v>26</v>
      </c>
      <c r="C35" s="8" t="s">
        <v>5</v>
      </c>
      <c r="D35" s="4"/>
      <c r="E35" s="6"/>
      <c r="F35" s="6"/>
      <c r="G35" s="6"/>
      <c r="H35" s="4"/>
      <c r="I35" s="9"/>
      <c r="K35" s="3">
        <f t="shared" si="3"/>
        <v>0</v>
      </c>
      <c r="M35">
        <f t="shared" si="4"/>
        <v>0</v>
      </c>
      <c r="N35">
        <f t="shared" si="0"/>
        <v>0</v>
      </c>
      <c r="O35">
        <f t="shared" si="1"/>
        <v>0</v>
      </c>
      <c r="P35">
        <f t="shared" si="2"/>
        <v>0</v>
      </c>
    </row>
    <row r="36" spans="2:16" x14ac:dyDescent="0.4">
      <c r="B36">
        <v>27</v>
      </c>
      <c r="C36" s="8" t="s">
        <v>5</v>
      </c>
      <c r="D36" s="4"/>
      <c r="E36" s="6"/>
      <c r="F36" s="6"/>
      <c r="G36" s="6"/>
      <c r="H36" s="4"/>
      <c r="I36" s="9"/>
      <c r="K36" s="3">
        <f t="shared" si="3"/>
        <v>0</v>
      </c>
      <c r="M36">
        <f t="shared" si="4"/>
        <v>0</v>
      </c>
      <c r="N36">
        <f t="shared" si="0"/>
        <v>0</v>
      </c>
      <c r="O36">
        <f t="shared" si="1"/>
        <v>0</v>
      </c>
      <c r="P36">
        <f t="shared" si="2"/>
        <v>0</v>
      </c>
    </row>
    <row r="37" spans="2:16" x14ac:dyDescent="0.4">
      <c r="B37">
        <v>28</v>
      </c>
      <c r="C37" s="8" t="s">
        <v>5</v>
      </c>
      <c r="D37" s="4"/>
      <c r="E37" s="6"/>
      <c r="F37" s="6"/>
      <c r="G37" s="6"/>
      <c r="H37" s="4"/>
      <c r="I37" s="9"/>
      <c r="K37" s="3">
        <f t="shared" si="3"/>
        <v>0</v>
      </c>
      <c r="M37">
        <f t="shared" si="4"/>
        <v>0</v>
      </c>
      <c r="N37">
        <f t="shared" si="0"/>
        <v>0</v>
      </c>
      <c r="O37">
        <f t="shared" si="1"/>
        <v>0</v>
      </c>
      <c r="P37">
        <f t="shared" si="2"/>
        <v>0</v>
      </c>
    </row>
    <row r="38" spans="2:16" x14ac:dyDescent="0.4">
      <c r="B38">
        <v>29</v>
      </c>
      <c r="C38" s="8" t="s">
        <v>5</v>
      </c>
      <c r="D38" s="4"/>
      <c r="E38" s="6"/>
      <c r="F38" s="6"/>
      <c r="G38" s="6"/>
      <c r="H38" s="4"/>
      <c r="I38" s="9"/>
      <c r="K38" s="3">
        <f t="shared" si="3"/>
        <v>0</v>
      </c>
      <c r="M38">
        <f t="shared" si="4"/>
        <v>0</v>
      </c>
      <c r="N38">
        <f t="shared" si="0"/>
        <v>0</v>
      </c>
      <c r="O38">
        <f t="shared" si="1"/>
        <v>0</v>
      </c>
      <c r="P38">
        <f t="shared" si="2"/>
        <v>0</v>
      </c>
    </row>
    <row r="39" spans="2:16" x14ac:dyDescent="0.4">
      <c r="B39">
        <v>30</v>
      </c>
      <c r="C39" s="8" t="s">
        <v>5</v>
      </c>
      <c r="D39" s="4"/>
      <c r="E39" s="6"/>
      <c r="F39" s="6"/>
      <c r="G39" s="6"/>
      <c r="H39" s="4"/>
      <c r="I39" s="9"/>
      <c r="K39" s="3">
        <f t="shared" si="3"/>
        <v>0</v>
      </c>
      <c r="M39">
        <f t="shared" si="4"/>
        <v>0</v>
      </c>
      <c r="N39">
        <f t="shared" si="0"/>
        <v>0</v>
      </c>
      <c r="O39">
        <f t="shared" si="1"/>
        <v>0</v>
      </c>
      <c r="P39">
        <f t="shared" si="2"/>
        <v>0</v>
      </c>
    </row>
    <row r="40" spans="2:16" x14ac:dyDescent="0.4">
      <c r="B40">
        <v>31</v>
      </c>
      <c r="C40" s="10" t="s">
        <v>5</v>
      </c>
      <c r="D40" s="11"/>
      <c r="E40" s="13"/>
      <c r="F40" s="13"/>
      <c r="G40" s="13"/>
      <c r="H40" s="11"/>
      <c r="I40" s="12"/>
      <c r="K40" s="3">
        <f t="shared" si="3"/>
        <v>0</v>
      </c>
      <c r="M40">
        <f t="shared" si="4"/>
        <v>0</v>
      </c>
      <c r="N40">
        <f t="shared" si="0"/>
        <v>0</v>
      </c>
      <c r="O40">
        <f t="shared" si="1"/>
        <v>0</v>
      </c>
      <c r="P40">
        <f t="shared" si="2"/>
        <v>0</v>
      </c>
    </row>
  </sheetData>
  <mergeCells count="3">
    <mergeCell ref="B3:C3"/>
    <mergeCell ref="P3:S3"/>
    <mergeCell ref="P4:S4"/>
  </mergeCells>
  <phoneticPr fontId="1"/>
  <conditionalFormatting sqref="D9:D40">
    <cfRule type="expression" dxfId="6" priority="7">
      <formula>C9="いいえ"</formula>
    </cfRule>
  </conditionalFormatting>
  <conditionalFormatting sqref="I9">
    <cfRule type="expression" dxfId="5" priority="5">
      <formula>D9="はい"</formula>
    </cfRule>
  </conditionalFormatting>
  <conditionalFormatting sqref="G9:G40">
    <cfRule type="expression" dxfId="4" priority="9">
      <formula>D9="はい"</formula>
    </cfRule>
  </conditionalFormatting>
  <conditionalFormatting sqref="F9 F12:F40">
    <cfRule type="expression" dxfId="3" priority="4">
      <formula>C9="はい"</formula>
    </cfRule>
  </conditionalFormatting>
  <conditionalFormatting sqref="E9:E40">
    <cfRule type="expression" dxfId="2" priority="3">
      <formula>C9="いいえ"</formula>
    </cfRule>
  </conditionalFormatting>
  <conditionalFormatting sqref="G9:G40">
    <cfRule type="expression" dxfId="1" priority="2">
      <formula>C9="はい"</formula>
    </cfRule>
  </conditionalFormatting>
  <conditionalFormatting sqref="F10:F11">
    <cfRule type="expression" dxfId="0" priority="1">
      <formula>D10="はい"</formula>
    </cfRule>
  </conditionalFormatting>
  <dataValidations count="1">
    <dataValidation type="list" allowBlank="1" showInputMessage="1" showErrorMessage="1" sqref="C9:C40" xr:uid="{C5BBFC2F-2AC1-4041-BF19-709F88421A66}">
      <formula1>"はい,いいえ"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8D2D0BB1B75CD4A8321680FB4F8255E" ma:contentTypeVersion="0" ma:contentTypeDescription="新しいドキュメントを作成します。" ma:contentTypeScope="" ma:versionID="197883e78271c5901dbb215c7345c84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559c7c9045c4cdcb708662ab7e4d2f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341E93-AB0C-4B04-809C-2BD5D2B661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DAC3820-DBA2-4CE7-8DAF-198B4EB3DA41}">
  <ds:schemaRefs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D09AB8D-1CEC-4929-822A-C1D254A203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Real (Non-MTS)</vt:lpstr>
      <vt:lpstr>Real (MTS)</vt:lpstr>
      <vt:lpstr>IQ (Non-MTS)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keisuke koike</cp:lastModifiedBy>
  <dcterms:created xsi:type="dcterms:W3CDTF">2021-05-20T01:38:27Z</dcterms:created>
  <dcterms:modified xsi:type="dcterms:W3CDTF">2023-03-01T08:45:39Z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0x01010088D2D0BB1B75CD4A8321680FB4F8255E</vt:lpwstr>
  </property>
</Properties>
</file>