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GOUXIUJIN" sheetId="1" r:id="rId1"/>
  </sheets>
  <calcPr calcId="144525"/>
</workbook>
</file>

<file path=xl/sharedStrings.xml><?xml version="1.0" encoding="utf-8"?>
<sst xmlns="http://schemas.openxmlformats.org/spreadsheetml/2006/main" count="121" uniqueCount="101">
  <si>
    <t>狗休紧高压差分探头  Revised: Thursday, March 10, 2022</t>
  </si>
  <si>
    <t xml:space="preserve">          Revision: 1</t>
  </si>
  <si>
    <t>Bill Of Materials          March 10,2022      21:25:46</t>
  </si>
  <si>
    <t>Page1</t>
  </si>
  <si>
    <t>Item</t>
  </si>
  <si>
    <t>Quantity</t>
  </si>
  <si>
    <t>Reference</t>
  </si>
  <si>
    <t>Part</t>
  </si>
  <si>
    <t>PCB Footprint</t>
  </si>
  <si>
    <t>单价</t>
  </si>
  <si>
    <t>小计</t>
  </si>
  <si>
    <t>总价</t>
  </si>
  <si>
    <t>______________________________________________</t>
  </si>
  <si>
    <t>C1,C2,C3,C4,C18,C19,C20,C21</t>
  </si>
  <si>
    <t>10p</t>
  </si>
  <si>
    <t>smc1206</t>
  </si>
  <si>
    <t>C5,C6,C14,C15</t>
  </si>
  <si>
    <t>1n</t>
  </si>
  <si>
    <t>smc0603</t>
  </si>
  <si>
    <t>C7,C16</t>
  </si>
  <si>
    <t>470p</t>
  </si>
  <si>
    <t>C8,C13</t>
  </si>
  <si>
    <t>CAPVAR 30p</t>
  </si>
  <si>
    <t>C30p</t>
  </si>
  <si>
    <t>C9,C10,C11,C17</t>
  </si>
  <si>
    <t>100p</t>
  </si>
  <si>
    <t>C12,C37,C41,C45</t>
  </si>
  <si>
    <t>10n</t>
  </si>
  <si>
    <t>smc0402</t>
  </si>
  <si>
    <t>C22,C23,C24,C27,C29,C31</t>
  </si>
  <si>
    <t>100n</t>
  </si>
  <si>
    <t>C25,C28,C30,C32,C47</t>
  </si>
  <si>
    <t>10u</t>
  </si>
  <si>
    <t>C26,C36,C39,C43</t>
  </si>
  <si>
    <t>C33,C34,C35,C40,C44</t>
  </si>
  <si>
    <t>C38,C42,C46</t>
  </si>
  <si>
    <t>D2,D3</t>
  </si>
  <si>
    <t>SS34</t>
  </si>
  <si>
    <t>D4,D5</t>
  </si>
  <si>
    <t>LED</t>
  </si>
  <si>
    <t>smled0603</t>
  </si>
  <si>
    <t>L1,L2,L3</t>
  </si>
  <si>
    <t>6.8uH</t>
  </si>
  <si>
    <t>L6_8uh</t>
  </si>
  <si>
    <t>R1,R2,R3,R4,R23,R24,R25,R26</t>
  </si>
  <si>
    <t>1280k</t>
  </si>
  <si>
    <t>smr1206</t>
  </si>
  <si>
    <t>R5,R6,R7,R10,R12,R13,R14,R17,R18,R19,R20,R21,R28,R29</t>
  </si>
  <si>
    <t>smr0603</t>
  </si>
  <si>
    <t>R8,R15</t>
  </si>
  <si>
    <t>5.36k</t>
  </si>
  <si>
    <t>smr0805</t>
  </si>
  <si>
    <t>R9</t>
  </si>
  <si>
    <t>118k</t>
  </si>
  <si>
    <t>R11,R22</t>
  </si>
  <si>
    <t>10M</t>
  </si>
  <si>
    <t>R16,R27</t>
  </si>
  <si>
    <t>200k</t>
  </si>
  <si>
    <t>R200k</t>
  </si>
  <si>
    <t>R30</t>
  </si>
  <si>
    <t>100k</t>
  </si>
  <si>
    <t>R31,R39</t>
  </si>
  <si>
    <t>1k</t>
  </si>
  <si>
    <t>R32</t>
  </si>
  <si>
    <t>R33,R34,R35,R41</t>
  </si>
  <si>
    <t>10k</t>
  </si>
  <si>
    <t>R36</t>
  </si>
  <si>
    <t>R37,R38</t>
  </si>
  <si>
    <t>20M</t>
  </si>
  <si>
    <t>R20M</t>
  </si>
  <si>
    <t>R40</t>
  </si>
  <si>
    <t>smr1210</t>
  </si>
  <si>
    <t>R42,R43,R44,R45,R46,R47,R48,R49,R50,R51,R52,R53,R54,R55,R56,R57,R58,R59,R60,R61</t>
  </si>
  <si>
    <t>nosilk0402</t>
  </si>
  <si>
    <t>DNP</t>
  </si>
  <si>
    <t>SW5,SW6</t>
  </si>
  <si>
    <t>gxj_sw</t>
  </si>
  <si>
    <t>GXJ_SW</t>
  </si>
  <si>
    <t>U1,U2,U3</t>
  </si>
  <si>
    <t>GS8091</t>
  </si>
  <si>
    <t>SOT23-5P95_280X115L45X40N</t>
  </si>
  <si>
    <t>U5,U18</t>
  </si>
  <si>
    <t>LIBAT</t>
  </si>
  <si>
    <t>batt</t>
  </si>
  <si>
    <t>U8</t>
  </si>
  <si>
    <t>LP3986</t>
  </si>
  <si>
    <t>smsot23123</t>
  </si>
  <si>
    <t>U9,U10</t>
  </si>
  <si>
    <t>TL432</t>
  </si>
  <si>
    <t>smsot23132</t>
  </si>
  <si>
    <t>U11</t>
  </si>
  <si>
    <t>VDA3010NTA</t>
  </si>
  <si>
    <t>U12,U13,U15,U16</t>
  </si>
  <si>
    <t>input</t>
  </si>
  <si>
    <t>拆机端子</t>
  </si>
  <si>
    <t>U14</t>
  </si>
  <si>
    <t>out</t>
  </si>
  <si>
    <t>qqq</t>
  </si>
  <si>
    <t>U17</t>
  </si>
  <si>
    <t>AZ34063</t>
  </si>
  <si>
    <t>soic8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</si>
</sst>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A10" workbookViewId="0">
      <selection activeCell="I13" sqref="I13"/>
    </sheetView>
  </sheetViews>
  <sheetFormatPr defaultColWidth="9" defaultRowHeight="13.5"/>
  <cols>
    <col min="1" max="1" width="17.875" customWidth="1"/>
    <col min="3" max="3" width="53.375" customWidth="1"/>
    <col min="4" max="4" width="24.625" customWidth="1"/>
    <col min="5" max="5" width="28.125" customWidth="1"/>
    <col min="6" max="6" width="9.375"/>
    <col min="7" max="10" width="10.375"/>
  </cols>
  <sheetData>
    <row r="1" spans="1:1">
      <c r="A1" t="s">
        <v>0</v>
      </c>
    </row>
    <row r="2" spans="1:1">
      <c r="A2" t="s">
        <v>1</v>
      </c>
    </row>
    <row r="10" spans="1:6">
      <c r="A10" s="1" t="s">
        <v>2</v>
      </c>
      <c r="B10" s="2" t="s">
        <v>3</v>
      </c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9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I12" s="2" t="s">
        <v>11</v>
      </c>
    </row>
    <row r="13" spans="1:9">
      <c r="A13" t="s">
        <v>12</v>
      </c>
      <c r="I13" s="2">
        <f>SUMPRODUCT((B15:B51)*(F15:F51))</f>
        <v>26.635282</v>
      </c>
    </row>
    <row r="15" spans="1:7">
      <c r="A15">
        <v>1</v>
      </c>
      <c r="B15">
        <v>8</v>
      </c>
      <c r="C15" t="s">
        <v>13</v>
      </c>
      <c r="D15" s="2" t="s">
        <v>14</v>
      </c>
      <c r="E15" s="2" t="s">
        <v>15</v>
      </c>
      <c r="F15" s="2">
        <v>0.158471</v>
      </c>
      <c r="G15" s="2">
        <f>F15*B15</f>
        <v>1.267768</v>
      </c>
    </row>
    <row r="16" spans="1:7">
      <c r="A16">
        <v>2</v>
      </c>
      <c r="B16">
        <v>4</v>
      </c>
      <c r="C16" t="s">
        <v>16</v>
      </c>
      <c r="D16" s="2" t="s">
        <v>17</v>
      </c>
      <c r="E16" s="2" t="s">
        <v>18</v>
      </c>
      <c r="F16" s="2">
        <v>0.034983</v>
      </c>
      <c r="G16" s="2">
        <f t="shared" ref="G16:G51" si="0">F16*B16</f>
        <v>0.139932</v>
      </c>
    </row>
    <row r="17" spans="1:7">
      <c r="A17">
        <v>3</v>
      </c>
      <c r="B17">
        <v>2</v>
      </c>
      <c r="C17" t="s">
        <v>19</v>
      </c>
      <c r="D17" s="2" t="s">
        <v>20</v>
      </c>
      <c r="E17" s="2" t="s">
        <v>18</v>
      </c>
      <c r="F17" s="2">
        <v>0.021969</v>
      </c>
      <c r="G17" s="2">
        <f t="shared" si="0"/>
        <v>0.043938</v>
      </c>
    </row>
    <row r="18" spans="1:7">
      <c r="A18">
        <v>4</v>
      </c>
      <c r="B18">
        <v>2</v>
      </c>
      <c r="C18" t="s">
        <v>21</v>
      </c>
      <c r="D18" s="2" t="s">
        <v>22</v>
      </c>
      <c r="E18" s="2" t="s">
        <v>23</v>
      </c>
      <c r="F18" s="2">
        <v>0.42</v>
      </c>
      <c r="G18" s="2">
        <f t="shared" si="0"/>
        <v>0.84</v>
      </c>
    </row>
    <row r="19" spans="1:7">
      <c r="A19">
        <v>5</v>
      </c>
      <c r="B19">
        <v>4</v>
      </c>
      <c r="C19" t="s">
        <v>24</v>
      </c>
      <c r="D19" s="2" t="s">
        <v>25</v>
      </c>
      <c r="E19" s="2" t="s">
        <v>18</v>
      </c>
      <c r="F19" s="2">
        <v>0.015318</v>
      </c>
      <c r="G19" s="2">
        <f t="shared" si="0"/>
        <v>0.061272</v>
      </c>
    </row>
    <row r="20" spans="1:7">
      <c r="A20">
        <v>6</v>
      </c>
      <c r="B20">
        <v>4</v>
      </c>
      <c r="C20" t="s">
        <v>26</v>
      </c>
      <c r="D20" s="2" t="s">
        <v>27</v>
      </c>
      <c r="E20" s="2" t="s">
        <v>28</v>
      </c>
      <c r="F20" s="2">
        <v>0.008703</v>
      </c>
      <c r="G20" s="2">
        <f t="shared" si="0"/>
        <v>0.034812</v>
      </c>
    </row>
    <row r="21" spans="1:7">
      <c r="A21">
        <v>7</v>
      </c>
      <c r="B21">
        <v>6</v>
      </c>
      <c r="C21" t="s">
        <v>29</v>
      </c>
      <c r="D21" s="2" t="s">
        <v>30</v>
      </c>
      <c r="E21" s="2" t="s">
        <v>18</v>
      </c>
      <c r="F21" s="2">
        <v>0.015927</v>
      </c>
      <c r="G21" s="2">
        <f t="shared" si="0"/>
        <v>0.095562</v>
      </c>
    </row>
    <row r="22" spans="1:7">
      <c r="A22">
        <v>8</v>
      </c>
      <c r="B22">
        <v>5</v>
      </c>
      <c r="C22" t="s">
        <v>31</v>
      </c>
      <c r="D22" s="2" t="s">
        <v>32</v>
      </c>
      <c r="E22" s="2" t="s">
        <v>15</v>
      </c>
      <c r="F22" s="2">
        <v>0.151539</v>
      </c>
      <c r="G22" s="2">
        <f t="shared" si="0"/>
        <v>0.757695</v>
      </c>
    </row>
    <row r="23" spans="1:7">
      <c r="A23">
        <v>9</v>
      </c>
      <c r="B23">
        <v>4</v>
      </c>
      <c r="C23" t="s">
        <v>33</v>
      </c>
      <c r="D23" s="2" t="s">
        <v>25</v>
      </c>
      <c r="E23" s="2" t="s">
        <v>28</v>
      </c>
      <c r="F23" s="2">
        <v>0.0067</v>
      </c>
      <c r="G23" s="2">
        <f t="shared" si="0"/>
        <v>0.0268</v>
      </c>
    </row>
    <row r="24" spans="1:7">
      <c r="A24">
        <v>10</v>
      </c>
      <c r="B24">
        <v>5</v>
      </c>
      <c r="C24" t="s">
        <v>34</v>
      </c>
      <c r="D24" s="2" t="s">
        <v>17</v>
      </c>
      <c r="E24" s="2" t="s">
        <v>28</v>
      </c>
      <c r="F24" s="2">
        <v>0.005639</v>
      </c>
      <c r="G24" s="2">
        <f t="shared" si="0"/>
        <v>0.028195</v>
      </c>
    </row>
    <row r="25" spans="1:7">
      <c r="A25">
        <v>11</v>
      </c>
      <c r="B25">
        <v>3</v>
      </c>
      <c r="C25" t="s">
        <v>35</v>
      </c>
      <c r="D25" s="2" t="s">
        <v>30</v>
      </c>
      <c r="E25" s="2" t="s">
        <v>28</v>
      </c>
      <c r="F25" s="2">
        <v>0.004776</v>
      </c>
      <c r="G25" s="2">
        <f t="shared" si="0"/>
        <v>0.014328</v>
      </c>
    </row>
    <row r="26" spans="1:7">
      <c r="A26">
        <v>12</v>
      </c>
      <c r="B26">
        <v>2</v>
      </c>
      <c r="C26" t="s">
        <v>36</v>
      </c>
      <c r="D26" s="2" t="s">
        <v>37</v>
      </c>
      <c r="E26" s="2" t="s">
        <v>37</v>
      </c>
      <c r="F26" s="2">
        <v>0.263911</v>
      </c>
      <c r="G26" s="2">
        <f t="shared" si="0"/>
        <v>0.527822</v>
      </c>
    </row>
    <row r="27" spans="1:7">
      <c r="A27">
        <v>13</v>
      </c>
      <c r="B27">
        <v>2</v>
      </c>
      <c r="C27" t="s">
        <v>38</v>
      </c>
      <c r="D27" s="2" t="s">
        <v>39</v>
      </c>
      <c r="E27" s="2" t="s">
        <v>40</v>
      </c>
      <c r="F27" s="2">
        <v>0.148861</v>
      </c>
      <c r="G27" s="2">
        <f t="shared" si="0"/>
        <v>0.297722</v>
      </c>
    </row>
    <row r="28" spans="1:7">
      <c r="A28">
        <v>14</v>
      </c>
      <c r="B28">
        <v>3</v>
      </c>
      <c r="C28" t="s">
        <v>41</v>
      </c>
      <c r="D28" s="2" t="s">
        <v>42</v>
      </c>
      <c r="E28" s="2" t="s">
        <v>43</v>
      </c>
      <c r="F28" s="2">
        <v>0.425019</v>
      </c>
      <c r="G28" s="2">
        <f t="shared" si="0"/>
        <v>1.275057</v>
      </c>
    </row>
    <row r="29" spans="1:7">
      <c r="A29">
        <v>15</v>
      </c>
      <c r="B29">
        <v>8</v>
      </c>
      <c r="C29" t="s">
        <v>44</v>
      </c>
      <c r="D29" s="2" t="s">
        <v>45</v>
      </c>
      <c r="E29" s="2" t="s">
        <v>46</v>
      </c>
      <c r="F29" s="2">
        <v>0.528086</v>
      </c>
      <c r="G29" s="2">
        <f t="shared" si="0"/>
        <v>4.224688</v>
      </c>
    </row>
    <row r="30" spans="1:7">
      <c r="A30">
        <v>16</v>
      </c>
      <c r="B30">
        <v>14</v>
      </c>
      <c r="C30" t="s">
        <v>47</v>
      </c>
      <c r="D30" s="2">
        <v>732</v>
      </c>
      <c r="E30" s="2" t="s">
        <v>48</v>
      </c>
      <c r="F30" s="2">
        <v>0.173778</v>
      </c>
      <c r="G30" s="2">
        <f t="shared" si="0"/>
        <v>2.432892</v>
      </c>
    </row>
    <row r="31" spans="1:7">
      <c r="A31">
        <v>17</v>
      </c>
      <c r="B31">
        <v>2</v>
      </c>
      <c r="C31" t="s">
        <v>49</v>
      </c>
      <c r="D31" s="2" t="s">
        <v>50</v>
      </c>
      <c r="E31" s="2" t="s">
        <v>51</v>
      </c>
      <c r="F31" s="2">
        <v>0.316091</v>
      </c>
      <c r="G31" s="2">
        <f t="shared" si="0"/>
        <v>0.632182</v>
      </c>
    </row>
    <row r="32" spans="1:7">
      <c r="A32">
        <v>18</v>
      </c>
      <c r="B32">
        <v>1</v>
      </c>
      <c r="C32" t="s">
        <v>52</v>
      </c>
      <c r="D32" s="2" t="s">
        <v>53</v>
      </c>
      <c r="E32" s="2" t="s">
        <v>48</v>
      </c>
      <c r="F32" s="2">
        <v>0.224418</v>
      </c>
      <c r="G32" s="2">
        <f t="shared" si="0"/>
        <v>0.224418</v>
      </c>
    </row>
    <row r="33" spans="1:7">
      <c r="A33">
        <v>19</v>
      </c>
      <c r="B33">
        <v>2</v>
      </c>
      <c r="C33" t="s">
        <v>54</v>
      </c>
      <c r="D33" s="2" t="s">
        <v>55</v>
      </c>
      <c r="E33" s="2" t="s">
        <v>48</v>
      </c>
      <c r="F33" s="2">
        <v>0.007246</v>
      </c>
      <c r="G33" s="2">
        <f t="shared" si="0"/>
        <v>0.014492</v>
      </c>
    </row>
    <row r="34" spans="1:7">
      <c r="A34">
        <v>20</v>
      </c>
      <c r="B34">
        <v>2</v>
      </c>
      <c r="C34" t="s">
        <v>56</v>
      </c>
      <c r="D34" s="2" t="s">
        <v>57</v>
      </c>
      <c r="E34" s="2" t="s">
        <v>58</v>
      </c>
      <c r="F34" s="2">
        <v>0.475236</v>
      </c>
      <c r="G34" s="2">
        <f t="shared" si="0"/>
        <v>0.950472</v>
      </c>
    </row>
    <row r="35" spans="1:7">
      <c r="A35">
        <v>21</v>
      </c>
      <c r="B35">
        <v>1</v>
      </c>
      <c r="C35" t="s">
        <v>59</v>
      </c>
      <c r="D35" s="2" t="s">
        <v>60</v>
      </c>
      <c r="E35" s="2" t="s">
        <v>48</v>
      </c>
      <c r="F35" s="2">
        <v>0.006813</v>
      </c>
      <c r="G35" s="2">
        <f t="shared" si="0"/>
        <v>0.006813</v>
      </c>
    </row>
    <row r="36" spans="1:7">
      <c r="A36">
        <v>22</v>
      </c>
      <c r="B36">
        <v>2</v>
      </c>
      <c r="C36" t="s">
        <v>61</v>
      </c>
      <c r="D36" s="2" t="s">
        <v>62</v>
      </c>
      <c r="E36" s="2" t="s">
        <v>48</v>
      </c>
      <c r="F36" s="2">
        <v>0.007093</v>
      </c>
      <c r="G36" s="2">
        <f t="shared" si="0"/>
        <v>0.014186</v>
      </c>
    </row>
    <row r="37" spans="1:7">
      <c r="A37">
        <v>23</v>
      </c>
      <c r="B37">
        <v>1</v>
      </c>
      <c r="C37" t="s">
        <v>63</v>
      </c>
      <c r="D37" s="2">
        <v>0.16</v>
      </c>
      <c r="E37" s="2" t="s">
        <v>46</v>
      </c>
      <c r="F37" s="2">
        <v>0.045733</v>
      </c>
      <c r="G37" s="2">
        <f t="shared" si="0"/>
        <v>0.045733</v>
      </c>
    </row>
    <row r="38" spans="1:7">
      <c r="A38">
        <v>24</v>
      </c>
      <c r="B38">
        <v>4</v>
      </c>
      <c r="C38" t="s">
        <v>64</v>
      </c>
      <c r="D38" s="2" t="s">
        <v>65</v>
      </c>
      <c r="E38" s="2" t="s">
        <v>48</v>
      </c>
      <c r="F38" s="2">
        <v>0.007107</v>
      </c>
      <c r="G38" s="2">
        <f t="shared" si="0"/>
        <v>0.028428</v>
      </c>
    </row>
    <row r="39" spans="1:7">
      <c r="A39">
        <v>25</v>
      </c>
      <c r="B39">
        <v>1</v>
      </c>
      <c r="C39" t="s">
        <v>66</v>
      </c>
      <c r="D39" s="2">
        <v>220</v>
      </c>
      <c r="E39" s="2" t="s">
        <v>46</v>
      </c>
      <c r="F39" s="2">
        <v>0.026209</v>
      </c>
      <c r="G39" s="2">
        <f t="shared" si="0"/>
        <v>0.026209</v>
      </c>
    </row>
    <row r="40" spans="1:7">
      <c r="A40">
        <v>26</v>
      </c>
      <c r="B40">
        <v>2</v>
      </c>
      <c r="C40" t="s">
        <v>67</v>
      </c>
      <c r="D40" s="2" t="s">
        <v>68</v>
      </c>
      <c r="E40" s="2" t="s">
        <v>69</v>
      </c>
      <c r="F40" s="2">
        <v>0.412229</v>
      </c>
      <c r="G40" s="2">
        <f t="shared" si="0"/>
        <v>0.824458</v>
      </c>
    </row>
    <row r="41" spans="1:7">
      <c r="A41">
        <v>27</v>
      </c>
      <c r="B41">
        <v>1</v>
      </c>
      <c r="C41" t="s">
        <v>70</v>
      </c>
      <c r="D41" s="2">
        <v>47.5</v>
      </c>
      <c r="E41" s="2" t="s">
        <v>71</v>
      </c>
      <c r="F41" s="2">
        <v>0.05825</v>
      </c>
      <c r="G41" s="2">
        <f t="shared" si="0"/>
        <v>0.05825</v>
      </c>
    </row>
    <row r="42" spans="1:8">
      <c r="A42">
        <v>28</v>
      </c>
      <c r="B42">
        <v>20</v>
      </c>
      <c r="C42" t="s">
        <v>72</v>
      </c>
      <c r="D42" s="2">
        <v>0</v>
      </c>
      <c r="E42" s="2" t="s">
        <v>73</v>
      </c>
      <c r="F42" s="2">
        <v>0</v>
      </c>
      <c r="G42" s="2">
        <f t="shared" si="0"/>
        <v>0</v>
      </c>
      <c r="H42" s="2" t="s">
        <v>74</v>
      </c>
    </row>
    <row r="43" spans="1:7">
      <c r="A43">
        <v>29</v>
      </c>
      <c r="B43">
        <v>2</v>
      </c>
      <c r="C43" t="s">
        <v>75</v>
      </c>
      <c r="D43" s="2" t="s">
        <v>76</v>
      </c>
      <c r="E43" s="2" t="s">
        <v>77</v>
      </c>
      <c r="F43" s="2">
        <v>0.116606</v>
      </c>
      <c r="G43" s="2">
        <f t="shared" si="0"/>
        <v>0.233212</v>
      </c>
    </row>
    <row r="44" spans="1:7">
      <c r="A44">
        <v>30</v>
      </c>
      <c r="B44">
        <v>3</v>
      </c>
      <c r="C44" t="s">
        <v>78</v>
      </c>
      <c r="D44" s="2" t="s">
        <v>79</v>
      </c>
      <c r="E44" s="2" t="s">
        <v>80</v>
      </c>
      <c r="F44" s="2">
        <v>1.6827</v>
      </c>
      <c r="G44" s="2">
        <f t="shared" si="0"/>
        <v>5.0481</v>
      </c>
    </row>
    <row r="45" spans="1:7">
      <c r="A45">
        <v>31</v>
      </c>
      <c r="B45">
        <v>1</v>
      </c>
      <c r="C45" t="s">
        <v>81</v>
      </c>
      <c r="D45" s="2" t="s">
        <v>82</v>
      </c>
      <c r="E45" s="2" t="s">
        <v>83</v>
      </c>
      <c r="F45" s="2">
        <v>3</v>
      </c>
      <c r="G45" s="2">
        <f t="shared" si="0"/>
        <v>3</v>
      </c>
    </row>
    <row r="46" spans="1:7">
      <c r="A46">
        <v>32</v>
      </c>
      <c r="B46">
        <v>1</v>
      </c>
      <c r="C46" t="s">
        <v>84</v>
      </c>
      <c r="D46" s="2" t="s">
        <v>85</v>
      </c>
      <c r="E46" s="2" t="s">
        <v>86</v>
      </c>
      <c r="F46" s="2">
        <v>0.306432</v>
      </c>
      <c r="G46" s="2">
        <f t="shared" si="0"/>
        <v>0.306432</v>
      </c>
    </row>
    <row r="47" spans="1:7">
      <c r="A47">
        <v>33</v>
      </c>
      <c r="B47">
        <v>2</v>
      </c>
      <c r="C47" t="s">
        <v>87</v>
      </c>
      <c r="D47" s="2" t="s">
        <v>88</v>
      </c>
      <c r="E47" s="2" t="s">
        <v>89</v>
      </c>
      <c r="F47" s="2">
        <v>0.386614</v>
      </c>
      <c r="G47" s="2">
        <f t="shared" si="0"/>
        <v>0.773228</v>
      </c>
    </row>
    <row r="48" spans="1:7">
      <c r="A48">
        <v>34</v>
      </c>
      <c r="B48">
        <v>1</v>
      </c>
      <c r="C48" t="s">
        <v>90</v>
      </c>
      <c r="D48" s="2" t="s">
        <v>91</v>
      </c>
      <c r="E48" s="2" t="s">
        <v>86</v>
      </c>
      <c r="F48" s="2">
        <v>0.275386</v>
      </c>
      <c r="G48" s="2">
        <f t="shared" si="0"/>
        <v>0.275386</v>
      </c>
    </row>
    <row r="49" spans="1:8">
      <c r="A49">
        <v>35</v>
      </c>
      <c r="B49">
        <v>4</v>
      </c>
      <c r="C49" t="s">
        <v>92</v>
      </c>
      <c r="D49" s="2" t="s">
        <v>93</v>
      </c>
      <c r="E49" s="2" t="s">
        <v>93</v>
      </c>
      <c r="F49" s="2">
        <v>0</v>
      </c>
      <c r="G49" s="2">
        <f t="shared" si="0"/>
        <v>0</v>
      </c>
      <c r="H49" s="2" t="s">
        <v>94</v>
      </c>
    </row>
    <row r="50" spans="1:7">
      <c r="A50">
        <v>36</v>
      </c>
      <c r="B50">
        <v>1</v>
      </c>
      <c r="C50" t="s">
        <v>95</v>
      </c>
      <c r="D50" s="2" t="s">
        <v>96</v>
      </c>
      <c r="E50" s="2" t="s">
        <v>97</v>
      </c>
      <c r="F50" s="2">
        <v>0.59</v>
      </c>
      <c r="G50" s="2">
        <f t="shared" si="0"/>
        <v>0.59</v>
      </c>
    </row>
    <row r="51" spans="1:7">
      <c r="A51">
        <v>37</v>
      </c>
      <c r="B51">
        <v>1</v>
      </c>
      <c r="C51" t="s">
        <v>98</v>
      </c>
      <c r="D51" s="2" t="s">
        <v>99</v>
      </c>
      <c r="E51" s="2" t="s">
        <v>100</v>
      </c>
      <c r="F51" s="2">
        <v>1.5148</v>
      </c>
      <c r="G51" s="2">
        <f t="shared" si="0"/>
        <v>1.5148</v>
      </c>
    </row>
    <row r="52" spans="4:6">
      <c r="D52" s="2"/>
      <c r="E52" s="2"/>
      <c r="F52" s="2"/>
    </row>
    <row r="53" spans="4:6">
      <c r="D53" s="2"/>
      <c r="E53" s="2"/>
      <c r="F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GOUXIUJIN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BAKA</cp:lastModifiedBy>
  <dcterms:created xsi:type="dcterms:W3CDTF">2022-03-10T13:25:00Z</dcterms:created>
  <dcterms:modified xsi:type="dcterms:W3CDTF">2022-03-22T01:52:18Z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