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filiz\Downloads\TU-Wien\Data Stewardship\Assignment 2\RO-Crates-and-Excel\input\"/>
    </mc:Choice>
  </mc:AlternateContent>
  <xr:revisionPtr revIDLastSave="0" documentId="8_{4BBF9997-4E4A-4914-BDB1-37FA8AB8E6C5}"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4" i="2"/>
  <c r="A5" i="2"/>
  <c r="A6" i="2"/>
  <c r="A7" i="2"/>
  <c r="A2" i="2"/>
  <c r="E3" i="1"/>
  <c r="E2" i="1"/>
  <c r="F4" i="1" l="1"/>
  <c r="F3" i="1" l="1"/>
  <c r="F2" i="1" l="1"/>
  <c r="M2" i="2" l="1"/>
  <c r="N2" i="2"/>
  <c r="C2" i="2"/>
  <c r="D4" i="1"/>
  <c r="F3" i="2" l="1"/>
  <c r="F4" i="2"/>
  <c r="F5" i="2"/>
  <c r="F6" i="2"/>
  <c r="F7" i="2"/>
  <c r="F2" i="2"/>
  <c r="D3" i="2" l="1"/>
  <c r="D4" i="2"/>
  <c r="D5" i="2"/>
  <c r="D6" i="2"/>
  <c r="D7" i="2"/>
  <c r="D2" i="2"/>
  <c r="C3" i="2"/>
  <c r="C4" i="2"/>
  <c r="C5" i="2"/>
  <c r="C6" i="2"/>
  <c r="C7" i="2"/>
  <c r="B3" i="2" a="1"/>
  <c r="B3" i="2"/>
  <c r="B4" i="2" a="1"/>
  <c r="B4" i="2" s="1"/>
  <c r="B5" i="2" a="1"/>
  <c r="B5" i="2" s="1"/>
  <c r="B6" i="2" a="1"/>
  <c r="B6" i="2" s="1"/>
  <c r="B7" i="2" a="1"/>
  <c r="B7" i="2" s="1"/>
  <c r="B2" i="2" a="1"/>
  <c r="B2" i="2" s="1"/>
  <c r="M2" i="1"/>
  <c r="M3" i="1"/>
  <c r="M4" i="1"/>
  <c r="M5" i="1"/>
  <c r="M6" i="1"/>
  <c r="M7" i="1"/>
  <c r="M8" i="1"/>
  <c r="D3" i="1"/>
  <c r="D5" i="1"/>
  <c r="D6" i="1"/>
  <c r="D7" i="1"/>
  <c r="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tc={DEBB5416-7B33-4729-BC22-158E417639C5}</author>
  </authors>
  <commentList>
    <comment ref="B2" authorId="0" shapeId="0" xr:uid="{00000000-0006-0000-0000-000001000000}">
      <text>
        <t>[Komentář ve vlákně]
Vaše verze aplikace Excel vám umožňuje číst tento komentář ve vlákně, ale jakékoli jeho úpravy se odeberou, pokud se soubor otevře v novější verzi aplikace Excel. Další informace: https://go.microsoft.com/fwlink/?linkid=870924
Komentář:
    Overpriced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<sst xmlns="http://schemas.openxmlformats.org/spreadsheetml/2006/main" count="33" uniqueCount="29">
  <si>
    <t>Produkt</t>
  </si>
  <si>
    <t>Price</t>
  </si>
  <si>
    <t>Quantity</t>
  </si>
  <si>
    <t>Bread</t>
  </si>
  <si>
    <t>Total Value</t>
  </si>
  <si>
    <t>Cookies</t>
  </si>
  <si>
    <t>Chocolate</t>
  </si>
  <si>
    <t>Sugar</t>
  </si>
  <si>
    <t>Egg</t>
  </si>
  <si>
    <t>Ketchup</t>
  </si>
  <si>
    <t>Games</t>
  </si>
  <si>
    <t>Year Released</t>
  </si>
  <si>
    <t>Discount</t>
  </si>
  <si>
    <t>Price After</t>
  </si>
  <si>
    <t>Fifa</t>
  </si>
  <si>
    <t>Resident Evil</t>
  </si>
  <si>
    <t>Fallout</t>
  </si>
  <si>
    <t>Football Manager</t>
  </si>
  <si>
    <t>Last of Us</t>
  </si>
  <si>
    <t>GTA</t>
  </si>
  <si>
    <t>After Dawn</t>
  </si>
  <si>
    <t>Buy-Price</t>
  </si>
  <si>
    <t>Sell-Price</t>
  </si>
  <si>
    <t>Inflation</t>
  </si>
  <si>
    <t>SomeCalculation</t>
  </si>
  <si>
    <t>test</t>
  </si>
  <si>
    <t>test2</t>
  </si>
  <si>
    <t>TestIF</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</si>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</sst>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 #,##0.00_-;\-&quot;€&quot;\ * #,##0.00_-;_-&quot;€&quot;\ * &quot;-&quot;??_-;_-@_-"/>
  </numFmts>
  <fonts count="3" x14ac:knownFonts="1">
    <font>
      <sz val="11"/>
      <color theme="1"/>
      <name val="Gill Sans MT"/>
      <family val="2"/>
      <scheme val="minor"/>
    </font>
    <font>
      <sz val="11"/>
      <color theme="1"/>
      <name val="Gill Sans MT"/>
      <family val="2"/>
      <scheme val="minor"/>
    </font>
    <font>
      <b/>
      <sz val="11"/>
      <color theme="1"/>
      <name val="Gill Sans MT"/>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
    <xf numFmtId="0" fontId="0" fillId="0" borderId="0" xfId="0"/>
    <xf numFmtId="0" fontId="2" fillId="0" borderId="0" xfId="0" applyFont="1"/>
    <xf numFmtId="164" fontId="0" fillId="0" borderId="0" xfId="1" applyFont="1"/>
    <xf numFmtId="164" fontId="0" fillId="0" borderId="0" xfId="0" applyNumberFormat="1"/>
    <xf numFmtId="9" fontId="0" fillId="0" borderId="0" xfId="2" applyFont="1"/>
  </cellXfs>
  <cellStyles count="3">
    <cellStyle name="Měna" xfId="1" builtinId="4"/>
    <cellStyle name="Normální" xfId="0" builtinId="0"/>
    <cellStyle name="Procenta" xfId="2" builtinId="5"/>
  </cellStyles>
  <dxfs count="1">
    <dxf>
      <numFmt numFmtId="164" formatCode="_-&quot;€&quot;\ * #,##0.00_-;\-&quot;€&quot;\ * #,##0.00_-;_-&quot;€&quot;\ *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2"/>
          <c:order val="2"/>
          <c:tx>
            <c:strRef>
              <c:f>Sheet1!$L$1</c:f>
              <c:strCache>
                <c:ptCount val="1"/>
                <c:pt idx="0">
                  <c:v>Discount</c:v>
                </c:pt>
              </c:strCache>
            </c:strRef>
          </c:tx>
          <c:spPr>
            <a:ln w="25400">
              <a:noFill/>
            </a:ln>
          </c:spPr>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1-FB53-4D19-802A-A3EC8E2E441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3-FB53-4D19-802A-A3EC8E2E441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5-FB53-4D19-802A-A3EC8E2E441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7-FB53-4D19-802A-A3EC8E2E441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9-FB53-4D19-802A-A3EC8E2E441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B-FB53-4D19-802A-A3EC8E2E441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D-FB53-4D19-802A-A3EC8E2E44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Sheet1!$I$2:$I$8</c:f>
              <c:strCache>
                <c:ptCount val="7"/>
                <c:pt idx="0">
                  <c:v>Fifa</c:v>
                </c:pt>
                <c:pt idx="1">
                  <c:v>Resident Evil</c:v>
                </c:pt>
                <c:pt idx="2">
                  <c:v>Fallout</c:v>
                </c:pt>
                <c:pt idx="3">
                  <c:v>Football Manager</c:v>
                </c:pt>
                <c:pt idx="4">
                  <c:v>Last of Us</c:v>
                </c:pt>
                <c:pt idx="5">
                  <c:v>GTA</c:v>
                </c:pt>
                <c:pt idx="6">
                  <c:v>After Dawn</c:v>
                </c:pt>
              </c:strCache>
            </c:strRef>
          </c:cat>
          <c:val>
            <c:numRef>
              <c:f>Sheet1!$L$2:$L$8</c:f>
              <c:numCache>
                <c:formatCode>0%</c:formatCode>
                <c:ptCount val="7"/>
                <c:pt idx="0">
                  <c:v>0.2</c:v>
                </c:pt>
                <c:pt idx="1">
                  <c:v>0.4</c:v>
                </c:pt>
                <c:pt idx="2">
                  <c:v>0.5</c:v>
                </c:pt>
                <c:pt idx="3">
                  <c:v>0.7</c:v>
                </c:pt>
                <c:pt idx="4">
                  <c:v>0.1</c:v>
                </c:pt>
                <c:pt idx="5">
                  <c:v>0.8</c:v>
                </c:pt>
                <c:pt idx="6">
                  <c:v>0.35</c:v>
                </c:pt>
              </c:numCache>
            </c:numRef>
          </c:val>
          <c:extLst>
            <c:ext xmlns:c16="http://schemas.microsoft.com/office/drawing/2014/chart" uri="{C3380CC4-5D6E-409C-BE32-E72D297353CC}">
              <c16:uniqueId val="{00000002-EF58-413A-9B45-06B63F587447}"/>
            </c:ext>
          </c:extLst>
        </c:ser>
        <c:dLbls>
          <c:showLegendKey val="0"/>
          <c:showVal val="0"/>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Sheet1!$J$1</c15:sqref>
                        </c15:formulaRef>
                      </c:ext>
                    </c:extLst>
                    <c:strCache>
                      <c:ptCount val="1"/>
                      <c:pt idx="0">
                        <c:v>Year Released</c:v>
                      </c:pt>
                    </c:strCache>
                  </c:strRef>
                </c:tx>
                <c:spPr>
                  <a:ln w="25400">
                    <a:noFill/>
                  </a:ln>
                </c:spPr>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0F-FB53-4D19-802A-A3EC8E2E441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1-FB53-4D19-802A-A3EC8E2E441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3-FB53-4D19-802A-A3EC8E2E441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5-FB53-4D19-802A-A3EC8E2E441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7-FB53-4D19-802A-A3EC8E2E441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9-FB53-4D19-802A-A3EC8E2E441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c:ext xmlns:c16="http://schemas.microsoft.com/office/drawing/2014/chart" uri="{C3380CC4-5D6E-409C-BE32-E72D297353CC}">
                      <c16:uniqueId val="{0000001B-FB53-4D19-802A-A3EC8E2E44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Sheet1!$I$2:$I$8</c15:sqref>
                        </c15:formulaRef>
                      </c:ext>
                    </c:extLst>
                    <c:strCache>
                      <c:ptCount val="7"/>
                      <c:pt idx="0">
                        <c:v>Fifa</c:v>
                      </c:pt>
                      <c:pt idx="1">
                        <c:v>Resident Evil</c:v>
                      </c:pt>
                      <c:pt idx="2">
                        <c:v>Fallout</c:v>
                      </c:pt>
                      <c:pt idx="3">
                        <c:v>Football Manager</c:v>
                      </c:pt>
                      <c:pt idx="4">
                        <c:v>Last of Us</c:v>
                      </c:pt>
                      <c:pt idx="5">
                        <c:v>GTA</c:v>
                      </c:pt>
                      <c:pt idx="6">
                        <c:v>After Dawn</c:v>
                      </c:pt>
                    </c:strCache>
                  </c:strRef>
                </c:cat>
                <c:val>
                  <c:numRef>
                    <c:extLst>
                      <c:ext uri="{02D57815-91ED-43cb-92C2-25804820EDAC}">
                        <c15:formulaRef>
                          <c15:sqref>Sheet1!$J$2:$J$8</c15:sqref>
                        </c15:formulaRef>
                      </c:ext>
                    </c:extLst>
                    <c:numCache>
                      <c:formatCode>General</c:formatCode>
                      <c:ptCount val="7"/>
                      <c:pt idx="0">
                        <c:v>2020</c:v>
                      </c:pt>
                      <c:pt idx="1">
                        <c:v>2019</c:v>
                      </c:pt>
                      <c:pt idx="2">
                        <c:v>2018</c:v>
                      </c:pt>
                      <c:pt idx="3">
                        <c:v>2020</c:v>
                      </c:pt>
                      <c:pt idx="4">
                        <c:v>2020</c:v>
                      </c:pt>
                      <c:pt idx="5">
                        <c:v>2017</c:v>
                      </c:pt>
                      <c:pt idx="6">
                        <c:v>2018</c:v>
                      </c:pt>
                    </c:numCache>
                  </c:numRef>
                </c:val>
                <c:extLst>
                  <c:ext xmlns:c16="http://schemas.microsoft.com/office/drawing/2014/chart" uri="{C3380CC4-5D6E-409C-BE32-E72D297353CC}">
                    <c16:uniqueId val="{00000000-EF58-413A-9B45-06B63F587447}"/>
                  </c:ext>
                </c:extLst>
              </c15:ser>
            </c15:filteredPieSeries>
            <c15:filteredPieSeries>
              <c15:ser>
                <c:idx val="1"/>
                <c:order val="1"/>
                <c:tx>
                  <c:strRef>
                    <c:extLst>
                      <c:ext xmlns:c15="http://schemas.microsoft.com/office/drawing/2012/chart" uri="{02D57815-91ED-43cb-92C2-25804820EDAC}">
                        <c15:formulaRef>
                          <c15:sqref>Sheet1!$K$1</c15:sqref>
                        </c15:formulaRef>
                      </c:ext>
                    </c:extLst>
                    <c:strCache>
                      <c:ptCount val="1"/>
                      <c:pt idx="0">
                        <c:v>Price</c:v>
                      </c:pt>
                    </c:strCache>
                  </c:strRef>
                </c:tx>
                <c:spPr>
                  <a:ln w="25400">
                    <a:noFill/>
                  </a:ln>
                </c:spPr>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1D-FB53-4D19-802A-A3EC8E2E441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1F-FB53-4D19-802A-A3EC8E2E441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1-FB53-4D19-802A-A3EC8E2E441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3-FB53-4D19-802A-A3EC8E2E441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5-FB53-4D19-802A-A3EC8E2E441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7-FB53-4D19-802A-A3EC8E2E441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9-FB53-4D19-802A-A3EC8E2E44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c:ext xmlns:c15="http://schemas.microsoft.com/office/drawing/2012/chart" uri="{02D57815-91ED-43cb-92C2-25804820EDAC}">
                        <c15:formulaRef>
                          <c15:sqref>Sheet1!$I$2:$I$8</c15:sqref>
                        </c15:formulaRef>
                      </c:ext>
                    </c:extLst>
                    <c:strCache>
                      <c:ptCount val="7"/>
                      <c:pt idx="0">
                        <c:v>Fifa</c:v>
                      </c:pt>
                      <c:pt idx="1">
                        <c:v>Resident Evil</c:v>
                      </c:pt>
                      <c:pt idx="2">
                        <c:v>Fallout</c:v>
                      </c:pt>
                      <c:pt idx="3">
                        <c:v>Football Manager</c:v>
                      </c:pt>
                      <c:pt idx="4">
                        <c:v>Last of Us</c:v>
                      </c:pt>
                      <c:pt idx="5">
                        <c:v>GTA</c:v>
                      </c:pt>
                      <c:pt idx="6">
                        <c:v>After Dawn</c:v>
                      </c:pt>
                    </c:strCache>
                  </c:strRef>
                </c:cat>
                <c:val>
                  <c:numRef>
                    <c:extLst>
                      <c:ext xmlns:c15="http://schemas.microsoft.com/office/drawing/2012/chart" uri="{02D57815-91ED-43cb-92C2-25804820EDAC}">
                        <c15:formulaRef>
                          <c15:sqref>Sheet1!$K$2:$K$8</c15:sqref>
                        </c15:formulaRef>
                      </c:ext>
                    </c:extLst>
                    <c:numCache>
                      <c:formatCode>_-"€"\ * #\ ##0.00_-;\-"€"\ * #\ ##0.00_-;_-"€"\ * "-"??_-;_-@_-</c:formatCode>
                      <c:ptCount val="7"/>
                      <c:pt idx="0">
                        <c:v>60</c:v>
                      </c:pt>
                      <c:pt idx="1">
                        <c:v>60</c:v>
                      </c:pt>
                      <c:pt idx="2">
                        <c:v>60</c:v>
                      </c:pt>
                      <c:pt idx="3">
                        <c:v>60</c:v>
                      </c:pt>
                      <c:pt idx="4">
                        <c:v>60</c:v>
                      </c:pt>
                      <c:pt idx="5">
                        <c:v>60</c:v>
                      </c:pt>
                      <c:pt idx="6">
                        <c:v>60</c:v>
                      </c:pt>
                    </c:numCache>
                  </c:numRef>
                </c:val>
                <c:extLst xmlns:c15="http://schemas.microsoft.com/office/drawing/2012/chart">
                  <c:ext xmlns:c16="http://schemas.microsoft.com/office/drawing/2014/chart" uri="{C3380CC4-5D6E-409C-BE32-E72D297353CC}">
                    <c16:uniqueId val="{00000001-EF58-413A-9B45-06B63F587447}"/>
                  </c:ext>
                </c:extLst>
              </c15:ser>
            </c15:filteredPieSeries>
            <c15:filteredPieSeries>
              <c15:ser>
                <c:idx val="3"/>
                <c:order val="3"/>
                <c:tx>
                  <c:strRef>
                    <c:extLst>
                      <c:ext xmlns:c15="http://schemas.microsoft.com/office/drawing/2012/chart" uri="{02D57815-91ED-43cb-92C2-25804820EDAC}">
                        <c15:formulaRef>
                          <c15:sqref>Sheet1!$M$1</c15:sqref>
                        </c15:formulaRef>
                      </c:ext>
                    </c:extLst>
                    <c:strCache>
                      <c:ptCount val="1"/>
                      <c:pt idx="0">
                        <c:v>Price After</c:v>
                      </c:pt>
                    </c:strCache>
                  </c:strRef>
                </c:tx>
                <c:spPr>
                  <a:ln w="25400">
                    <a:noFill/>
                  </a:ln>
                </c:spPr>
                <c:dPt>
                  <c:idx val="0"/>
                  <c:bubble3D val="0"/>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B-FB53-4D19-802A-A3EC8E2E4411}"/>
                    </c:ext>
                  </c:extLst>
                </c:dPt>
                <c:dPt>
                  <c:idx val="1"/>
                  <c:bubble3D val="0"/>
                  <c:spPr>
                    <a:gradFill rotWithShape="1">
                      <a:gsLst>
                        <a:gs pos="0">
                          <a:schemeClr val="accent2">
                            <a:tint val="94000"/>
                            <a:satMod val="103000"/>
                            <a:lumMod val="102000"/>
                          </a:schemeClr>
                        </a:gs>
                        <a:gs pos="50000">
                          <a:schemeClr val="accent2">
                            <a:shade val="100000"/>
                            <a:satMod val="110000"/>
                            <a:lumMod val="100000"/>
                          </a:schemeClr>
                        </a:gs>
                        <a:gs pos="100000">
                          <a:schemeClr val="accent2">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D-FB53-4D19-802A-A3EC8E2E4411}"/>
                    </c:ext>
                  </c:extLst>
                </c:dPt>
                <c:dPt>
                  <c:idx val="2"/>
                  <c:bubble3D val="0"/>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2F-FB53-4D19-802A-A3EC8E2E4411}"/>
                    </c:ext>
                  </c:extLst>
                </c:dPt>
                <c:dPt>
                  <c:idx val="3"/>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31-FB53-4D19-802A-A3EC8E2E4411}"/>
                    </c:ext>
                  </c:extLst>
                </c:dPt>
                <c:dPt>
                  <c:idx val="4"/>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33-FB53-4D19-802A-A3EC8E2E4411}"/>
                    </c:ext>
                  </c:extLst>
                </c:dPt>
                <c:dPt>
                  <c:idx val="5"/>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35-FB53-4D19-802A-A3EC8E2E4411}"/>
                    </c:ext>
                  </c:extLst>
                </c:dPt>
                <c:dPt>
                  <c:idx val="6"/>
                  <c:bubble3D val="0"/>
                  <c:spPr>
                    <a:gradFill rotWithShape="1">
                      <a:gsLst>
                        <a:gs pos="0">
                          <a:schemeClr val="accent1">
                            <a:lumMod val="60000"/>
                            <a:tint val="94000"/>
                            <a:satMod val="103000"/>
                            <a:lumMod val="102000"/>
                          </a:schemeClr>
                        </a:gs>
                        <a:gs pos="50000">
                          <a:schemeClr val="accent1">
                            <a:lumMod val="60000"/>
                            <a:shade val="100000"/>
                            <a:satMod val="110000"/>
                            <a:lumMod val="100000"/>
                          </a:schemeClr>
                        </a:gs>
                        <a:gs pos="100000">
                          <a:schemeClr val="accent1">
                            <a:lumMod val="60000"/>
                            <a:shade val="78000"/>
                            <a:satMod val="120000"/>
                            <a:lumMod val="99000"/>
                          </a:schemeClr>
                        </a:gs>
                      </a:gsLst>
                      <a:lin ang="5400000" scaled="0"/>
                    </a:gradFill>
                    <a:ln w="25400">
                      <a:noFill/>
                    </a:ln>
                    <a:effectLst>
                      <a:outerShdw blurRad="38100" dist="25400" dir="5400000" algn="ctr" rotWithShape="0">
                        <a:srgbClr val="000000">
                          <a:alpha val="25000"/>
                        </a:srgbClr>
                      </a:outerShdw>
                    </a:effectLst>
                  </c:spPr>
                  <c:extLst xmlns:c15="http://schemas.microsoft.com/office/drawing/2012/chart">
                    <c:ext xmlns:c16="http://schemas.microsoft.com/office/drawing/2014/chart" uri="{C3380CC4-5D6E-409C-BE32-E72D297353CC}">
                      <c16:uniqueId val="{00000037-FB53-4D19-802A-A3EC8E2E44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c:ext xmlns:c15="http://schemas.microsoft.com/office/drawing/2012/chart" uri="{02D57815-91ED-43cb-92C2-25804820EDAC}">
                        <c15:formulaRef>
                          <c15:sqref>Sheet1!$I$2:$I$8</c15:sqref>
                        </c15:formulaRef>
                      </c:ext>
                    </c:extLst>
                    <c:strCache>
                      <c:ptCount val="7"/>
                      <c:pt idx="0">
                        <c:v>Fifa</c:v>
                      </c:pt>
                      <c:pt idx="1">
                        <c:v>Resident Evil</c:v>
                      </c:pt>
                      <c:pt idx="2">
                        <c:v>Fallout</c:v>
                      </c:pt>
                      <c:pt idx="3">
                        <c:v>Football Manager</c:v>
                      </c:pt>
                      <c:pt idx="4">
                        <c:v>Last of Us</c:v>
                      </c:pt>
                      <c:pt idx="5">
                        <c:v>GTA</c:v>
                      </c:pt>
                      <c:pt idx="6">
                        <c:v>After Dawn</c:v>
                      </c:pt>
                    </c:strCache>
                  </c:strRef>
                </c:cat>
                <c:val>
                  <c:numRef>
                    <c:extLst>
                      <c:ext xmlns:c15="http://schemas.microsoft.com/office/drawing/2012/chart" uri="{02D57815-91ED-43cb-92C2-25804820EDAC}">
                        <c15:formulaRef>
                          <c15:sqref>Sheet1!$M$2:$M$8</c15:sqref>
                        </c15:formulaRef>
                      </c:ext>
                    </c:extLst>
                    <c:numCache>
                      <c:formatCode>_-"€"\ * #\ ##0.00_-;\-"€"\ * #\ ##0.00_-;_-"€"\ * "-"??_-;_-@_-</c:formatCode>
                      <c:ptCount val="7"/>
                      <c:pt idx="0">
                        <c:v>48</c:v>
                      </c:pt>
                      <c:pt idx="1">
                        <c:v>36</c:v>
                      </c:pt>
                      <c:pt idx="2">
                        <c:v>30</c:v>
                      </c:pt>
                      <c:pt idx="3">
                        <c:v>18</c:v>
                      </c:pt>
                      <c:pt idx="4">
                        <c:v>54</c:v>
                      </c:pt>
                      <c:pt idx="5">
                        <c:v>12</c:v>
                      </c:pt>
                      <c:pt idx="6">
                        <c:v>39</c:v>
                      </c:pt>
                    </c:numCache>
                  </c:numRef>
                </c:val>
                <c:extLst xmlns:c15="http://schemas.microsoft.com/office/drawing/2012/chart">
                  <c:ext xmlns:c16="http://schemas.microsoft.com/office/drawing/2014/chart" uri="{C3380CC4-5D6E-409C-BE32-E72D297353CC}">
                    <c16:uniqueId val="{00000003-EF58-413A-9B45-06B63F587447}"/>
                  </c:ext>
                </c:extLst>
              </c15:ser>
            </c15:filteredPieSeries>
          </c:ext>
        </c:extLst>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219075</xdr:colOff>
      <xdr:row>9</xdr:row>
      <xdr:rowOff>19050</xdr:rowOff>
    </xdr:from>
    <xdr:to>
      <xdr:col>12</xdr:col>
      <xdr:colOff>1108075</xdr:colOff>
      <xdr:row>22</xdr:row>
      <xdr:rowOff>38100</xdr:rowOff>
    </xdr:to>
    <xdr:graphicFrame macro="">
      <xdr:nvGraphicFramePr>
        <xdr:cNvPr id="3" name="Chart 2">
          <a:extLst>
            <a:ext uri="{FF2B5EF4-FFF2-40B4-BE49-F238E27FC236}">
              <a16:creationId xmlns:a16="http://schemas.microsoft.com/office/drawing/2014/main" id="{65F12E1F-C113-458B-A444-426BEE3B0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9</xdr:row>
      <xdr:rowOff>139700</xdr:rowOff>
    </xdr:from>
    <xdr:to>
      <xdr:col>7</xdr:col>
      <xdr:colOff>38100</xdr:colOff>
      <xdr:row>15</xdr:row>
      <xdr:rowOff>38100</xdr:rowOff>
    </xdr:to>
    <xdr:sp macro="" textlink="">
      <xdr:nvSpPr>
        <xdr:cNvPr id="4" name="TextBox 3">
          <a:extLst>
            <a:ext uri="{FF2B5EF4-FFF2-40B4-BE49-F238E27FC236}">
              <a16:creationId xmlns:a16="http://schemas.microsoft.com/office/drawing/2014/main" id="{89CEA98A-A0E5-4D83-BE91-5F3B56B02E94}"/>
            </a:ext>
          </a:extLst>
        </xdr:cNvPr>
        <xdr:cNvSpPr txBox="1"/>
      </xdr:nvSpPr>
      <xdr:spPr>
        <a:xfrm>
          <a:off x="76200" y="2025650"/>
          <a:ext cx="5314950" cy="115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endParaRPr lang="en-AT" sz="1100"/>
        </a:p>
      </xdr:txBody>
    </xdr:sp>
    <xdr:clientData/>
  </xdr:twoCellAnchor>
  <xdr:twoCellAnchor editAs="oneCell">
    <xdr:from>
      <xdr:col>2</xdr:col>
      <xdr:colOff>419100</xdr:colOff>
      <xdr:row>16</xdr:row>
      <xdr:rowOff>146050</xdr:rowOff>
    </xdr:from>
    <xdr:to>
      <xdr:col>3</xdr:col>
      <xdr:colOff>571500</xdr:colOff>
      <xdr:row>21</xdr:row>
      <xdr:rowOff>12700</xdr:rowOff>
    </xdr:to>
    <xdr:pic>
      <xdr:nvPicPr>
        <xdr:cNvPr id="9" name="Graphic 8" descr="Airplane">
          <a:extLst>
            <a:ext uri="{FF2B5EF4-FFF2-40B4-BE49-F238E27FC236}">
              <a16:creationId xmlns:a16="http://schemas.microsoft.com/office/drawing/2014/main" id="{468AE27C-D3A7-49CA-B546-B2922696ED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841500" y="3498850"/>
          <a:ext cx="914400" cy="914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evixe" id="{282D547A-93FD-4E14-8FDF-798DABA0B97C}" userId="tevixe"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I1:M8" totalsRowShown="0">
  <autoFilter ref="I1:M8" xr:uid="{00000000-0009-0000-0100-000001000000}"/>
  <tableColumns count="5">
    <tableColumn id="1" xr3:uid="{00000000-0010-0000-0000-000001000000}" name="Games"/>
    <tableColumn id="2" xr3:uid="{00000000-0010-0000-0000-000002000000}" name="Year Released"/>
    <tableColumn id="3" xr3:uid="{00000000-0010-0000-0000-000003000000}" name="Price"/>
    <tableColumn id="4" xr3:uid="{00000000-0010-0000-0000-000004000000}" name="Discount"/>
    <tableColumn id="5" xr3:uid="{00000000-0010-0000-0000-000005000000}" name="Price After" dataDxfId="0">
      <calculatedColumnFormula>K2-(K2*(L2*100/100))</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panose="020B080603090205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ill Sans MT" panose="020B0502020104020203"/>
        <a:ea typeface=""/>
        <a:cs typeface=""/>
        <a:font script="Grek" typeface="Corbel"/>
        <a:font script="Cyrl" typeface="Corbel"/>
        <a:font script="Jpan" typeface="メイリオ"/>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threadedComments/threadedComment1.xml><?xml version="1.0" encoding="utf-8"?>
<ThreadedComments xmlns="http://schemas.microsoft.com/office/spreadsheetml/2018/threadedcomments" xmlns:x="http://schemas.openxmlformats.org/spreadsheetml/2006/main">
  <threadedComment ref="B2" dT="2020-10-01T12:46:32.37" personId="{282D547A-93FD-4E14-8FDF-798DABA0B97C}" id="{DEBB5416-7B33-4729-BC22-158E417639C5}">
    <text>Overpriced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B87"/>
  <sheetViews>
    <sheetView tabSelected="1" workbookViewId="0">
      <selection activeCell="A2" sqref="A2"/>
    </sheetView>
  </sheetViews>
  <sheetFormatPr defaultRowHeight="18" x14ac:dyDescent="0.5"/>
  <cols>
    <col min="1" max="1" width="11.6640625" customWidth="1"/>
    <col min="3" max="3" width="10.88671875" customWidth="1"/>
    <col min="4" max="4" width="15.21875" customWidth="1"/>
    <col min="5" max="6" width="10.77734375" bestFit="1" customWidth="1"/>
    <col min="9" max="9" width="16.21875" customWidth="1"/>
    <col min="10" max="10" width="16" customWidth="1"/>
    <col min="11" max="12" width="10.21875" customWidth="1"/>
    <col min="13" max="13" width="16.5546875" customWidth="1"/>
  </cols>
  <sheetData>
    <row r="1" spans="1:704" x14ac:dyDescent="0.5">
      <c r="A1" s="1" t="s">
        <v>0</v>
      </c>
      <c r="B1" s="1" t="s">
        <v>1</v>
      </c>
      <c r="C1" s="1" t="s">
        <v>2</v>
      </c>
      <c r="D1" s="1" t="s">
        <v>4</v>
      </c>
      <c r="F1" s="1" t="s">
        <v>27</v>
      </c>
      <c r="I1" t="s">
        <v>10</v>
      </c>
      <c r="J1" t="s">
        <v>11</v>
      </c>
      <c r="K1" t="s">
        <v>1</v>
      </c>
      <c r="L1" s="4" t="s">
        <v>12</v>
      </c>
      <c r="M1" t="s">
        <v>13</v>
      </c>
      <c r="AAB1" t="s">
        <v>28</v>
      </c>
    </row>
    <row r="2" spans="1:704" x14ac:dyDescent="0.5">
      <c r="A2" t="s">
        <v>3</v>
      </c>
      <c r="B2" s="2">
        <v>5</v>
      </c>
      <c r="C2">
        <v>1100</v>
      </c>
      <c r="D2" s="3">
        <f>SUM(B2:C2)</f>
        <v>1105</v>
      </c>
      <c r="E2" s="3">
        <f>SUM(B2:B4) + SUM(C2:C4)</f>
        <v>1366</v>
      </c>
      <c r="F2">
        <f>IF(C3&gt;C4,IF(C2&gt;C4,C2,C4),IF(C3 &gt;C4, IF(C2 &gt;C3, C2,C3),C4))</f>
        <v>1100</v>
      </c>
      <c r="I2" t="s">
        <v>14</v>
      </c>
      <c r="J2">
        <v>2020</v>
      </c>
      <c r="K2" s="2">
        <v>60</v>
      </c>
      <c r="L2" s="4">
        <v>0.2</v>
      </c>
      <c r="M2" s="3">
        <f t="shared" ref="M2:M8" si="0">K2-(K2*(L2*100/100))</f>
        <v>48</v>
      </c>
    </row>
    <row r="3" spans="1:704" x14ac:dyDescent="0.5">
      <c r="A3" t="s">
        <v>5</v>
      </c>
      <c r="B3" s="2">
        <v>7</v>
      </c>
      <c r="C3">
        <v>220</v>
      </c>
      <c r="D3" s="3">
        <f t="shared" ref="D3:D7" si="1">SUM(B3:C3)</f>
        <v>227</v>
      </c>
      <c r="E3" s="3">
        <f>SUM(B2:B4) + SUM(C2:C4) + SUM(SUM(D3:D4),SUM(D5:D6))</f>
        <v>4186</v>
      </c>
      <c r="F3" s="3">
        <f>SUM(SUM(SUM(B2:B3),SUM(B4:B7)), SUM(D2:D3))</f>
        <v>1355</v>
      </c>
      <c r="I3" t="s">
        <v>15</v>
      </c>
      <c r="J3">
        <v>2019</v>
      </c>
      <c r="K3" s="2">
        <v>60</v>
      </c>
      <c r="L3" s="4">
        <v>0.4</v>
      </c>
      <c r="M3" s="3">
        <f t="shared" si="0"/>
        <v>36</v>
      </c>
    </row>
    <row r="4" spans="1:704" x14ac:dyDescent="0.5">
      <c r="A4" t="s">
        <v>6</v>
      </c>
      <c r="B4" s="2">
        <v>3</v>
      </c>
      <c r="C4">
        <v>31</v>
      </c>
      <c r="D4" s="3">
        <f>SUM(B4:C4)</f>
        <v>34</v>
      </c>
      <c r="F4" s="3">
        <f>SUM(B2:B4) + SUM(C2:C4)</f>
        <v>1366</v>
      </c>
      <c r="I4" t="s">
        <v>16</v>
      </c>
      <c r="J4">
        <v>2018</v>
      </c>
      <c r="K4" s="2">
        <v>60</v>
      </c>
      <c r="L4" s="4">
        <v>0.5</v>
      </c>
      <c r="M4" s="3">
        <f t="shared" si="0"/>
        <v>30</v>
      </c>
    </row>
    <row r="5" spans="1:704" x14ac:dyDescent="0.5">
      <c r="A5" t="s">
        <v>7</v>
      </c>
      <c r="B5" s="2">
        <v>2</v>
      </c>
      <c r="C5">
        <v>2555</v>
      </c>
      <c r="D5" s="3">
        <f t="shared" si="1"/>
        <v>2557</v>
      </c>
      <c r="I5" t="s">
        <v>17</v>
      </c>
      <c r="J5">
        <v>2020</v>
      </c>
      <c r="K5" s="2">
        <v>60</v>
      </c>
      <c r="L5" s="4">
        <v>0.7</v>
      </c>
      <c r="M5" s="3">
        <f t="shared" si="0"/>
        <v>18</v>
      </c>
    </row>
    <row r="6" spans="1:704" x14ac:dyDescent="0.5">
      <c r="A6" t="s">
        <v>8</v>
      </c>
      <c r="B6" s="2">
        <v>1</v>
      </c>
      <c r="C6">
        <v>1</v>
      </c>
      <c r="D6" s="3">
        <f t="shared" si="1"/>
        <v>2</v>
      </c>
      <c r="I6" t="s">
        <v>18</v>
      </c>
      <c r="J6">
        <v>2020</v>
      </c>
      <c r="K6" s="2">
        <v>60</v>
      </c>
      <c r="L6" s="4">
        <v>0.1</v>
      </c>
      <c r="M6" s="3">
        <f t="shared" si="0"/>
        <v>54</v>
      </c>
    </row>
    <row r="7" spans="1:704" x14ac:dyDescent="0.5">
      <c r="A7" t="s">
        <v>9</v>
      </c>
      <c r="B7" s="2">
        <v>5</v>
      </c>
      <c r="C7">
        <v>6</v>
      </c>
      <c r="D7" s="3">
        <f t="shared" si="1"/>
        <v>11</v>
      </c>
      <c r="I7" t="s">
        <v>19</v>
      </c>
      <c r="J7">
        <v>2017</v>
      </c>
      <c r="K7" s="2">
        <v>60</v>
      </c>
      <c r="L7" s="4">
        <v>0.8</v>
      </c>
      <c r="M7" s="3">
        <f t="shared" si="0"/>
        <v>12</v>
      </c>
    </row>
    <row r="8" spans="1:704" x14ac:dyDescent="0.5">
      <c r="I8" t="s">
        <v>20</v>
      </c>
      <c r="J8">
        <v>2018</v>
      </c>
      <c r="K8" s="2">
        <v>60</v>
      </c>
      <c r="L8" s="4">
        <v>0.35</v>
      </c>
      <c r="M8" s="3">
        <f t="shared" si="0"/>
        <v>39</v>
      </c>
    </row>
    <row r="87" spans="87:87" x14ac:dyDescent="0.5">
      <c r="CI87" t="s">
        <v>28</v>
      </c>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7"/>
  <sheetViews>
    <sheetView workbookViewId="0">
      <selection activeCell="F12" sqref="F12"/>
    </sheetView>
  </sheetViews>
  <sheetFormatPr defaultRowHeight="18" x14ac:dyDescent="0.5"/>
  <cols>
    <col min="14" max="14" width="9.21875" bestFit="1" customWidth="1"/>
  </cols>
  <sheetData>
    <row r="1" spans="1:14" x14ac:dyDescent="0.5">
      <c r="A1" t="s">
        <v>0</v>
      </c>
      <c r="B1" t="s">
        <v>21</v>
      </c>
      <c r="C1" t="s">
        <v>22</v>
      </c>
      <c r="D1" t="s">
        <v>23</v>
      </c>
      <c r="F1" t="s">
        <v>24</v>
      </c>
      <c r="G1" t="s">
        <v>24</v>
      </c>
      <c r="M1" t="s">
        <v>26</v>
      </c>
      <c r="N1" t="s">
        <v>25</v>
      </c>
    </row>
    <row r="2" spans="1:14" x14ac:dyDescent="0.5">
      <c r="A2" t="str">
        <f>Sheet1!A2</f>
        <v>Bread</v>
      </c>
      <c r="B2" t="e" cm="1">
        <f t="array" ref="B2">Sheet</f>
        <v>#NAME?</v>
      </c>
      <c r="C2">
        <f>IF((D2 &gt; F2), SUM(D2:D7), SUM(F2:F7))</f>
        <v>230</v>
      </c>
      <c r="D2" s="3">
        <f>Sheet1!B2 * 10</f>
        <v>50</v>
      </c>
      <c r="F2" s="3">
        <f>D2/100</f>
        <v>0.5</v>
      </c>
      <c r="J2" s="3"/>
      <c r="M2">
        <f>SUM(Sheet1!C2:'Sheet1'!C7)</f>
        <v>3913</v>
      </c>
      <c r="N2" s="3">
        <f>SUM(D2:D7)</f>
        <v>230</v>
      </c>
    </row>
    <row r="3" spans="1:14" x14ac:dyDescent="0.5">
      <c r="A3" t="str">
        <f>Sheet1!A3</f>
        <v>Cookies</v>
      </c>
      <c r="B3" t="e" cm="1">
        <f t="array" ref="B3">Sheet</f>
        <v>#NAME?</v>
      </c>
      <c r="C3" t="e">
        <f t="shared" ref="C3:C7" si="0">1/0</f>
        <v>#DIV/0!</v>
      </c>
      <c r="D3" s="3">
        <f>Sheet1!B3 * 10</f>
        <v>70</v>
      </c>
      <c r="F3" s="3">
        <f t="shared" ref="F3:F7" si="1">D3/100</f>
        <v>0.7</v>
      </c>
      <c r="J3" s="3"/>
    </row>
    <row r="4" spans="1:14" x14ac:dyDescent="0.5">
      <c r="A4" t="str">
        <f>Sheet1!A4</f>
        <v>Chocolate</v>
      </c>
      <c r="B4" t="e" cm="1">
        <f t="array" ref="B4">Sheet</f>
        <v>#NAME?</v>
      </c>
      <c r="C4" t="e">
        <f t="shared" si="0"/>
        <v>#DIV/0!</v>
      </c>
      <c r="D4" s="3">
        <f>Sheet1!B4 * 10</f>
        <v>30</v>
      </c>
      <c r="F4" s="3">
        <f t="shared" si="1"/>
        <v>0.3</v>
      </c>
      <c r="J4" s="3"/>
    </row>
    <row r="5" spans="1:14" x14ac:dyDescent="0.5">
      <c r="A5" t="str">
        <f>Sheet1!A5</f>
        <v>Sugar</v>
      </c>
      <c r="B5" t="e" cm="1">
        <f t="array" ref="B5">Sheet</f>
        <v>#NAME?</v>
      </c>
      <c r="C5" t="e">
        <f t="shared" si="0"/>
        <v>#DIV/0!</v>
      </c>
      <c r="D5" s="3">
        <f>Sheet1!B5 * 10</f>
        <v>20</v>
      </c>
      <c r="F5" s="3">
        <f t="shared" si="1"/>
        <v>0.2</v>
      </c>
      <c r="J5" s="3"/>
    </row>
    <row r="6" spans="1:14" x14ac:dyDescent="0.5">
      <c r="A6" t="str">
        <f>Sheet1!A6</f>
        <v>Egg</v>
      </c>
      <c r="B6" t="e" cm="1">
        <f t="array" ref="B6">Sheet</f>
        <v>#NAME?</v>
      </c>
      <c r="C6" t="e">
        <f t="shared" si="0"/>
        <v>#DIV/0!</v>
      </c>
      <c r="D6" s="3">
        <f>Sheet1!B6 * 10</f>
        <v>10</v>
      </c>
      <c r="F6" s="3">
        <f t="shared" si="1"/>
        <v>0.1</v>
      </c>
      <c r="J6" s="3"/>
    </row>
    <row r="7" spans="1:14" x14ac:dyDescent="0.5">
      <c r="A7" t="str">
        <f>Sheet1!A7</f>
        <v>Ketchup</v>
      </c>
      <c r="B7" t="e" cm="1">
        <f t="array" ref="B7">Sheet</f>
        <v>#NAME?</v>
      </c>
      <c r="C7" t="e">
        <f t="shared" si="0"/>
        <v>#DIV/0!</v>
      </c>
      <c r="D7" s="3">
        <f>Sheet1!B7 * 10</f>
        <v>50</v>
      </c>
      <c r="F7" s="3">
        <f t="shared" si="1"/>
        <v>0.5</v>
      </c>
      <c r="J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43676</dc:creator>
  <cp:lastModifiedBy>Filip Zoubek</cp:lastModifiedBy>
  <dcterms:created xsi:type="dcterms:W3CDTF">2020-09-30T15:03:27Z</dcterms:created>
  <dcterms:modified xsi:type="dcterms:W3CDTF">2021-06-18T01:04:32Z</dcterms:modified>
</cp:coreProperties>
</file>