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zak.ke\PycharmProjects\Quotes_Parsing\units\"/>
    </mc:Choice>
  </mc:AlternateContent>
  <xr:revisionPtr revIDLastSave="0" documentId="13_ncr:1_{34D143CE-2D36-43F5-BC18-FCB2F5564557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list" sheetId="2" r:id="rId1"/>
    <sheet name="load" sheetId="6" r:id="rId2"/>
  </sheets>
  <definedNames>
    <definedName name="_xlnm._FilterDatabase" localSheetId="1" hidden="1">load!$B$1:$I$42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6" l="1"/>
  <c r="G39" i="6"/>
  <c r="F62" i="2"/>
  <c r="F59" i="2"/>
  <c r="G26" i="6"/>
  <c r="G25" i="6"/>
  <c r="G27" i="6"/>
  <c r="G24" i="6"/>
  <c r="G29" i="6"/>
  <c r="G35" i="6"/>
  <c r="G31" i="6"/>
  <c r="G37" i="6"/>
  <c r="G30" i="6"/>
  <c r="F46" i="2"/>
  <c r="F44" i="2"/>
  <c r="F34" i="2"/>
  <c r="F28" i="2"/>
  <c r="F27" i="2"/>
  <c r="F21" i="2"/>
  <c r="F18" i="2"/>
  <c r="F14" i="2"/>
  <c r="F10" i="2"/>
</calcChain>
</file>

<file path=xl/sharedStrings.xml><?xml version="1.0" encoding="utf-8"?>
<sst xmlns="http://schemas.openxmlformats.org/spreadsheetml/2006/main" count="449" uniqueCount="211">
  <si>
    <t>этаж</t>
  </si>
  <si>
    <t>шт./этаж</t>
  </si>
  <si>
    <t>шт./остановка</t>
  </si>
  <si>
    <t>шт./жил</t>
  </si>
  <si>
    <t>шт.</t>
  </si>
  <si>
    <t>шт</t>
  </si>
  <si>
    <t>час</t>
  </si>
  <si>
    <t>тыс.м3/час</t>
  </si>
  <si>
    <t>тыс.м3/ч</t>
  </si>
  <si>
    <t>тыс. ккал/ч</t>
  </si>
  <si>
    <t>т/ч</t>
  </si>
  <si>
    <t>т/сут</t>
  </si>
  <si>
    <t>т/м3</t>
  </si>
  <si>
    <t>т</t>
  </si>
  <si>
    <t>см</t>
  </si>
  <si>
    <t>мПа</t>
  </si>
  <si>
    <t>мм2</t>
  </si>
  <si>
    <t>мм</t>
  </si>
  <si>
    <t>МВт</t>
  </si>
  <si>
    <t>МВА</t>
  </si>
  <si>
    <t>м3/мин</t>
  </si>
  <si>
    <t>м3</t>
  </si>
  <si>
    <t>м2</t>
  </si>
  <si>
    <t>м/с</t>
  </si>
  <si>
    <t>м/мин</t>
  </si>
  <si>
    <t>м</t>
  </si>
  <si>
    <t>л</t>
  </si>
  <si>
    <t>кН</t>
  </si>
  <si>
    <t>км</t>
  </si>
  <si>
    <t>ккал/ч</t>
  </si>
  <si>
    <t>кирпич</t>
  </si>
  <si>
    <t>кГц</t>
  </si>
  <si>
    <t>кгс/см2</t>
  </si>
  <si>
    <t>кг/час</t>
  </si>
  <si>
    <t>кг/ч</t>
  </si>
  <si>
    <t>кг/сут</t>
  </si>
  <si>
    <t>кг/м2</t>
  </si>
  <si>
    <t>кг/м</t>
  </si>
  <si>
    <t>кг</t>
  </si>
  <si>
    <t>кВт</t>
  </si>
  <si>
    <t>кВ·А</t>
  </si>
  <si>
    <t>кВ</t>
  </si>
  <si>
    <t>Гкал/ч</t>
  </si>
  <si>
    <t>г/м2</t>
  </si>
  <si>
    <t>Вт</t>
  </si>
  <si>
    <t>В</t>
  </si>
  <si>
    <t>Бод</t>
  </si>
  <si>
    <t>А</t>
  </si>
  <si>
    <t>kV·A, кВА, kVA</t>
  </si>
  <si>
    <t>right</t>
  </si>
  <si>
    <t>wrong</t>
  </si>
  <si>
    <t>В·А</t>
  </si>
  <si>
    <t>В·А, V·A</t>
  </si>
  <si>
    <t>VA</t>
  </si>
  <si>
    <t>kg</t>
  </si>
  <si>
    <t>кВ•А, кВА, ква</t>
  </si>
  <si>
    <t>КГ, Кг, кГ</t>
  </si>
  <si>
    <t>МВ·А</t>
  </si>
  <si>
    <t>MV·A, МВА, MVA</t>
  </si>
  <si>
    <t>киловольт</t>
  </si>
  <si>
    <t>kV</t>
  </si>
  <si>
    <t>кв, Кв, вК</t>
  </si>
  <si>
    <t>name</t>
  </si>
  <si>
    <t>мегавольт</t>
  </si>
  <si>
    <t>МВ</t>
  </si>
  <si>
    <t>MV</t>
  </si>
  <si>
    <t>киловольт-ампер</t>
  </si>
  <si>
    <t>вольт-ампер</t>
  </si>
  <si>
    <t>мегавольт-ампер</t>
  </si>
  <si>
    <t>килограмм</t>
  </si>
  <si>
    <t>масса</t>
  </si>
  <si>
    <t>measure</t>
  </si>
  <si>
    <t>полная мощность электрического тока</t>
  </si>
  <si>
    <t>abbreviation</t>
  </si>
  <si>
    <t>вольт</t>
  </si>
  <si>
    <t>V</t>
  </si>
  <si>
    <t>в, вольт, volt, v</t>
  </si>
  <si>
    <t>напряжение электрическое</t>
  </si>
  <si>
    <t>т,  t</t>
  </si>
  <si>
    <t>тонна</t>
  </si>
  <si>
    <t>Вт, W</t>
  </si>
  <si>
    <t>ватт</t>
  </si>
  <si>
    <t>вт, ватт, watt</t>
  </si>
  <si>
    <t>T, Т, тонн, тонна, тона, tonn, tunne, Tonne</t>
  </si>
  <si>
    <t>ампер</t>
  </si>
  <si>
    <t>сила тока</t>
  </si>
  <si>
    <t>давление</t>
  </si>
  <si>
    <t>длина</t>
  </si>
  <si>
    <t>количество</t>
  </si>
  <si>
    <t>напряжение</t>
  </si>
  <si>
    <t>объем</t>
  </si>
  <si>
    <t>плотность</t>
  </si>
  <si>
    <t>площадь</t>
  </si>
  <si>
    <t>расход</t>
  </si>
  <si>
    <t>температура</t>
  </si>
  <si>
    <t>частота</t>
  </si>
  <si>
    <t>время</t>
  </si>
  <si>
    <t>метр</t>
  </si>
  <si>
    <t>K</t>
  </si>
  <si>
    <t>единица измерения мощности,</t>
  </si>
  <si>
    <t>кВт, kW</t>
  </si>
  <si>
    <t>МВт, MW</t>
  </si>
  <si>
    <t>киловатт</t>
  </si>
  <si>
    <t>мегаватт</t>
  </si>
  <si>
    <t>мощьность</t>
  </si>
  <si>
    <t>А, A</t>
  </si>
  <si>
    <t>миллиампер</t>
  </si>
  <si>
    <t>мА</t>
  </si>
  <si>
    <t>мА, mA</t>
  </si>
  <si>
    <t>сила электрического тока</t>
  </si>
  <si>
    <t>Градус Цельсия</t>
  </si>
  <si>
    <t>единица температуры</t>
  </si>
  <si>
    <t>°C</t>
  </si>
  <si>
    <t>m</t>
  </si>
  <si>
    <t>километр</t>
  </si>
  <si>
    <t>км, km</t>
  </si>
  <si>
    <t>миллиметр</t>
  </si>
  <si>
    <t>мм, mm</t>
  </si>
  <si>
    <t>сантиметр</t>
  </si>
  <si>
    <t>см, cm</t>
  </si>
  <si>
    <t>title</t>
  </si>
  <si>
    <t>мин</t>
  </si>
  <si>
    <t>Гц</t>
  </si>
  <si>
    <t>единица частоты периодических процессов (колебаний)</t>
  </si>
  <si>
    <t>Герц</t>
  </si>
  <si>
    <t>Гц, Hz</t>
  </si>
  <si>
    <t>килогерц</t>
  </si>
  <si>
    <t>кГц, kHz</t>
  </si>
  <si>
    <t>единица измерения давления (механического напряжения)</t>
  </si>
  <si>
    <t>давление механическое</t>
  </si>
  <si>
    <t>Паскаль</t>
  </si>
  <si>
    <t>Па, Pa</t>
  </si>
  <si>
    <t>Па</t>
  </si>
  <si>
    <t>МПа, MPa</t>
  </si>
  <si>
    <t>мегапаскаль</t>
  </si>
  <si>
    <t>числовая характеристика протяжённости линии</t>
  </si>
  <si>
    <t>Н</t>
  </si>
  <si>
    <t>Ньютон</t>
  </si>
  <si>
    <t>Н, N</t>
  </si>
  <si>
    <t>единица измерения силы</t>
  </si>
  <si>
    <t>сила</t>
  </si>
  <si>
    <t>килоньютон</t>
  </si>
  <si>
    <t>кН, kN</t>
  </si>
  <si>
    <t>литр</t>
  </si>
  <si>
    <t>минута</t>
  </si>
  <si>
    <t>л, l, L</t>
  </si>
  <si>
    <t>единица измерения объёма и вместимости, равная 1 кубическому дециметру (дм³)</t>
  </si>
  <si>
    <t>Кубический метр</t>
  </si>
  <si>
    <t>м³, m³, m3, м3</t>
  </si>
  <si>
    <t>секунда</t>
  </si>
  <si>
    <t>единица измерения времени</t>
  </si>
  <si>
    <t>с</t>
  </si>
  <si>
    <t>min, мин</t>
  </si>
  <si>
    <t>ч, h</t>
  </si>
  <si>
    <t>с, s</t>
  </si>
  <si>
    <t>квадратный метр</t>
  </si>
  <si>
    <t xml:space="preserve">единица измерения площади </t>
  </si>
  <si>
    <t>квадратный миллиметр</t>
  </si>
  <si>
    <t>мм², mm2, мм2</t>
  </si>
  <si>
    <t>м², m², m2, м2</t>
  </si>
  <si>
    <t>Поверхностная плотность</t>
  </si>
  <si>
    <t>килограмм / квадратный метр</t>
  </si>
  <si>
    <t>kg*m^-2</t>
  </si>
  <si>
    <t>грамм / квадратный метр</t>
  </si>
  <si>
    <t xml:space="preserve">плотность поверхностная </t>
  </si>
  <si>
    <t>g*m^-2</t>
  </si>
  <si>
    <t>https://classifikators.ru/okei</t>
  </si>
  <si>
    <t>подсчет количества</t>
  </si>
  <si>
    <t>шт, pc</t>
  </si>
  <si>
    <t>Килограмм-сила/ квадратный сантиметр</t>
  </si>
  <si>
    <t>штука</t>
  </si>
  <si>
    <t>https://gazovik-gaz.ru/spravochnik/apps/ediniczyi-velichin/si-vs-kalorii.html</t>
  </si>
  <si>
    <t>напряжение механическое</t>
  </si>
  <si>
    <t>Килокалория в час</t>
  </si>
  <si>
    <t>гигакалория в час</t>
  </si>
  <si>
    <t>масса, вес</t>
  </si>
  <si>
    <t>тепловая мощности</t>
  </si>
  <si>
    <t>гкал/ч, гкал/час</t>
  </si>
  <si>
    <t>measure update</t>
  </si>
  <si>
    <t>сек, сек.</t>
  </si>
  <si>
    <t>тыс.ккал/ч</t>
  </si>
  <si>
    <t>КГ, Кг,  кГ.</t>
  </si>
  <si>
    <t>миллиметр, мм.</t>
  </si>
  <si>
    <t>°C, °С</t>
  </si>
  <si>
    <t>c, с</t>
  </si>
  <si>
    <t>ква, kv·a, kva, кв•а</t>
  </si>
  <si>
    <t>объемный расход</t>
  </si>
  <si>
    <t xml:space="preserve"> Расход, при котором измеряется объем прошедшего вещества в единицу времени.</t>
  </si>
  <si>
    <t>кубические метры в час</t>
  </si>
  <si>
    <t>м3/час</t>
  </si>
  <si>
    <t>м3/ч, м3/час., м3/ч.</t>
  </si>
  <si>
    <t>m³/час</t>
  </si>
  <si>
    <t>литр в час</t>
  </si>
  <si>
    <t>литр/час</t>
  </si>
  <si>
    <t>кубические метры в минуту</t>
  </si>
  <si>
    <t>кубические метры в сутки</t>
  </si>
  <si>
    <t>м3/сутки</t>
  </si>
  <si>
    <t>м3/сут, м3/сутки., м3/сут.</t>
  </si>
  <si>
    <t>m³/мин</t>
  </si>
  <si>
    <t>m³/сутки</t>
  </si>
  <si>
    <t xml:space="preserve"> литр/час., л/ч., л/ч, литр/ч, литр/ч.</t>
  </si>
  <si>
    <t>Гкал/час, Гкал/ч, Гкал/ч.</t>
  </si>
  <si>
    <t>м3/мин, м3/м, м3/мин., м3/м.</t>
  </si>
  <si>
    <t>часов</t>
  </si>
  <si>
    <t>сантиметр, сантиметров</t>
  </si>
  <si>
    <t>шт., штук, штуков</t>
  </si>
  <si>
    <t>паскалей</t>
  </si>
  <si>
    <t>ньютонов</t>
  </si>
  <si>
    <t>мегапаскалей</t>
  </si>
  <si>
    <t>мм2.</t>
  </si>
  <si>
    <t>сила механическая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</si>
</sst>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  <font>
      <b/>
      <sz val="11"/>
      <color rgb="FF8E0000"/>
      <name val="Calibri"/>
      <family val="2"/>
      <charset val="204"/>
      <scheme val="minor"/>
    </font>
    <font>
      <sz val="11"/>
      <color rgb="FF8E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9"/>
      <color rgb="FF000000"/>
      <name val="Roboto"/>
    </font>
    <font>
      <sz val="11"/>
      <color theme="5" tint="0.3999755851924192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/>
    <xf numFmtId="0" fontId="6" fillId="0" borderId="1" xfId="0" applyFont="1" applyBorder="1"/>
    <xf numFmtId="0" fontId="2" fillId="0" borderId="1" xfId="0" applyFont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Fill="1" applyBorder="1"/>
    <xf numFmtId="0" fontId="8" fillId="0" borderId="1" xfId="0" applyFont="1" applyBorder="1"/>
    <xf numFmtId="0" fontId="7" fillId="0" borderId="0" xfId="1" applyBorder="1"/>
    <xf numFmtId="0" fontId="1" fillId="0" borderId="1" xfId="0" applyFont="1" applyBorder="1"/>
    <xf numFmtId="0" fontId="9" fillId="0" borderId="0" xfId="0" applyFont="1"/>
    <xf numFmtId="0" fontId="1" fillId="0" borderId="0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2" fillId="4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azovik-gaz.ru/spravochnik/apps/ediniczyi-velichin/si-vs-kalorii.html" TargetMode="External"/><Relationship Id="rId1" Type="http://schemas.openxmlformats.org/officeDocument/2006/relationships/hyperlink" Target="https://classifikators.ru/oke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85"/>
  <sheetViews>
    <sheetView showGridLines="0" topLeftCell="A46" workbookViewId="0">
      <selection activeCell="D65" sqref="D65"/>
    </sheetView>
  </sheetViews>
  <sheetFormatPr defaultRowHeight="14.4" x14ac:dyDescent="0.3"/>
  <cols>
    <col min="1" max="1" width="46.77734375" style="8" customWidth="1"/>
    <col min="2" max="2" width="37.109375" style="8" customWidth="1"/>
    <col min="3" max="3" width="13.5546875" style="8" bestFit="1" customWidth="1"/>
    <col min="4" max="4" width="20.44140625" style="8" customWidth="1"/>
    <col min="5" max="5" width="36.6640625" style="8" bestFit="1" customWidth="1"/>
    <col min="6" max="6" width="12.88671875" style="8" customWidth="1"/>
    <col min="7" max="7" width="34.88671875" style="8" bestFit="1" customWidth="1"/>
    <col min="8" max="8" width="60.21875" style="8" customWidth="1"/>
    <col min="9" max="16384" width="8.88671875" style="8"/>
  </cols>
  <sheetData>
    <row r="2" spans="2:8" x14ac:dyDescent="0.3">
      <c r="B2" s="11" t="s">
        <v>166</v>
      </c>
      <c r="C2" s="11" t="s">
        <v>171</v>
      </c>
    </row>
    <row r="4" spans="2:8" s="7" customFormat="1" x14ac:dyDescent="0.3">
      <c r="B4" s="6" t="s">
        <v>62</v>
      </c>
      <c r="C4" s="6" t="s">
        <v>73</v>
      </c>
      <c r="D4" s="6" t="s">
        <v>49</v>
      </c>
      <c r="E4" s="6" t="s">
        <v>50</v>
      </c>
      <c r="F4" s="6" t="s">
        <v>98</v>
      </c>
      <c r="G4" s="6" t="s">
        <v>71</v>
      </c>
      <c r="H4" s="6" t="s">
        <v>120</v>
      </c>
    </row>
    <row r="5" spans="2:8" x14ac:dyDescent="0.3">
      <c r="B5" s="5" t="s">
        <v>69</v>
      </c>
      <c r="C5" s="1" t="s">
        <v>38</v>
      </c>
      <c r="D5" s="10" t="s">
        <v>54</v>
      </c>
      <c r="E5" s="4" t="s">
        <v>56</v>
      </c>
      <c r="F5" s="4">
        <v>1</v>
      </c>
      <c r="G5" s="5" t="s">
        <v>70</v>
      </c>
      <c r="H5" s="5"/>
    </row>
    <row r="6" spans="2:8" x14ac:dyDescent="0.3">
      <c r="B6" s="5" t="s">
        <v>79</v>
      </c>
      <c r="C6" s="1" t="s">
        <v>13</v>
      </c>
      <c r="D6" s="10" t="s">
        <v>78</v>
      </c>
      <c r="E6" s="4" t="s">
        <v>83</v>
      </c>
      <c r="F6" s="4">
        <v>1000</v>
      </c>
      <c r="G6" s="5" t="s">
        <v>70</v>
      </c>
      <c r="H6" s="5"/>
    </row>
    <row r="7" spans="2:8" x14ac:dyDescent="0.3">
      <c r="B7" s="5"/>
      <c r="C7" s="1"/>
      <c r="D7" s="10"/>
      <c r="E7" s="4"/>
      <c r="F7" s="4"/>
      <c r="G7" s="5"/>
      <c r="H7" s="5"/>
    </row>
    <row r="8" spans="2:8" x14ac:dyDescent="0.3">
      <c r="B8" s="5" t="s">
        <v>67</v>
      </c>
      <c r="C8" s="1" t="s">
        <v>51</v>
      </c>
      <c r="D8" s="10" t="s">
        <v>52</v>
      </c>
      <c r="E8" s="4" t="s">
        <v>53</v>
      </c>
      <c r="F8" s="4">
        <v>1</v>
      </c>
      <c r="G8" s="5" t="s">
        <v>72</v>
      </c>
      <c r="H8" s="5"/>
    </row>
    <row r="9" spans="2:8" x14ac:dyDescent="0.3">
      <c r="B9" s="5" t="s">
        <v>66</v>
      </c>
      <c r="C9" s="1" t="s">
        <v>40</v>
      </c>
      <c r="D9" s="10" t="s">
        <v>48</v>
      </c>
      <c r="E9" s="4" t="s">
        <v>55</v>
      </c>
      <c r="F9" s="4">
        <v>1000</v>
      </c>
      <c r="G9" s="5" t="s">
        <v>72</v>
      </c>
      <c r="H9" s="5"/>
    </row>
    <row r="10" spans="2:8" x14ac:dyDescent="0.3">
      <c r="B10" s="5" t="s">
        <v>68</v>
      </c>
      <c r="C10" s="1" t="s">
        <v>57</v>
      </c>
      <c r="D10" s="10" t="s">
        <v>58</v>
      </c>
      <c r="E10" s="4" t="s">
        <v>19</v>
      </c>
      <c r="F10" s="4">
        <f>10^6</f>
        <v>1000000</v>
      </c>
      <c r="G10" s="5" t="s">
        <v>72</v>
      </c>
      <c r="H10" s="5"/>
    </row>
    <row r="11" spans="2:8" x14ac:dyDescent="0.3">
      <c r="B11" s="5"/>
      <c r="C11" s="1"/>
      <c r="D11" s="10"/>
      <c r="E11" s="4"/>
      <c r="F11" s="4"/>
      <c r="G11" s="5"/>
      <c r="H11" s="5"/>
    </row>
    <row r="12" spans="2:8" x14ac:dyDescent="0.3">
      <c r="B12" s="5" t="s">
        <v>74</v>
      </c>
      <c r="C12" s="1" t="s">
        <v>45</v>
      </c>
      <c r="D12" s="10" t="s">
        <v>75</v>
      </c>
      <c r="E12" s="4" t="s">
        <v>76</v>
      </c>
      <c r="F12" s="4">
        <v>1</v>
      </c>
      <c r="G12" s="9" t="s">
        <v>77</v>
      </c>
      <c r="H12" s="5"/>
    </row>
    <row r="13" spans="2:8" x14ac:dyDescent="0.3">
      <c r="B13" s="2" t="s">
        <v>59</v>
      </c>
      <c r="C13" s="1" t="s">
        <v>41</v>
      </c>
      <c r="D13" s="10" t="s">
        <v>60</v>
      </c>
      <c r="E13" s="4" t="s">
        <v>61</v>
      </c>
      <c r="F13" s="4">
        <v>1000</v>
      </c>
      <c r="G13" s="9" t="s">
        <v>77</v>
      </c>
      <c r="H13" s="5"/>
    </row>
    <row r="14" spans="2:8" x14ac:dyDescent="0.3">
      <c r="B14" s="2" t="s">
        <v>63</v>
      </c>
      <c r="C14" s="1" t="s">
        <v>64</v>
      </c>
      <c r="D14" s="10" t="s">
        <v>65</v>
      </c>
      <c r="E14" s="4"/>
      <c r="F14" s="4">
        <f>10^6</f>
        <v>1000000</v>
      </c>
      <c r="G14" s="9" t="s">
        <v>77</v>
      </c>
      <c r="H14" s="5"/>
    </row>
    <row r="15" spans="2:8" x14ac:dyDescent="0.3">
      <c r="B15" s="2"/>
      <c r="C15" s="1"/>
      <c r="D15" s="10"/>
      <c r="E15" s="4"/>
      <c r="F15" s="4"/>
      <c r="G15" s="9"/>
      <c r="H15" s="5"/>
    </row>
    <row r="16" spans="2:8" x14ac:dyDescent="0.3">
      <c r="B16" s="5" t="s">
        <v>81</v>
      </c>
      <c r="C16" s="1" t="s">
        <v>44</v>
      </c>
      <c r="D16" s="10" t="s">
        <v>80</v>
      </c>
      <c r="E16" s="4" t="s">
        <v>82</v>
      </c>
      <c r="F16" s="4">
        <v>1</v>
      </c>
      <c r="G16" s="5" t="s">
        <v>104</v>
      </c>
      <c r="H16" s="5" t="s">
        <v>99</v>
      </c>
    </row>
    <row r="17" spans="2:8" x14ac:dyDescent="0.3">
      <c r="B17" s="5" t="s">
        <v>102</v>
      </c>
      <c r="C17" s="1" t="s">
        <v>39</v>
      </c>
      <c r="D17" s="10" t="s">
        <v>100</v>
      </c>
      <c r="E17" s="4"/>
      <c r="F17" s="4">
        <v>1000</v>
      </c>
      <c r="G17" s="5" t="s">
        <v>104</v>
      </c>
      <c r="H17" s="5"/>
    </row>
    <row r="18" spans="2:8" x14ac:dyDescent="0.3">
      <c r="B18" s="5" t="s">
        <v>103</v>
      </c>
      <c r="C18" s="1" t="s">
        <v>18</v>
      </c>
      <c r="D18" s="10" t="s">
        <v>101</v>
      </c>
      <c r="E18" s="4"/>
      <c r="F18" s="4">
        <f>10^6</f>
        <v>1000000</v>
      </c>
      <c r="G18" s="5" t="s">
        <v>104</v>
      </c>
      <c r="H18" s="5"/>
    </row>
    <row r="19" spans="2:8" x14ac:dyDescent="0.3">
      <c r="B19" s="5"/>
      <c r="C19" s="5"/>
      <c r="D19" s="10"/>
      <c r="E19" s="4"/>
      <c r="F19" s="4"/>
      <c r="G19" s="5"/>
      <c r="H19" s="5"/>
    </row>
    <row r="20" spans="2:8" x14ac:dyDescent="0.3">
      <c r="B20" s="5" t="s">
        <v>84</v>
      </c>
      <c r="C20" s="1" t="s">
        <v>47</v>
      </c>
      <c r="D20" s="10" t="s">
        <v>105</v>
      </c>
      <c r="E20" s="4"/>
      <c r="F20" s="4">
        <v>1</v>
      </c>
      <c r="G20" s="5" t="s">
        <v>109</v>
      </c>
      <c r="H20" s="5"/>
    </row>
    <row r="21" spans="2:8" x14ac:dyDescent="0.3">
      <c r="B21" s="5" t="s">
        <v>106</v>
      </c>
      <c r="C21" s="1" t="s">
        <v>107</v>
      </c>
      <c r="D21" s="10" t="s">
        <v>108</v>
      </c>
      <c r="E21" s="4"/>
      <c r="F21" s="4">
        <f>10^-3</f>
        <v>1E-3</v>
      </c>
      <c r="G21" s="5" t="s">
        <v>109</v>
      </c>
      <c r="H21" s="5"/>
    </row>
    <row r="22" spans="2:8" x14ac:dyDescent="0.3">
      <c r="B22" s="5"/>
      <c r="C22" s="5"/>
      <c r="D22" s="10"/>
      <c r="E22" s="4"/>
      <c r="F22" s="4"/>
      <c r="G22" s="5"/>
      <c r="H22" s="5"/>
    </row>
    <row r="23" spans="2:8" x14ac:dyDescent="0.3">
      <c r="B23" s="5" t="s">
        <v>110</v>
      </c>
      <c r="C23" s="1" t="s">
        <v>112</v>
      </c>
      <c r="D23" s="10" t="s">
        <v>112</v>
      </c>
      <c r="E23" s="4"/>
      <c r="F23" s="4">
        <v>1</v>
      </c>
      <c r="G23" s="5" t="s">
        <v>111</v>
      </c>
      <c r="H23" s="5"/>
    </row>
    <row r="24" spans="2:8" x14ac:dyDescent="0.3">
      <c r="B24" s="5"/>
      <c r="C24" s="5"/>
      <c r="D24" s="10"/>
      <c r="E24" s="4"/>
      <c r="F24" s="4"/>
      <c r="G24" s="5"/>
      <c r="H24" s="5"/>
    </row>
    <row r="25" spans="2:8" x14ac:dyDescent="0.3">
      <c r="B25" s="5" t="s">
        <v>97</v>
      </c>
      <c r="C25" s="1" t="s">
        <v>25</v>
      </c>
      <c r="D25" s="10" t="s">
        <v>113</v>
      </c>
      <c r="E25" s="4"/>
      <c r="F25" s="4">
        <v>1</v>
      </c>
      <c r="G25" s="5" t="s">
        <v>87</v>
      </c>
      <c r="H25" s="5" t="s">
        <v>135</v>
      </c>
    </row>
    <row r="26" spans="2:8" x14ac:dyDescent="0.3">
      <c r="B26" s="5" t="s">
        <v>114</v>
      </c>
      <c r="C26" s="1" t="s">
        <v>28</v>
      </c>
      <c r="D26" s="10" t="s">
        <v>115</v>
      </c>
      <c r="E26" s="4"/>
      <c r="F26" s="4">
        <v>1000</v>
      </c>
      <c r="G26" s="5" t="s">
        <v>87</v>
      </c>
      <c r="H26" s="5"/>
    </row>
    <row r="27" spans="2:8" x14ac:dyDescent="0.3">
      <c r="B27" s="5" t="s">
        <v>116</v>
      </c>
      <c r="C27" s="1" t="s">
        <v>17</v>
      </c>
      <c r="D27" s="10" t="s">
        <v>117</v>
      </c>
      <c r="E27" s="4"/>
      <c r="F27" s="4">
        <f>10^-3</f>
        <v>1E-3</v>
      </c>
      <c r="G27" s="5" t="s">
        <v>87</v>
      </c>
      <c r="H27" s="5"/>
    </row>
    <row r="28" spans="2:8" x14ac:dyDescent="0.3">
      <c r="B28" s="5" t="s">
        <v>118</v>
      </c>
      <c r="C28" s="1" t="s">
        <v>14</v>
      </c>
      <c r="D28" s="10" t="s">
        <v>119</v>
      </c>
      <c r="E28" s="4"/>
      <c r="F28" s="4">
        <f>10^-2</f>
        <v>0.01</v>
      </c>
      <c r="G28" s="5" t="s">
        <v>87</v>
      </c>
      <c r="H28" s="5"/>
    </row>
    <row r="29" spans="2:8" x14ac:dyDescent="0.3">
      <c r="B29" s="5"/>
      <c r="C29" s="1"/>
      <c r="D29" s="10"/>
      <c r="E29" s="4"/>
      <c r="F29" s="4"/>
      <c r="G29" s="5"/>
      <c r="H29" s="5"/>
    </row>
    <row r="30" spans="2:8" x14ac:dyDescent="0.3">
      <c r="B30" s="5" t="s">
        <v>124</v>
      </c>
      <c r="C30" s="1" t="s">
        <v>122</v>
      </c>
      <c r="D30" s="10" t="s">
        <v>125</v>
      </c>
      <c r="E30" s="4"/>
      <c r="F30" s="4">
        <v>1</v>
      </c>
      <c r="G30" s="5" t="s">
        <v>95</v>
      </c>
      <c r="H30" s="5" t="s">
        <v>123</v>
      </c>
    </row>
    <row r="31" spans="2:8" x14ac:dyDescent="0.3">
      <c r="B31" s="5" t="s">
        <v>126</v>
      </c>
      <c r="C31" s="1" t="s">
        <v>31</v>
      </c>
      <c r="D31" s="10" t="s">
        <v>127</v>
      </c>
      <c r="E31" s="4"/>
      <c r="F31" s="4">
        <v>1000</v>
      </c>
      <c r="G31" s="5" t="s">
        <v>95</v>
      </c>
      <c r="H31" s="5"/>
    </row>
    <row r="32" spans="2:8" x14ac:dyDescent="0.3">
      <c r="B32" s="5"/>
      <c r="C32" s="1"/>
      <c r="D32" s="10"/>
      <c r="E32" s="4"/>
      <c r="F32" s="4"/>
      <c r="G32" s="5"/>
      <c r="H32" s="5"/>
    </row>
    <row r="33" spans="2:8" x14ac:dyDescent="0.3">
      <c r="B33" s="5" t="s">
        <v>130</v>
      </c>
      <c r="C33" s="1" t="s">
        <v>132</v>
      </c>
      <c r="D33" s="10" t="s">
        <v>131</v>
      </c>
      <c r="E33" s="3"/>
      <c r="F33" s="4">
        <v>1</v>
      </c>
      <c r="G33" s="5" t="s">
        <v>129</v>
      </c>
      <c r="H33" s="5" t="s">
        <v>128</v>
      </c>
    </row>
    <row r="34" spans="2:8" x14ac:dyDescent="0.3">
      <c r="B34" s="5" t="s">
        <v>134</v>
      </c>
      <c r="C34" s="1" t="s">
        <v>15</v>
      </c>
      <c r="D34" s="10" t="s">
        <v>133</v>
      </c>
      <c r="E34" s="3"/>
      <c r="F34" s="4">
        <f>10^6</f>
        <v>1000000</v>
      </c>
      <c r="G34" s="5" t="s">
        <v>129</v>
      </c>
      <c r="H34" s="5"/>
    </row>
    <row r="35" spans="2:8" x14ac:dyDescent="0.3">
      <c r="B35" s="5"/>
      <c r="C35" s="5"/>
      <c r="D35" s="5"/>
      <c r="E35" s="3"/>
      <c r="F35" s="4"/>
      <c r="G35" s="5"/>
      <c r="H35" s="5"/>
    </row>
    <row r="36" spans="2:8" x14ac:dyDescent="0.3">
      <c r="B36" s="5" t="s">
        <v>137</v>
      </c>
      <c r="C36" s="1" t="s">
        <v>136</v>
      </c>
      <c r="D36" s="10" t="s">
        <v>138</v>
      </c>
      <c r="E36" s="4"/>
      <c r="F36" s="4">
        <v>1</v>
      </c>
      <c r="G36" s="5" t="s">
        <v>140</v>
      </c>
      <c r="H36" s="5" t="s">
        <v>139</v>
      </c>
    </row>
    <row r="37" spans="2:8" x14ac:dyDescent="0.3">
      <c r="B37" s="5" t="s">
        <v>141</v>
      </c>
      <c r="C37" s="1" t="s">
        <v>27</v>
      </c>
      <c r="D37" s="10" t="s">
        <v>142</v>
      </c>
      <c r="E37" s="4"/>
      <c r="F37" s="4">
        <v>1000</v>
      </c>
      <c r="G37" s="5" t="s">
        <v>140</v>
      </c>
      <c r="H37" s="5"/>
    </row>
    <row r="38" spans="2:8" x14ac:dyDescent="0.3">
      <c r="B38" s="5"/>
      <c r="C38" s="5"/>
      <c r="D38" s="10"/>
      <c r="E38" s="4"/>
      <c r="F38" s="4"/>
      <c r="G38" s="5"/>
      <c r="H38" s="5"/>
    </row>
    <row r="39" spans="2:8" ht="12.6" customHeight="1" x14ac:dyDescent="0.3">
      <c r="B39" s="5" t="s">
        <v>143</v>
      </c>
      <c r="C39" s="1" t="s">
        <v>26</v>
      </c>
      <c r="D39" s="10" t="s">
        <v>145</v>
      </c>
      <c r="E39" s="4"/>
      <c r="F39" s="4">
        <v>1</v>
      </c>
      <c r="G39" s="5" t="s">
        <v>90</v>
      </c>
      <c r="H39" s="5" t="s">
        <v>146</v>
      </c>
    </row>
    <row r="40" spans="2:8" x14ac:dyDescent="0.3">
      <c r="B40" s="5" t="s">
        <v>147</v>
      </c>
      <c r="C40" s="1" t="s">
        <v>21</v>
      </c>
      <c r="D40" s="10" t="s">
        <v>148</v>
      </c>
      <c r="E40" s="4"/>
      <c r="F40" s="4">
        <v>1000</v>
      </c>
      <c r="G40" s="5" t="s">
        <v>90</v>
      </c>
      <c r="H40" s="5"/>
    </row>
    <row r="41" spans="2:8" ht="12.6" customHeight="1" x14ac:dyDescent="0.3">
      <c r="B41" s="5"/>
      <c r="C41" s="1"/>
      <c r="D41" s="10"/>
      <c r="E41" s="4"/>
      <c r="F41" s="4"/>
      <c r="G41" s="5"/>
      <c r="H41" s="5"/>
    </row>
    <row r="42" spans="2:8" ht="12.6" customHeight="1" x14ac:dyDescent="0.3">
      <c r="B42" s="5" t="s">
        <v>149</v>
      </c>
      <c r="C42" s="1" t="s">
        <v>151</v>
      </c>
      <c r="D42" s="10" t="s">
        <v>154</v>
      </c>
      <c r="E42" s="4"/>
      <c r="F42" s="4">
        <v>1</v>
      </c>
      <c r="G42" s="5" t="s">
        <v>96</v>
      </c>
      <c r="H42" s="5" t="s">
        <v>150</v>
      </c>
    </row>
    <row r="43" spans="2:8" x14ac:dyDescent="0.3">
      <c r="B43" s="5" t="s">
        <v>144</v>
      </c>
      <c r="C43" s="1" t="s">
        <v>121</v>
      </c>
      <c r="D43" s="10" t="s">
        <v>152</v>
      </c>
      <c r="E43" s="4"/>
      <c r="F43" s="4">
        <v>60</v>
      </c>
      <c r="G43" s="5" t="s">
        <v>96</v>
      </c>
      <c r="H43" s="5"/>
    </row>
    <row r="44" spans="2:8" x14ac:dyDescent="0.3">
      <c r="B44" s="5" t="s">
        <v>6</v>
      </c>
      <c r="C44" s="1" t="s">
        <v>6</v>
      </c>
      <c r="D44" s="10" t="s">
        <v>153</v>
      </c>
      <c r="E44" s="4"/>
      <c r="F44" s="4">
        <f>60*60</f>
        <v>3600</v>
      </c>
      <c r="G44" s="5" t="s">
        <v>96</v>
      </c>
      <c r="H44" s="5"/>
    </row>
    <row r="45" spans="2:8" x14ac:dyDescent="0.3">
      <c r="B45" s="5"/>
      <c r="C45" s="1"/>
      <c r="D45" s="10"/>
      <c r="E45" s="4"/>
      <c r="F45" s="4"/>
      <c r="G45" s="5"/>
      <c r="H45" s="5"/>
    </row>
    <row r="46" spans="2:8" x14ac:dyDescent="0.3">
      <c r="B46" s="5" t="s">
        <v>157</v>
      </c>
      <c r="C46" s="1" t="s">
        <v>16</v>
      </c>
      <c r="D46" s="10" t="s">
        <v>158</v>
      </c>
      <c r="E46" s="3"/>
      <c r="F46" s="4">
        <f>10^-6</f>
        <v>9.9999999999999995E-7</v>
      </c>
      <c r="G46" s="5" t="s">
        <v>92</v>
      </c>
      <c r="H46" s="5"/>
    </row>
    <row r="47" spans="2:8" x14ac:dyDescent="0.3">
      <c r="B47" s="5" t="s">
        <v>155</v>
      </c>
      <c r="C47" s="1" t="s">
        <v>22</v>
      </c>
      <c r="D47" s="10" t="s">
        <v>159</v>
      </c>
      <c r="E47" s="4"/>
      <c r="F47" s="4">
        <v>1</v>
      </c>
      <c r="G47" s="5" t="s">
        <v>92</v>
      </c>
      <c r="H47" s="5" t="s">
        <v>156</v>
      </c>
    </row>
    <row r="48" spans="2:8" x14ac:dyDescent="0.3">
      <c r="B48" s="5"/>
      <c r="C48" s="1"/>
      <c r="D48" s="10"/>
      <c r="E48" s="4"/>
      <c r="F48" s="4"/>
      <c r="G48" s="5"/>
      <c r="H48" s="5"/>
    </row>
    <row r="49" spans="2:8" x14ac:dyDescent="0.3">
      <c r="B49" s="5" t="s">
        <v>163</v>
      </c>
      <c r="C49" s="1" t="s">
        <v>43</v>
      </c>
      <c r="D49" s="10" t="s">
        <v>165</v>
      </c>
      <c r="E49" s="4"/>
      <c r="F49" s="4">
        <v>1E-3</v>
      </c>
      <c r="G49" s="5" t="s">
        <v>164</v>
      </c>
      <c r="H49" s="5"/>
    </row>
    <row r="50" spans="2:8" x14ac:dyDescent="0.3">
      <c r="B50" s="5" t="s">
        <v>161</v>
      </c>
      <c r="C50" s="1" t="s">
        <v>36</v>
      </c>
      <c r="D50" s="10" t="s">
        <v>162</v>
      </c>
      <c r="E50" s="4"/>
      <c r="F50" s="4">
        <v>1</v>
      </c>
      <c r="G50" s="5" t="s">
        <v>164</v>
      </c>
      <c r="H50" s="5" t="s">
        <v>160</v>
      </c>
    </row>
    <row r="51" spans="2:8" x14ac:dyDescent="0.3">
      <c r="B51" s="5"/>
      <c r="C51" s="1"/>
      <c r="D51" s="10"/>
      <c r="E51" s="4"/>
      <c r="F51" s="4"/>
      <c r="G51" s="5"/>
      <c r="H51" s="5"/>
    </row>
    <row r="52" spans="2:8" x14ac:dyDescent="0.3">
      <c r="B52" s="5" t="s">
        <v>170</v>
      </c>
      <c r="C52" s="1" t="s">
        <v>5</v>
      </c>
      <c r="D52" s="10" t="s">
        <v>168</v>
      </c>
      <c r="E52" s="4" t="s">
        <v>4</v>
      </c>
      <c r="F52" s="4">
        <v>1</v>
      </c>
      <c r="G52" s="5" t="s">
        <v>88</v>
      </c>
      <c r="H52" s="5" t="s">
        <v>167</v>
      </c>
    </row>
    <row r="53" spans="2:8" x14ac:dyDescent="0.3">
      <c r="B53" s="5"/>
      <c r="C53" s="1"/>
      <c r="D53" s="10"/>
      <c r="E53" s="4"/>
      <c r="F53" s="4"/>
      <c r="G53" s="5"/>
      <c r="H53" s="5"/>
    </row>
    <row r="54" spans="2:8" x14ac:dyDescent="0.3">
      <c r="B54" s="5" t="s">
        <v>169</v>
      </c>
      <c r="C54" s="1" t="s">
        <v>32</v>
      </c>
      <c r="D54" s="10" t="s">
        <v>32</v>
      </c>
      <c r="E54" s="4"/>
      <c r="F54" s="4">
        <v>1</v>
      </c>
      <c r="G54" s="5" t="s">
        <v>172</v>
      </c>
      <c r="H54" s="5"/>
    </row>
    <row r="55" spans="2:8" x14ac:dyDescent="0.3">
      <c r="B55" s="5"/>
      <c r="C55" s="1"/>
      <c r="D55" s="10"/>
      <c r="E55" s="4"/>
      <c r="F55" s="4"/>
      <c r="G55" s="5"/>
      <c r="H55" s="5"/>
    </row>
    <row r="56" spans="2:8" x14ac:dyDescent="0.3">
      <c r="B56" s="5" t="s">
        <v>174</v>
      </c>
      <c r="C56" s="1" t="s">
        <v>42</v>
      </c>
      <c r="D56" s="10" t="s">
        <v>42</v>
      </c>
      <c r="E56" s="4" t="s">
        <v>201</v>
      </c>
      <c r="F56" s="4"/>
      <c r="G56" s="5"/>
      <c r="H56" s="5"/>
    </row>
    <row r="57" spans="2:8" ht="16.2" customHeight="1" x14ac:dyDescent="0.3">
      <c r="B57" s="5" t="s">
        <v>173</v>
      </c>
      <c r="C57" s="1" t="s">
        <v>29</v>
      </c>
      <c r="D57" s="10" t="s">
        <v>29</v>
      </c>
      <c r="E57" s="4" t="s">
        <v>9</v>
      </c>
      <c r="F57" s="4">
        <v>1</v>
      </c>
      <c r="G57" s="5" t="s">
        <v>104</v>
      </c>
      <c r="H57" s="5"/>
    </row>
    <row r="58" spans="2:8" x14ac:dyDescent="0.3">
      <c r="B58" s="5"/>
      <c r="C58" s="5"/>
      <c r="D58" s="5"/>
      <c r="E58" s="4"/>
      <c r="F58" s="4"/>
      <c r="G58" s="5"/>
      <c r="H58" s="5"/>
    </row>
    <row r="59" spans="2:8" x14ac:dyDescent="0.3">
      <c r="B59" s="12" t="s">
        <v>194</v>
      </c>
      <c r="C59" s="1" t="s">
        <v>20</v>
      </c>
      <c r="D59" s="10" t="s">
        <v>198</v>
      </c>
      <c r="E59" s="4"/>
      <c r="F59" s="4">
        <f>1/60</f>
        <v>1.6666666666666666E-2</v>
      </c>
      <c r="G59" s="12" t="s">
        <v>186</v>
      </c>
      <c r="H59" s="12"/>
    </row>
    <row r="60" spans="2:8" x14ac:dyDescent="0.3">
      <c r="B60" s="12" t="s">
        <v>195</v>
      </c>
      <c r="C60" s="1" t="s">
        <v>196</v>
      </c>
      <c r="D60" s="10" t="s">
        <v>199</v>
      </c>
      <c r="E60" s="4" t="s">
        <v>197</v>
      </c>
      <c r="F60" s="4">
        <v>24</v>
      </c>
      <c r="G60" s="12" t="s">
        <v>186</v>
      </c>
      <c r="H60" s="5"/>
    </row>
    <row r="61" spans="2:8" x14ac:dyDescent="0.3">
      <c r="B61" s="12" t="s">
        <v>188</v>
      </c>
      <c r="C61" s="1" t="s">
        <v>189</v>
      </c>
      <c r="D61" s="10" t="s">
        <v>191</v>
      </c>
      <c r="E61" s="4" t="s">
        <v>190</v>
      </c>
      <c r="F61" s="4">
        <v>1</v>
      </c>
      <c r="G61" s="12" t="s">
        <v>186</v>
      </c>
      <c r="H61" s="12" t="s">
        <v>187</v>
      </c>
    </row>
    <row r="62" spans="2:8" x14ac:dyDescent="0.3">
      <c r="B62" s="12" t="s">
        <v>192</v>
      </c>
      <c r="C62" s="1" t="s">
        <v>193</v>
      </c>
      <c r="D62" s="10"/>
      <c r="E62" s="4" t="s">
        <v>200</v>
      </c>
      <c r="F62" s="4">
        <f>1/1000</f>
        <v>1E-3</v>
      </c>
      <c r="G62" s="12" t="s">
        <v>186</v>
      </c>
      <c r="H62" s="12"/>
    </row>
    <row r="63" spans="2:8" x14ac:dyDescent="0.3">
      <c r="B63" s="14"/>
      <c r="C63" s="1"/>
      <c r="D63" s="12"/>
      <c r="E63" s="4"/>
      <c r="F63" s="4"/>
      <c r="G63" s="12"/>
      <c r="H63" s="12"/>
    </row>
    <row r="64" spans="2:8" x14ac:dyDescent="0.3">
      <c r="C64" s="5" t="s">
        <v>7</v>
      </c>
      <c r="D64" s="5"/>
      <c r="E64" s="4" t="s">
        <v>8</v>
      </c>
      <c r="F64" s="4">
        <v>1000</v>
      </c>
      <c r="G64" s="12" t="s">
        <v>186</v>
      </c>
      <c r="H64" s="5"/>
    </row>
    <row r="65" spans="2:8" x14ac:dyDescent="0.3">
      <c r="B65" s="5"/>
      <c r="C65" s="5"/>
      <c r="D65" s="10"/>
      <c r="E65" s="13"/>
      <c r="F65" s="4"/>
      <c r="G65" s="5"/>
      <c r="H65" s="5"/>
    </row>
    <row r="66" spans="2:8" x14ac:dyDescent="0.3">
      <c r="B66" s="5"/>
      <c r="C66" s="5" t="s">
        <v>37</v>
      </c>
      <c r="D66" s="10"/>
      <c r="E66" s="4"/>
      <c r="F66" s="4"/>
      <c r="G66" s="5"/>
      <c r="H66" s="5"/>
    </row>
    <row r="67" spans="2:8" x14ac:dyDescent="0.3">
      <c r="B67" s="5"/>
      <c r="C67" s="5"/>
      <c r="D67" s="10"/>
      <c r="E67" s="4"/>
      <c r="F67" s="4"/>
      <c r="G67" s="5"/>
      <c r="H67" s="5"/>
    </row>
    <row r="68" spans="2:8" x14ac:dyDescent="0.3">
      <c r="B68" s="5"/>
      <c r="C68" s="5" t="s">
        <v>34</v>
      </c>
      <c r="D68" s="10"/>
      <c r="E68" s="4"/>
      <c r="F68" s="4"/>
      <c r="G68" s="5"/>
      <c r="H68" s="5"/>
    </row>
    <row r="69" spans="2:8" x14ac:dyDescent="0.3">
      <c r="B69" s="5"/>
      <c r="C69" s="5" t="s">
        <v>33</v>
      </c>
      <c r="D69" s="10"/>
      <c r="E69" s="4"/>
      <c r="F69" s="4"/>
      <c r="G69" s="5"/>
      <c r="H69" s="5"/>
    </row>
    <row r="70" spans="2:8" x14ac:dyDescent="0.3">
      <c r="B70" s="5"/>
      <c r="C70" s="5" t="s">
        <v>35</v>
      </c>
      <c r="D70" s="10"/>
      <c r="E70" s="4"/>
      <c r="F70" s="4"/>
      <c r="G70" s="5"/>
      <c r="H70" s="5"/>
    </row>
    <row r="71" spans="2:8" x14ac:dyDescent="0.3">
      <c r="B71" s="5"/>
      <c r="C71" s="5"/>
      <c r="D71" s="10"/>
      <c r="E71" s="4"/>
      <c r="F71" s="4"/>
      <c r="G71" s="5"/>
      <c r="H71" s="5"/>
    </row>
    <row r="72" spans="2:8" x14ac:dyDescent="0.3">
      <c r="B72" s="5"/>
      <c r="C72" s="5"/>
      <c r="D72" s="10"/>
      <c r="E72" s="4"/>
      <c r="F72" s="4"/>
      <c r="G72" s="5"/>
      <c r="H72" s="5"/>
    </row>
    <row r="73" spans="2:8" x14ac:dyDescent="0.3">
      <c r="B73" s="5"/>
      <c r="C73" s="5" t="s">
        <v>24</v>
      </c>
      <c r="D73" s="10"/>
      <c r="E73" s="4"/>
      <c r="F73" s="4"/>
      <c r="G73" s="5"/>
      <c r="H73" s="5"/>
    </row>
    <row r="74" spans="2:8" x14ac:dyDescent="0.3">
      <c r="B74" s="5"/>
      <c r="C74" s="5" t="s">
        <v>23</v>
      </c>
      <c r="D74" s="10"/>
      <c r="E74" s="4"/>
      <c r="F74" s="4"/>
      <c r="G74" s="5"/>
      <c r="H74" s="5"/>
    </row>
    <row r="75" spans="2:8" x14ac:dyDescent="0.3">
      <c r="B75" s="5"/>
      <c r="C75" s="5"/>
      <c r="D75" s="10"/>
      <c r="E75" s="4"/>
      <c r="F75" s="4"/>
      <c r="G75" s="5"/>
      <c r="H75" s="5"/>
    </row>
    <row r="76" spans="2:8" x14ac:dyDescent="0.3">
      <c r="B76" s="5"/>
      <c r="C76" s="5" t="s">
        <v>12</v>
      </c>
      <c r="D76" s="5"/>
      <c r="E76" s="4"/>
      <c r="F76" s="4"/>
      <c r="G76" s="5"/>
      <c r="H76" s="5"/>
    </row>
    <row r="77" spans="2:8" x14ac:dyDescent="0.3">
      <c r="B77" s="5"/>
      <c r="C77" s="5" t="s">
        <v>11</v>
      </c>
      <c r="D77" s="5"/>
      <c r="E77" s="4"/>
      <c r="F77" s="4"/>
      <c r="G77" s="5"/>
      <c r="H77" s="5"/>
    </row>
    <row r="78" spans="2:8" x14ac:dyDescent="0.3">
      <c r="B78" s="5"/>
      <c r="C78" s="5" t="s">
        <v>10</v>
      </c>
      <c r="D78" s="5"/>
      <c r="E78" s="4"/>
      <c r="F78" s="4"/>
      <c r="G78" s="5"/>
      <c r="H78" s="5"/>
    </row>
    <row r="79" spans="2:8" x14ac:dyDescent="0.3">
      <c r="B79" s="5"/>
      <c r="C79" s="5" t="s">
        <v>3</v>
      </c>
      <c r="D79" s="5"/>
      <c r="E79" s="4"/>
      <c r="F79" s="4"/>
      <c r="G79" s="5"/>
      <c r="H79" s="5"/>
    </row>
    <row r="80" spans="2:8" x14ac:dyDescent="0.3">
      <c r="B80" s="5"/>
      <c r="C80" s="5" t="s">
        <v>2</v>
      </c>
      <c r="D80" s="5"/>
      <c r="E80" s="4"/>
      <c r="F80" s="4"/>
      <c r="G80" s="5"/>
      <c r="H80" s="5"/>
    </row>
    <row r="81" spans="2:8" x14ac:dyDescent="0.3">
      <c r="B81" s="5"/>
      <c r="C81" s="5" t="s">
        <v>1</v>
      </c>
      <c r="D81" s="5"/>
      <c r="E81" s="4"/>
      <c r="F81" s="4"/>
      <c r="G81" s="5"/>
      <c r="H81" s="5"/>
    </row>
    <row r="82" spans="2:8" x14ac:dyDescent="0.3">
      <c r="B82" s="5"/>
      <c r="C82" s="5"/>
      <c r="D82" s="5"/>
      <c r="E82" s="4"/>
      <c r="F82" s="4"/>
      <c r="G82" s="5"/>
      <c r="H82" s="5"/>
    </row>
    <row r="83" spans="2:8" x14ac:dyDescent="0.3">
      <c r="B83" s="5"/>
      <c r="C83" s="5" t="s">
        <v>0</v>
      </c>
      <c r="D83" s="5"/>
      <c r="E83" s="4"/>
      <c r="F83" s="4"/>
      <c r="G83" s="5"/>
      <c r="H83" s="5"/>
    </row>
    <row r="84" spans="2:8" x14ac:dyDescent="0.3">
      <c r="B84" s="5"/>
      <c r="C84" s="5" t="s">
        <v>30</v>
      </c>
      <c r="D84" s="10"/>
      <c r="E84" s="4"/>
      <c r="F84" s="4"/>
      <c r="G84" s="5"/>
      <c r="H84" s="5"/>
    </row>
    <row r="85" spans="2:8" x14ac:dyDescent="0.3">
      <c r="B85" s="5"/>
      <c r="C85" s="5" t="s">
        <v>46</v>
      </c>
      <c r="D85" s="10"/>
      <c r="E85" s="4"/>
      <c r="F85" s="4"/>
      <c r="G85" s="5"/>
      <c r="H85" s="5"/>
    </row>
  </sheetData>
  <hyperlinks>
    <hyperlink ref="B2" r:id="rId1" xr:uid="{00000000-0004-0000-0100-000000000000}"/>
    <hyperlink ref="C2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2"/>
  <sheetViews>
    <sheetView showGridLines="0" tabSelected="1" topLeftCell="A4" workbookViewId="0">
      <selection activeCell="E46" sqref="E46"/>
    </sheetView>
  </sheetViews>
  <sheetFormatPr defaultRowHeight="14.4" x14ac:dyDescent="0.3"/>
  <cols>
    <col min="1" max="1" width="46.77734375" style="8" customWidth="1"/>
    <col min="2" max="2" width="13.5546875" style="8" bestFit="1" customWidth="1"/>
    <col min="3" max="3" width="20.44140625" style="8" customWidth="1"/>
    <col min="4" max="4" width="11.109375" style="8" customWidth="1"/>
    <col min="5" max="5" width="25.5546875" style="8" customWidth="1"/>
    <col min="6" max="6" width="39.88671875" style="8" customWidth="1"/>
    <col min="7" max="7" width="9.109375" style="8" customWidth="1"/>
    <col min="8" max="8" width="18.6640625" style="8" customWidth="1"/>
    <col min="9" max="9" width="34.88671875" style="8" bestFit="1" customWidth="1"/>
    <col min="10" max="16384" width="8.88671875" style="8"/>
  </cols>
  <sheetData>
    <row r="1" spans="2:9" s="7" customFormat="1" x14ac:dyDescent="0.3">
      <c r="B1" s="6" t="s">
        <v>73</v>
      </c>
      <c r="C1" s="6" t="s">
        <v>49</v>
      </c>
      <c r="D1" s="6" t="s">
        <v>50</v>
      </c>
      <c r="E1" s="6"/>
      <c r="F1" s="6" t="s">
        <v>62</v>
      </c>
      <c r="G1" s="6" t="s">
        <v>98</v>
      </c>
      <c r="H1" s="6" t="s">
        <v>71</v>
      </c>
      <c r="I1" s="6" t="s">
        <v>178</v>
      </c>
    </row>
    <row r="2" spans="2:9" x14ac:dyDescent="0.3">
      <c r="B2" s="1" t="s">
        <v>112</v>
      </c>
      <c r="C2" s="10" t="s">
        <v>183</v>
      </c>
      <c r="D2" s="4" t="s">
        <v>184</v>
      </c>
      <c r="E2" s="4"/>
      <c r="F2" s="5" t="s">
        <v>110</v>
      </c>
      <c r="G2" s="4">
        <v>1</v>
      </c>
      <c r="H2" s="5" t="s">
        <v>94</v>
      </c>
      <c r="I2" s="5" t="s">
        <v>111</v>
      </c>
    </row>
    <row r="3" spans="2:9" x14ac:dyDescent="0.3">
      <c r="B3" s="1" t="s">
        <v>47</v>
      </c>
      <c r="C3" s="10" t="s">
        <v>105</v>
      </c>
      <c r="D3" s="4"/>
      <c r="E3" s="4"/>
      <c r="F3" s="5" t="s">
        <v>84</v>
      </c>
      <c r="G3" s="4">
        <v>1</v>
      </c>
      <c r="H3" s="18" t="s">
        <v>85</v>
      </c>
      <c r="I3" s="5" t="s">
        <v>109</v>
      </c>
    </row>
    <row r="4" spans="2:9" x14ac:dyDescent="0.3">
      <c r="B4" s="1" t="s">
        <v>45</v>
      </c>
      <c r="C4" s="10" t="s">
        <v>75</v>
      </c>
      <c r="D4" s="4" t="s">
        <v>76</v>
      </c>
      <c r="E4" s="4"/>
      <c r="F4" s="5" t="s">
        <v>74</v>
      </c>
      <c r="G4" s="4">
        <v>1</v>
      </c>
      <c r="H4" s="9" t="s">
        <v>89</v>
      </c>
      <c r="I4" s="9" t="s">
        <v>77</v>
      </c>
    </row>
    <row r="5" spans="2:9" x14ac:dyDescent="0.3">
      <c r="B5" s="1" t="s">
        <v>51</v>
      </c>
      <c r="C5" s="10" t="s">
        <v>52</v>
      </c>
      <c r="D5" s="4" t="s">
        <v>53</v>
      </c>
      <c r="E5" s="4"/>
      <c r="F5" s="5" t="s">
        <v>67</v>
      </c>
      <c r="G5" s="4">
        <v>1</v>
      </c>
      <c r="H5" s="17" t="s">
        <v>104</v>
      </c>
      <c r="I5" s="5" t="s">
        <v>72</v>
      </c>
    </row>
    <row r="6" spans="2:9" x14ac:dyDescent="0.3">
      <c r="B6" s="1" t="s">
        <v>44</v>
      </c>
      <c r="C6" s="10" t="s">
        <v>80</v>
      </c>
      <c r="D6" s="4" t="s">
        <v>82</v>
      </c>
      <c r="E6" s="4"/>
      <c r="F6" s="5" t="s">
        <v>81</v>
      </c>
      <c r="G6" s="4">
        <v>1</v>
      </c>
      <c r="H6" s="17" t="s">
        <v>104</v>
      </c>
      <c r="I6" s="5" t="s">
        <v>104</v>
      </c>
    </row>
    <row r="7" spans="2:9" x14ac:dyDescent="0.3">
      <c r="B7" s="1" t="s">
        <v>43</v>
      </c>
      <c r="C7" s="10" t="s">
        <v>165</v>
      </c>
      <c r="D7" s="4"/>
      <c r="E7" s="4"/>
      <c r="F7" s="5" t="s">
        <v>163</v>
      </c>
      <c r="G7" s="4">
        <v>1E-3</v>
      </c>
      <c r="H7" s="5" t="s">
        <v>91</v>
      </c>
      <c r="I7" s="5" t="s">
        <v>164</v>
      </c>
    </row>
    <row r="8" spans="2:9" x14ac:dyDescent="0.3">
      <c r="B8" s="1" t="s">
        <v>42</v>
      </c>
      <c r="C8" s="10" t="s">
        <v>42</v>
      </c>
      <c r="D8" s="10" t="s">
        <v>177</v>
      </c>
      <c r="E8" s="10"/>
      <c r="F8" s="5" t="s">
        <v>174</v>
      </c>
      <c r="G8" s="4"/>
      <c r="H8" s="17" t="s">
        <v>104</v>
      </c>
      <c r="I8" s="5" t="s">
        <v>176</v>
      </c>
    </row>
    <row r="9" spans="2:9" x14ac:dyDescent="0.3">
      <c r="B9" s="1" t="s">
        <v>122</v>
      </c>
      <c r="C9" s="10" t="s">
        <v>125</v>
      </c>
      <c r="D9" s="4"/>
      <c r="E9" s="4"/>
      <c r="F9" s="5" t="s">
        <v>124</v>
      </c>
      <c r="G9" s="4">
        <v>1</v>
      </c>
      <c r="H9" s="5" t="s">
        <v>95</v>
      </c>
      <c r="I9" s="5" t="s">
        <v>95</v>
      </c>
    </row>
    <row r="10" spans="2:9" x14ac:dyDescent="0.3">
      <c r="B10" s="1" t="s">
        <v>41</v>
      </c>
      <c r="C10" s="10" t="s">
        <v>60</v>
      </c>
      <c r="D10" s="4" t="s">
        <v>61</v>
      </c>
      <c r="E10" s="4"/>
      <c r="F10" s="2" t="s">
        <v>59</v>
      </c>
      <c r="G10" s="4">
        <v>1000</v>
      </c>
      <c r="H10" s="9" t="s">
        <v>89</v>
      </c>
      <c r="I10" s="9" t="s">
        <v>77</v>
      </c>
    </row>
    <row r="11" spans="2:9" x14ac:dyDescent="0.3">
      <c r="B11" s="1" t="s">
        <v>40</v>
      </c>
      <c r="C11" s="10" t="s">
        <v>48</v>
      </c>
      <c r="D11" s="4" t="s">
        <v>185</v>
      </c>
      <c r="E11" s="4"/>
      <c r="F11" s="5" t="s">
        <v>66</v>
      </c>
      <c r="G11" s="4">
        <v>1000</v>
      </c>
      <c r="H11" s="17" t="s">
        <v>104</v>
      </c>
      <c r="I11" s="5" t="s">
        <v>72</v>
      </c>
    </row>
    <row r="12" spans="2:9" x14ac:dyDescent="0.3">
      <c r="B12" s="1" t="s">
        <v>39</v>
      </c>
      <c r="C12" s="10" t="s">
        <v>100</v>
      </c>
      <c r="D12" s="4"/>
      <c r="E12" s="4"/>
      <c r="F12" s="5" t="s">
        <v>102</v>
      </c>
      <c r="G12" s="4">
        <v>1000</v>
      </c>
      <c r="H12" s="17" t="s">
        <v>104</v>
      </c>
      <c r="I12" s="5" t="s">
        <v>104</v>
      </c>
    </row>
    <row r="13" spans="2:9" x14ac:dyDescent="0.3">
      <c r="B13" s="1" t="s">
        <v>38</v>
      </c>
      <c r="C13" s="10" t="s">
        <v>54</v>
      </c>
      <c r="D13" s="4" t="s">
        <v>181</v>
      </c>
      <c r="E13" s="4"/>
      <c r="F13" s="5" t="s">
        <v>69</v>
      </c>
      <c r="G13" s="4">
        <v>1</v>
      </c>
      <c r="H13" s="12" t="s">
        <v>70</v>
      </c>
      <c r="I13" s="12" t="s">
        <v>175</v>
      </c>
    </row>
    <row r="14" spans="2:9" x14ac:dyDescent="0.3">
      <c r="B14" s="1" t="s">
        <v>36</v>
      </c>
      <c r="C14" s="10" t="s">
        <v>162</v>
      </c>
      <c r="D14" s="4"/>
      <c r="E14" s="4"/>
      <c r="F14" s="5" t="s">
        <v>161</v>
      </c>
      <c r="G14" s="4">
        <v>1</v>
      </c>
      <c r="H14" s="5" t="s">
        <v>91</v>
      </c>
      <c r="I14" s="5" t="s">
        <v>164</v>
      </c>
    </row>
    <row r="15" spans="2:9" x14ac:dyDescent="0.3">
      <c r="B15" s="1" t="s">
        <v>32</v>
      </c>
      <c r="C15" s="10" t="s">
        <v>32</v>
      </c>
      <c r="D15" s="4"/>
      <c r="E15" s="4"/>
      <c r="F15" s="5" t="s">
        <v>169</v>
      </c>
      <c r="G15" s="4">
        <v>1</v>
      </c>
      <c r="H15" s="5" t="s">
        <v>89</v>
      </c>
      <c r="I15" s="5" t="s">
        <v>172</v>
      </c>
    </row>
    <row r="16" spans="2:9" x14ac:dyDescent="0.3">
      <c r="B16" s="1" t="s">
        <v>31</v>
      </c>
      <c r="C16" s="10" t="s">
        <v>127</v>
      </c>
      <c r="D16" s="4"/>
      <c r="E16" s="4"/>
      <c r="F16" s="5" t="s">
        <v>126</v>
      </c>
      <c r="G16" s="4">
        <v>1000</v>
      </c>
      <c r="H16" s="5" t="s">
        <v>95</v>
      </c>
      <c r="I16" s="5" t="s">
        <v>95</v>
      </c>
    </row>
    <row r="17" spans="2:9" x14ac:dyDescent="0.3">
      <c r="B17" s="1" t="s">
        <v>29</v>
      </c>
      <c r="C17" s="10" t="s">
        <v>29</v>
      </c>
      <c r="D17" s="4" t="s">
        <v>180</v>
      </c>
      <c r="E17" s="4"/>
      <c r="F17" s="5" t="s">
        <v>173</v>
      </c>
      <c r="G17" s="4">
        <v>1</v>
      </c>
      <c r="H17" s="17" t="s">
        <v>104</v>
      </c>
      <c r="I17" s="5" t="s">
        <v>176</v>
      </c>
    </row>
    <row r="18" spans="2:9" x14ac:dyDescent="0.3">
      <c r="B18" s="1" t="s">
        <v>28</v>
      </c>
      <c r="C18" s="10" t="s">
        <v>115</v>
      </c>
      <c r="D18" s="4"/>
      <c r="E18" s="4"/>
      <c r="F18" s="5" t="s">
        <v>114</v>
      </c>
      <c r="G18" s="4">
        <v>1000</v>
      </c>
      <c r="H18" s="5" t="s">
        <v>87</v>
      </c>
      <c r="I18" s="5" t="s">
        <v>87</v>
      </c>
    </row>
    <row r="19" spans="2:9" x14ac:dyDescent="0.3">
      <c r="B19" s="1" t="s">
        <v>27</v>
      </c>
      <c r="C19" s="10" t="s">
        <v>142</v>
      </c>
      <c r="D19" s="4"/>
      <c r="E19" s="4"/>
      <c r="F19" s="5" t="s">
        <v>141</v>
      </c>
      <c r="G19" s="4">
        <v>1000</v>
      </c>
      <c r="H19" s="19" t="s">
        <v>140</v>
      </c>
      <c r="I19" s="12" t="s">
        <v>210</v>
      </c>
    </row>
    <row r="20" spans="2:9" x14ac:dyDescent="0.3">
      <c r="B20" s="1" t="s">
        <v>26</v>
      </c>
      <c r="C20" s="10" t="s">
        <v>145</v>
      </c>
      <c r="D20" s="4"/>
      <c r="E20" s="4"/>
      <c r="F20" s="5" t="s">
        <v>143</v>
      </c>
      <c r="G20" s="4">
        <v>1</v>
      </c>
      <c r="H20" s="5" t="s">
        <v>90</v>
      </c>
      <c r="I20" s="5" t="s">
        <v>90</v>
      </c>
    </row>
    <row r="21" spans="2:9" x14ac:dyDescent="0.3">
      <c r="B21" s="1" t="s">
        <v>25</v>
      </c>
      <c r="C21" s="10" t="s">
        <v>113</v>
      </c>
      <c r="D21" s="4"/>
      <c r="E21" s="4"/>
      <c r="F21" s="5" t="s">
        <v>97</v>
      </c>
      <c r="G21" s="4">
        <v>1</v>
      </c>
      <c r="H21" s="5" t="s">
        <v>87</v>
      </c>
      <c r="I21" s="5" t="s">
        <v>87</v>
      </c>
    </row>
    <row r="22" spans="2:9" x14ac:dyDescent="0.3">
      <c r="B22" s="1" t="s">
        <v>22</v>
      </c>
      <c r="C22" s="10" t="s">
        <v>159</v>
      </c>
      <c r="D22" s="4"/>
      <c r="E22" s="4"/>
      <c r="F22" s="5" t="s">
        <v>155</v>
      </c>
      <c r="G22" s="4">
        <v>1</v>
      </c>
      <c r="H22" s="5" t="s">
        <v>92</v>
      </c>
      <c r="I22" s="5" t="s">
        <v>92</v>
      </c>
    </row>
    <row r="23" spans="2:9" x14ac:dyDescent="0.3">
      <c r="B23" s="1" t="s">
        <v>21</v>
      </c>
      <c r="C23" s="10" t="s">
        <v>148</v>
      </c>
      <c r="D23" s="4"/>
      <c r="E23" s="4"/>
      <c r="F23" s="5" t="s">
        <v>147</v>
      </c>
      <c r="G23" s="4">
        <v>1000</v>
      </c>
      <c r="H23" s="5" t="s">
        <v>90</v>
      </c>
      <c r="I23" s="5" t="s">
        <v>90</v>
      </c>
    </row>
    <row r="24" spans="2:9" x14ac:dyDescent="0.3">
      <c r="B24" s="1" t="s">
        <v>107</v>
      </c>
      <c r="C24" s="10" t="s">
        <v>108</v>
      </c>
      <c r="D24" s="4"/>
      <c r="E24" s="4"/>
      <c r="F24" s="5" t="s">
        <v>106</v>
      </c>
      <c r="G24" s="4">
        <f>10^-3</f>
        <v>1E-3</v>
      </c>
      <c r="H24" s="18" t="s">
        <v>85</v>
      </c>
      <c r="I24" s="5" t="s">
        <v>109</v>
      </c>
    </row>
    <row r="25" spans="2:9" x14ac:dyDescent="0.3">
      <c r="B25" s="1" t="s">
        <v>64</v>
      </c>
      <c r="C25" s="10" t="s">
        <v>65</v>
      </c>
      <c r="D25" s="4"/>
      <c r="E25" s="4"/>
      <c r="F25" s="2" t="s">
        <v>63</v>
      </c>
      <c r="G25" s="4">
        <f>10^6</f>
        <v>1000000</v>
      </c>
      <c r="H25" s="9" t="s">
        <v>89</v>
      </c>
      <c r="I25" s="9" t="s">
        <v>77</v>
      </c>
    </row>
    <row r="26" spans="2:9" x14ac:dyDescent="0.3">
      <c r="B26" s="1" t="s">
        <v>57</v>
      </c>
      <c r="C26" s="10" t="s">
        <v>58</v>
      </c>
      <c r="D26" s="4" t="s">
        <v>19</v>
      </c>
      <c r="E26" s="4"/>
      <c r="F26" s="5" t="s">
        <v>68</v>
      </c>
      <c r="G26" s="4">
        <f>10^6</f>
        <v>1000000</v>
      </c>
      <c r="H26" s="17" t="s">
        <v>104</v>
      </c>
      <c r="I26" s="5" t="s">
        <v>72</v>
      </c>
    </row>
    <row r="27" spans="2:9" x14ac:dyDescent="0.3">
      <c r="B27" s="1" t="s">
        <v>18</v>
      </c>
      <c r="C27" s="10" t="s">
        <v>101</v>
      </c>
      <c r="D27" s="4"/>
      <c r="E27" s="4"/>
      <c r="F27" s="5" t="s">
        <v>103</v>
      </c>
      <c r="G27" s="4">
        <f>10^6</f>
        <v>1000000</v>
      </c>
      <c r="H27" s="17" t="s">
        <v>104</v>
      </c>
      <c r="I27" s="5" t="s">
        <v>104</v>
      </c>
    </row>
    <row r="28" spans="2:9" x14ac:dyDescent="0.3">
      <c r="B28" s="1" t="s">
        <v>121</v>
      </c>
      <c r="C28" s="10" t="s">
        <v>152</v>
      </c>
      <c r="D28" s="4"/>
      <c r="E28" s="4"/>
      <c r="F28" s="5" t="s">
        <v>144</v>
      </c>
      <c r="G28" s="4">
        <v>60</v>
      </c>
      <c r="H28" s="5" t="s">
        <v>96</v>
      </c>
      <c r="I28" s="5" t="s">
        <v>96</v>
      </c>
    </row>
    <row r="29" spans="2:9" x14ac:dyDescent="0.3">
      <c r="B29" s="1" t="s">
        <v>17</v>
      </c>
      <c r="C29" s="10" t="s">
        <v>117</v>
      </c>
      <c r="D29" s="4" t="s">
        <v>182</v>
      </c>
      <c r="E29" s="4"/>
      <c r="F29" s="5" t="s">
        <v>116</v>
      </c>
      <c r="G29" s="4">
        <f>10^-3</f>
        <v>1E-3</v>
      </c>
      <c r="H29" s="5" t="s">
        <v>87</v>
      </c>
      <c r="I29" s="5" t="s">
        <v>87</v>
      </c>
    </row>
    <row r="30" spans="2:9" x14ac:dyDescent="0.3">
      <c r="B30" s="1" t="s">
        <v>16</v>
      </c>
      <c r="C30" s="10" t="s">
        <v>158</v>
      </c>
      <c r="D30" s="4" t="s">
        <v>209</v>
      </c>
      <c r="E30" s="3"/>
      <c r="F30" s="5" t="s">
        <v>157</v>
      </c>
      <c r="G30" s="4">
        <f>10^-6</f>
        <v>9.9999999999999995E-7</v>
      </c>
      <c r="H30" s="5" t="s">
        <v>92</v>
      </c>
      <c r="I30" s="5" t="s">
        <v>92</v>
      </c>
    </row>
    <row r="31" spans="2:9" x14ac:dyDescent="0.3">
      <c r="B31" s="1" t="s">
        <v>15</v>
      </c>
      <c r="C31" s="10" t="s">
        <v>133</v>
      </c>
      <c r="D31" s="4" t="s">
        <v>208</v>
      </c>
      <c r="E31" s="3"/>
      <c r="F31" s="5" t="s">
        <v>134</v>
      </c>
      <c r="G31" s="4">
        <f>10^6</f>
        <v>1000000</v>
      </c>
      <c r="H31" s="16" t="s">
        <v>86</v>
      </c>
      <c r="I31" s="5" t="s">
        <v>129</v>
      </c>
    </row>
    <row r="32" spans="2:9" x14ac:dyDescent="0.3">
      <c r="B32" s="1" t="s">
        <v>136</v>
      </c>
      <c r="C32" s="10" t="s">
        <v>138</v>
      </c>
      <c r="D32" s="4" t="s">
        <v>207</v>
      </c>
      <c r="E32" s="4"/>
      <c r="F32" s="5" t="s">
        <v>137</v>
      </c>
      <c r="G32" s="4">
        <v>1</v>
      </c>
      <c r="H32" s="19" t="s">
        <v>140</v>
      </c>
      <c r="I32" s="12" t="s">
        <v>210</v>
      </c>
    </row>
    <row r="33" spans="2:9" x14ac:dyDescent="0.3">
      <c r="B33" s="1" t="s">
        <v>132</v>
      </c>
      <c r="C33" s="10" t="s">
        <v>131</v>
      </c>
      <c r="D33" s="4" t="s">
        <v>206</v>
      </c>
      <c r="E33" s="3"/>
      <c r="F33" s="5" t="s">
        <v>130</v>
      </c>
      <c r="G33" s="4">
        <v>1</v>
      </c>
      <c r="H33" s="16" t="s">
        <v>86</v>
      </c>
      <c r="I33" s="5" t="s">
        <v>129</v>
      </c>
    </row>
    <row r="34" spans="2:9" ht="12.6" customHeight="1" x14ac:dyDescent="0.3">
      <c r="B34" s="1" t="s">
        <v>151</v>
      </c>
      <c r="C34" s="10" t="s">
        <v>154</v>
      </c>
      <c r="D34" s="4" t="s">
        <v>179</v>
      </c>
      <c r="E34" s="4"/>
      <c r="F34" s="5" t="s">
        <v>149</v>
      </c>
      <c r="G34" s="4">
        <v>1</v>
      </c>
      <c r="H34" s="5" t="s">
        <v>96</v>
      </c>
      <c r="I34" s="5" t="s">
        <v>96</v>
      </c>
    </row>
    <row r="35" spans="2:9" x14ac:dyDescent="0.3">
      <c r="B35" s="1" t="s">
        <v>14</v>
      </c>
      <c r="C35" s="10" t="s">
        <v>119</v>
      </c>
      <c r="D35" s="4" t="s">
        <v>204</v>
      </c>
      <c r="E35" s="4"/>
      <c r="F35" s="5" t="s">
        <v>118</v>
      </c>
      <c r="G35" s="4">
        <f>10^-2</f>
        <v>0.01</v>
      </c>
      <c r="H35" s="5" t="s">
        <v>87</v>
      </c>
      <c r="I35" s="5" t="s">
        <v>87</v>
      </c>
    </row>
    <row r="36" spans="2:9" ht="12.6" customHeight="1" x14ac:dyDescent="0.3">
      <c r="B36" s="1" t="s">
        <v>13</v>
      </c>
      <c r="C36" s="10" t="s">
        <v>78</v>
      </c>
      <c r="D36" s="4" t="s">
        <v>83</v>
      </c>
      <c r="E36" s="4"/>
      <c r="F36" s="5" t="s">
        <v>79</v>
      </c>
      <c r="G36" s="4">
        <v>1000</v>
      </c>
      <c r="H36" s="12" t="s">
        <v>70</v>
      </c>
      <c r="I36" s="5" t="s">
        <v>175</v>
      </c>
    </row>
    <row r="37" spans="2:9" ht="12.6" customHeight="1" x14ac:dyDescent="0.3">
      <c r="B37" s="1" t="s">
        <v>6</v>
      </c>
      <c r="C37" s="10" t="s">
        <v>153</v>
      </c>
      <c r="D37" s="4" t="s">
        <v>203</v>
      </c>
      <c r="E37" s="4"/>
      <c r="F37" s="5" t="s">
        <v>6</v>
      </c>
      <c r="G37" s="4">
        <f>60*60</f>
        <v>3600</v>
      </c>
      <c r="H37" s="5" t="s">
        <v>96</v>
      </c>
      <c r="I37" s="5" t="s">
        <v>96</v>
      </c>
    </row>
    <row r="38" spans="2:9" x14ac:dyDescent="0.3">
      <c r="B38" s="1" t="s">
        <v>5</v>
      </c>
      <c r="C38" s="10" t="s">
        <v>168</v>
      </c>
      <c r="D38" s="4" t="s">
        <v>205</v>
      </c>
      <c r="E38" s="4"/>
      <c r="F38" s="5" t="s">
        <v>170</v>
      </c>
      <c r="G38" s="4">
        <v>1</v>
      </c>
      <c r="H38" s="5" t="s">
        <v>88</v>
      </c>
      <c r="I38" s="5" t="s">
        <v>88</v>
      </c>
    </row>
    <row r="39" spans="2:9" x14ac:dyDescent="0.3">
      <c r="B39" s="1" t="s">
        <v>20</v>
      </c>
      <c r="C39" s="10" t="s">
        <v>198</v>
      </c>
      <c r="D39" s="4" t="s">
        <v>202</v>
      </c>
      <c r="E39" s="3"/>
      <c r="F39" s="5" t="s">
        <v>194</v>
      </c>
      <c r="G39" s="4">
        <f>1/60</f>
        <v>1.6666666666666666E-2</v>
      </c>
      <c r="H39" s="15" t="s">
        <v>93</v>
      </c>
      <c r="I39" s="5" t="s">
        <v>186</v>
      </c>
    </row>
    <row r="40" spans="2:9" x14ac:dyDescent="0.3">
      <c r="B40" s="1" t="s">
        <v>196</v>
      </c>
      <c r="C40" s="10" t="s">
        <v>199</v>
      </c>
      <c r="D40" s="4" t="s">
        <v>197</v>
      </c>
      <c r="E40" s="3"/>
      <c r="F40" s="5" t="s">
        <v>195</v>
      </c>
      <c r="G40" s="4">
        <v>24</v>
      </c>
      <c r="H40" s="15" t="s">
        <v>93</v>
      </c>
      <c r="I40" s="5" t="s">
        <v>186</v>
      </c>
    </row>
    <row r="41" spans="2:9" x14ac:dyDescent="0.3">
      <c r="B41" s="1" t="s">
        <v>189</v>
      </c>
      <c r="C41" s="10" t="s">
        <v>191</v>
      </c>
      <c r="D41" s="4" t="s">
        <v>190</v>
      </c>
      <c r="E41" s="3"/>
      <c r="F41" s="5" t="s">
        <v>188</v>
      </c>
      <c r="G41" s="4">
        <v>1</v>
      </c>
      <c r="H41" s="15" t="s">
        <v>93</v>
      </c>
      <c r="I41" s="5" t="s">
        <v>186</v>
      </c>
    </row>
    <row r="42" spans="2:9" x14ac:dyDescent="0.3">
      <c r="B42" s="1" t="s">
        <v>193</v>
      </c>
      <c r="C42" s="10"/>
      <c r="D42" s="4" t="s">
        <v>200</v>
      </c>
      <c r="E42" s="3"/>
      <c r="F42" s="5" t="s">
        <v>192</v>
      </c>
      <c r="G42" s="4">
        <f>1/1000</f>
        <v>1E-3</v>
      </c>
      <c r="H42" s="15" t="s">
        <v>93</v>
      </c>
      <c r="I42" s="5" t="s">
        <v>186</v>
      </c>
    </row>
  </sheetData>
  <autoFilter ref="B1:I42" xr:uid="{00000000-0001-0000-0400-000000000000}"/>
  <sortState xmlns:xlrd2="http://schemas.microsoft.com/office/spreadsheetml/2017/richdata2" ref="B2:J45">
    <sortCondition ref="B2:B45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list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Казак Константин</cp:lastModifiedBy>
  <dcterms:created xsi:type="dcterms:W3CDTF">2023-09-29T08:28:09Z</dcterms:created>
  <dcterms:modified xsi:type="dcterms:W3CDTF">2023-10-05T11:06:06Z</dcterms:modified>
</cp:coreProperties>
</file>