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52.xml"/>
  <Override ContentType="application/vnd.openxmlformats-officedocument.drawingml.chart+xml" PartName="/xl/charts/chart18.xml"/>
  <Override ContentType="application/vnd.openxmlformats-officedocument.drawingml.chart+xml" PartName="/xl/charts/chart43.xml"/>
  <Override ContentType="application/vnd.openxmlformats-officedocument.drawingml.chart+xml" PartName="/xl/charts/chart44.xml"/>
  <Override ContentType="application/vnd.openxmlformats-officedocument.drawingml.chart+xml" PartName="/xl/charts/chart26.xml"/>
  <Override ContentType="application/vnd.openxmlformats-officedocument.drawingml.chart+xml" PartName="/xl/charts/chart35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42.xml"/>
  <Override ContentType="application/vnd.openxmlformats-officedocument.drawingml.chart+xml" PartName="/xl/charts/chart25.xml"/>
  <Override ContentType="application/vnd.openxmlformats-officedocument.drawingml.chart+xml" PartName="/xl/charts/chart51.xml"/>
  <Override ContentType="application/vnd.openxmlformats-officedocument.drawingml.chart+xml" PartName="/xl/charts/chart16.xml"/>
  <Override ContentType="application/vnd.openxmlformats-officedocument.drawingml.chart+xml" PartName="/xl/charts/chart46.xml"/>
  <Override ContentType="application/vnd.openxmlformats-officedocument.drawingml.chart+xml" PartName="/xl/charts/chart29.xml"/>
  <Override ContentType="application/vnd.openxmlformats-officedocument.drawingml.chart+xml" PartName="/xl/charts/chart50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8.xml"/>
  <Override ContentType="application/vnd.openxmlformats-officedocument.drawingml.chart+xml" PartName="/xl/charts/chart6.xml"/>
  <Override ContentType="application/vnd.openxmlformats-officedocument.drawingml.chart+xml" PartName="/xl/charts/chart45.xml"/>
  <Override ContentType="application/vnd.openxmlformats-officedocument.drawingml.chart+xml" PartName="/xl/charts/chart15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39.xml"/>
  <Override ContentType="application/vnd.openxmlformats-officedocument.drawingml.chart+xml" PartName="/xl/charts/chart48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47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37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40.xml"/>
  <Override ContentType="application/vnd.openxmlformats-officedocument.drawingml.chart+xml" PartName="/xl/charts/chart49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-season info" sheetId="1" r:id="rId4"/>
    <sheet state="visible" name="Predictions" sheetId="2" r:id="rId5"/>
    <sheet state="hidden" name="Final WDC" sheetId="3" r:id="rId6"/>
    <sheet state="hidden" name="Final WCC" sheetId="4" r:id="rId7"/>
    <sheet state="visible" name="Live WDC" sheetId="5" r:id="rId8"/>
    <sheet state="visible" name="Live WCC" sheetId="6" r:id="rId9"/>
    <sheet state="visible" name="Teammate Stats" sheetId="7" r:id="rId10"/>
    <sheet state="visible" name="Live Points Per Race" sheetId="8" r:id="rId11"/>
    <sheet state="visible" name="Races" sheetId="9" r:id="rId12"/>
    <sheet state="visible" name="Australia" sheetId="10" r:id="rId13"/>
    <sheet state="visible" name="China" sheetId="11" r:id="rId14"/>
    <sheet state="visible" name="Japan" sheetId="12" r:id="rId15"/>
    <sheet state="visible" name="Bahrain" sheetId="13" r:id="rId16"/>
    <sheet state="visible" name="Saudi Arabia" sheetId="14" r:id="rId17"/>
    <sheet state="visible" name="Miami" sheetId="15" r:id="rId18"/>
    <sheet state="visible" name="Canada" sheetId="16" r:id="rId19"/>
    <sheet state="visible" name="Monaco" sheetId="17" r:id="rId20"/>
    <sheet state="visible" name="Barcelona" sheetId="18" r:id="rId21"/>
    <sheet state="visible" name="Austria" sheetId="19" r:id="rId22"/>
    <sheet state="visible" name="Great Britain" sheetId="20" r:id="rId23"/>
    <sheet state="visible" name="Belgium" sheetId="21" r:id="rId24"/>
    <sheet state="visible" name="Hungary" sheetId="22" r:id="rId25"/>
    <sheet state="visible" name="Netherlands" sheetId="23" r:id="rId26"/>
    <sheet state="visible" name="Italy" sheetId="24" r:id="rId27"/>
    <sheet state="visible" name="Spain" sheetId="25" r:id="rId28"/>
    <sheet state="visible" name="Azerbaijan" sheetId="26" r:id="rId29"/>
    <sheet state="visible" name="Singapore" sheetId="27" r:id="rId30"/>
    <sheet state="visible" name="Texas" sheetId="28" r:id="rId31"/>
    <sheet state="visible" name="Mexico" sheetId="29" r:id="rId32"/>
    <sheet state="visible" name="Brazil" sheetId="30" r:id="rId33"/>
    <sheet state="visible" name="Las Vegas" sheetId="31" r:id="rId34"/>
    <sheet state="visible" name="Qatar" sheetId="32" r:id="rId35"/>
    <sheet state="visible" name="Abu Dhabi" sheetId="33" r:id="rId36"/>
  </sheets>
  <definedNames/>
  <calcPr/>
</workbook>
</file>

<file path=xl/sharedStrings.xml><?xml version="1.0" encoding="utf-8"?>
<sst xmlns="http://schemas.openxmlformats.org/spreadsheetml/2006/main" count="2284" uniqueCount="208">
  <si>
    <t>Team</t>
  </si>
  <si>
    <t>Driver</t>
  </si>
  <si>
    <t>Reserve Drivers</t>
  </si>
  <si>
    <t>Team Principal</t>
  </si>
  <si>
    <t>Engine</t>
  </si>
  <si>
    <t>Mid-Season Driver Changes</t>
  </si>
  <si>
    <t>Mclaren</t>
  </si>
  <si>
    <t>Lando Norris</t>
  </si>
  <si>
    <t>🇬🇧4</t>
  </si>
  <si>
    <t>Andrea Stella</t>
  </si>
  <si>
    <t>Mercedes</t>
  </si>
  <si>
    <t>Oscar Piastri</t>
  </si>
  <si>
    <t>🇦🇺81</t>
  </si>
  <si>
    <t>George Russell</t>
  </si>
  <si>
    <t>🇬🇧63</t>
  </si>
  <si>
    <t>Toto Wolff</t>
  </si>
  <si>
    <t>Kimi Antonelli</t>
  </si>
  <si>
    <t>🇮🇹12</t>
  </si>
  <si>
    <t>Red Bull Racing</t>
  </si>
  <si>
    <t>Max Verstappen</t>
  </si>
  <si>
    <t>🇳🇱33</t>
  </si>
  <si>
    <t>Laurent Mekies</t>
  </si>
  <si>
    <t>Red Bull Ford</t>
  </si>
  <si>
    <t>Ferrari</t>
  </si>
  <si>
    <t>Lewis Hamilton</t>
  </si>
  <si>
    <t>🇬🇧44</t>
  </si>
  <si>
    <t>Fred Vasseur</t>
  </si>
  <si>
    <t>Charles Leclerc</t>
  </si>
  <si>
    <t>🇲🇨16</t>
  </si>
  <si>
    <t>Williams</t>
  </si>
  <si>
    <t>Carlos Sainz</t>
  </si>
  <si>
    <t>🇪🇸55</t>
  </si>
  <si>
    <t>James Vowles</t>
  </si>
  <si>
    <t>Alex Albon</t>
  </si>
  <si>
    <t>🇹🇭23</t>
  </si>
  <si>
    <t>Racing Bulls</t>
  </si>
  <si>
    <t>Alan Permane</t>
  </si>
  <si>
    <t>Haas</t>
  </si>
  <si>
    <t>Ollie Bearman</t>
  </si>
  <si>
    <t>🇬🇧87</t>
  </si>
  <si>
    <t>Ayao Komatsu</t>
  </si>
  <si>
    <t>Esteban Ocon</t>
  </si>
  <si>
    <t>🇫🇷31</t>
  </si>
  <si>
    <t>Aston Martin</t>
  </si>
  <si>
    <t>Fernando Alonso</t>
  </si>
  <si>
    <t>🇪🇸14</t>
  </si>
  <si>
    <t>Adrian Newey</t>
  </si>
  <si>
    <t>Honda</t>
  </si>
  <si>
    <t>Lance Stroll</t>
  </si>
  <si>
    <t>🇨🇦18</t>
  </si>
  <si>
    <t>Audi</t>
  </si>
  <si>
    <t>Nico Hulkenberg</t>
  </si>
  <si>
    <t>🇩🇪27</t>
  </si>
  <si>
    <t>Jonathan Wheatley</t>
  </si>
  <si>
    <t>Gabriel Bortoleto</t>
  </si>
  <si>
    <t>🇧🇷5</t>
  </si>
  <si>
    <t>Alpine</t>
  </si>
  <si>
    <t>Pierre Gasly</t>
  </si>
  <si>
    <t>🇫🇷10</t>
  </si>
  <si>
    <t>Flavio Briatore</t>
  </si>
  <si>
    <t>Franco Colapinto</t>
  </si>
  <si>
    <t>🇦🇷43</t>
  </si>
  <si>
    <t>Cadillac</t>
  </si>
  <si>
    <t>Valterri Bottas</t>
  </si>
  <si>
    <t>🇫🇮77</t>
  </si>
  <si>
    <t>Colton Herta</t>
  </si>
  <si>
    <t>Graeme Lowdon</t>
  </si>
  <si>
    <t>Sergio Perez</t>
  </si>
  <si>
    <t>🇲🇽11</t>
  </si>
  <si>
    <t>WDC Predictions</t>
  </si>
  <si>
    <t>WCC Predictions</t>
  </si>
  <si>
    <t>Position</t>
  </si>
  <si>
    <t>Points</t>
  </si>
  <si>
    <t>Piastri</t>
  </si>
  <si>
    <t>Russell</t>
  </si>
  <si>
    <t>Antonelli</t>
  </si>
  <si>
    <t>Verstappen</t>
  </si>
  <si>
    <t>UNKNOWN 1</t>
  </si>
  <si>
    <t>Leclerc</t>
  </si>
  <si>
    <t>Hamilton</t>
  </si>
  <si>
    <t>Sainz</t>
  </si>
  <si>
    <t>Albon</t>
  </si>
  <si>
    <t>UNKNOWN 2</t>
  </si>
  <si>
    <t>UNKNOWN 3</t>
  </si>
  <si>
    <t>Bearman</t>
  </si>
  <si>
    <t>Ocon</t>
  </si>
  <si>
    <t>Alonso</t>
  </si>
  <si>
    <t>Stroll</t>
  </si>
  <si>
    <t>Hulkenberg</t>
  </si>
  <si>
    <t>Bortoleto</t>
  </si>
  <si>
    <t>Gasly</t>
  </si>
  <si>
    <t>Colapinto</t>
  </si>
  <si>
    <t>Bottas</t>
  </si>
  <si>
    <t>Perez</t>
  </si>
  <si>
    <t>Driver 1</t>
  </si>
  <si>
    <t>Points 1</t>
  </si>
  <si>
    <t>Driver 2</t>
  </si>
  <si>
    <t>Points 2</t>
  </si>
  <si>
    <t>Points Difference</t>
  </si>
  <si>
    <t>Norris</t>
  </si>
  <si>
    <t>Australia</t>
  </si>
  <si>
    <t>China</t>
  </si>
  <si>
    <t>Japan</t>
  </si>
  <si>
    <t>Bahrain</t>
  </si>
  <si>
    <t>Saudi Arabia</t>
  </si>
  <si>
    <t>Miami</t>
  </si>
  <si>
    <t>Canada</t>
  </si>
  <si>
    <t>Monaco</t>
  </si>
  <si>
    <t>Barcelona</t>
  </si>
  <si>
    <t>Austria</t>
  </si>
  <si>
    <t>Great Britain</t>
  </si>
  <si>
    <t>Belgium</t>
  </si>
  <si>
    <t>Hungary</t>
  </si>
  <si>
    <t>Netherlands</t>
  </si>
  <si>
    <t>Italy</t>
  </si>
  <si>
    <t>Madrid</t>
  </si>
  <si>
    <t>Azerbaijan</t>
  </si>
  <si>
    <t>Singapore</t>
  </si>
  <si>
    <t>Texas</t>
  </si>
  <si>
    <t>Mexico</t>
  </si>
  <si>
    <t>Brazil</t>
  </si>
  <si>
    <t>Las Vegas</t>
  </si>
  <si>
    <t>Qatar</t>
  </si>
  <si>
    <t>Abu Dhabi</t>
  </si>
  <si>
    <t>Total Points</t>
  </si>
  <si>
    <t>Race</t>
  </si>
  <si>
    <t>P1</t>
  </si>
  <si>
    <t>P2</t>
  </si>
  <si>
    <t>P3</t>
  </si>
  <si>
    <t>Pole Position</t>
  </si>
  <si>
    <t>Fastest Lap</t>
  </si>
  <si>
    <t>Fastest Pitstop</t>
  </si>
  <si>
    <t># Safety Cars</t>
  </si>
  <si>
    <t>DNFs</t>
  </si>
  <si>
    <t>Dates</t>
  </si>
  <si>
    <t>Times (EST)</t>
  </si>
  <si>
    <t>Session</t>
  </si>
  <si>
    <t>Race Starting Grid</t>
  </si>
  <si>
    <t>Race Results</t>
  </si>
  <si>
    <t>WDC Standings</t>
  </si>
  <si>
    <t>WCC Standings</t>
  </si>
  <si>
    <t>Points Earned</t>
  </si>
  <si>
    <t>Qualifying Position</t>
  </si>
  <si>
    <t>Race Position</t>
  </si>
  <si>
    <t>Positions Gained/Lost</t>
  </si>
  <si>
    <t>8:30 AM - 9:30 AM</t>
  </si>
  <si>
    <t>FP1</t>
  </si>
  <si>
    <t>12:00 AM - 1:00 AM</t>
  </si>
  <si>
    <t>FP2</t>
  </si>
  <si>
    <t>8:30 PM - 9:30 PM</t>
  </si>
  <si>
    <t>FP3</t>
  </si>
  <si>
    <t>Quali</t>
  </si>
  <si>
    <t>Race Predictions</t>
  </si>
  <si>
    <t>Podium</t>
  </si>
  <si>
    <t>Pole</t>
  </si>
  <si>
    <t>Pit Lane:</t>
  </si>
  <si>
    <t>DNF(s):</t>
  </si>
  <si>
    <t>DNS</t>
  </si>
  <si>
    <t>WDC Points (Race)</t>
  </si>
  <si>
    <t>DNF(s)</t>
  </si>
  <si>
    <t>Race Podium</t>
  </si>
  <si>
    <t>Flop</t>
  </si>
  <si>
    <t>Surprise</t>
  </si>
  <si>
    <t>Weather</t>
  </si>
  <si>
    <t>DOTD</t>
  </si>
  <si>
    <t>11:30 PM - 12:30 AM</t>
  </si>
  <si>
    <t>3:30 AM - 4:14 AM</t>
  </si>
  <si>
    <t>Sprint Quali</t>
  </si>
  <si>
    <t>11:00 PM - 12:00 AM</t>
  </si>
  <si>
    <t>Sprint</t>
  </si>
  <si>
    <t>3:00 AM - 4:00 AM</t>
  </si>
  <si>
    <t>Sprint Predictions</t>
  </si>
  <si>
    <t>Sprint Starting Grid</t>
  </si>
  <si>
    <t>Sprint Results</t>
  </si>
  <si>
    <t>Sprint Podium</t>
  </si>
  <si>
    <t>WDC Points (Sprint)</t>
  </si>
  <si>
    <t>10:30 PM - 11:30 PM</t>
  </si>
  <si>
    <t>2:00 AM - 3:00 AM</t>
  </si>
  <si>
    <t>7:30 AM - 8:30 AM</t>
  </si>
  <si>
    <t>11:00 AM - 12:00 PM</t>
  </si>
  <si>
    <t>12:00 PM - 1:00 PM</t>
  </si>
  <si>
    <t>9:30 AM - 10:30 AM</t>
  </si>
  <si>
    <t>1:00 PM - 2:00 PM</t>
  </si>
  <si>
    <t>12:30 PM - 1:30 PM</t>
  </si>
  <si>
    <t>4:30 PM - 5:14 PM</t>
  </si>
  <si>
    <t>4:00 PM - 5:00 PM</t>
  </si>
  <si>
    <t>11:00 AM - 12:00 AM</t>
  </si>
  <si>
    <t>6:30 AM - 7:30 AM</t>
  </si>
  <si>
    <t>10:00 AM - 11:00 AM</t>
  </si>
  <si>
    <t>11:30 AM - 12:14 PM</t>
  </si>
  <si>
    <t>7:00 AM - 8:00 AM</t>
  </si>
  <si>
    <t>10:30 AM - 11:14 AM</t>
  </si>
  <si>
    <t>6:00 AM - 7:00 AM</t>
  </si>
  <si>
    <t>10:00 AM - 11:00 PM</t>
  </si>
  <si>
    <t>4:30 AM - 5:30 AM</t>
  </si>
  <si>
    <t>8:00 AM - 9:00 AM</t>
  </si>
  <si>
    <t>5:30 AM - 6:30 AM</t>
  </si>
  <si>
    <t>8:30 AM - 9:14 AM</t>
  </si>
  <si>
    <t>5:00 AM - 6:00 AM</t>
  </si>
  <si>
    <t>9:00 AM - 10:00 AM</t>
  </si>
  <si>
    <t>1:30 PM - 2:30 PM</t>
  </si>
  <si>
    <t>5:00 PM - 6:00 PM</t>
  </si>
  <si>
    <t>2:30 PM - 3:30 PM</t>
  </si>
  <si>
    <t>6:00 PM - 7:00 PM</t>
  </si>
  <si>
    <t xml:space="preserve"> </t>
  </si>
  <si>
    <t>10:30 AM - 11:30 AM</t>
  </si>
  <si>
    <t>2:00 PM - 3:00 PM</t>
  </si>
  <si>
    <t>7:30 PM - 8:30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</si>
</sst>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"/>
    <numFmt numFmtId="165" formatCode="h:mm am/pm"/>
  </numFmts>
  <fonts count="15">
    <font>
      <sz val="10.0"/>
      <color rgb="FF000000"/>
      <name val="Arial"/>
      <scheme val="minor"/>
    </font>
    <font>
      <color rgb="FFF6F8F9"/>
      <name val="Arial"/>
      <scheme val="minor"/>
    </font>
    <font/>
    <font>
      <color theme="1"/>
      <name val="Arial"/>
      <scheme val="minor"/>
    </font>
    <font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sz val="11.0"/>
      <color theme="1"/>
      <name val="Arial"/>
    </font>
    <font>
      <color rgb="FFF6F8F9"/>
      <name val="Arial"/>
    </font>
    <font>
      <sz val="11.0"/>
      <color rgb="FFF6F8F9"/>
      <name val="Arial"/>
      <scheme val="minor"/>
    </font>
    <font>
      <sz val="11.0"/>
      <color rgb="FF434343"/>
      <name val="Roboto"/>
    </font>
    <font>
      <color rgb="FFE2E9E0"/>
      <name val="Arial"/>
    </font>
    <font>
      <b/>
      <color rgb="FF000000"/>
      <name val="Arial"/>
      <scheme val="minor"/>
    </font>
    <font>
      <color theme="0"/>
      <name val="Arial"/>
      <scheme val="minor"/>
    </font>
    <font>
      <color theme="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E599"/>
        <bgColor rgb="FFFFE599"/>
      </patternFill>
    </fill>
    <fill>
      <patternFill patternType="solid">
        <fgColor rgb="FFE6E8F0"/>
        <bgColor rgb="FFE6E8F0"/>
      </patternFill>
    </fill>
    <fill>
      <patternFill patternType="solid">
        <fgColor rgb="FFE2E9E0"/>
        <bgColor rgb="FFE2E9E0"/>
      </patternFill>
    </fill>
    <fill>
      <patternFill patternType="solid">
        <fgColor rgb="FFFFFFFF"/>
        <bgColor rgb="FFFFFFFF"/>
      </patternFill>
    </fill>
  </fills>
  <borders count="67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2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2" fontId="1" numFmtId="0" xfId="0" applyAlignment="1" applyBorder="1" applyFont="1">
      <alignment horizontal="center" readingOrder="0" vertical="center"/>
    </xf>
    <xf borderId="5" fillId="2" fontId="1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6" fillId="2" fontId="1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left" readingOrder="0" vertical="center"/>
    </xf>
    <xf borderId="8" fillId="0" fontId="3" numFmtId="0" xfId="0" applyAlignment="1" applyBorder="1" applyFont="1">
      <alignment horizontal="left" readingOrder="0" vertical="center"/>
    </xf>
    <xf borderId="8" fillId="0" fontId="3" numFmtId="0" xfId="0" applyAlignment="1" applyBorder="1" applyFont="1">
      <alignment horizontal="left" vertical="center"/>
    </xf>
    <xf borderId="9" fillId="0" fontId="3" numFmtId="0" xfId="0" applyAlignment="1" applyBorder="1" applyFont="1">
      <alignment horizontal="left" readingOrder="0" vertical="center"/>
    </xf>
    <xf borderId="10" fillId="0" fontId="3" numFmtId="0" xfId="0" applyAlignment="1" applyBorder="1" applyFont="1">
      <alignment readingOrder="0" vertical="center"/>
    </xf>
    <xf borderId="11" fillId="0" fontId="3" numFmtId="0" xfId="0" applyBorder="1" applyFont="1"/>
    <xf borderId="12" fillId="0" fontId="2" numFmtId="0" xfId="0" applyBorder="1" applyFont="1"/>
    <xf borderId="13" fillId="0" fontId="3" numFmtId="0" xfId="0" applyAlignment="1" applyBorder="1" applyFont="1">
      <alignment horizontal="left" readingOrder="0" vertical="center"/>
    </xf>
    <xf borderId="13" fillId="0" fontId="3" numFmtId="0" xfId="0" applyAlignment="1" applyBorder="1" applyFont="1">
      <alignment horizontal="left" vertical="center"/>
    </xf>
    <xf borderId="8" fillId="0" fontId="2" numFmtId="0" xfId="0" applyBorder="1" applyFont="1"/>
    <xf borderId="14" fillId="0" fontId="2" numFmtId="0" xfId="0" applyBorder="1" applyFont="1"/>
    <xf borderId="15" fillId="0" fontId="3" numFmtId="0" xfId="0" applyBorder="1" applyFont="1"/>
    <xf borderId="16" fillId="0" fontId="3" numFmtId="0" xfId="0" applyAlignment="1" applyBorder="1" applyFont="1">
      <alignment horizontal="left" readingOrder="0" vertical="center"/>
    </xf>
    <xf borderId="17" fillId="0" fontId="3" numFmtId="0" xfId="0" applyAlignment="1" applyBorder="1" applyFont="1">
      <alignment horizontal="left" readingOrder="0" vertical="center"/>
    </xf>
    <xf borderId="18" fillId="0" fontId="3" numFmtId="0" xfId="0" applyAlignment="1" applyBorder="1" applyFont="1">
      <alignment readingOrder="0" vertical="center"/>
    </xf>
    <xf borderId="13" fillId="0" fontId="3" numFmtId="0" xfId="0" applyAlignment="1" applyBorder="1" applyFont="1">
      <alignment horizontal="left" vertical="center"/>
    </xf>
    <xf borderId="19" fillId="0" fontId="3" numFmtId="0" xfId="0" applyBorder="1" applyFont="1"/>
    <xf borderId="13" fillId="0" fontId="4" numFmtId="0" xfId="0" applyAlignment="1" applyBorder="1" applyFont="1">
      <alignment horizontal="left" readingOrder="0" vertical="center"/>
    </xf>
    <xf borderId="20" fillId="0" fontId="2" numFmtId="0" xfId="0" applyBorder="1" applyFont="1"/>
    <xf borderId="21" fillId="0" fontId="3" numFmtId="0" xfId="0" applyAlignment="1" applyBorder="1" applyFont="1">
      <alignment horizontal="left" readingOrder="0" vertical="center"/>
    </xf>
    <xf borderId="22" fillId="0" fontId="2" numFmtId="0" xfId="0" applyBorder="1" applyFont="1"/>
    <xf borderId="23" fillId="0" fontId="2" numFmtId="0" xfId="0" applyBorder="1" applyFont="1"/>
    <xf borderId="24" fillId="3" fontId="5" numFmtId="0" xfId="0" applyAlignment="1" applyBorder="1" applyFill="1" applyFont="1">
      <alignment horizontal="center" readingOrder="0"/>
    </xf>
    <xf borderId="25" fillId="0" fontId="2" numFmtId="0" xfId="0" applyBorder="1" applyFont="1"/>
    <xf borderId="20" fillId="2" fontId="1" numFmtId="0" xfId="0" applyAlignment="1" applyBorder="1" applyFont="1">
      <alignment horizontal="center" readingOrder="0"/>
    </xf>
    <xf borderId="23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12" fillId="0" fontId="3" numFmtId="0" xfId="0" applyAlignment="1" applyBorder="1" applyFont="1">
      <alignment horizontal="center" readingOrder="0"/>
    </xf>
    <xf borderId="14" fillId="0" fontId="3" numFmtId="0" xfId="0" applyBorder="1" applyFont="1"/>
    <xf borderId="26" fillId="0" fontId="3" numFmtId="0" xfId="0" applyAlignment="1" applyBorder="1" applyFont="1">
      <alignment horizontal="center" readingOrder="0"/>
    </xf>
    <xf borderId="27" fillId="0" fontId="3" numFmtId="0" xfId="0" applyBorder="1" applyFont="1"/>
    <xf borderId="28" fillId="0" fontId="3" numFmtId="0" xfId="0" applyAlignment="1" applyBorder="1" applyFont="1">
      <alignment horizontal="center" readingOrder="0"/>
    </xf>
    <xf borderId="29" fillId="0" fontId="3" numFmtId="0" xfId="0" applyBorder="1" applyFont="1"/>
    <xf borderId="0" fillId="0" fontId="3" numFmtId="0" xfId="0" applyAlignment="1" applyFont="1">
      <alignment horizontal="center" readingOrder="0" shrinkToFit="0" vertical="center" wrapText="0"/>
    </xf>
    <xf borderId="12" fillId="0" fontId="3" numFmtId="0" xfId="0" applyAlignment="1" applyBorder="1" applyFont="1">
      <alignment horizontal="center" readingOrder="0" shrinkToFit="0" vertical="center" wrapText="0"/>
    </xf>
    <xf borderId="30" fillId="0" fontId="3" numFmtId="0" xfId="0" applyAlignment="1" applyBorder="1" applyFont="1">
      <alignment shrinkToFit="0" vertical="center" wrapText="0"/>
    </xf>
    <xf borderId="14" fillId="0" fontId="3" numFmtId="0" xfId="0" applyAlignment="1" applyBorder="1" applyFont="1">
      <alignment shrinkToFit="0" vertical="center" wrapText="0"/>
    </xf>
    <xf borderId="26" fillId="0" fontId="3" numFmtId="0" xfId="0" applyAlignment="1" applyBorder="1" applyFont="1">
      <alignment horizontal="center" readingOrder="0" shrinkToFit="0" vertical="center" wrapText="0"/>
    </xf>
    <xf borderId="31" fillId="0" fontId="3" numFmtId="0" xfId="0" applyAlignment="1" applyBorder="1" applyFont="1">
      <alignment shrinkToFit="0" vertical="center" wrapText="0"/>
    </xf>
    <xf borderId="27" fillId="0" fontId="3" numFmtId="0" xfId="0" applyAlignment="1" applyBorder="1" applyFont="1">
      <alignment shrinkToFit="0" vertical="center" wrapText="0"/>
    </xf>
    <xf borderId="28" fillId="0" fontId="3" numFmtId="0" xfId="0" applyAlignment="1" applyBorder="1" applyFont="1">
      <alignment horizontal="center" readingOrder="0" shrinkToFit="0" vertical="center" wrapText="0"/>
    </xf>
    <xf borderId="32" fillId="0" fontId="3" numFmtId="0" xfId="0" applyAlignment="1" applyBorder="1" applyFont="1">
      <alignment shrinkToFit="0" vertical="center" wrapText="0"/>
    </xf>
    <xf borderId="29" fillId="0" fontId="3" numFmtId="0" xfId="0" applyAlignment="1" applyBorder="1" applyFont="1">
      <alignment shrinkToFit="0" vertical="center" wrapText="0"/>
    </xf>
    <xf borderId="30" fillId="0" fontId="3" numFmtId="0" xfId="0" applyAlignment="1" applyBorder="1" applyFont="1">
      <alignment horizontal="left" shrinkToFit="0" vertical="center" wrapText="0"/>
    </xf>
    <xf borderId="14" fillId="0" fontId="3" numFmtId="0" xfId="0" applyAlignment="1" applyBorder="1" applyFont="1">
      <alignment horizontal="left" shrinkToFit="0" vertical="center" wrapText="0"/>
    </xf>
    <xf borderId="0" fillId="0" fontId="3" numFmtId="0" xfId="0" applyAlignment="1" applyFont="1">
      <alignment horizontal="left"/>
    </xf>
    <xf borderId="31" fillId="0" fontId="3" numFmtId="0" xfId="0" applyAlignment="1" applyBorder="1" applyFont="1">
      <alignment horizontal="left" shrinkToFit="0" vertical="center" wrapText="0"/>
    </xf>
    <xf borderId="27" fillId="0" fontId="3" numFmtId="0" xfId="0" applyAlignment="1" applyBorder="1" applyFont="1">
      <alignment horizontal="left" shrinkToFit="0" vertical="center" wrapText="0"/>
    </xf>
    <xf borderId="32" fillId="0" fontId="3" numFmtId="0" xfId="0" applyAlignment="1" applyBorder="1" applyFont="1">
      <alignment horizontal="left" shrinkToFit="0" vertical="center" wrapText="0"/>
    </xf>
    <xf borderId="29" fillId="0" fontId="3" numFmtId="0" xfId="0" applyAlignment="1" applyBorder="1" applyFont="1">
      <alignment horizontal="left" shrinkToFit="0" vertical="center" wrapText="0"/>
    </xf>
    <xf borderId="14" fillId="0" fontId="3" numFmtId="0" xfId="0" applyAlignment="1" applyBorder="1" applyFont="1">
      <alignment shrinkToFit="0" vertical="center" wrapText="0"/>
    </xf>
    <xf borderId="27" fillId="0" fontId="3" numFmtId="0" xfId="0" applyAlignment="1" applyBorder="1" applyFont="1">
      <alignment shrinkToFit="0" vertical="center" wrapText="0"/>
    </xf>
    <xf borderId="29" fillId="0" fontId="3" numFmtId="0" xfId="0" applyAlignment="1" applyBorder="1" applyFont="1">
      <alignment shrinkToFit="0" vertical="center" wrapText="0"/>
    </xf>
    <xf borderId="14" fillId="0" fontId="3" numFmtId="0" xfId="0" applyAlignment="1" applyBorder="1" applyFont="1">
      <alignment horizontal="left" shrinkToFit="0" vertical="center" wrapText="0"/>
    </xf>
    <xf borderId="27" fillId="0" fontId="3" numFmtId="0" xfId="0" applyAlignment="1" applyBorder="1" applyFont="1">
      <alignment horizontal="left" shrinkToFit="0" vertical="center" wrapText="0"/>
    </xf>
    <xf borderId="29" fillId="0" fontId="3" numFmtId="0" xfId="0" applyAlignment="1" applyBorder="1" applyFont="1">
      <alignment horizontal="left" shrinkToFit="0" vertical="center" wrapText="0"/>
    </xf>
    <xf borderId="11" fillId="0" fontId="3" numFmtId="0" xfId="0" applyAlignment="1" applyBorder="1" applyFont="1">
      <alignment horizontal="center" readingOrder="0" shrinkToFit="0" vertical="center" wrapText="0"/>
    </xf>
    <xf borderId="33" fillId="0" fontId="3" numFmtId="0" xfId="0" applyAlignment="1" applyBorder="1" applyFont="1">
      <alignment horizontal="center" readingOrder="0" shrinkToFit="0" vertical="center" wrapText="0"/>
    </xf>
    <xf borderId="8" fillId="0" fontId="3" numFmtId="0" xfId="0" applyAlignment="1" applyBorder="1" applyFont="1">
      <alignment horizontal="center" readingOrder="0" shrinkToFit="0" vertical="center" wrapText="0"/>
    </xf>
    <xf borderId="8" fillId="0" fontId="3" numFmtId="0" xfId="0" applyAlignment="1" applyBorder="1" applyFont="1">
      <alignment horizontal="center" readingOrder="0" shrinkToFit="0" vertical="center" wrapText="0"/>
    </xf>
    <xf borderId="14" fillId="0" fontId="3" numFmtId="0" xfId="0" applyAlignment="1" applyBorder="1" applyFont="1">
      <alignment horizontal="center" readingOrder="0" shrinkToFit="0" vertical="center" wrapText="0"/>
    </xf>
    <xf borderId="15" fillId="0" fontId="3" numFmtId="0" xfId="0" applyAlignment="1" applyBorder="1" applyFont="1">
      <alignment horizontal="center" readingOrder="0" shrinkToFit="0" vertical="center" wrapText="0"/>
    </xf>
    <xf borderId="34" fillId="0" fontId="3" numFmtId="0" xfId="0" applyAlignment="1" applyBorder="1" applyFont="1">
      <alignment horizontal="center" readingOrder="0" shrinkToFit="0" vertical="center" wrapText="0"/>
    </xf>
    <xf borderId="13" fillId="0" fontId="3" numFmtId="0" xfId="0" applyAlignment="1" applyBorder="1" applyFont="1">
      <alignment horizontal="center" readingOrder="0" shrinkToFit="0" vertical="center" wrapText="0"/>
    </xf>
    <xf borderId="13" fillId="0" fontId="3" numFmtId="0" xfId="0" applyAlignment="1" applyBorder="1" applyFont="1">
      <alignment horizontal="center" readingOrder="0" shrinkToFit="0" vertical="center" wrapText="0"/>
    </xf>
    <xf borderId="27" fillId="0" fontId="3" numFmtId="0" xfId="0" applyAlignment="1" applyBorder="1" applyFont="1">
      <alignment horizontal="center" readingOrder="0" shrinkToFit="0" vertical="center" wrapText="0"/>
    </xf>
    <xf borderId="19" fillId="0" fontId="3" numFmtId="0" xfId="0" applyAlignment="1" applyBorder="1" applyFont="1">
      <alignment horizontal="center" readingOrder="0" shrinkToFit="0" vertical="center" wrapText="0"/>
    </xf>
    <xf borderId="35" fillId="0" fontId="3" numFmtId="0" xfId="0" applyAlignment="1" applyBorder="1" applyFont="1">
      <alignment horizontal="center" readingOrder="0" shrinkToFit="0" vertical="center" wrapText="0"/>
    </xf>
    <xf borderId="21" fillId="0" fontId="3" numFmtId="0" xfId="0" applyAlignment="1" applyBorder="1" applyFont="1">
      <alignment horizontal="center" readingOrder="0" shrinkToFit="0" vertical="center" wrapText="0"/>
    </xf>
    <xf borderId="21" fillId="0" fontId="3" numFmtId="0" xfId="0" applyAlignment="1" applyBorder="1" applyFont="1">
      <alignment horizontal="center" readingOrder="0" shrinkToFit="0" vertical="center" wrapText="0"/>
    </xf>
    <xf borderId="29" fillId="0" fontId="3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5" fillId="0" fontId="4" numFmtId="0" xfId="0" applyAlignment="1" applyBorder="1" applyFont="1">
      <alignment horizontal="center" readingOrder="0" shrinkToFit="0" vertical="center" wrapText="0"/>
    </xf>
    <xf borderId="36" fillId="0" fontId="3" numFmtId="0" xfId="0" applyAlignment="1" applyBorder="1" applyFont="1">
      <alignment horizontal="center" readingOrder="0" shrinkToFit="0" vertical="center" wrapText="0"/>
    </xf>
    <xf borderId="33" fillId="0" fontId="3" numFmtId="0" xfId="0" applyAlignment="1" applyBorder="1" applyFont="1">
      <alignment shrinkToFit="0" vertical="center" wrapText="0"/>
    </xf>
    <xf borderId="8" fillId="0" fontId="3" numFmtId="0" xfId="0" applyAlignment="1" applyBorder="1" applyFont="1">
      <alignment shrinkToFit="0" vertical="center" wrapText="0"/>
    </xf>
    <xf borderId="12" fillId="0" fontId="4" numFmtId="0" xfId="0" applyAlignment="1" applyBorder="1" applyFont="1">
      <alignment readingOrder="0" shrinkToFit="0" vertical="center" wrapText="0"/>
    </xf>
    <xf borderId="14" fillId="0" fontId="4" numFmtId="0" xfId="0" applyAlignment="1" applyBorder="1" applyFont="1">
      <alignment readingOrder="0" shrinkToFit="0" vertical="center" wrapText="0"/>
    </xf>
    <xf borderId="34" fillId="0" fontId="3" numFmtId="0" xfId="0" applyAlignment="1" applyBorder="1" applyFont="1">
      <alignment shrinkToFit="0" vertical="center" wrapText="0"/>
    </xf>
    <xf borderId="13" fillId="0" fontId="3" numFmtId="0" xfId="0" applyAlignment="1" applyBorder="1" applyFont="1">
      <alignment shrinkToFit="0" vertical="center" wrapText="0"/>
    </xf>
    <xf borderId="26" fillId="0" fontId="4" numFmtId="0" xfId="0" applyAlignment="1" applyBorder="1" applyFont="1">
      <alignment readingOrder="0" shrinkToFit="0" vertical="center" wrapText="0"/>
    </xf>
    <xf borderId="13" fillId="0" fontId="4" numFmtId="0" xfId="0" applyAlignment="1" applyBorder="1" applyFont="1">
      <alignment readingOrder="0" shrinkToFit="0" vertical="center" wrapText="0"/>
    </xf>
    <xf borderId="28" fillId="0" fontId="4" numFmtId="0" xfId="0" applyAlignment="1" applyBorder="1" applyFont="1">
      <alignment readingOrder="0" shrinkToFit="0" vertical="center" wrapText="0"/>
    </xf>
    <xf borderId="34" fillId="0" fontId="3" numFmtId="0" xfId="0" applyAlignment="1" applyBorder="1" applyFont="1">
      <alignment shrinkToFit="0" vertical="center" wrapText="0"/>
    </xf>
    <xf borderId="13" fillId="0" fontId="3" numFmtId="0" xfId="0" applyAlignment="1" applyBorder="1" applyFont="1">
      <alignment shrinkToFit="0" vertical="center" wrapText="0"/>
    </xf>
    <xf borderId="34" fillId="0" fontId="6" numFmtId="0" xfId="0" applyAlignment="1" applyBorder="1" applyFont="1">
      <alignment horizontal="right" shrinkToFit="0" vertical="bottom" wrapText="0"/>
    </xf>
    <xf borderId="13" fillId="0" fontId="6" numFmtId="0" xfId="0" applyAlignment="1" applyBorder="1" applyFont="1">
      <alignment horizontal="right" shrinkToFit="0" vertical="bottom" wrapText="0"/>
    </xf>
    <xf borderId="13" fillId="0" fontId="7" numFmtId="0" xfId="0" applyAlignment="1" applyBorder="1" applyFont="1">
      <alignment horizontal="right" readingOrder="0" shrinkToFit="0" vertical="bottom" wrapText="0"/>
    </xf>
    <xf borderId="13" fillId="0" fontId="6" numFmtId="0" xfId="0" applyAlignment="1" applyBorder="1" applyFont="1">
      <alignment horizontal="right" shrinkToFit="0" vertical="bottom" wrapText="0"/>
    </xf>
    <xf borderId="27" fillId="0" fontId="6" numFmtId="0" xfId="0" applyAlignment="1" applyBorder="1" applyFont="1">
      <alignment horizontal="right" shrinkToFit="0" vertical="bottom" wrapText="0"/>
    </xf>
    <xf borderId="6" fillId="4" fontId="3" numFmtId="0" xfId="0" applyAlignment="1" applyBorder="1" applyFill="1" applyFont="1">
      <alignment horizontal="center" readingOrder="0" shrinkToFit="0" vertical="center" wrapText="0"/>
    </xf>
    <xf borderId="6" fillId="4" fontId="3" numFmtId="0" xfId="0" applyAlignment="1" applyBorder="1" applyFont="1">
      <alignment shrinkToFit="0" vertical="center" wrapText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49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36" fillId="0" fontId="3" numFmtId="0" xfId="0" applyAlignment="1" applyBorder="1" applyFont="1">
      <alignment readingOrder="0" shrinkToFit="0" vertical="center" wrapText="0"/>
    </xf>
    <xf borderId="33" fillId="0" fontId="3" numFmtId="0" xfId="0" applyAlignment="1" applyBorder="1" applyFont="1">
      <alignment shrinkToFit="0" vertical="center" wrapText="0"/>
    </xf>
    <xf borderId="8" fillId="0" fontId="3" numFmtId="0" xfId="0" applyAlignment="1" applyBorder="1" applyFont="1">
      <alignment shrinkToFit="0" vertical="center" wrapText="0"/>
    </xf>
    <xf borderId="14" fillId="0" fontId="4" numFmtId="0" xfId="0" applyAlignment="1" applyBorder="1" applyFont="1">
      <alignment readingOrder="0" shrinkToFit="0" vertical="center" wrapText="0"/>
    </xf>
    <xf borderId="15" fillId="0" fontId="3" numFmtId="0" xfId="0" applyAlignment="1" applyBorder="1" applyFont="1">
      <alignment readingOrder="0" shrinkToFit="0" vertical="center" wrapText="0"/>
    </xf>
    <xf borderId="27" fillId="0" fontId="4" numFmtId="0" xfId="0" applyAlignment="1" applyBorder="1" applyFont="1">
      <alignment readingOrder="0" shrinkToFit="0" vertical="center" wrapText="0"/>
    </xf>
    <xf borderId="19" fillId="0" fontId="3" numFmtId="0" xfId="0" applyAlignment="1" applyBorder="1" applyFont="1">
      <alignment readingOrder="0" shrinkToFit="0" vertical="center" wrapText="0"/>
    </xf>
    <xf borderId="35" fillId="0" fontId="3" numFmtId="0" xfId="0" applyAlignment="1" applyBorder="1" applyFont="1">
      <alignment shrinkToFit="0" vertical="center" wrapText="0"/>
    </xf>
    <xf borderId="21" fillId="0" fontId="3" numFmtId="0" xfId="0" applyAlignment="1" applyBorder="1" applyFont="1">
      <alignment shrinkToFit="0" vertical="center" wrapText="0"/>
    </xf>
    <xf borderId="5" fillId="2" fontId="1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37" fillId="2" fontId="1" numFmtId="0" xfId="0" applyAlignment="1" applyBorder="1" applyFont="1">
      <alignment horizontal="center" readingOrder="0" vertical="center"/>
    </xf>
    <xf borderId="38" fillId="0" fontId="2" numFmtId="0" xfId="0" applyBorder="1" applyFont="1"/>
    <xf borderId="39" fillId="0" fontId="2" numFmtId="0" xfId="0" applyBorder="1" applyFont="1"/>
    <xf borderId="24" fillId="3" fontId="5" numFmtId="0" xfId="0" applyAlignment="1" applyBorder="1" applyFont="1">
      <alignment horizontal="center" readingOrder="0" vertical="center"/>
    </xf>
    <xf borderId="40" fillId="0" fontId="2" numFmtId="0" xfId="0" applyBorder="1" applyFont="1"/>
    <xf borderId="0" fillId="0" fontId="3" numFmtId="0" xfId="0" applyAlignment="1" applyFont="1">
      <alignment horizontal="center" readingOrder="0" vertical="center"/>
    </xf>
    <xf borderId="37" fillId="0" fontId="4" numFmtId="0" xfId="0" applyAlignment="1" applyBorder="1" applyFont="1">
      <alignment horizontal="center" readingOrder="0" shrinkToFit="0" vertical="center" wrapText="0"/>
    </xf>
    <xf borderId="38" fillId="0" fontId="4" numFmtId="0" xfId="0" applyAlignment="1" applyBorder="1" applyFont="1">
      <alignment horizontal="center" readingOrder="0" shrinkToFit="0" vertical="center" wrapText="0"/>
    </xf>
    <xf borderId="39" fillId="0" fontId="4" numFmtId="0" xfId="0" applyAlignment="1" applyBorder="1" applyFont="1">
      <alignment horizontal="center" readingOrder="0" shrinkToFit="0" vertical="center" wrapText="0"/>
    </xf>
    <xf borderId="12" fillId="0" fontId="3" numFmtId="164" xfId="0" applyAlignment="1" applyBorder="1" applyFont="1" applyNumberFormat="1">
      <alignment horizontal="center" readingOrder="0" vertical="center"/>
    </xf>
    <xf borderId="8" fillId="0" fontId="3" numFmtId="0" xfId="0" applyAlignment="1" applyBorder="1" applyFont="1">
      <alignment horizontal="center" readingOrder="0" vertical="center"/>
    </xf>
    <xf borderId="14" fillId="0" fontId="3" numFmtId="0" xfId="0" applyAlignment="1" applyBorder="1" applyFont="1">
      <alignment horizontal="center" readingOrder="0" vertical="center"/>
    </xf>
    <xf borderId="11" fillId="5" fontId="3" numFmtId="0" xfId="0" applyAlignment="1" applyBorder="1" applyFill="1" applyFont="1">
      <alignment horizontal="center" readingOrder="0" vertical="center"/>
    </xf>
    <xf borderId="41" fillId="0" fontId="3" numFmtId="0" xfId="0" applyAlignment="1" applyBorder="1" applyFont="1">
      <alignment horizontal="center" readingOrder="0" vertical="center"/>
    </xf>
    <xf borderId="42" fillId="0" fontId="3" numFmtId="0" xfId="0" applyAlignment="1" applyBorder="1" applyFont="1">
      <alignment horizontal="center" readingOrder="0" vertical="center"/>
    </xf>
    <xf borderId="6" fillId="2" fontId="1" numFmtId="0" xfId="0" applyAlignment="1" applyBorder="1" applyFont="1">
      <alignment horizontal="center" readingOrder="0" vertical="center"/>
    </xf>
    <xf borderId="24" fillId="2" fontId="1" numFmtId="0" xfId="0" applyAlignment="1" applyBorder="1" applyFont="1">
      <alignment horizontal="center" readingOrder="0" vertical="center"/>
    </xf>
    <xf borderId="33" fillId="0" fontId="4" numFmtId="0" xfId="0" applyAlignment="1" applyBorder="1" applyFont="1">
      <alignment horizontal="center" readingOrder="0" shrinkToFit="0" vertical="center" wrapText="0"/>
    </xf>
    <xf borderId="8" fillId="0" fontId="4" numFmtId="0" xfId="0" applyAlignment="1" applyBorder="1" applyFont="1">
      <alignment horizontal="center" readingOrder="0" shrinkToFit="0" vertical="center" wrapText="0"/>
    </xf>
    <xf borderId="14" fillId="0" fontId="3" numFmtId="0" xfId="0" applyAlignment="1" applyBorder="1" applyFont="1">
      <alignment horizontal="center" shrinkToFit="0" vertical="center" wrapText="0"/>
    </xf>
    <xf borderId="16" fillId="0" fontId="3" numFmtId="164" xfId="0" applyAlignment="1" applyBorder="1" applyFont="1" applyNumberFormat="1">
      <alignment horizontal="center" readingOrder="0" vertical="center"/>
    </xf>
    <xf borderId="13" fillId="0" fontId="3" numFmtId="0" xfId="0" applyAlignment="1" applyBorder="1" applyFont="1">
      <alignment horizontal="center" readingOrder="0" vertical="center"/>
    </xf>
    <xf borderId="27" fillId="0" fontId="3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15" fillId="5" fontId="3" numFmtId="0" xfId="0" applyAlignment="1" applyBorder="1" applyFont="1">
      <alignment horizontal="center" readingOrder="0" vertical="center"/>
    </xf>
    <xf borderId="34" fillId="0" fontId="3" numFmtId="0" xfId="0" applyAlignment="1" applyBorder="1" applyFont="1">
      <alignment horizontal="center" readingOrder="0" vertical="center"/>
    </xf>
    <xf borderId="31" fillId="0" fontId="3" numFmtId="0" xfId="0" applyAlignment="1" applyBorder="1" applyFont="1">
      <alignment horizontal="center" readingOrder="0" vertical="center"/>
    </xf>
    <xf borderId="12" fillId="5" fontId="3" numFmtId="0" xfId="0" applyAlignment="1" applyBorder="1" applyFont="1">
      <alignment horizontal="center" readingOrder="0" vertical="center"/>
    </xf>
    <xf borderId="30" fillId="0" fontId="4" numFmtId="0" xfId="0" applyAlignment="1" applyBorder="1" applyFont="1">
      <alignment horizontal="center" readingOrder="0" vertical="center"/>
    </xf>
    <xf borderId="14" fillId="0" fontId="3" numFmtId="0" xfId="0" applyAlignment="1" applyBorder="1" applyFont="1">
      <alignment horizontal="center" vertical="center"/>
    </xf>
    <xf borderId="30" fillId="0" fontId="3" numFmtId="0" xfId="0" applyAlignment="1" applyBorder="1" applyFont="1">
      <alignment horizontal="center" vertical="center"/>
    </xf>
    <xf borderId="34" fillId="0" fontId="4" numFmtId="0" xfId="0" applyAlignment="1" applyBorder="1" applyFont="1">
      <alignment horizontal="center" readingOrder="0" shrinkToFit="0" vertical="center" wrapText="0"/>
    </xf>
    <xf borderId="13" fillId="0" fontId="4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horizontal="center" vertical="center"/>
    </xf>
    <xf borderId="26" fillId="5" fontId="3" numFmtId="0" xfId="0" applyAlignment="1" applyBorder="1" applyFont="1">
      <alignment horizontal="center" readingOrder="0" vertical="center"/>
    </xf>
    <xf borderId="31" fillId="0" fontId="3" numFmtId="0" xfId="0" applyAlignment="1" applyBorder="1" applyFont="1">
      <alignment horizontal="center" vertical="center"/>
    </xf>
    <xf borderId="27" fillId="0" fontId="3" numFmtId="0" xfId="0" applyAlignment="1" applyBorder="1" applyFont="1">
      <alignment horizontal="center" vertical="center"/>
    </xf>
    <xf borderId="13" fillId="0" fontId="3" numFmtId="0" xfId="0" applyAlignment="1" applyBorder="1" applyFont="1">
      <alignment horizontal="center" shrinkToFit="0" vertical="center" wrapText="0"/>
    </xf>
    <xf borderId="21" fillId="0" fontId="3" numFmtId="165" xfId="0" applyAlignment="1" applyBorder="1" applyFont="1" applyNumberFormat="1">
      <alignment horizontal="center" readingOrder="0" vertical="center"/>
    </xf>
    <xf borderId="29" fillId="0" fontId="3" numFmtId="0" xfId="0" applyAlignment="1" applyBorder="1" applyFont="1">
      <alignment horizontal="center" readingOrder="0" vertical="center"/>
    </xf>
    <xf borderId="15" fillId="0" fontId="4" numFmtId="0" xfId="0" applyAlignment="1" applyBorder="1" applyFont="1">
      <alignment horizontal="center" readingOrder="0" shrinkToFit="0" vertical="center" wrapText="0"/>
    </xf>
    <xf borderId="43" fillId="2" fontId="1" numFmtId="0" xfId="0" applyAlignment="1" applyBorder="1" applyFont="1">
      <alignment horizontal="center" readingOrder="0" vertical="center"/>
    </xf>
    <xf borderId="34" fillId="0" fontId="3" numFmtId="0" xfId="0" applyAlignment="1" applyBorder="1" applyFont="1">
      <alignment horizontal="center" vertical="center"/>
    </xf>
    <xf borderId="24" fillId="5" fontId="3" numFmtId="0" xfId="0" applyAlignment="1" applyBorder="1" applyFont="1">
      <alignment horizontal="center" readingOrder="0" vertical="center"/>
    </xf>
    <xf borderId="44" fillId="4" fontId="6" numFmtId="0" xfId="0" applyAlignment="1" applyBorder="1" applyFont="1">
      <alignment horizontal="center" vertical="center"/>
    </xf>
    <xf borderId="45" fillId="4" fontId="6" numFmtId="0" xfId="0" applyAlignment="1" applyBorder="1" applyFont="1">
      <alignment horizontal="center" vertical="center"/>
    </xf>
    <xf borderId="46" fillId="4" fontId="6" numFmtId="0" xfId="0" applyAlignment="1" applyBorder="1" applyFont="1">
      <alignment horizontal="center" vertical="center"/>
    </xf>
    <xf borderId="28" fillId="0" fontId="6" numFmtId="0" xfId="0" applyAlignment="1" applyBorder="1" applyFont="1">
      <alignment horizontal="center" vertical="center"/>
    </xf>
    <xf borderId="21" fillId="0" fontId="6" numFmtId="0" xfId="0" applyAlignment="1" applyBorder="1" applyFont="1">
      <alignment horizontal="center" vertical="center"/>
    </xf>
    <xf borderId="29" fillId="0" fontId="6" numFmtId="0" xfId="0" applyAlignment="1" applyBorder="1" applyFont="1">
      <alignment horizontal="center" vertical="center"/>
    </xf>
    <xf borderId="47" fillId="0" fontId="3" numFmtId="0" xfId="0" applyAlignment="1" applyBorder="1" applyFont="1">
      <alignment horizontal="center" vertical="center"/>
    </xf>
    <xf borderId="48" fillId="0" fontId="2" numFmtId="0" xfId="0" applyBorder="1" applyFont="1"/>
    <xf borderId="19" fillId="5" fontId="3" numFmtId="0" xfId="0" applyAlignment="1" applyBorder="1" applyFont="1">
      <alignment horizontal="center" readingOrder="0" vertical="center"/>
    </xf>
    <xf borderId="35" fillId="0" fontId="3" numFmtId="0" xfId="0" applyAlignment="1" applyBorder="1" applyFont="1">
      <alignment horizontal="center" vertical="center"/>
    </xf>
    <xf borderId="32" fillId="0" fontId="3" numFmtId="0" xfId="0" applyAlignment="1" applyBorder="1" applyFont="1">
      <alignment horizontal="center" vertical="center"/>
    </xf>
    <xf borderId="49" fillId="0" fontId="3" numFmtId="0" xfId="0" applyAlignment="1" applyBorder="1" applyFont="1">
      <alignment horizontal="center" vertical="center"/>
    </xf>
    <xf borderId="50" fillId="0" fontId="2" numFmtId="0" xfId="0" applyBorder="1" applyFont="1"/>
    <xf borderId="51" fillId="5" fontId="3" numFmtId="0" xfId="0" applyAlignment="1" applyBorder="1" applyFont="1">
      <alignment horizontal="center" readingOrder="0" vertical="center"/>
    </xf>
    <xf borderId="52" fillId="0" fontId="3" numFmtId="0" xfId="0" applyAlignment="1" applyBorder="1" applyFont="1">
      <alignment horizontal="center" vertical="center"/>
    </xf>
    <xf borderId="53" fillId="0" fontId="2" numFmtId="0" xfId="0" applyBorder="1" applyFont="1"/>
    <xf borderId="54" fillId="0" fontId="2" numFmtId="0" xfId="0" applyBorder="1" applyFont="1"/>
    <xf borderId="28" fillId="5" fontId="3" numFmtId="0" xfId="0" applyAlignment="1" applyBorder="1" applyFont="1">
      <alignment horizontal="center" readingOrder="0" vertical="center"/>
    </xf>
    <xf borderId="29" fillId="0" fontId="3" numFmtId="0" xfId="0" applyAlignment="1" applyBorder="1" applyFont="1">
      <alignment horizontal="center" vertical="center"/>
    </xf>
    <xf borderId="6" fillId="5" fontId="4" numFmtId="0" xfId="0" applyAlignment="1" applyBorder="1" applyFont="1">
      <alignment horizontal="center" readingOrder="0" vertical="center"/>
    </xf>
    <xf borderId="40" fillId="0" fontId="3" numFmtId="0" xfId="0" applyAlignment="1" applyBorder="1" applyFont="1">
      <alignment horizontal="center" vertical="center"/>
    </xf>
    <xf borderId="24" fillId="2" fontId="8" numFmtId="0" xfId="0" applyAlignment="1" applyBorder="1" applyFont="1">
      <alignment horizontal="center" vertical="center"/>
    </xf>
    <xf borderId="24" fillId="2" fontId="8" numFmtId="0" xfId="0" applyAlignment="1" applyBorder="1" applyFont="1">
      <alignment horizontal="center" readingOrder="0" vertical="center"/>
    </xf>
    <xf borderId="36" fillId="5" fontId="6" numFmtId="0" xfId="0" applyAlignment="1" applyBorder="1" applyFont="1">
      <alignment horizontal="center" vertical="center"/>
    </xf>
    <xf borderId="36" fillId="0" fontId="6" numFmtId="0" xfId="0" applyAlignment="1" applyBorder="1" applyFont="1">
      <alignment horizontal="center" vertical="center"/>
    </xf>
    <xf borderId="15" fillId="5" fontId="6" numFmtId="0" xfId="0" applyAlignment="1" applyBorder="1" applyFont="1">
      <alignment horizontal="center" vertical="center"/>
    </xf>
    <xf borderId="15" fillId="0" fontId="6" numFmtId="0" xfId="0" applyAlignment="1" applyBorder="1" applyFont="1">
      <alignment horizontal="center" vertical="center"/>
    </xf>
    <xf borderId="55" fillId="0" fontId="3" numFmtId="0" xfId="0" applyAlignment="1" applyBorder="1" applyFont="1">
      <alignment horizontal="center" vertical="center"/>
    </xf>
    <xf borderId="56" fillId="0" fontId="2" numFmtId="0" xfId="0" applyBorder="1" applyFont="1"/>
    <xf borderId="28" fillId="0" fontId="6" numFmtId="0" xfId="0" applyAlignment="1" applyBorder="1" applyFont="1">
      <alignment horizontal="center" vertical="center"/>
    </xf>
    <xf borderId="11" fillId="5" fontId="6" numFmtId="0" xfId="0" applyAlignment="1" applyBorder="1" applyFont="1">
      <alignment horizontal="center" vertical="center"/>
    </xf>
    <xf borderId="47" fillId="0" fontId="6" numFmtId="0" xfId="0" applyAlignment="1" applyBorder="1" applyFont="1">
      <alignment horizontal="center" vertical="center"/>
    </xf>
    <xf borderId="57" fillId="2" fontId="1" numFmtId="0" xfId="0" applyAlignment="1" applyBorder="1" applyFont="1">
      <alignment horizontal="center" readingOrder="0" vertical="center"/>
    </xf>
    <xf borderId="49" fillId="0" fontId="6" numFmtId="0" xfId="0" applyAlignment="1" applyBorder="1" applyFont="1">
      <alignment horizontal="center" vertical="center"/>
    </xf>
    <xf borderId="50" fillId="0" fontId="3" numFmtId="0" xfId="0" applyAlignment="1" applyBorder="1" applyFont="1">
      <alignment horizontal="center" vertical="center"/>
    </xf>
    <xf borderId="58" fillId="5" fontId="6" numFmtId="0" xfId="0" applyAlignment="1" applyBorder="1" applyFont="1">
      <alignment horizontal="center" readingOrder="0" vertical="center"/>
    </xf>
    <xf borderId="59" fillId="0" fontId="6" numFmtId="0" xfId="0" applyAlignment="1" applyBorder="1" applyFont="1">
      <alignment horizontal="center" vertical="center"/>
    </xf>
    <xf borderId="60" fillId="0" fontId="2" numFmtId="0" xfId="0" applyBorder="1" applyFont="1"/>
    <xf borderId="35" fillId="0" fontId="4" numFmtId="0" xfId="0" applyAlignment="1" applyBorder="1" applyFont="1">
      <alignment horizontal="center" readingOrder="0" shrinkToFit="0" vertical="center" wrapText="0"/>
    </xf>
    <xf borderId="21" fillId="0" fontId="3" numFmtId="0" xfId="0" applyAlignment="1" applyBorder="1" applyFont="1">
      <alignment horizontal="center" shrinkToFit="0" vertical="center" wrapText="0"/>
    </xf>
    <xf borderId="23" fillId="0" fontId="3" numFmtId="0" xfId="0" applyAlignment="1" applyBorder="1" applyFont="1">
      <alignment horizontal="center" shrinkToFit="0" vertical="center" wrapText="0"/>
    </xf>
    <xf borderId="19" fillId="5" fontId="4" numFmtId="0" xfId="0" applyAlignment="1" applyBorder="1" applyFont="1">
      <alignment horizontal="center" readingOrder="0" vertical="center"/>
    </xf>
    <xf borderId="56" fillId="0" fontId="3" numFmtId="0" xfId="0" applyAlignment="1" applyBorder="1" applyFont="1">
      <alignment horizontal="center" vertical="center"/>
    </xf>
    <xf borderId="19" fillId="5" fontId="6" numFmtId="0" xfId="0" applyAlignment="1" applyBorder="1" applyFont="1">
      <alignment horizontal="center" vertical="center"/>
    </xf>
    <xf borderId="19" fillId="0" fontId="6" numFmtId="0" xfId="0" applyAlignment="1" applyBorder="1" applyFont="1">
      <alignment horizontal="center" vertical="center"/>
    </xf>
    <xf borderId="24" fillId="2" fontId="9" numFmtId="0" xfId="0" applyAlignment="1" applyBorder="1" applyFont="1">
      <alignment horizontal="center" readingOrder="0" vertical="center"/>
    </xf>
    <xf borderId="44" fillId="4" fontId="4" numFmtId="0" xfId="0" applyAlignment="1" applyBorder="1" applyFont="1">
      <alignment horizontal="center" readingOrder="0" vertical="center"/>
    </xf>
    <xf borderId="45" fillId="4" fontId="4" numFmtId="0" xfId="0" applyAlignment="1" applyBorder="1" applyFont="1">
      <alignment horizontal="center" readingOrder="0" vertical="center"/>
    </xf>
    <xf borderId="46" fillId="4" fontId="4" numFmtId="0" xfId="0" applyAlignment="1" applyBorder="1" applyFont="1">
      <alignment horizontal="center" readingOrder="0" vertical="center"/>
    </xf>
    <xf borderId="28" fillId="0" fontId="3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center" vertical="center"/>
    </xf>
    <xf borderId="1" fillId="2" fontId="8" numFmtId="0" xfId="0" applyAlignment="1" applyBorder="1" applyFont="1">
      <alignment horizontal="center" vertical="center"/>
    </xf>
    <xf borderId="4" fillId="2" fontId="8" numFmtId="0" xfId="0" applyAlignment="1" applyBorder="1" applyFont="1">
      <alignment horizontal="center" vertical="center"/>
    </xf>
    <xf borderId="5" fillId="2" fontId="8" numFmtId="0" xfId="0" applyAlignment="1" applyBorder="1" applyFont="1">
      <alignment horizontal="center" vertical="center"/>
    </xf>
    <xf borderId="12" fillId="0" fontId="6" numFmtId="164" xfId="0" applyAlignment="1" applyBorder="1" applyFont="1" applyNumberFormat="1">
      <alignment horizontal="center" readingOrder="0" vertical="center"/>
    </xf>
    <xf borderId="8" fillId="0" fontId="6" numFmtId="0" xfId="0" applyAlignment="1" applyBorder="1" applyFont="1">
      <alignment horizontal="center" readingOrder="0" vertical="center"/>
    </xf>
    <xf borderId="14" fillId="0" fontId="6" numFmtId="0" xfId="0" applyAlignment="1" applyBorder="1" applyFont="1">
      <alignment horizontal="center" vertical="center"/>
    </xf>
    <xf borderId="61" fillId="6" fontId="10" numFmtId="0" xfId="0" applyAlignment="1" applyBorder="1" applyFill="1" applyFont="1">
      <alignment horizontal="center" shrinkToFit="0" vertical="center" wrapText="0"/>
    </xf>
    <xf borderId="62" fillId="6" fontId="10" numFmtId="0" xfId="0" applyAlignment="1" applyBorder="1" applyFont="1">
      <alignment horizontal="center" shrinkToFit="0" vertical="center" wrapText="0"/>
    </xf>
    <xf borderId="14" fillId="0" fontId="3" numFmtId="0" xfId="0" applyAlignment="1" applyBorder="1" applyFont="1">
      <alignment horizontal="center" shrinkToFit="0" vertical="center" wrapText="0"/>
    </xf>
    <xf borderId="16" fillId="0" fontId="6" numFmtId="164" xfId="0" applyAlignment="1" applyBorder="1" applyFont="1" applyNumberFormat="1">
      <alignment horizontal="center" readingOrder="0" vertical="center"/>
    </xf>
    <xf borderId="13" fillId="0" fontId="6" numFmtId="0" xfId="0" applyAlignment="1" applyBorder="1" applyFont="1">
      <alignment horizontal="center" readingOrder="0" vertical="center"/>
    </xf>
    <xf borderId="27" fillId="0" fontId="6" numFmtId="0" xfId="0" applyAlignment="1" applyBorder="1" applyFont="1">
      <alignment horizontal="center" readingOrder="0" vertical="center"/>
    </xf>
    <xf borderId="34" fillId="0" fontId="3" numFmtId="0" xfId="0" applyAlignment="1" applyBorder="1" applyFont="1">
      <alignment horizontal="center" shrinkToFit="0" vertical="center" wrapText="0"/>
    </xf>
    <xf borderId="26" fillId="0" fontId="6" numFmtId="164" xfId="0" applyAlignment="1" applyBorder="1" applyFont="1" applyNumberFormat="1">
      <alignment horizontal="center" readingOrder="0" vertical="center"/>
    </xf>
    <xf borderId="27" fillId="0" fontId="6" numFmtId="0" xfId="0" applyAlignment="1" applyBorder="1" applyFont="1">
      <alignment horizontal="center" vertical="center"/>
    </xf>
    <xf borderId="28" fillId="0" fontId="6" numFmtId="164" xfId="0" applyAlignment="1" applyBorder="1" applyFont="1" applyNumberFormat="1">
      <alignment horizontal="center" readingOrder="0" vertical="center"/>
    </xf>
    <xf borderId="21" fillId="0" fontId="6" numFmtId="165" xfId="0" applyAlignment="1" applyBorder="1" applyFont="1" applyNumberFormat="1">
      <alignment horizontal="center" readingOrder="0" vertical="center"/>
    </xf>
    <xf borderId="58" fillId="5" fontId="3" numFmtId="0" xfId="0" applyAlignment="1" applyBorder="1" applyFont="1">
      <alignment horizontal="center" readingOrder="0" vertical="center"/>
    </xf>
    <xf borderId="59" fillId="0" fontId="3" numFmtId="0" xfId="0" applyAlignment="1" applyBorder="1" applyFont="1">
      <alignment horizontal="center" vertical="center"/>
    </xf>
    <xf borderId="35" fillId="0" fontId="4" numFmtId="0" xfId="0" applyAlignment="1" applyBorder="1" applyFont="1">
      <alignment horizontal="center" readingOrder="0" shrinkToFit="0" vertical="center" wrapText="0"/>
    </xf>
    <xf borderId="23" fillId="0" fontId="3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horizontal="center" readingOrder="0" vertical="center"/>
    </xf>
    <xf borderId="35" fillId="0" fontId="3" numFmtId="0" xfId="0" applyAlignment="1" applyBorder="1" applyFont="1">
      <alignment horizontal="center" shrinkToFit="0" vertical="center" wrapText="0"/>
    </xf>
    <xf borderId="38" fillId="0" fontId="7" numFmtId="0" xfId="0" applyAlignment="1" applyBorder="1" applyFont="1">
      <alignment horizontal="center" readingOrder="0" shrinkToFit="0" vertical="center" wrapText="0"/>
    </xf>
    <xf borderId="39" fillId="0" fontId="7" numFmtId="0" xfId="0" applyAlignment="1" applyBorder="1" applyFont="1">
      <alignment horizontal="center" readingOrder="0" shrinkToFit="0" vertical="center" wrapText="0"/>
    </xf>
    <xf borderId="7" fillId="0" fontId="6" numFmtId="164" xfId="0" applyAlignment="1" applyBorder="1" applyFont="1" applyNumberFormat="1">
      <alignment horizontal="center" readingOrder="0" vertical="center"/>
    </xf>
    <xf borderId="62" fillId="6" fontId="10" numFmtId="0" xfId="0" applyAlignment="1" applyBorder="1" applyFont="1">
      <alignment horizontal="center" shrinkToFit="0" vertical="center" wrapText="0"/>
    </xf>
    <xf borderId="14" fillId="0" fontId="6" numFmtId="0" xfId="0" applyAlignment="1" applyBorder="1" applyFont="1">
      <alignment horizontal="center" shrinkToFit="0" vertical="center" wrapText="0"/>
    </xf>
    <xf borderId="13" fillId="0" fontId="6" numFmtId="0" xfId="0" applyAlignment="1" applyBorder="1" applyFont="1">
      <alignment horizontal="center" shrinkToFit="0" vertical="center" wrapText="0"/>
    </xf>
    <xf borderId="21" fillId="0" fontId="6" numFmtId="0" xfId="0" applyAlignment="1" applyBorder="1" applyFont="1">
      <alignment horizontal="center" shrinkToFit="0" vertical="center" wrapText="0"/>
    </xf>
    <xf borderId="23" fillId="0" fontId="6" numFmtId="0" xfId="0" applyAlignment="1" applyBorder="1" applyFont="1">
      <alignment horizontal="center" shrinkToFit="0" vertical="center" wrapText="0"/>
    </xf>
    <xf borderId="21" fillId="0" fontId="7" numFmtId="0" xfId="0" applyAlignment="1" applyBorder="1" applyFont="1">
      <alignment horizontal="center" readingOrder="0" vertical="center"/>
    </xf>
    <xf borderId="29" fillId="0" fontId="7" numFmtId="0" xfId="0" applyAlignment="1" applyBorder="1" applyFont="1">
      <alignment horizontal="center" readingOrder="0" vertical="center"/>
    </xf>
    <xf borderId="24" fillId="0" fontId="3" numFmtId="0" xfId="0" applyAlignment="1" applyBorder="1" applyFont="1">
      <alignment horizontal="center" readingOrder="0" vertical="center"/>
    </xf>
    <xf borderId="50" fillId="0" fontId="3" numFmtId="0" xfId="0" applyAlignment="1" applyBorder="1" applyFont="1">
      <alignment horizontal="center" shrinkToFit="0" vertical="center" wrapText="0"/>
    </xf>
    <xf borderId="56" fillId="0" fontId="3" numFmtId="0" xfId="0" applyAlignment="1" applyBorder="1" applyFont="1">
      <alignment horizontal="center" shrinkToFit="0" vertical="center" wrapText="0"/>
    </xf>
    <xf borderId="51" fillId="5" fontId="4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shrinkToFit="0" vertical="center" wrapText="0"/>
    </xf>
    <xf borderId="44" fillId="4" fontId="7" numFmtId="0" xfId="0" applyAlignment="1" applyBorder="1" applyFont="1">
      <alignment horizontal="center" readingOrder="0" vertical="center"/>
    </xf>
    <xf borderId="1" fillId="2" fontId="11" numFmtId="0" xfId="0" applyAlignment="1" applyBorder="1" applyFont="1">
      <alignment horizontal="center" vertical="center"/>
    </xf>
    <xf borderId="4" fillId="2" fontId="11" numFmtId="0" xfId="0" applyAlignment="1" applyBorder="1" applyFont="1">
      <alignment horizontal="center" vertical="center"/>
    </xf>
    <xf borderId="5" fillId="2" fontId="11" numFmtId="0" xfId="0" applyAlignment="1" applyBorder="1" applyFont="1">
      <alignment horizontal="center" vertical="center"/>
    </xf>
    <xf borderId="0" fillId="0" fontId="7" numFmtId="0" xfId="0" applyAlignment="1" applyFont="1">
      <alignment horizontal="center" readingOrder="0" shrinkToFit="0" vertical="center" wrapText="0"/>
    </xf>
    <xf borderId="46" fillId="0" fontId="6" numFmtId="0" xfId="0" applyAlignment="1" applyBorder="1" applyFont="1">
      <alignment horizontal="center" shrinkToFit="0" vertical="center" wrapText="0"/>
    </xf>
    <xf borderId="24" fillId="3" fontId="12" numFmtId="0" xfId="0" applyAlignment="1" applyBorder="1" applyFont="1">
      <alignment horizontal="center" readingOrder="0" vertical="center"/>
    </xf>
    <xf borderId="44" fillId="0" fontId="3" numFmtId="0" xfId="0" applyAlignment="1" applyBorder="1" applyFont="1">
      <alignment horizontal="center" shrinkToFit="0" vertical="center" wrapText="0"/>
    </xf>
    <xf borderId="45" fillId="0" fontId="6" numFmtId="0" xfId="0" applyAlignment="1" applyBorder="1" applyFont="1">
      <alignment horizontal="center" shrinkToFit="0" vertical="center" wrapText="0"/>
    </xf>
    <xf borderId="26" fillId="0" fontId="3" numFmtId="0" xfId="0" applyAlignment="1" applyBorder="1" applyFont="1">
      <alignment horizontal="center" shrinkToFit="0" vertical="center" wrapText="0"/>
    </xf>
    <xf borderId="27" fillId="0" fontId="6" numFmtId="0" xfId="0" applyAlignment="1" applyBorder="1" applyFont="1">
      <alignment horizontal="center" shrinkToFit="0" vertical="center" wrapText="0"/>
    </xf>
    <xf borderId="28" fillId="6" fontId="10" numFmtId="0" xfId="0" applyAlignment="1" applyBorder="1" applyFont="1">
      <alignment horizontal="center" shrinkToFit="0" vertical="center" wrapText="0"/>
    </xf>
    <xf borderId="21" fillId="6" fontId="10" numFmtId="0" xfId="0" applyAlignment="1" applyBorder="1" applyFont="1">
      <alignment horizontal="center" shrinkToFit="0" vertical="center" wrapText="0"/>
    </xf>
    <xf borderId="29" fillId="0" fontId="6" numFmtId="0" xfId="0" applyAlignment="1" applyBorder="1" applyFont="1">
      <alignment horizontal="center" shrinkToFit="0" vertical="center" wrapText="0"/>
    </xf>
    <xf borderId="33" fillId="0" fontId="3" numFmtId="0" xfId="0" applyAlignment="1" applyBorder="1" applyFont="1">
      <alignment horizontal="center" shrinkToFit="0" vertical="center" wrapText="0"/>
    </xf>
    <xf borderId="8" fillId="0" fontId="6" numFmtId="0" xfId="0" applyAlignment="1" applyBorder="1" applyFont="1">
      <alignment horizontal="center" shrinkToFit="0" vertical="center" wrapText="0"/>
    </xf>
    <xf borderId="63" fillId="6" fontId="10" numFmtId="0" xfId="0" applyAlignment="1" applyBorder="1" applyFont="1">
      <alignment horizontal="center" shrinkToFit="0" vertical="center" wrapText="0"/>
    </xf>
    <xf borderId="13" fillId="6" fontId="10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horizontal="center" readingOrder="0" vertical="center"/>
    </xf>
    <xf borderId="6" fillId="2" fontId="13" numFmtId="0" xfId="0" applyAlignment="1" applyBorder="1" applyFont="1">
      <alignment horizontal="center" readingOrder="0" vertical="center"/>
    </xf>
    <xf borderId="24" fillId="2" fontId="13" numFmtId="0" xfId="0" applyAlignment="1" applyBorder="1" applyFont="1">
      <alignment horizontal="center" readingOrder="0" vertical="center"/>
    </xf>
    <xf borderId="64" fillId="5" fontId="3" numFmtId="0" xfId="0" applyAlignment="1" applyBorder="1" applyFont="1">
      <alignment horizontal="center" readingOrder="0" vertical="center"/>
    </xf>
    <xf borderId="65" fillId="0" fontId="3" numFmtId="0" xfId="0" applyAlignment="1" applyBorder="1" applyFont="1">
      <alignment horizontal="center" vertical="center"/>
    </xf>
    <xf borderId="66" fillId="0" fontId="2" numFmtId="0" xfId="0" applyBorder="1" applyFont="1"/>
    <xf borderId="24" fillId="2" fontId="14" numFmtId="0" xfId="0" applyAlignment="1" applyBorder="1" applyFont="1">
      <alignment horizontal="center" vertic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35">
    <tableStyle count="4" pivot="0" name="Final WD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l WC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ve WD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ve WC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ammate Sta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ve Points Per Ra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ve Points Per Race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ve Points Per Race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ac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ace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stral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i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ap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hra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udi Arab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am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nad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nac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rcelo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str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eat Brita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elgiu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ung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Hungary-style 2">
      <tableStyleElement dxfId="5" type="headerRow"/>
      <tableStyleElement dxfId="2" type="firstRowStripe"/>
      <tableStyleElement dxfId="6" type="secondRowStripe"/>
    </tableStyle>
    <tableStyle count="4" pivot="0" name="Netherland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tal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a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zerbaij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ingapo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x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xic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razi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as Veg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ata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bu Dhab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Points Difference Between Teammates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'Teammate Stats'!$F$1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'Teammate Stats'!$A$2:$A$12</c:f>
            </c:strRef>
          </c:cat>
          <c:val>
            <c:numRef>
              <c:f>'Teammate Stats'!$F$2:$F$12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Points Difference Between Teammates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'Teammate Stats'!$E$1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'Teammate Stats'!$C$2:$C$12</c:f>
            </c:strRef>
          </c:cat>
          <c:val>
            <c:numRef>
              <c:f>'Teammate Stats'!$E$2:$E$12</c:f>
              <c:numCache/>
            </c:numRef>
          </c:val>
        </c:ser>
        <c:ser>
          <c:idx val="1"/>
          <c:order val="1"/>
          <c:tx>
            <c:strRef>
              <c:f>'Teammate Stats'!$D$1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'Teammate Stats'!$C$2:$C$12</c:f>
            </c:strRef>
          </c:cat>
          <c:val>
            <c:numRef>
              <c:f>'Teammate Stats'!$D$2:$D$12</c:f>
              <c:numCache/>
            </c:numRef>
          </c:val>
        </c:ser>
        <c:ser>
          <c:idx val="2"/>
          <c:order val="2"/>
          <c:tx>
            <c:strRef>
              <c:f>'Teammate Stats'!$C$1</c:f>
            </c:strRef>
          </c:tx>
          <c:cat>
            <c:strRef>
              <c:f>'Teammate Stats'!$C$2:$C$12</c:f>
            </c:strRef>
          </c:cat>
          <c:val>
            <c:numRef>
              <c:f>'Teammate Stats'!$C$2:$C$12</c:f>
              <c:numCache/>
            </c:numRef>
          </c:val>
        </c:ser>
        <c:ser>
          <c:idx val="3"/>
          <c:order val="3"/>
          <c:tx>
            <c:strRef>
              <c:f>'Teammate Stats'!$B$1</c:f>
            </c:strRef>
          </c:tx>
          <c:cat>
            <c:strRef>
              <c:f>'Teammate Stats'!$C$2:$C$12</c:f>
            </c:strRef>
          </c:cat>
          <c:val>
            <c:numRef>
              <c:f>'Teammate Stats'!$B$2:$B$12</c:f>
              <c:numCache/>
            </c:numRef>
          </c:val>
        </c:ser>
        <c:overlap val="100"/>
        <c:axId val="83245307"/>
        <c:axId val="237884956"/>
      </c:barChart>
      <c:catAx>
        <c:axId val="832453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Team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7884956"/>
      </c:catAx>
      <c:valAx>
        <c:axId val="2378849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245307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Points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'Live Points Per Race'!$A$26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'Live Points Per Race'!$B$1:$W$1</c:f>
            </c:strRef>
          </c:cat>
          <c:val>
            <c:numRef>
              <c:f>'Live Points Per Race'!$B$26:$W$26</c:f>
              <c:numCache/>
            </c:numRef>
          </c:val>
        </c:ser>
        <c:axId val="1515070347"/>
        <c:axId val="1814202265"/>
      </c:barChart>
      <c:catAx>
        <c:axId val="151507034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4202265"/>
      </c:catAx>
      <c:valAx>
        <c:axId val="181420226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507034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Points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'Live Points Per Race'!$A$26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'Live Points Per Race'!$B$1:$W$1</c:f>
            </c:strRef>
          </c:cat>
          <c:val>
            <c:numRef>
              <c:f>'Live Points Per Race'!$B$26:$W$26</c:f>
              <c:numCache/>
            </c:numRef>
          </c:val>
          <c:smooth val="0"/>
        </c:ser>
        <c:axId val="1094172916"/>
        <c:axId val="1285467116"/>
      </c:lineChart>
      <c:catAx>
        <c:axId val="10941729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5467116"/>
      </c:catAx>
      <c:valAx>
        <c:axId val="12854671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41729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Positions Gained/Lost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Australia!$AA$1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Australia!$W$2:$W$23</c:f>
            </c:strRef>
          </c:cat>
          <c:val>
            <c:numRef>
              <c:f>Australia!$AA$2:$AA$23</c:f>
              <c:numCache/>
            </c:numRef>
          </c:val>
        </c:ser>
        <c:ser>
          <c:idx val="1"/>
          <c:order val="1"/>
          <c:tx>
            <c:strRef>
              <c:f>Australia!$AA$1</c:f>
            </c:strRef>
          </c:tx>
          <c:cat>
            <c:strRef>
              <c:f>Australia!$W$2:$W$23</c:f>
            </c:strRef>
          </c:cat>
          <c:val>
            <c:numRef>
              <c:f>Australia!$AA$2:$AA$23</c:f>
              <c:numCache/>
            </c:numRef>
          </c:val>
        </c:ser>
        <c:axId val="1049328080"/>
        <c:axId val="1909562994"/>
      </c:barChart>
      <c:catAx>
        <c:axId val="1049328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9562994"/>
      </c:catAx>
      <c:valAx>
        <c:axId val="19095629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93280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Points Earned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Australia!$W$1:$W$23</c:f>
            </c:strRef>
          </c:cat>
          <c:val>
            <c:numRef>
              <c:f>Australia!$X$1:$X$23</c:f>
              <c:numCache/>
            </c:numRef>
          </c:val>
        </c:ser>
        <c:ser>
          <c:idx val="1"/>
          <c:order val="1"/>
          <c:cat>
            <c:strRef>
              <c:f>Australia!$W$1:$W$23</c:f>
            </c:strRef>
          </c:cat>
          <c:val>
            <c:numRef>
              <c:f>Australia!$X$1:$X$23</c:f>
              <c:numCache/>
            </c:numRef>
          </c:val>
        </c:ser>
        <c:axId val="1451643626"/>
        <c:axId val="1415589336"/>
      </c:barChart>
      <c:catAx>
        <c:axId val="14516436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5589336"/>
      </c:catAx>
      <c:valAx>
        <c:axId val="141558933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4516436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Positions Gained/Lost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China!$AA$1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China!$W$2:$W$23</c:f>
            </c:strRef>
          </c:cat>
          <c:val>
            <c:numRef>
              <c:f>China!$AA$2:$AA$23</c:f>
              <c:numCache/>
            </c:numRef>
          </c:val>
        </c:ser>
        <c:ser>
          <c:idx val="1"/>
          <c:order val="1"/>
          <c:tx>
            <c:strRef>
              <c:f>China!$AA$1</c:f>
            </c:strRef>
          </c:tx>
          <c:cat>
            <c:strRef>
              <c:f>China!$W$2:$W$23</c:f>
            </c:strRef>
          </c:cat>
          <c:val>
            <c:numRef>
              <c:f>China!$AA$2:$AA$23</c:f>
              <c:numCache/>
            </c:numRef>
          </c:val>
        </c:ser>
        <c:axId val="627714620"/>
        <c:axId val="604886821"/>
      </c:barChart>
      <c:catAx>
        <c:axId val="6277146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4886821"/>
      </c:catAx>
      <c:valAx>
        <c:axId val="6048868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77146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Points Earned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China!$W$1:$W$23</c:f>
            </c:strRef>
          </c:cat>
          <c:val>
            <c:numRef>
              <c:f>China!$X$1:$X$23</c:f>
              <c:numCache/>
            </c:numRef>
          </c:val>
        </c:ser>
        <c:axId val="216373067"/>
        <c:axId val="418177481"/>
      </c:barChart>
      <c:catAx>
        <c:axId val="2163730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8177481"/>
      </c:catAx>
      <c:valAx>
        <c:axId val="41817748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163730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Positions Gained/Lost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Japan!$AA$1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Japan!$W$2:$W$23</c:f>
            </c:strRef>
          </c:cat>
          <c:val>
            <c:numRef>
              <c:f>Japan!$AA$2:$AA$23</c:f>
              <c:numCache/>
            </c:numRef>
          </c:val>
        </c:ser>
        <c:ser>
          <c:idx val="1"/>
          <c:order val="1"/>
          <c:tx>
            <c:strRef>
              <c:f>Japan!$AA$1</c:f>
            </c:strRef>
          </c:tx>
          <c:cat>
            <c:strRef>
              <c:f>Japan!$W$2:$W$23</c:f>
            </c:strRef>
          </c:cat>
          <c:val>
            <c:numRef>
              <c:f>Japan!$AA$2:$AA$23</c:f>
              <c:numCache/>
            </c:numRef>
          </c:val>
        </c:ser>
        <c:axId val="445428698"/>
        <c:axId val="96335721"/>
      </c:barChart>
      <c:catAx>
        <c:axId val="4454286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335721"/>
      </c:catAx>
      <c:valAx>
        <c:axId val="963357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54286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Points Earned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Japan!$W$1:$W$23</c:f>
            </c:strRef>
          </c:cat>
          <c:val>
            <c:numRef>
              <c:f>Japan!$X$1:$X$23</c:f>
              <c:numCache/>
            </c:numRef>
          </c:val>
        </c:ser>
        <c:axId val="151318649"/>
        <c:axId val="214295561"/>
      </c:barChart>
      <c:catAx>
        <c:axId val="1513186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295561"/>
      </c:catAx>
      <c:valAx>
        <c:axId val="21429556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513186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Positions Gained/Lost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Bahrain!$AA$1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Bahrain!$W$2:$W$23</c:f>
            </c:strRef>
          </c:cat>
          <c:val>
            <c:numRef>
              <c:f>Bahrain!$AA$2:$AA$23</c:f>
              <c:numCache/>
            </c:numRef>
          </c:val>
        </c:ser>
        <c:ser>
          <c:idx val="1"/>
          <c:order val="1"/>
          <c:tx>
            <c:strRef>
              <c:f>Bahrain!$AA$1</c:f>
            </c:strRef>
          </c:tx>
          <c:cat>
            <c:strRef>
              <c:f>Bahrain!$W$2:$W$23</c:f>
            </c:strRef>
          </c:cat>
          <c:val>
            <c:numRef>
              <c:f>Bahrain!$AA$2:$AA$23</c:f>
              <c:numCache/>
            </c:numRef>
          </c:val>
        </c:ser>
        <c:axId val="564221058"/>
        <c:axId val="418439158"/>
      </c:barChart>
      <c:catAx>
        <c:axId val="5642210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8439158"/>
      </c:catAx>
      <c:valAx>
        <c:axId val="4184391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42210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Points Earned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Bahrain!$W$1:$W$23</c:f>
            </c:strRef>
          </c:cat>
          <c:val>
            <c:numRef>
              <c:f>Bahrain!$X$1:$X$23</c:f>
              <c:numCache/>
            </c:numRef>
          </c:val>
        </c:ser>
        <c:axId val="1153162538"/>
        <c:axId val="2124990280"/>
      </c:barChart>
      <c:catAx>
        <c:axId val="11531625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4990280"/>
      </c:catAx>
      <c:valAx>
        <c:axId val="212499028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1531625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Positions Gained/Lost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'Saudi Arabia'!$AA$1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'Saudi Arabia'!$W$2:$W$23</c:f>
            </c:strRef>
          </c:cat>
          <c:val>
            <c:numRef>
              <c:f>'Saudi Arabia'!$AA$2:$AA$23</c:f>
              <c:numCache/>
            </c:numRef>
          </c:val>
        </c:ser>
        <c:ser>
          <c:idx val="1"/>
          <c:order val="1"/>
          <c:tx>
            <c:strRef>
              <c:f>'Saudi Arabia'!$AA$1</c:f>
            </c:strRef>
          </c:tx>
          <c:cat>
            <c:strRef>
              <c:f>'Saudi Arabia'!$W$2:$W$23</c:f>
            </c:strRef>
          </c:cat>
          <c:val>
            <c:numRef>
              <c:f>'Saudi Arabia'!$AA$2:$AA$23</c:f>
              <c:numCache/>
            </c:numRef>
          </c:val>
        </c:ser>
        <c:axId val="1853639769"/>
        <c:axId val="526251297"/>
      </c:barChart>
      <c:catAx>
        <c:axId val="18536397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6251297"/>
      </c:catAx>
      <c:valAx>
        <c:axId val="5262512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36397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Points Earned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'Saudi Arabia'!$W$1:$W$23</c:f>
            </c:strRef>
          </c:cat>
          <c:val>
            <c:numRef>
              <c:f>'Saudi Arabia'!$X$1:$X$23</c:f>
              <c:numCache/>
            </c:numRef>
          </c:val>
        </c:ser>
        <c:axId val="1620033189"/>
        <c:axId val="1572509446"/>
      </c:barChart>
      <c:catAx>
        <c:axId val="16200331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2509446"/>
      </c:catAx>
      <c:valAx>
        <c:axId val="157250944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6200331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Positions Gained/Lost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Miami!$AA$1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Miami!$W$2:$W$23</c:f>
            </c:strRef>
          </c:cat>
          <c:val>
            <c:numRef>
              <c:f>Miami!$AA$2:$AA$23</c:f>
              <c:numCache/>
            </c:numRef>
          </c:val>
        </c:ser>
        <c:ser>
          <c:idx val="1"/>
          <c:order val="1"/>
          <c:tx>
            <c:strRef>
              <c:f>Miami!$AA$1</c:f>
            </c:strRef>
          </c:tx>
          <c:cat>
            <c:strRef>
              <c:f>Miami!$W$2:$W$23</c:f>
            </c:strRef>
          </c:cat>
          <c:val>
            <c:numRef>
              <c:f>Miami!$AA$2:$AA$23</c:f>
              <c:numCache/>
            </c:numRef>
          </c:val>
        </c:ser>
        <c:axId val="1465471575"/>
        <c:axId val="303381785"/>
      </c:barChart>
      <c:catAx>
        <c:axId val="14654715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3381785"/>
      </c:catAx>
      <c:valAx>
        <c:axId val="3033817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54715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Points Earned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Miami!$W$1:$W$23</c:f>
            </c:strRef>
          </c:cat>
          <c:val>
            <c:numRef>
              <c:f>Miami!$X$1:$X$23</c:f>
              <c:numCache/>
            </c:numRef>
          </c:val>
        </c:ser>
        <c:axId val="1436511254"/>
        <c:axId val="690767087"/>
      </c:barChart>
      <c:catAx>
        <c:axId val="14365112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0767087"/>
      </c:catAx>
      <c:valAx>
        <c:axId val="69076708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4365112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Positions Gained/Lost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Canada!$AA$1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Canada!$W$2:$W$23</c:f>
            </c:strRef>
          </c:cat>
          <c:val>
            <c:numRef>
              <c:f>Canada!$AA$2:$AA$23</c:f>
              <c:numCache/>
            </c:numRef>
          </c:val>
        </c:ser>
        <c:ser>
          <c:idx val="1"/>
          <c:order val="1"/>
          <c:tx>
            <c:strRef>
              <c:f>Canada!$AA$1</c:f>
            </c:strRef>
          </c:tx>
          <c:cat>
            <c:strRef>
              <c:f>Canada!$W$2:$W$23</c:f>
            </c:strRef>
          </c:cat>
          <c:val>
            <c:numRef>
              <c:f>Canada!$AA$2:$AA$23</c:f>
              <c:numCache/>
            </c:numRef>
          </c:val>
        </c:ser>
        <c:axId val="629498761"/>
        <c:axId val="188717608"/>
      </c:barChart>
      <c:catAx>
        <c:axId val="6294987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717608"/>
      </c:catAx>
      <c:valAx>
        <c:axId val="1887176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94987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Points Earned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Canada!$W$1:$W$23</c:f>
            </c:strRef>
          </c:cat>
          <c:val>
            <c:numRef>
              <c:f>Canada!$X$1:$X$23</c:f>
              <c:numCache/>
            </c:numRef>
          </c:val>
        </c:ser>
        <c:axId val="631906664"/>
        <c:axId val="1489977542"/>
      </c:barChart>
      <c:catAx>
        <c:axId val="631906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9977542"/>
      </c:catAx>
      <c:valAx>
        <c:axId val="148997754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6319066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Positions Gained/Lost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Monaco!$AA$1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Monaco!$W$2:$W$23</c:f>
            </c:strRef>
          </c:cat>
          <c:val>
            <c:numRef>
              <c:f>Monaco!$AA$2:$AA$23</c:f>
              <c:numCache/>
            </c:numRef>
          </c:val>
        </c:ser>
        <c:ser>
          <c:idx val="1"/>
          <c:order val="1"/>
          <c:tx>
            <c:strRef>
              <c:f>Monaco!$AA$1</c:f>
            </c:strRef>
          </c:tx>
          <c:cat>
            <c:strRef>
              <c:f>Monaco!$W$2:$W$23</c:f>
            </c:strRef>
          </c:cat>
          <c:val>
            <c:numRef>
              <c:f>Monaco!$AA$2:$AA$23</c:f>
              <c:numCache/>
            </c:numRef>
          </c:val>
        </c:ser>
        <c:axId val="929487634"/>
        <c:axId val="338750092"/>
      </c:barChart>
      <c:catAx>
        <c:axId val="9294876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8750092"/>
      </c:catAx>
      <c:valAx>
        <c:axId val="3387500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94876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Points Earned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Monaco!$W$1:$W$23</c:f>
            </c:strRef>
          </c:cat>
          <c:val>
            <c:numRef>
              <c:f>Monaco!$X$1:$X$23</c:f>
              <c:numCache/>
            </c:numRef>
          </c:val>
        </c:ser>
        <c:axId val="1607356064"/>
        <c:axId val="1341562424"/>
      </c:barChart>
      <c:catAx>
        <c:axId val="1607356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1562424"/>
      </c:catAx>
      <c:valAx>
        <c:axId val="134156242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6073560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Positions Gained/Lost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Barcelona!$AA$1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Barcelona!$W$2:$W$23</c:f>
            </c:strRef>
          </c:cat>
          <c:val>
            <c:numRef>
              <c:f>Barcelona!$AA$2:$AA$23</c:f>
              <c:numCache/>
            </c:numRef>
          </c:val>
        </c:ser>
        <c:ser>
          <c:idx val="1"/>
          <c:order val="1"/>
          <c:tx>
            <c:strRef>
              <c:f>Barcelona!$AA$1</c:f>
            </c:strRef>
          </c:tx>
          <c:cat>
            <c:strRef>
              <c:f>Barcelona!$W$2:$W$23</c:f>
            </c:strRef>
          </c:cat>
          <c:val>
            <c:numRef>
              <c:f>Barcelona!$AA$2:$AA$23</c:f>
              <c:numCache/>
            </c:numRef>
          </c:val>
        </c:ser>
        <c:axId val="667405274"/>
        <c:axId val="1989743309"/>
      </c:barChart>
      <c:catAx>
        <c:axId val="6674052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9743309"/>
      </c:catAx>
      <c:valAx>
        <c:axId val="19897433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74052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Points Earned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Barcelona!$W$1:$W$23</c:f>
            </c:strRef>
          </c:cat>
          <c:val>
            <c:numRef>
              <c:f>Barcelona!$X$1:$X$23</c:f>
              <c:numCache/>
            </c:numRef>
          </c:val>
        </c:ser>
        <c:axId val="343958936"/>
        <c:axId val="1834333754"/>
      </c:barChart>
      <c:catAx>
        <c:axId val="343958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4333754"/>
      </c:catAx>
      <c:valAx>
        <c:axId val="183433375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3439589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Positions Gained/Lost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Austria!$AA$1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Austria!$W$2:$W$23</c:f>
            </c:strRef>
          </c:cat>
          <c:val>
            <c:numRef>
              <c:f>Austria!$AA$2:$AA$23</c:f>
              <c:numCache/>
            </c:numRef>
          </c:val>
        </c:ser>
        <c:ser>
          <c:idx val="1"/>
          <c:order val="1"/>
          <c:tx>
            <c:strRef>
              <c:f>Austria!$AA$1</c:f>
            </c:strRef>
          </c:tx>
          <c:cat>
            <c:strRef>
              <c:f>Austria!$W$2:$W$23</c:f>
            </c:strRef>
          </c:cat>
          <c:val>
            <c:numRef>
              <c:f>Austria!$AA$2:$AA$23</c:f>
              <c:numCache/>
            </c:numRef>
          </c:val>
        </c:ser>
        <c:axId val="1924237254"/>
        <c:axId val="38150337"/>
      </c:barChart>
      <c:catAx>
        <c:axId val="19242372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150337"/>
      </c:catAx>
      <c:valAx>
        <c:axId val="381503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42372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Points Earned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Austria!$W$1:$W$23</c:f>
            </c:strRef>
          </c:cat>
          <c:val>
            <c:numRef>
              <c:f>Austria!$X$1:$X$23</c:f>
              <c:numCache/>
            </c:numRef>
          </c:val>
        </c:ser>
        <c:axId val="1681508179"/>
        <c:axId val="43006671"/>
      </c:barChart>
      <c:catAx>
        <c:axId val="16815081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006671"/>
      </c:catAx>
      <c:valAx>
        <c:axId val="4300667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6815081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Positions Gained/Lost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'Great Britain'!$AA$1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'Great Britain'!$W$2:$W$23</c:f>
            </c:strRef>
          </c:cat>
          <c:val>
            <c:numRef>
              <c:f>'Great Britain'!$AA$2:$AA$23</c:f>
              <c:numCache/>
            </c:numRef>
          </c:val>
        </c:ser>
        <c:ser>
          <c:idx val="1"/>
          <c:order val="1"/>
          <c:tx>
            <c:strRef>
              <c:f>'Great Britain'!$AA$1</c:f>
            </c:strRef>
          </c:tx>
          <c:cat>
            <c:strRef>
              <c:f>'Great Britain'!$W$2:$W$23</c:f>
            </c:strRef>
          </c:cat>
          <c:val>
            <c:numRef>
              <c:f>'Great Britain'!$AA$2:$AA$23</c:f>
              <c:numCache/>
            </c:numRef>
          </c:val>
        </c:ser>
        <c:axId val="2123959490"/>
        <c:axId val="857011139"/>
      </c:barChart>
      <c:catAx>
        <c:axId val="21239594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7011139"/>
      </c:catAx>
      <c:valAx>
        <c:axId val="8570111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39594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Points Earned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'Great Britain'!$W$1:$W$23</c:f>
            </c:strRef>
          </c:cat>
          <c:val>
            <c:numRef>
              <c:f>'Great Britain'!$X$1:$X$23</c:f>
              <c:numCache/>
            </c:numRef>
          </c:val>
        </c:ser>
        <c:axId val="1368108983"/>
        <c:axId val="1659838555"/>
      </c:barChart>
      <c:catAx>
        <c:axId val="1368108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9838555"/>
      </c:catAx>
      <c:valAx>
        <c:axId val="165983855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3681089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Positions Gained/Lost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Belgium!$AA$1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Belgium!$W$2:$W$23</c:f>
            </c:strRef>
          </c:cat>
          <c:val>
            <c:numRef>
              <c:f>Belgium!$AA$2:$AA$23</c:f>
              <c:numCache/>
            </c:numRef>
          </c:val>
        </c:ser>
        <c:ser>
          <c:idx val="1"/>
          <c:order val="1"/>
          <c:tx>
            <c:strRef>
              <c:f>Belgium!$AA$1</c:f>
            </c:strRef>
          </c:tx>
          <c:cat>
            <c:strRef>
              <c:f>Belgium!$W$2:$W$23</c:f>
            </c:strRef>
          </c:cat>
          <c:val>
            <c:numRef>
              <c:f>Belgium!$AA$2:$AA$23</c:f>
              <c:numCache/>
            </c:numRef>
          </c:val>
        </c:ser>
        <c:axId val="2099072697"/>
        <c:axId val="1685804888"/>
      </c:barChart>
      <c:catAx>
        <c:axId val="20990726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5804888"/>
      </c:catAx>
      <c:valAx>
        <c:axId val="16858048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90726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Points Earned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Belgium!$W$1:$W$23</c:f>
            </c:strRef>
          </c:cat>
          <c:val>
            <c:numRef>
              <c:f>Belgium!$X$1:$X$23</c:f>
              <c:numCache/>
            </c:numRef>
          </c:val>
        </c:ser>
        <c:axId val="1302840401"/>
        <c:axId val="1543742283"/>
      </c:barChart>
      <c:catAx>
        <c:axId val="13028404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3742283"/>
      </c:catAx>
      <c:valAx>
        <c:axId val="154374228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3028404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Positions Gained/Lost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Hungary!$AA$1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Hungary!$W$2:$W$23</c:f>
            </c:strRef>
          </c:cat>
          <c:val>
            <c:numRef>
              <c:f>Hungary!$AA$2:$AA$23</c:f>
              <c:numCache/>
            </c:numRef>
          </c:val>
        </c:ser>
        <c:ser>
          <c:idx val="1"/>
          <c:order val="1"/>
          <c:tx>
            <c:strRef>
              <c:f>Hungary!$AA$1</c:f>
            </c:strRef>
          </c:tx>
          <c:cat>
            <c:strRef>
              <c:f>Hungary!$W$2:$W$23</c:f>
            </c:strRef>
          </c:cat>
          <c:val>
            <c:numRef>
              <c:f>Hungary!$AA$2:$AA$23</c:f>
              <c:numCache/>
            </c:numRef>
          </c:val>
        </c:ser>
        <c:axId val="1819331663"/>
        <c:axId val="269845387"/>
      </c:barChart>
      <c:catAx>
        <c:axId val="1819331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9845387"/>
      </c:catAx>
      <c:valAx>
        <c:axId val="2698453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93316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Points Earned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Hungary!$W$1:$W$23</c:f>
            </c:strRef>
          </c:cat>
          <c:val>
            <c:numRef>
              <c:f>Hungary!$X$1:$X$23</c:f>
              <c:numCache/>
            </c:numRef>
          </c:val>
        </c:ser>
        <c:axId val="1026771721"/>
        <c:axId val="2140291221"/>
      </c:barChart>
      <c:catAx>
        <c:axId val="10267717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0291221"/>
      </c:catAx>
      <c:valAx>
        <c:axId val="214029122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0267717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Positions Gained/Lost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Netherlands!$AA$1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Netherlands!$W$2:$W$23</c:f>
            </c:strRef>
          </c:cat>
          <c:val>
            <c:numRef>
              <c:f>Netherlands!$AA$2:$AA$23</c:f>
              <c:numCache/>
            </c:numRef>
          </c:val>
        </c:ser>
        <c:ser>
          <c:idx val="1"/>
          <c:order val="1"/>
          <c:tx>
            <c:strRef>
              <c:f>Netherlands!$AA$1</c:f>
            </c:strRef>
          </c:tx>
          <c:cat>
            <c:strRef>
              <c:f>Netherlands!$W$2:$W$23</c:f>
            </c:strRef>
          </c:cat>
          <c:val>
            <c:numRef>
              <c:f>Netherlands!$AA$2:$AA$23</c:f>
              <c:numCache/>
            </c:numRef>
          </c:val>
        </c:ser>
        <c:axId val="106713982"/>
        <c:axId val="1810193810"/>
      </c:barChart>
      <c:catAx>
        <c:axId val="1067139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0193810"/>
      </c:catAx>
      <c:valAx>
        <c:axId val="18101938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7139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cat>
            <c:strRef>
              <c:f>Netherlands!$W$2:$W$23</c:f>
            </c:strRef>
          </c:cat>
          <c:val>
            <c:numRef>
              <c:f>Netherlands!$X$2:$X$23</c:f>
              <c:numCache/>
            </c:numRef>
          </c:val>
        </c:ser>
        <c:axId val="156890352"/>
        <c:axId val="1004901146"/>
      </c:barChart>
      <c:catAx>
        <c:axId val="156890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4901146"/>
      </c:catAx>
      <c:valAx>
        <c:axId val="100490114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568903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Positions Gained/Lost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Italy!$AA$1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Italy!$W$2:$W$23</c:f>
            </c:strRef>
          </c:cat>
          <c:val>
            <c:numRef>
              <c:f>Italy!$AA$2:$AA$23</c:f>
              <c:numCache/>
            </c:numRef>
          </c:val>
        </c:ser>
        <c:ser>
          <c:idx val="1"/>
          <c:order val="1"/>
          <c:tx>
            <c:strRef>
              <c:f>Italy!$AA$1</c:f>
            </c:strRef>
          </c:tx>
          <c:cat>
            <c:strRef>
              <c:f>Italy!$W$2:$W$23</c:f>
            </c:strRef>
          </c:cat>
          <c:val>
            <c:numRef>
              <c:f>Italy!$AA$2:$AA$23</c:f>
              <c:numCache/>
            </c:numRef>
          </c:val>
        </c:ser>
        <c:axId val="253566389"/>
        <c:axId val="221477464"/>
      </c:barChart>
      <c:catAx>
        <c:axId val="2535663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1477464"/>
      </c:catAx>
      <c:valAx>
        <c:axId val="2214774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35663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Points Earned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Italy!$W$1:$W$23</c:f>
            </c:strRef>
          </c:cat>
          <c:val>
            <c:numRef>
              <c:f>Italy!$X$1:$X$23</c:f>
              <c:numCache/>
            </c:numRef>
          </c:val>
        </c:ser>
        <c:axId val="1520687504"/>
        <c:axId val="1407760442"/>
      </c:barChart>
      <c:catAx>
        <c:axId val="1520687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7760442"/>
      </c:catAx>
      <c:valAx>
        <c:axId val="140776044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5206875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Positions Gained/Lost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Spain!$AA$1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Spain!$W$2:$W$23</c:f>
            </c:strRef>
          </c:cat>
          <c:val>
            <c:numRef>
              <c:f>Spain!$AA$2:$AA$23</c:f>
              <c:numCache/>
            </c:numRef>
          </c:val>
        </c:ser>
        <c:ser>
          <c:idx val="1"/>
          <c:order val="1"/>
          <c:tx>
            <c:strRef>
              <c:f>Spain!$AA$1</c:f>
            </c:strRef>
          </c:tx>
          <c:cat>
            <c:strRef>
              <c:f>Spain!$W$2:$W$23</c:f>
            </c:strRef>
          </c:cat>
          <c:val>
            <c:numRef>
              <c:f>Spain!$AA$2:$AA$23</c:f>
              <c:numCache/>
            </c:numRef>
          </c:val>
        </c:ser>
        <c:axId val="1965771049"/>
        <c:axId val="1659335701"/>
      </c:barChart>
      <c:catAx>
        <c:axId val="1965771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9335701"/>
      </c:catAx>
      <c:valAx>
        <c:axId val="16593357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57710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Points Earned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Spain!$W$1:$W$23</c:f>
            </c:strRef>
          </c:cat>
          <c:val>
            <c:numRef>
              <c:f>Spain!$X$1:$X$23</c:f>
              <c:numCache/>
            </c:numRef>
          </c:val>
        </c:ser>
        <c:axId val="1367303732"/>
        <c:axId val="1316782170"/>
      </c:barChart>
      <c:catAx>
        <c:axId val="13673037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6782170"/>
      </c:catAx>
      <c:valAx>
        <c:axId val="131678217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3673037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Positions Gained/Lost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Azerbaijan!$AA$1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Azerbaijan!$W$2:$W$23</c:f>
            </c:strRef>
          </c:cat>
          <c:val>
            <c:numRef>
              <c:f>Azerbaijan!$AA$2:$AA$23</c:f>
              <c:numCache/>
            </c:numRef>
          </c:val>
        </c:ser>
        <c:ser>
          <c:idx val="1"/>
          <c:order val="1"/>
          <c:tx>
            <c:strRef>
              <c:f>Azerbaijan!$AA$1</c:f>
            </c:strRef>
          </c:tx>
          <c:cat>
            <c:strRef>
              <c:f>Azerbaijan!$W$2:$W$23</c:f>
            </c:strRef>
          </c:cat>
          <c:val>
            <c:numRef>
              <c:f>Azerbaijan!$AA$2:$AA$23</c:f>
              <c:numCache/>
            </c:numRef>
          </c:val>
        </c:ser>
        <c:axId val="63226194"/>
        <c:axId val="1419790738"/>
      </c:barChart>
      <c:catAx>
        <c:axId val="632261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9790738"/>
      </c:catAx>
      <c:valAx>
        <c:axId val="14197907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2261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Points Earned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Azerbaijan!$W$1:$W$23</c:f>
            </c:strRef>
          </c:cat>
          <c:val>
            <c:numRef>
              <c:f>Azerbaijan!$X$1:$X$23</c:f>
              <c:numCache/>
            </c:numRef>
          </c:val>
        </c:ser>
        <c:axId val="623737839"/>
        <c:axId val="1789223102"/>
      </c:barChart>
      <c:catAx>
        <c:axId val="623737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9223102"/>
      </c:catAx>
      <c:valAx>
        <c:axId val="178922310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6237378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Points Earned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Singapore!$W$1:$W$23</c:f>
            </c:strRef>
          </c:cat>
          <c:val>
            <c:numRef>
              <c:f>Singapore!$X$1:$X$23</c:f>
              <c:numCache/>
            </c:numRef>
          </c:val>
        </c:ser>
        <c:axId val="1449498915"/>
        <c:axId val="1877217666"/>
      </c:barChart>
      <c:catAx>
        <c:axId val="14494989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7217666"/>
      </c:catAx>
      <c:valAx>
        <c:axId val="187721766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4494989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Positions Gained/Lost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Singapore!$AA$1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Singapore!$W$2:$W$23</c:f>
            </c:strRef>
          </c:cat>
          <c:val>
            <c:numRef>
              <c:f>Singapore!$AA$2:$AA$23</c:f>
              <c:numCache/>
            </c:numRef>
          </c:val>
        </c:ser>
        <c:ser>
          <c:idx val="1"/>
          <c:order val="1"/>
          <c:tx>
            <c:strRef>
              <c:f>Singapore!$AA$1</c:f>
            </c:strRef>
          </c:tx>
          <c:cat>
            <c:strRef>
              <c:f>Singapore!$W$2:$W$23</c:f>
            </c:strRef>
          </c:cat>
          <c:val>
            <c:numRef>
              <c:f>Singapore!$AA$2:$AA$23</c:f>
              <c:numCache/>
            </c:numRef>
          </c:val>
        </c:ser>
        <c:axId val="671175886"/>
        <c:axId val="1126378015"/>
      </c:barChart>
      <c:catAx>
        <c:axId val="6711758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6378015"/>
      </c:catAx>
      <c:valAx>
        <c:axId val="11263780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11758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Positions Gained/Lost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Texas!$AA$1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Texas!$W$2:$W$23</c:f>
            </c:strRef>
          </c:cat>
          <c:val>
            <c:numRef>
              <c:f>Texas!$AA$2:$AA$23</c:f>
              <c:numCache/>
            </c:numRef>
          </c:val>
        </c:ser>
        <c:axId val="943085912"/>
        <c:axId val="1356364524"/>
      </c:barChart>
      <c:catAx>
        <c:axId val="943085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6364524"/>
      </c:catAx>
      <c:valAx>
        <c:axId val="13563645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30859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Points Earned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Texas!$W$1:$W$23</c:f>
            </c:strRef>
          </c:cat>
          <c:val>
            <c:numRef>
              <c:f>Texas!$X$1:$X$23</c:f>
              <c:numCache/>
            </c:numRef>
          </c:val>
        </c:ser>
        <c:axId val="1364448756"/>
        <c:axId val="1012497484"/>
      </c:barChart>
      <c:catAx>
        <c:axId val="13644487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2497484"/>
      </c:catAx>
      <c:valAx>
        <c:axId val="101249748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3644487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Points Earned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Mexico!$W$1:$W$23</c:f>
            </c:strRef>
          </c:cat>
          <c:val>
            <c:numRef>
              <c:f>Mexico!$X$1:$X$23</c:f>
              <c:numCache/>
            </c:numRef>
          </c:val>
        </c:ser>
        <c:axId val="746385115"/>
        <c:axId val="716416402"/>
      </c:barChart>
      <c:catAx>
        <c:axId val="7463851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6416402"/>
      </c:catAx>
      <c:valAx>
        <c:axId val="71641640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7463851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Positions Gained/Lost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Mexico!$AA$1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Mexico!$W$2:$W$23</c:f>
            </c:strRef>
          </c:cat>
          <c:val>
            <c:numRef>
              <c:f>Mexico!$AA$2:$AA$23</c:f>
              <c:numCache/>
            </c:numRef>
          </c:val>
        </c:ser>
        <c:ser>
          <c:idx val="1"/>
          <c:order val="1"/>
          <c:tx>
            <c:strRef>
              <c:f>Mexico!$AA$1</c:f>
            </c:strRef>
          </c:tx>
          <c:cat>
            <c:strRef>
              <c:f>Mexico!$W$2:$W$23</c:f>
            </c:strRef>
          </c:cat>
          <c:val>
            <c:numRef>
              <c:f>Mexico!$AA$2:$AA$23</c:f>
              <c:numCache/>
            </c:numRef>
          </c:val>
        </c:ser>
        <c:axId val="496105733"/>
        <c:axId val="210520402"/>
      </c:barChart>
      <c:catAx>
        <c:axId val="4961057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520402"/>
      </c:catAx>
      <c:valAx>
        <c:axId val="2105204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61057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Positions Gained/Lost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Brazil!$AA$1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Brazil!$W$2:$W$23</c:f>
            </c:strRef>
          </c:cat>
          <c:val>
            <c:numRef>
              <c:f>Brazil!$AA$2:$AA$23</c:f>
              <c:numCache/>
            </c:numRef>
          </c:val>
        </c:ser>
        <c:ser>
          <c:idx val="1"/>
          <c:order val="1"/>
          <c:tx>
            <c:strRef>
              <c:f>Brazil!$AA$1</c:f>
            </c:strRef>
          </c:tx>
          <c:cat>
            <c:strRef>
              <c:f>Brazil!$W$2:$W$23</c:f>
            </c:strRef>
          </c:cat>
          <c:val>
            <c:numRef>
              <c:f>Brazil!$AA$2:$AA$23</c:f>
              <c:numCache/>
            </c:numRef>
          </c:val>
        </c:ser>
        <c:axId val="1552599670"/>
        <c:axId val="945787104"/>
      </c:barChart>
      <c:catAx>
        <c:axId val="15525996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5787104"/>
      </c:catAx>
      <c:valAx>
        <c:axId val="9457871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25996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Points Earned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Brazil!$W$1:$W$23</c:f>
            </c:strRef>
          </c:cat>
          <c:val>
            <c:numRef>
              <c:f>Brazil!$X$1:$X$23</c:f>
              <c:numCache/>
            </c:numRef>
          </c:val>
        </c:ser>
        <c:axId val="1131450825"/>
        <c:axId val="552800409"/>
      </c:barChart>
      <c:catAx>
        <c:axId val="11314508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2800409"/>
      </c:catAx>
      <c:valAx>
        <c:axId val="55280040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1314508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Points Earned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'Las Vegas'!$W$1:$W$23</c:f>
            </c:strRef>
          </c:cat>
          <c:val>
            <c:numRef>
              <c:f>'Las Vegas'!$X$1:$X$23</c:f>
              <c:numCache/>
            </c:numRef>
          </c:val>
        </c:ser>
        <c:axId val="282507434"/>
        <c:axId val="945306954"/>
      </c:barChart>
      <c:catAx>
        <c:axId val="2825074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5306954"/>
      </c:catAx>
      <c:valAx>
        <c:axId val="94530695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825074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Positions Gained/Lost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'Las Vegas'!$AA$1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'Las Vegas'!$W$2:$W$23</c:f>
            </c:strRef>
          </c:cat>
          <c:val>
            <c:numRef>
              <c:f>'Las Vegas'!$AA$2:$AA$23</c:f>
              <c:numCache/>
            </c:numRef>
          </c:val>
        </c:ser>
        <c:ser>
          <c:idx val="1"/>
          <c:order val="1"/>
          <c:tx>
            <c:strRef>
              <c:f>'Las Vegas'!$AA$1</c:f>
            </c:strRef>
          </c:tx>
          <c:cat>
            <c:strRef>
              <c:f>'Las Vegas'!$W$2:$W$23</c:f>
            </c:strRef>
          </c:cat>
          <c:val>
            <c:numRef>
              <c:f>'Las Vegas'!$AA$2:$AA$23</c:f>
              <c:numCache/>
            </c:numRef>
          </c:val>
        </c:ser>
        <c:axId val="422009560"/>
        <c:axId val="1464769037"/>
      </c:barChart>
      <c:catAx>
        <c:axId val="422009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4769037"/>
      </c:catAx>
      <c:valAx>
        <c:axId val="14647690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20095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Positions Gained/Lost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Qatar!$AA$1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Qatar!$W$2:$W$23</c:f>
            </c:strRef>
          </c:cat>
          <c:val>
            <c:numRef>
              <c:f>Qatar!$AA$2:$AA$23</c:f>
              <c:numCache/>
            </c:numRef>
          </c:val>
        </c:ser>
        <c:ser>
          <c:idx val="1"/>
          <c:order val="1"/>
          <c:tx>
            <c:strRef>
              <c:f>Qatar!$AA$1</c:f>
            </c:strRef>
          </c:tx>
          <c:cat>
            <c:strRef>
              <c:f>Qatar!$W$2:$W$23</c:f>
            </c:strRef>
          </c:cat>
          <c:val>
            <c:numRef>
              <c:f>Qatar!$AA$2:$AA$23</c:f>
              <c:numCache/>
            </c:numRef>
          </c:val>
        </c:ser>
        <c:axId val="50040702"/>
        <c:axId val="221987114"/>
      </c:barChart>
      <c:catAx>
        <c:axId val="500407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1987114"/>
      </c:catAx>
      <c:valAx>
        <c:axId val="2219871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0407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Points Earned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Qatar!$W$1:$W$23</c:f>
            </c:strRef>
          </c:cat>
          <c:val>
            <c:numRef>
              <c:f>Qatar!$X$1:$X$23</c:f>
              <c:numCache/>
            </c:numRef>
          </c:val>
        </c:ser>
        <c:axId val="868640701"/>
        <c:axId val="135738462"/>
      </c:barChart>
      <c:catAx>
        <c:axId val="8686407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738462"/>
      </c:catAx>
      <c:valAx>
        <c:axId val="13573846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8686407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Points Earned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'Abu Dhabi'!$W$1:$W$23</c:f>
            </c:strRef>
          </c:cat>
          <c:val>
            <c:numRef>
              <c:f>'Abu Dhabi'!$X$1:$X$23</c:f>
              <c:numCache/>
            </c:numRef>
          </c:val>
        </c:ser>
        <c:ser>
          <c:idx val="1"/>
          <c:order val="1"/>
          <c:cat>
            <c:strRef>
              <c:f>'Abu Dhabi'!$W$1:$W$23</c:f>
            </c:strRef>
          </c:cat>
          <c:val>
            <c:numRef>
              <c:f>'Abu Dhabi'!$X$1:$X$23</c:f>
              <c:numCache/>
            </c:numRef>
          </c:val>
        </c:ser>
        <c:axId val="308258343"/>
        <c:axId val="2000265881"/>
      </c:barChart>
      <c:catAx>
        <c:axId val="3082583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0265881"/>
      </c:catAx>
      <c:valAx>
        <c:axId val="200026588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3082583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Positions Gained/Lost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'Abu Dhabi'!$AA$1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'Abu Dhabi'!$W$2:$W$23</c:f>
            </c:strRef>
          </c:cat>
          <c:val>
            <c:numRef>
              <c:f>'Abu Dhabi'!$AA$2:$AA$23</c:f>
              <c:numCache/>
            </c:numRef>
          </c:val>
        </c:ser>
        <c:ser>
          <c:idx val="1"/>
          <c:order val="1"/>
          <c:tx>
            <c:strRef>
              <c:f>'Abu Dhabi'!$AA$1</c:f>
            </c:strRef>
          </c:tx>
          <c:cat>
            <c:strRef>
              <c:f>'Abu Dhabi'!$W$2:$W$23</c:f>
            </c:strRef>
          </c:cat>
          <c:val>
            <c:numRef>
              <c:f>'Abu Dhabi'!$AA$2:$AA$23</c:f>
              <c:numCache/>
            </c:numRef>
          </c:val>
        </c:ser>
        <c:axId val="632823771"/>
        <c:axId val="1007932488"/>
      </c:barChart>
      <c:catAx>
        <c:axId val="6328237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7932488"/>
      </c:catAx>
      <c:valAx>
        <c:axId val="10079324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28237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.xml"/><Relationship Id="rId2" Type="http://schemas.openxmlformats.org/officeDocument/2006/relationships/chart" Target="../charts/chart24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.xml"/><Relationship Id="rId2" Type="http://schemas.openxmlformats.org/officeDocument/2006/relationships/chart" Target="../charts/chart28.xml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chart" Target="../charts/chart30.xml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3.xml"/><Relationship Id="rId2" Type="http://schemas.openxmlformats.org/officeDocument/2006/relationships/chart" Target="../charts/chart34.xml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5.xml"/><Relationship Id="rId2" Type="http://schemas.openxmlformats.org/officeDocument/2006/relationships/chart" Target="../charts/chart36.xml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7.xml"/><Relationship Id="rId2" Type="http://schemas.openxmlformats.org/officeDocument/2006/relationships/chart" Target="../charts/chart38.xml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9.xml"/><Relationship Id="rId2" Type="http://schemas.openxmlformats.org/officeDocument/2006/relationships/chart" Target="../charts/chart40.xml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1.xml"/><Relationship Id="rId2" Type="http://schemas.openxmlformats.org/officeDocument/2006/relationships/chart" Target="../charts/chart42.xml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chart" Target="../charts/chart43.xml"/><Relationship Id="rId2" Type="http://schemas.openxmlformats.org/officeDocument/2006/relationships/chart" Target="../charts/chart44.xml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chart" Target="../charts/chart45.xml"/><Relationship Id="rId2" Type="http://schemas.openxmlformats.org/officeDocument/2006/relationships/chart" Target="../charts/chart46.xml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chart" Target="../charts/chart47.xml"/><Relationship Id="rId2" Type="http://schemas.openxmlformats.org/officeDocument/2006/relationships/chart" Target="../charts/chart48.xml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9.xml"/><Relationship Id="rId2" Type="http://schemas.openxmlformats.org/officeDocument/2006/relationships/chart" Target="../charts/chart50.xml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1.xml"/><Relationship Id="rId2" Type="http://schemas.openxmlformats.org/officeDocument/2006/relationships/chart" Target="../charts/chart5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66675</xdr:colOff>
      <xdr:row>0</xdr:row>
      <xdr:rowOff>0</xdr:rowOff>
    </xdr:from>
    <xdr:ext cx="4343400" cy="26860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695325</xdr:colOff>
      <xdr:row>0</xdr:row>
      <xdr:rowOff>0</xdr:rowOff>
    </xdr:from>
    <xdr:ext cx="9144000" cy="51149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171450</xdr:rowOff>
    </xdr:from>
    <xdr:ext cx="7972425" cy="41052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371475</xdr:colOff>
      <xdr:row>26</xdr:row>
      <xdr:rowOff>76200</xdr:rowOff>
    </xdr:from>
    <xdr:ext cx="7972425" cy="41052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1181100</xdr:colOff>
      <xdr:row>24</xdr:row>
      <xdr:rowOff>200025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22</xdr:col>
      <xdr:colOff>647700</xdr:colOff>
      <xdr:row>24</xdr:row>
      <xdr:rowOff>200025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28575</xdr:colOff>
      <xdr:row>25</xdr:row>
      <xdr:rowOff>9525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21</xdr:col>
      <xdr:colOff>114300</xdr:colOff>
      <xdr:row>25</xdr:row>
      <xdr:rowOff>9525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25</xdr:row>
      <xdr:rowOff>28575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21</xdr:col>
      <xdr:colOff>161925</xdr:colOff>
      <xdr:row>25</xdr:row>
      <xdr:rowOff>28575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304800</xdr:colOff>
      <xdr:row>24</xdr:row>
      <xdr:rowOff>200025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20</xdr:col>
      <xdr:colOff>914400</xdr:colOff>
      <xdr:row>24</xdr:row>
      <xdr:rowOff>209550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24</xdr:row>
      <xdr:rowOff>180975</xdr:rowOff>
    </xdr:from>
    <xdr:ext cx="5715000" cy="35337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21</xdr:col>
      <xdr:colOff>9525</xdr:colOff>
      <xdr:row>24</xdr:row>
      <xdr:rowOff>180975</xdr:rowOff>
    </xdr:from>
    <xdr:ext cx="5715000" cy="35337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25</xdr:row>
      <xdr:rowOff>9525</xdr:rowOff>
    </xdr:from>
    <xdr:ext cx="5715000" cy="35337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21</xdr:col>
      <xdr:colOff>161925</xdr:colOff>
      <xdr:row>25</xdr:row>
      <xdr:rowOff>19050</xdr:rowOff>
    </xdr:from>
    <xdr:ext cx="5715000" cy="35337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257175</xdr:colOff>
      <xdr:row>25</xdr:row>
      <xdr:rowOff>28575</xdr:rowOff>
    </xdr:from>
    <xdr:ext cx="5715000" cy="35337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20</xdr:col>
      <xdr:colOff>838200</xdr:colOff>
      <xdr:row>25</xdr:row>
      <xdr:rowOff>28575</xdr:rowOff>
    </xdr:from>
    <xdr:ext cx="5715000" cy="35337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266700</xdr:colOff>
      <xdr:row>25</xdr:row>
      <xdr:rowOff>28575</xdr:rowOff>
    </xdr:from>
    <xdr:ext cx="5715000" cy="3533775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20</xdr:col>
      <xdr:colOff>933450</xdr:colOff>
      <xdr:row>25</xdr:row>
      <xdr:rowOff>28575</xdr:rowOff>
    </xdr:from>
    <xdr:ext cx="5715000" cy="3533775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28575</xdr:colOff>
      <xdr:row>25</xdr:row>
      <xdr:rowOff>123825</xdr:rowOff>
    </xdr:from>
    <xdr:ext cx="5715000" cy="3533775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21</xdr:col>
      <xdr:colOff>19050</xdr:colOff>
      <xdr:row>25</xdr:row>
      <xdr:rowOff>123825</xdr:rowOff>
    </xdr:from>
    <xdr:ext cx="5715000" cy="3533775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247650</xdr:colOff>
      <xdr:row>24</xdr:row>
      <xdr:rowOff>200025</xdr:rowOff>
    </xdr:from>
    <xdr:ext cx="5715000" cy="3533775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20</xdr:col>
      <xdr:colOff>885825</xdr:colOff>
      <xdr:row>24</xdr:row>
      <xdr:rowOff>209550</xdr:rowOff>
    </xdr:from>
    <xdr:ext cx="5715000" cy="3533775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28575</xdr:colOff>
      <xdr:row>25</xdr:row>
      <xdr:rowOff>47625</xdr:rowOff>
    </xdr:from>
    <xdr:ext cx="5715000" cy="3533775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20</xdr:col>
      <xdr:colOff>952500</xdr:colOff>
      <xdr:row>25</xdr:row>
      <xdr:rowOff>47625</xdr:rowOff>
    </xdr:from>
    <xdr:ext cx="5715000" cy="3533775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47625</xdr:colOff>
      <xdr:row>25</xdr:row>
      <xdr:rowOff>47625</xdr:rowOff>
    </xdr:from>
    <xdr:ext cx="5715000" cy="3533775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20</xdr:col>
      <xdr:colOff>933450</xdr:colOff>
      <xdr:row>25</xdr:row>
      <xdr:rowOff>47625</xdr:rowOff>
    </xdr:from>
    <xdr:ext cx="5715000" cy="3533775"/>
    <xdr:graphicFrame>
      <xdr:nvGraphicFramePr>
        <xdr:cNvPr id="28" name="Chart 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276225</xdr:colOff>
      <xdr:row>24</xdr:row>
      <xdr:rowOff>200025</xdr:rowOff>
    </xdr:from>
    <xdr:ext cx="5715000" cy="3533775"/>
    <xdr:graphicFrame>
      <xdr:nvGraphicFramePr>
        <xdr:cNvPr id="29" name="Chart 2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20</xdr:col>
      <xdr:colOff>895350</xdr:colOff>
      <xdr:row>24</xdr:row>
      <xdr:rowOff>200025</xdr:rowOff>
    </xdr:from>
    <xdr:ext cx="5715000" cy="3533775"/>
    <xdr:graphicFrame>
      <xdr:nvGraphicFramePr>
        <xdr:cNvPr id="30" name="Chart 3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9525</xdr:colOff>
      <xdr:row>25</xdr:row>
      <xdr:rowOff>47625</xdr:rowOff>
    </xdr:from>
    <xdr:ext cx="5715000" cy="3533775"/>
    <xdr:graphicFrame>
      <xdr:nvGraphicFramePr>
        <xdr:cNvPr id="31" name="Chart 3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20</xdr:col>
      <xdr:colOff>857250</xdr:colOff>
      <xdr:row>25</xdr:row>
      <xdr:rowOff>47625</xdr:rowOff>
    </xdr:from>
    <xdr:ext cx="5715000" cy="3533775"/>
    <xdr:graphicFrame>
      <xdr:nvGraphicFramePr>
        <xdr:cNvPr id="32" name="Chart 3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9525</xdr:colOff>
      <xdr:row>25</xdr:row>
      <xdr:rowOff>9525</xdr:rowOff>
    </xdr:from>
    <xdr:ext cx="5715000" cy="3533775"/>
    <xdr:graphicFrame>
      <xdr:nvGraphicFramePr>
        <xdr:cNvPr id="33" name="Chart 3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20</xdr:col>
      <xdr:colOff>904875</xdr:colOff>
      <xdr:row>25</xdr:row>
      <xdr:rowOff>9525</xdr:rowOff>
    </xdr:from>
    <xdr:ext cx="5715000" cy="3533775"/>
    <xdr:graphicFrame>
      <xdr:nvGraphicFramePr>
        <xdr:cNvPr id="34" name="Chart 3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266700</xdr:colOff>
      <xdr:row>25</xdr:row>
      <xdr:rowOff>28575</xdr:rowOff>
    </xdr:from>
    <xdr:ext cx="5715000" cy="3533775"/>
    <xdr:graphicFrame>
      <xdr:nvGraphicFramePr>
        <xdr:cNvPr id="35" name="Chart 3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21</xdr:col>
      <xdr:colOff>257175</xdr:colOff>
      <xdr:row>25</xdr:row>
      <xdr:rowOff>28575</xdr:rowOff>
    </xdr:from>
    <xdr:ext cx="5715000" cy="3533775"/>
    <xdr:graphicFrame>
      <xdr:nvGraphicFramePr>
        <xdr:cNvPr id="36" name="Chart 3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352425</xdr:colOff>
      <xdr:row>24</xdr:row>
      <xdr:rowOff>200025</xdr:rowOff>
    </xdr:from>
    <xdr:ext cx="5715000" cy="3533775"/>
    <xdr:graphicFrame>
      <xdr:nvGraphicFramePr>
        <xdr:cNvPr id="37" name="Chart 3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21</xdr:col>
      <xdr:colOff>304800</xdr:colOff>
      <xdr:row>24</xdr:row>
      <xdr:rowOff>209550</xdr:rowOff>
    </xdr:from>
    <xdr:ext cx="5715000" cy="3533775"/>
    <xdr:graphicFrame>
      <xdr:nvGraphicFramePr>
        <xdr:cNvPr id="38" name="Chart 3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57150</xdr:colOff>
      <xdr:row>24</xdr:row>
      <xdr:rowOff>161925</xdr:rowOff>
    </xdr:from>
    <xdr:ext cx="5715000" cy="3533775"/>
    <xdr:graphicFrame>
      <xdr:nvGraphicFramePr>
        <xdr:cNvPr id="39" name="Chart 3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523875</xdr:colOff>
      <xdr:row>24</xdr:row>
      <xdr:rowOff>161925</xdr:rowOff>
    </xdr:from>
    <xdr:ext cx="5715000" cy="3533775"/>
    <xdr:graphicFrame>
      <xdr:nvGraphicFramePr>
        <xdr:cNvPr id="40" name="Chart 4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895350</xdr:colOff>
      <xdr:row>26</xdr:row>
      <xdr:rowOff>19050</xdr:rowOff>
    </xdr:from>
    <xdr:ext cx="5715000" cy="3533775"/>
    <xdr:graphicFrame>
      <xdr:nvGraphicFramePr>
        <xdr:cNvPr id="41" name="Chart 4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22</xdr:col>
      <xdr:colOff>609600</xdr:colOff>
      <xdr:row>26</xdr:row>
      <xdr:rowOff>19050</xdr:rowOff>
    </xdr:from>
    <xdr:ext cx="5715000" cy="3533775"/>
    <xdr:graphicFrame>
      <xdr:nvGraphicFramePr>
        <xdr:cNvPr id="42" name="Chart 4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1085850</xdr:colOff>
      <xdr:row>24</xdr:row>
      <xdr:rowOff>161925</xdr:rowOff>
    </xdr:from>
    <xdr:ext cx="5715000" cy="3533775"/>
    <xdr:graphicFrame>
      <xdr:nvGraphicFramePr>
        <xdr:cNvPr id="43" name="Chart 4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542925</xdr:colOff>
      <xdr:row>24</xdr:row>
      <xdr:rowOff>161925</xdr:rowOff>
    </xdr:from>
    <xdr:ext cx="5715000" cy="3533775"/>
    <xdr:graphicFrame>
      <xdr:nvGraphicFramePr>
        <xdr:cNvPr id="44" name="Chart 4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600075</xdr:colOff>
      <xdr:row>25</xdr:row>
      <xdr:rowOff>9525</xdr:rowOff>
    </xdr:from>
    <xdr:ext cx="5715000" cy="3533775"/>
    <xdr:graphicFrame>
      <xdr:nvGraphicFramePr>
        <xdr:cNvPr id="45" name="Chart 4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23</xdr:col>
      <xdr:colOff>9525</xdr:colOff>
      <xdr:row>25</xdr:row>
      <xdr:rowOff>9525</xdr:rowOff>
    </xdr:from>
    <xdr:ext cx="5715000" cy="3533775"/>
    <xdr:graphicFrame>
      <xdr:nvGraphicFramePr>
        <xdr:cNvPr id="46" name="Chart 4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104775</xdr:colOff>
      <xdr:row>24</xdr:row>
      <xdr:rowOff>180975</xdr:rowOff>
    </xdr:from>
    <xdr:ext cx="5715000" cy="3533775"/>
    <xdr:graphicFrame>
      <xdr:nvGraphicFramePr>
        <xdr:cNvPr id="47" name="Chart 4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533400</xdr:colOff>
      <xdr:row>24</xdr:row>
      <xdr:rowOff>180975</xdr:rowOff>
    </xdr:from>
    <xdr:ext cx="5715000" cy="3533775"/>
    <xdr:graphicFrame>
      <xdr:nvGraphicFramePr>
        <xdr:cNvPr id="48" name="Chart 4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828675</xdr:colOff>
      <xdr:row>24</xdr:row>
      <xdr:rowOff>66675</xdr:rowOff>
    </xdr:from>
    <xdr:ext cx="5715000" cy="3533775"/>
    <xdr:graphicFrame>
      <xdr:nvGraphicFramePr>
        <xdr:cNvPr id="49" name="Chart 4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23</xdr:col>
      <xdr:colOff>409575</xdr:colOff>
      <xdr:row>24</xdr:row>
      <xdr:rowOff>66675</xdr:rowOff>
    </xdr:from>
    <xdr:ext cx="5715000" cy="3533775"/>
    <xdr:graphicFrame>
      <xdr:nvGraphicFramePr>
        <xdr:cNvPr id="50" name="Chart 5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942975</xdr:colOff>
      <xdr:row>24</xdr:row>
      <xdr:rowOff>85725</xdr:rowOff>
    </xdr:from>
    <xdr:ext cx="5715000" cy="3533775"/>
    <xdr:graphicFrame>
      <xdr:nvGraphicFramePr>
        <xdr:cNvPr id="51" name="Chart 5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200025</xdr:colOff>
      <xdr:row>24</xdr:row>
      <xdr:rowOff>85725</xdr:rowOff>
    </xdr:from>
    <xdr:ext cx="5715000" cy="3533775"/>
    <xdr:graphicFrame>
      <xdr:nvGraphicFramePr>
        <xdr:cNvPr id="52" name="Chart 5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C23" displayName="Table2" name="Table2" id="1">
  <tableColumns count="3">
    <tableColumn name="Position" id="1"/>
    <tableColumn name="Driver" id="2"/>
    <tableColumn name="Points" id="3"/>
  </tableColumns>
  <tableStyleInfo name="Final WDC-style" showColumnStripes="0" showFirstColumn="1" showLastColumn="1" showRowStripes="1"/>
</table>
</file>

<file path=xl/tables/table2.xml><?xml version="1.0" encoding="utf-8"?>
<table xmlns="http://schemas.openxmlformats.org/spreadsheetml/2006/main" ref="A1:C12" displayName="Table3" name="Table3" id="2">
  <tableColumns count="3">
    <tableColumn name="Position" id="1"/>
    <tableColumn name="Team" id="2"/>
    <tableColumn name="Points" id="3"/>
  </tableColumns>
  <tableStyleInfo name="Final WCC-style" showColumnStripes="0" showFirstColumn="1" showLastColumn="1" showRowStripes="1"/>
</table>
</file>

<file path=xl/tables/table3.xml><?xml version="1.0" encoding="utf-8"?>
<table xmlns="http://schemas.openxmlformats.org/spreadsheetml/2006/main" ref="A1:C23" displayName="Table4" name="Table4" id="3">
  <tableColumns count="3">
    <tableColumn name="Position" id="1"/>
    <tableColumn name="Driver" id="2"/>
    <tableColumn name="Points" id="3"/>
  </tableColumns>
  <tableStyleInfo name="Live WDC-style" showColumnStripes="0" showFirstColumn="1" showLastColumn="1" showRowStripes="1"/>
</table>
</file>

<file path=xl/tables/table4.xml><?xml version="1.0" encoding="utf-8"?>
<table xmlns="http://schemas.openxmlformats.org/spreadsheetml/2006/main" ref="A1:C12" displayName="Table5" name="Table5" id="4">
  <tableColumns count="3">
    <tableColumn name="Position" id="1"/>
    <tableColumn name="Team" id="2"/>
    <tableColumn name="Points" id="3"/>
  </tableColumns>
  <tableStyleInfo name="Live WCC-style" showColumnStripes="0" showFirstColumn="1" showLastColumn="1" showRowStripes="1"/>
</table>
</file>

<file path=xl/tables/table5.xml><?xml version="1.0" encoding="utf-8"?>
<table xmlns="http://schemas.openxmlformats.org/spreadsheetml/2006/main" ref="A1:F12" displayName="Table1" name="Table1" id="5">
  <tableColumns count="6">
    <tableColumn name="Team" id="1"/>
    <tableColumn name="Driver 1" id="2"/>
    <tableColumn name="Points 1" id="3"/>
    <tableColumn name="Driver 2" id="4"/>
    <tableColumn name="Points 2" id="5"/>
    <tableColumn name="Points Difference" id="6"/>
  </tableColumns>
  <tableStyleInfo name="Teammate Stats-style" showColumnStripes="0" showFirstColumn="1" showLastColumn="1" showRowStripes="1"/>
</table>
</file>

<file path=xl/tables/table6.xml><?xml version="1.0" encoding="utf-8"?>
<table xmlns="http://schemas.openxmlformats.org/spreadsheetml/2006/main" ref="A1:W26" displayName="Table6" name="Table6" id="6">
  <tableColumns count="23">
    <tableColumn name="Points" id="1"/>
    <tableColumn name="Norris" id="2"/>
    <tableColumn name="Piastri" id="3"/>
    <tableColumn name="Russell" id="4"/>
    <tableColumn name="Antonelli" id="5"/>
    <tableColumn name="Verstappen" id="6"/>
    <tableColumn name="UNKNOWN 1" id="7"/>
    <tableColumn name="Leclerc" id="8"/>
    <tableColumn name="Hamilton" id="9"/>
    <tableColumn name="Sainz" id="10"/>
    <tableColumn name="Albon" id="11"/>
    <tableColumn name="UNKNOWN 2" id="12"/>
    <tableColumn name="UNKNOWN 3" id="13"/>
    <tableColumn name="Bearman" id="14"/>
    <tableColumn name="Ocon" id="15"/>
    <tableColumn name="Alonso" id="16"/>
    <tableColumn name="Stroll" id="17"/>
    <tableColumn name="Hulkenberg" id="18"/>
    <tableColumn name="Bortoleto" id="19"/>
    <tableColumn name="Gasly" id="20"/>
    <tableColumn name="Colapinto" id="21"/>
    <tableColumn name="Bottas" id="22"/>
    <tableColumn name="Perez" id="23"/>
  </tableColumns>
  <tableStyleInfo name="Live Points Per Race-style" showColumnStripes="0" showFirstColumn="1" showLastColumn="1" showRowStripes="1"/>
</table>
</file>

<file path=xl/tables/table7.xml><?xml version="1.0" encoding="utf-8"?>
<table xmlns="http://schemas.openxmlformats.org/spreadsheetml/2006/main" ref="Y1:Z23" displayName="Table9" name="Table9" id="7">
  <tableColumns count="2">
    <tableColumn name="Driver" id="1"/>
    <tableColumn name="Points" id="2"/>
  </tableColumns>
  <tableStyleInfo name="Live Points Per Race-style 2" showColumnStripes="0" showFirstColumn="1" showLastColumn="1" showRowStripes="1"/>
</table>
</file>

<file path=xl/tables/table8.xml><?xml version="1.0" encoding="utf-8"?>
<table xmlns="http://schemas.openxmlformats.org/spreadsheetml/2006/main" ref="AB1:AC12" displayName="Table10" name="Table10" id="8">
  <tableColumns count="2">
    <tableColumn name="Team" id="1"/>
    <tableColumn name="Points" id="2"/>
  </tableColumns>
  <tableStyleInfo name="Live Points Per Race-style 3" showColumnStripes="0" showFirstColumn="1" showLastColumn="1" showRowStripes="1"/>
</table>
</file>

<file path=xl/tables/table9.xml><?xml version="1.0" encoding="utf-8"?>
<table xmlns="http://schemas.openxmlformats.org/spreadsheetml/2006/main" ref="A1:H25" displayName="Table7" name="Table7" id="9">
  <tableColumns count="8">
    <tableColumn name="Race" id="1"/>
    <tableColumn name="P1" id="2"/>
    <tableColumn name="P2" id="3"/>
    <tableColumn name="P3" id="4"/>
    <tableColumn name="Pole Position" id="5"/>
    <tableColumn name="Fastest Lap" id="6"/>
    <tableColumn name="Fastest Pitstop" id="7"/>
    <tableColumn name="# Safety Cars" id="8"/>
  </tableColumns>
  <tableStyleInfo name="Races-style" showColumnStripes="0" showFirstColumn="1" showLastColumn="1" showRowStripes="1"/>
</table>
</file>

<file path=xl/tables/table10.xml><?xml version="1.0" encoding="utf-8"?>
<table xmlns="http://schemas.openxmlformats.org/spreadsheetml/2006/main" ref="I1:I25" displayName="Table8" name="Table8" id="10">
  <tableColumns count="1">
    <tableColumn name="DNFs" id="1"/>
  </tableColumns>
  <tableStyleInfo name="Races-style 2" showColumnStripes="0" showFirstColumn="1" showLastColumn="1" showRowStripes="1"/>
</table>
</file>

<file path=xl/tables/table11.xml><?xml version="1.0" encoding="utf-8"?>
<table xmlns="http://schemas.openxmlformats.org/spreadsheetml/2006/main" ref="W1:AA23" displayName="Table13" name="Table13" id="11">
  <tableColumns count="5">
    <tableColumn name="Driver" id="1"/>
    <tableColumn name="Points Earned" id="2"/>
    <tableColumn name="Qualifying Position" id="3"/>
    <tableColumn name="Race Position" id="4"/>
    <tableColumn name="Positions Gained/Lost" id="5"/>
  </tableColumns>
  <tableStyleInfo name="Australia-style" showColumnStripes="0" showFirstColumn="1" showLastColumn="1" showRowStripes="1"/>
</table>
</file>

<file path=xl/tables/table12.xml><?xml version="1.0" encoding="utf-8"?>
<table xmlns="http://schemas.openxmlformats.org/spreadsheetml/2006/main" ref="W1:AA23" displayName="Table12" name="Table12" id="12">
  <tableColumns count="5">
    <tableColumn name="Driver" id="1"/>
    <tableColumn name="Points Earned" id="2"/>
    <tableColumn name="Qualifying Position" id="3"/>
    <tableColumn name="Race Position" id="4"/>
    <tableColumn name="Positions Gained/Lost" id="5"/>
  </tableColumns>
  <tableStyleInfo name="China-style" showColumnStripes="0" showFirstColumn="1" showLastColumn="1" showRowStripes="1"/>
</table>
</file>

<file path=xl/tables/table13.xml><?xml version="1.0" encoding="utf-8"?>
<table xmlns="http://schemas.openxmlformats.org/spreadsheetml/2006/main" ref="W1:AA23" displayName="Table11" name="Table11" id="13">
  <tableColumns count="5">
    <tableColumn name="Driver" id="1"/>
    <tableColumn name="Points Earned" id="2"/>
    <tableColumn name="Qualifying Position" id="3"/>
    <tableColumn name="Race Position" id="4"/>
    <tableColumn name="Positions Gained/Lost" id="5"/>
  </tableColumns>
  <tableStyleInfo name="Japan-style" showColumnStripes="0" showFirstColumn="1" showLastColumn="1" showRowStripes="1"/>
</table>
</file>

<file path=xl/tables/table14.xml><?xml version="1.0" encoding="utf-8"?>
<table xmlns="http://schemas.openxmlformats.org/spreadsheetml/2006/main" ref="W1:AA23" displayName="Table14" name="Table14" id="14">
  <tableColumns count="5">
    <tableColumn name="Driver" id="1"/>
    <tableColumn name="Points Earned" id="2"/>
    <tableColumn name="Qualifying Position" id="3"/>
    <tableColumn name="Race Position" id="4"/>
    <tableColumn name="Positions Gained/Lost" id="5"/>
  </tableColumns>
  <tableStyleInfo name="Bahrain-style" showColumnStripes="0" showFirstColumn="1" showLastColumn="1" showRowStripes="1"/>
</table>
</file>

<file path=xl/tables/table15.xml><?xml version="1.0" encoding="utf-8"?>
<table xmlns="http://schemas.openxmlformats.org/spreadsheetml/2006/main" ref="W1:AA23" displayName="Table15" name="Table15" id="15">
  <tableColumns count="5">
    <tableColumn name="Driver" id="1"/>
    <tableColumn name="Points Earned" id="2"/>
    <tableColumn name="Qualifying Position" id="3"/>
    <tableColumn name="Race Position" id="4"/>
    <tableColumn name="Positions Gained/Lost" id="5"/>
  </tableColumns>
  <tableStyleInfo name="Saudi Arabia-style" showColumnStripes="0" showFirstColumn="1" showLastColumn="1" showRowStripes="1"/>
</table>
</file>

<file path=xl/tables/table16.xml><?xml version="1.0" encoding="utf-8"?>
<table xmlns="http://schemas.openxmlformats.org/spreadsheetml/2006/main" ref="W1:AA23" displayName="Table16" name="Table16" id="16">
  <tableColumns count="5">
    <tableColumn name="Driver" id="1"/>
    <tableColumn name="Points Earned" id="2"/>
    <tableColumn name="Qualifying Position" id="3"/>
    <tableColumn name="Race Position" id="4"/>
    <tableColumn name="Positions Gained/Lost" id="5"/>
  </tableColumns>
  <tableStyleInfo name="Miami-style" showColumnStripes="0" showFirstColumn="1" showLastColumn="1" showRowStripes="1"/>
</table>
</file>

<file path=xl/tables/table17.xml><?xml version="1.0" encoding="utf-8"?>
<table xmlns="http://schemas.openxmlformats.org/spreadsheetml/2006/main" ref="W1:AA23" displayName="Table17" name="Table17" id="17">
  <tableColumns count="5">
    <tableColumn name="Driver" id="1"/>
    <tableColumn name="Points Earned" id="2"/>
    <tableColumn name="Qualifying Position" id="3"/>
    <tableColumn name="Race Position" id="4"/>
    <tableColumn name="Positions Gained/Lost" id="5"/>
  </tableColumns>
  <tableStyleInfo name="Canada-style" showColumnStripes="0" showFirstColumn="1" showLastColumn="1" showRowStripes="1"/>
</table>
</file>

<file path=xl/tables/table18.xml><?xml version="1.0" encoding="utf-8"?>
<table xmlns="http://schemas.openxmlformats.org/spreadsheetml/2006/main" ref="W1:AA23" displayName="Table18" name="Table18" id="18">
  <tableColumns count="5">
    <tableColumn name="Driver" id="1"/>
    <tableColumn name="Points Earned" id="2"/>
    <tableColumn name="Qualifying Position" id="3"/>
    <tableColumn name="Race Position" id="4"/>
    <tableColumn name="Positions Gained/Lost" id="5"/>
  </tableColumns>
  <tableStyleInfo name="Monaco-style" showColumnStripes="0" showFirstColumn="1" showLastColumn="1" showRowStripes="1"/>
</table>
</file>

<file path=xl/tables/table19.xml><?xml version="1.0" encoding="utf-8"?>
<table xmlns="http://schemas.openxmlformats.org/spreadsheetml/2006/main" ref="W1:AA23" displayName="Table19" name="Table19" id="19">
  <tableColumns count="5">
    <tableColumn name="Driver" id="1"/>
    <tableColumn name="Points Earned" id="2"/>
    <tableColumn name="Qualifying Position" id="3"/>
    <tableColumn name="Race Position" id="4"/>
    <tableColumn name="Positions Gained/Lost" id="5"/>
  </tableColumns>
  <tableStyleInfo name="Barcelona-style" showColumnStripes="0" showFirstColumn="1" showLastColumn="1" showRowStripes="1"/>
</table>
</file>

<file path=xl/tables/table20.xml><?xml version="1.0" encoding="utf-8"?>
<table xmlns="http://schemas.openxmlformats.org/spreadsheetml/2006/main" ref="W1:AA23" displayName="Table20" name="Table20" id="20">
  <tableColumns count="5">
    <tableColumn name="Driver" id="1"/>
    <tableColumn name="Points Earned" id="2"/>
    <tableColumn name="Qualifying Position" id="3"/>
    <tableColumn name="Race Position" id="4"/>
    <tableColumn name="Positions Gained/Lost" id="5"/>
  </tableColumns>
  <tableStyleInfo name="Austria-style" showColumnStripes="0" showFirstColumn="1" showLastColumn="1" showRowStripes="1"/>
</table>
</file>

<file path=xl/tables/table21.xml><?xml version="1.0" encoding="utf-8"?>
<table xmlns="http://schemas.openxmlformats.org/spreadsheetml/2006/main" ref="W1:AA23" displayName="Table21" name="Table21" id="21">
  <tableColumns count="5">
    <tableColumn name="Driver" id="1"/>
    <tableColumn name="Points Earned" id="2"/>
    <tableColumn name="Qualifying Position" id="3"/>
    <tableColumn name="Race Position" id="4"/>
    <tableColumn name="Positions Gained/Lost" id="5"/>
  </tableColumns>
  <tableStyleInfo name="Great Britain-style" showColumnStripes="0" showFirstColumn="1" showLastColumn="1" showRowStripes="1"/>
</table>
</file>

<file path=xl/tables/table22.xml><?xml version="1.0" encoding="utf-8"?>
<table xmlns="http://schemas.openxmlformats.org/spreadsheetml/2006/main" ref="W1:AA23" displayName="Table22" name="Table22" id="22">
  <tableColumns count="5">
    <tableColumn name="Driver" id="1"/>
    <tableColumn name="Points Earned" id="2"/>
    <tableColumn name="Qualifying Position" id="3"/>
    <tableColumn name="Race Position" id="4"/>
    <tableColumn name="Positions Gained/Lost" id="5"/>
  </tableColumns>
  <tableStyleInfo name="Belgium-style" showColumnStripes="0" showFirstColumn="1" showLastColumn="1" showRowStripes="1"/>
</table>
</file>

<file path=xl/tables/table23.xml><?xml version="1.0" encoding="utf-8"?>
<table xmlns="http://schemas.openxmlformats.org/spreadsheetml/2006/main" ref="W1:AA23" displayName="Table23" name="Table23" id="23">
  <tableColumns count="5">
    <tableColumn name="Driver" id="1"/>
    <tableColumn name="Points Earned" id="2"/>
    <tableColumn name="Qualifying Position" id="3"/>
    <tableColumn name="Race Position" id="4"/>
    <tableColumn name="Positions Gained/Lost" id="5"/>
  </tableColumns>
  <tableStyleInfo name="Hungary-style" showColumnStripes="0" showFirstColumn="1" showLastColumn="1" showRowStripes="1"/>
</table>
</file>

<file path=xl/tables/table24.xml><?xml version="1.0" encoding="utf-8"?>
<table xmlns="http://schemas.openxmlformats.org/spreadsheetml/2006/main" headerRowCount="0" ref="E2:E14" displayName="Table_1" name="Table_1" id="24">
  <tableColumns count="1">
    <tableColumn name="Column1" id="1"/>
  </tableColumns>
  <tableStyleInfo name="Hungary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.xml><?xml version="1.0" encoding="utf-8"?>
<table xmlns="http://schemas.openxmlformats.org/spreadsheetml/2006/main" ref="W1:AA23" displayName="Table24" name="Table24" id="25">
  <tableColumns count="5">
    <tableColumn name="Driver" id="1"/>
    <tableColumn name="Points Earned" id="2"/>
    <tableColumn name="Qualifying Position" id="3"/>
    <tableColumn name="Race Position" id="4"/>
    <tableColumn name="Positions Gained/Lost" id="5"/>
  </tableColumns>
  <tableStyleInfo name="Netherlands-style" showColumnStripes="0" showFirstColumn="1" showLastColumn="1" showRowStripes="1"/>
</table>
</file>

<file path=xl/tables/table26.xml><?xml version="1.0" encoding="utf-8"?>
<table xmlns="http://schemas.openxmlformats.org/spreadsheetml/2006/main" ref="W1:AA23" displayName="Table34" name="Table34" id="26">
  <tableColumns count="5">
    <tableColumn name="Driver" id="1"/>
    <tableColumn name="Points Earned" id="2"/>
    <tableColumn name="Qualifying Position" id="3"/>
    <tableColumn name="Race Position" id="4"/>
    <tableColumn name="Positions Gained/Lost" id="5"/>
  </tableColumns>
  <tableStyleInfo name="Italy-style" showColumnStripes="0" showFirstColumn="1" showLastColumn="1" showRowStripes="1"/>
</table>
</file>

<file path=xl/tables/table27.xml><?xml version="1.0" encoding="utf-8"?>
<table xmlns="http://schemas.openxmlformats.org/spreadsheetml/2006/main" ref="W1:AA23" displayName="Table33" name="Table33" id="27">
  <tableColumns count="5">
    <tableColumn name="Driver" id="1"/>
    <tableColumn name="Points Earned" id="2"/>
    <tableColumn name="Qualifying Position" id="3"/>
    <tableColumn name="Race Position" id="4"/>
    <tableColumn name="Positions Gained/Lost" id="5"/>
  </tableColumns>
  <tableStyleInfo name="Spain-style" showColumnStripes="0" showFirstColumn="1" showLastColumn="1" showRowStripes="1"/>
</table>
</file>

<file path=xl/tables/table28.xml><?xml version="1.0" encoding="utf-8"?>
<table xmlns="http://schemas.openxmlformats.org/spreadsheetml/2006/main" ref="W1:AA23" displayName="Table32" name="Table32" id="28">
  <tableColumns count="5">
    <tableColumn name="Driver" id="1"/>
    <tableColumn name="Points Earned" id="2"/>
    <tableColumn name="Qualifying Position" id="3"/>
    <tableColumn name="Race Position" id="4"/>
    <tableColumn name="Positions Gained/Lost" id="5"/>
  </tableColumns>
  <tableStyleInfo name="Azerbaijan-style" showColumnStripes="0" showFirstColumn="1" showLastColumn="1" showRowStripes="1"/>
</table>
</file>

<file path=xl/tables/table29.xml><?xml version="1.0" encoding="utf-8"?>
<table xmlns="http://schemas.openxmlformats.org/spreadsheetml/2006/main" ref="W1:AA23" displayName="Table31" name="Table31" id="29">
  <tableColumns count="5">
    <tableColumn name="Driver" id="1"/>
    <tableColumn name="Points Earned" id="2"/>
    <tableColumn name="Qualifying Position" id="3"/>
    <tableColumn name="Race Position" id="4"/>
    <tableColumn name="Positions Gained/Lost" id="5"/>
  </tableColumns>
  <tableStyleInfo name="Singapore-style" showColumnStripes="0" showFirstColumn="1" showLastColumn="1" showRowStripes="1"/>
</table>
</file>

<file path=xl/tables/table30.xml><?xml version="1.0" encoding="utf-8"?>
<table xmlns="http://schemas.openxmlformats.org/spreadsheetml/2006/main" ref="W1:AA23" displayName="Table30" name="Table30" id="30">
  <tableColumns count="5">
    <tableColumn name="Driver" id="1"/>
    <tableColumn name="Points Earned" id="2"/>
    <tableColumn name="Qualifying Position" id="3"/>
    <tableColumn name="Race Position" id="4"/>
    <tableColumn name="Positions Gained/Lost" id="5"/>
  </tableColumns>
  <tableStyleInfo name="Texas-style" showColumnStripes="0" showFirstColumn="1" showLastColumn="1" showRowStripes="1"/>
</table>
</file>

<file path=xl/tables/table31.xml><?xml version="1.0" encoding="utf-8"?>
<table xmlns="http://schemas.openxmlformats.org/spreadsheetml/2006/main" ref="W1:AA23" displayName="Table29" name="Table29" id="31">
  <tableColumns count="5">
    <tableColumn name="Driver" id="1"/>
    <tableColumn name="Points Earned" id="2"/>
    <tableColumn name="Qualifying Position" id="3"/>
    <tableColumn name="Race Position" id="4"/>
    <tableColumn name="Positions Gained/Lost" id="5"/>
  </tableColumns>
  <tableStyleInfo name="Mexico-style" showColumnStripes="0" showFirstColumn="1" showLastColumn="1" showRowStripes="1"/>
</table>
</file>

<file path=xl/tables/table32.xml><?xml version="1.0" encoding="utf-8"?>
<table xmlns="http://schemas.openxmlformats.org/spreadsheetml/2006/main" ref="W1:AA23" displayName="Table28" name="Table28" id="32">
  <tableColumns count="5">
    <tableColumn name="Driver" id="1"/>
    <tableColumn name="Points Earned" id="2"/>
    <tableColumn name="Qualifying Position" id="3"/>
    <tableColumn name="Race Position" id="4"/>
    <tableColumn name="Positions Gained/Lost" id="5"/>
  </tableColumns>
  <tableStyleInfo name="Brazil-style" showColumnStripes="0" showFirstColumn="1" showLastColumn="1" showRowStripes="1"/>
</table>
</file>

<file path=xl/tables/table33.xml><?xml version="1.0" encoding="utf-8"?>
<table xmlns="http://schemas.openxmlformats.org/spreadsheetml/2006/main" ref="W1:AA23" displayName="Table27" name="Table27" id="33">
  <tableColumns count="5">
    <tableColumn name="Driver" id="1"/>
    <tableColumn name="Points Earned" id="2"/>
    <tableColumn name="Qualifying Position" id="3"/>
    <tableColumn name="Race Position" id="4"/>
    <tableColumn name="Positions Gained/Lost" id="5"/>
  </tableColumns>
  <tableStyleInfo name="Las Vegas-style" showColumnStripes="0" showFirstColumn="1" showLastColumn="1" showRowStripes="1"/>
</table>
</file>

<file path=xl/tables/table34.xml><?xml version="1.0" encoding="utf-8"?>
<table xmlns="http://schemas.openxmlformats.org/spreadsheetml/2006/main" ref="W1:AA23" displayName="Table26" name="Table26" id="34">
  <tableColumns count="5">
    <tableColumn name="Driver" id="1"/>
    <tableColumn name="Points Earned" id="2"/>
    <tableColumn name="Qualifying Position" id="3"/>
    <tableColumn name="Race Position" id="4"/>
    <tableColumn name="Positions Gained/Lost" id="5"/>
  </tableColumns>
  <tableStyleInfo name="Qatar-style" showColumnStripes="0" showFirstColumn="1" showLastColumn="1" showRowStripes="1"/>
</table>
</file>

<file path=xl/tables/table35.xml><?xml version="1.0" encoding="utf-8"?>
<table xmlns="http://schemas.openxmlformats.org/spreadsheetml/2006/main" ref="W1:AA23" displayName="Table25" name="Table25" id="35">
  <tableColumns count="5">
    <tableColumn name="Driver" id="1"/>
    <tableColumn name="Points Earned" id="2"/>
    <tableColumn name="Qualifying Position" id="3"/>
    <tableColumn name="Race Position" id="4"/>
    <tableColumn name="Positions Gained/Lost" id="5"/>
  </tableColumns>
  <tableStyleInfo name="Abu Dhab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5" Type="http://schemas.openxmlformats.org/officeDocument/2006/relationships/table" Target="../tables/table6.xml"/><Relationship Id="rId6" Type="http://schemas.openxmlformats.org/officeDocument/2006/relationships/table" Target="../tables/table7.xml"/><Relationship Id="rId7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3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4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5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6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7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8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9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20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1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2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4" Type="http://schemas.openxmlformats.org/officeDocument/2006/relationships/table" Target="../tables/table23.xml"/><Relationship Id="rId5" Type="http://schemas.openxmlformats.org/officeDocument/2006/relationships/table" Target="../tables/table24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5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6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27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28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29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30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3" Type="http://schemas.openxmlformats.org/officeDocument/2006/relationships/table" Target="../tables/table31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3" Type="http://schemas.openxmlformats.org/officeDocument/2006/relationships/table" Target="../tables/table32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3" Type="http://schemas.openxmlformats.org/officeDocument/2006/relationships/table" Target="../tables/table33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3" Type="http://schemas.openxmlformats.org/officeDocument/2006/relationships/table" Target="../tables/table34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3" Type="http://schemas.openxmlformats.org/officeDocument/2006/relationships/table" Target="../tables/table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9.13"/>
    <col customWidth="1" min="3" max="3" width="5.38"/>
    <col customWidth="1" min="4" max="6" width="22.63"/>
    <col customWidth="1" min="7" max="7" width="4.88"/>
    <col customWidth="1" min="8" max="8" width="25.13"/>
  </cols>
  <sheetData>
    <row r="1">
      <c r="A1" s="1" t="s">
        <v>0</v>
      </c>
      <c r="B1" s="2" t="s">
        <v>1</v>
      </c>
      <c r="C1" s="3"/>
      <c r="D1" s="4" t="s">
        <v>2</v>
      </c>
      <c r="E1" s="4" t="s">
        <v>3</v>
      </c>
      <c r="F1" s="5" t="s">
        <v>4</v>
      </c>
      <c r="G1" s="6"/>
      <c r="H1" s="7" t="s">
        <v>5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8" t="s">
        <v>6</v>
      </c>
      <c r="B2" s="9" t="s">
        <v>7</v>
      </c>
      <c r="C2" s="9" t="s">
        <v>8</v>
      </c>
      <c r="D2" s="10"/>
      <c r="E2" s="11" t="s">
        <v>9</v>
      </c>
      <c r="F2" s="12" t="s">
        <v>10</v>
      </c>
      <c r="H2" s="13"/>
    </row>
    <row r="3">
      <c r="A3" s="14"/>
      <c r="B3" s="15" t="s">
        <v>11</v>
      </c>
      <c r="C3" s="15" t="s">
        <v>12</v>
      </c>
      <c r="D3" s="16"/>
      <c r="E3" s="17"/>
      <c r="F3" s="18"/>
      <c r="H3" s="19"/>
    </row>
    <row r="4">
      <c r="A4" s="20" t="s">
        <v>10</v>
      </c>
      <c r="B4" s="15" t="s">
        <v>13</v>
      </c>
      <c r="C4" s="15" t="s">
        <v>14</v>
      </c>
      <c r="D4" s="16"/>
      <c r="E4" s="21" t="s">
        <v>15</v>
      </c>
      <c r="F4" s="22" t="s">
        <v>10</v>
      </c>
      <c r="H4" s="19"/>
    </row>
    <row r="5">
      <c r="A5" s="14"/>
      <c r="B5" s="15" t="s">
        <v>16</v>
      </c>
      <c r="C5" s="15" t="s">
        <v>17</v>
      </c>
      <c r="D5" s="16"/>
      <c r="E5" s="17"/>
      <c r="F5" s="18"/>
      <c r="H5" s="19"/>
    </row>
    <row r="6">
      <c r="A6" s="20" t="s">
        <v>18</v>
      </c>
      <c r="B6" s="15" t="s">
        <v>19</v>
      </c>
      <c r="C6" s="15" t="s">
        <v>20</v>
      </c>
      <c r="D6" s="16"/>
      <c r="E6" s="21" t="s">
        <v>21</v>
      </c>
      <c r="F6" s="22" t="s">
        <v>22</v>
      </c>
      <c r="H6" s="19"/>
    </row>
    <row r="7">
      <c r="A7" s="14"/>
      <c r="B7" s="23"/>
      <c r="C7" s="23"/>
      <c r="D7" s="16"/>
      <c r="E7" s="17"/>
      <c r="F7" s="18"/>
      <c r="H7" s="24"/>
    </row>
    <row r="8">
      <c r="A8" s="20" t="s">
        <v>23</v>
      </c>
      <c r="B8" s="15" t="s">
        <v>24</v>
      </c>
      <c r="C8" s="15" t="s">
        <v>25</v>
      </c>
      <c r="D8" s="16"/>
      <c r="E8" s="21" t="s">
        <v>26</v>
      </c>
      <c r="F8" s="22" t="s">
        <v>23</v>
      </c>
    </row>
    <row r="9">
      <c r="A9" s="14"/>
      <c r="B9" s="15" t="s">
        <v>27</v>
      </c>
      <c r="C9" s="15" t="s">
        <v>28</v>
      </c>
      <c r="D9" s="16"/>
      <c r="E9" s="17"/>
      <c r="F9" s="18"/>
    </row>
    <row r="10">
      <c r="A10" s="20" t="s">
        <v>29</v>
      </c>
      <c r="B10" s="15" t="s">
        <v>30</v>
      </c>
      <c r="C10" s="15" t="s">
        <v>31</v>
      </c>
      <c r="D10" s="16"/>
      <c r="E10" s="21" t="s">
        <v>32</v>
      </c>
      <c r="F10" s="22" t="s">
        <v>10</v>
      </c>
    </row>
    <row r="11">
      <c r="A11" s="14"/>
      <c r="B11" s="15" t="s">
        <v>33</v>
      </c>
      <c r="C11" s="15" t="s">
        <v>34</v>
      </c>
      <c r="D11" s="16"/>
      <c r="E11" s="17"/>
      <c r="F11" s="18"/>
    </row>
    <row r="12">
      <c r="A12" s="20" t="s">
        <v>35</v>
      </c>
      <c r="B12" s="23"/>
      <c r="C12" s="23"/>
      <c r="D12" s="16"/>
      <c r="E12" s="21" t="s">
        <v>36</v>
      </c>
      <c r="F12" s="22" t="s">
        <v>22</v>
      </c>
    </row>
    <row r="13">
      <c r="A13" s="14"/>
      <c r="B13" s="23"/>
      <c r="C13" s="23"/>
      <c r="D13" s="16"/>
      <c r="E13" s="17"/>
      <c r="F13" s="18"/>
    </row>
    <row r="14">
      <c r="A14" s="20" t="s">
        <v>37</v>
      </c>
      <c r="B14" s="15" t="s">
        <v>38</v>
      </c>
      <c r="C14" s="15" t="s">
        <v>39</v>
      </c>
      <c r="D14" s="16"/>
      <c r="E14" s="21" t="s">
        <v>40</v>
      </c>
      <c r="F14" s="22" t="s">
        <v>23</v>
      </c>
    </row>
    <row r="15">
      <c r="A15" s="14"/>
      <c r="B15" s="15" t="s">
        <v>41</v>
      </c>
      <c r="C15" s="15" t="s">
        <v>42</v>
      </c>
      <c r="D15" s="16"/>
      <c r="E15" s="17"/>
      <c r="F15" s="18"/>
    </row>
    <row r="16">
      <c r="A16" s="20" t="s">
        <v>43</v>
      </c>
      <c r="B16" s="15" t="s">
        <v>44</v>
      </c>
      <c r="C16" s="15" t="s">
        <v>45</v>
      </c>
      <c r="D16" s="16"/>
      <c r="E16" s="21" t="s">
        <v>46</v>
      </c>
      <c r="F16" s="22" t="s">
        <v>47</v>
      </c>
    </row>
    <row r="17">
      <c r="A17" s="14"/>
      <c r="B17" s="15" t="s">
        <v>48</v>
      </c>
      <c r="C17" s="15" t="s">
        <v>49</v>
      </c>
      <c r="D17" s="16"/>
      <c r="E17" s="17"/>
      <c r="F17" s="18"/>
    </row>
    <row r="18">
      <c r="A18" s="20" t="s">
        <v>50</v>
      </c>
      <c r="B18" s="15" t="s">
        <v>51</v>
      </c>
      <c r="C18" s="15" t="s">
        <v>52</v>
      </c>
      <c r="D18" s="16"/>
      <c r="E18" s="21" t="s">
        <v>53</v>
      </c>
      <c r="F18" s="22" t="s">
        <v>50</v>
      </c>
    </row>
    <row r="19">
      <c r="A19" s="14"/>
      <c r="B19" s="15" t="s">
        <v>54</v>
      </c>
      <c r="C19" s="25" t="s">
        <v>55</v>
      </c>
      <c r="D19" s="16"/>
      <c r="E19" s="17"/>
      <c r="F19" s="18"/>
    </row>
    <row r="20">
      <c r="A20" s="20" t="s">
        <v>56</v>
      </c>
      <c r="B20" s="15" t="s">
        <v>57</v>
      </c>
      <c r="C20" s="15" t="s">
        <v>58</v>
      </c>
      <c r="D20" s="16"/>
      <c r="E20" s="21" t="s">
        <v>59</v>
      </c>
      <c r="F20" s="22" t="s">
        <v>10</v>
      </c>
    </row>
    <row r="21">
      <c r="A21" s="14"/>
      <c r="B21" s="15" t="s">
        <v>60</v>
      </c>
      <c r="C21" s="15" t="s">
        <v>61</v>
      </c>
      <c r="D21" s="16"/>
      <c r="E21" s="17"/>
      <c r="F21" s="18"/>
    </row>
    <row r="22">
      <c r="A22" s="20" t="s">
        <v>62</v>
      </c>
      <c r="B22" s="15" t="s">
        <v>63</v>
      </c>
      <c r="C22" s="15" t="s">
        <v>64</v>
      </c>
      <c r="D22" s="15" t="s">
        <v>65</v>
      </c>
      <c r="E22" s="21" t="s">
        <v>66</v>
      </c>
      <c r="F22" s="22" t="s">
        <v>23</v>
      </c>
    </row>
    <row r="23">
      <c r="A23" s="26"/>
      <c r="B23" s="27" t="s">
        <v>67</v>
      </c>
      <c r="C23" s="27" t="s">
        <v>68</v>
      </c>
      <c r="D23" s="27"/>
      <c r="E23" s="28"/>
      <c r="F23" s="29"/>
    </row>
  </sheetData>
  <mergeCells count="34">
    <mergeCell ref="B1:C1"/>
    <mergeCell ref="A2:A3"/>
    <mergeCell ref="E2:E3"/>
    <mergeCell ref="F2:F3"/>
    <mergeCell ref="A4:A5"/>
    <mergeCell ref="F4:F5"/>
    <mergeCell ref="F6:F7"/>
    <mergeCell ref="E12:E13"/>
    <mergeCell ref="E14:E15"/>
    <mergeCell ref="E16:E17"/>
    <mergeCell ref="E18:E19"/>
    <mergeCell ref="E20:E21"/>
    <mergeCell ref="E22:E23"/>
    <mergeCell ref="F14:F15"/>
    <mergeCell ref="F16:F17"/>
    <mergeCell ref="F18:F19"/>
    <mergeCell ref="F20:F21"/>
    <mergeCell ref="F22:F23"/>
    <mergeCell ref="E4:E5"/>
    <mergeCell ref="E6:E7"/>
    <mergeCell ref="E8:E9"/>
    <mergeCell ref="F8:F9"/>
    <mergeCell ref="E10:E11"/>
    <mergeCell ref="F10:F11"/>
    <mergeCell ref="F12:F13"/>
    <mergeCell ref="A20:A21"/>
    <mergeCell ref="A22:A23"/>
    <mergeCell ref="A6:A7"/>
    <mergeCell ref="A8:A9"/>
    <mergeCell ref="A10:A11"/>
    <mergeCell ref="A12:A13"/>
    <mergeCell ref="A14:A15"/>
    <mergeCell ref="A16:A17"/>
    <mergeCell ref="A18:A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.13"/>
  </cols>
  <sheetData>
    <row r="1">
      <c r="A1" s="30" t="s">
        <v>69</v>
      </c>
      <c r="B1" s="31"/>
      <c r="C1" s="6"/>
      <c r="D1" s="30" t="s">
        <v>70</v>
      </c>
      <c r="E1" s="31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2" t="s">
        <v>71</v>
      </c>
      <c r="B2" s="33" t="s">
        <v>1</v>
      </c>
      <c r="C2" s="6"/>
      <c r="D2" s="34" t="s">
        <v>71</v>
      </c>
      <c r="E2" s="5" t="s">
        <v>0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5">
        <v>1.0</v>
      </c>
      <c r="B3" s="36"/>
      <c r="D3" s="35">
        <v>1.0</v>
      </c>
      <c r="E3" s="36"/>
    </row>
    <row r="4">
      <c r="A4" s="37">
        <v>2.0</v>
      </c>
      <c r="B4" s="38"/>
      <c r="D4" s="37">
        <v>2.0</v>
      </c>
      <c r="E4" s="38"/>
    </row>
    <row r="5">
      <c r="A5" s="37">
        <v>3.0</v>
      </c>
      <c r="B5" s="38"/>
      <c r="D5" s="37">
        <v>3.0</v>
      </c>
      <c r="E5" s="38"/>
    </row>
    <row r="6">
      <c r="A6" s="37">
        <v>4.0</v>
      </c>
      <c r="B6" s="38"/>
      <c r="D6" s="37">
        <v>4.0</v>
      </c>
      <c r="E6" s="38"/>
    </row>
    <row r="7">
      <c r="A7" s="37">
        <v>5.0</v>
      </c>
      <c r="B7" s="38"/>
      <c r="D7" s="37">
        <v>5.0</v>
      </c>
      <c r="E7" s="38"/>
    </row>
    <row r="8">
      <c r="A8" s="37">
        <v>6.0</v>
      </c>
      <c r="B8" s="38"/>
      <c r="D8" s="37">
        <v>6.0</v>
      </c>
      <c r="E8" s="38"/>
    </row>
    <row r="9">
      <c r="A9" s="37">
        <v>7.0</v>
      </c>
      <c r="B9" s="38"/>
      <c r="D9" s="37">
        <v>7.0</v>
      </c>
      <c r="E9" s="38"/>
    </row>
    <row r="10">
      <c r="A10" s="37">
        <v>8.0</v>
      </c>
      <c r="B10" s="38"/>
      <c r="D10" s="37">
        <v>8.0</v>
      </c>
      <c r="E10" s="38"/>
    </row>
    <row r="11">
      <c r="A11" s="37">
        <v>9.0</v>
      </c>
      <c r="B11" s="38"/>
      <c r="D11" s="37">
        <v>9.0</v>
      </c>
      <c r="E11" s="38"/>
    </row>
    <row r="12">
      <c r="A12" s="37">
        <v>10.0</v>
      </c>
      <c r="B12" s="38"/>
      <c r="D12" s="37">
        <v>10.0</v>
      </c>
      <c r="E12" s="38"/>
    </row>
    <row r="13">
      <c r="A13" s="37">
        <v>11.0</v>
      </c>
      <c r="B13" s="38"/>
      <c r="D13" s="39">
        <v>11.0</v>
      </c>
      <c r="E13" s="40"/>
    </row>
    <row r="14">
      <c r="A14" s="37">
        <v>12.0</v>
      </c>
      <c r="B14" s="38"/>
    </row>
    <row r="15">
      <c r="A15" s="37">
        <v>13.0</v>
      </c>
      <c r="B15" s="38"/>
    </row>
    <row r="16">
      <c r="A16" s="37">
        <v>14.0</v>
      </c>
      <c r="B16" s="38"/>
    </row>
    <row r="17">
      <c r="A17" s="37">
        <v>15.0</v>
      </c>
      <c r="B17" s="38"/>
    </row>
    <row r="18">
      <c r="A18" s="37">
        <v>16.0</v>
      </c>
      <c r="B18" s="38"/>
    </row>
    <row r="19">
      <c r="A19" s="37">
        <v>17.0</v>
      </c>
      <c r="B19" s="38"/>
    </row>
    <row r="20">
      <c r="A20" s="37">
        <v>18.0</v>
      </c>
      <c r="B20" s="38"/>
    </row>
    <row r="21">
      <c r="A21" s="37">
        <v>19.0</v>
      </c>
      <c r="B21" s="38"/>
    </row>
    <row r="22">
      <c r="A22" s="37">
        <v>20.0</v>
      </c>
      <c r="B22" s="38"/>
    </row>
    <row r="23">
      <c r="A23" s="37">
        <v>21.0</v>
      </c>
      <c r="B23" s="38"/>
    </row>
    <row r="24">
      <c r="A24" s="39">
        <v>22.0</v>
      </c>
      <c r="B24" s="40"/>
    </row>
  </sheetData>
  <mergeCells count="2">
    <mergeCell ref="A1:B1"/>
    <mergeCell ref="D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41" t="s">
        <v>71</v>
      </c>
      <c r="B1" s="41" t="s">
        <v>1</v>
      </c>
      <c r="C1" s="41" t="s">
        <v>72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2.5" customHeight="1">
      <c r="A2" s="42">
        <v>1.0</v>
      </c>
      <c r="B2" s="43"/>
      <c r="C2" s="44"/>
    </row>
    <row r="3" ht="22.5" customHeight="1">
      <c r="A3" s="45">
        <v>2.0</v>
      </c>
      <c r="B3" s="46"/>
      <c r="C3" s="47"/>
    </row>
    <row r="4" ht="22.5" customHeight="1">
      <c r="A4" s="45">
        <v>3.0</v>
      </c>
      <c r="B4" s="46"/>
      <c r="C4" s="47"/>
    </row>
    <row r="5" ht="22.5" customHeight="1">
      <c r="A5" s="45">
        <v>4.0</v>
      </c>
      <c r="B5" s="46"/>
      <c r="C5" s="47"/>
    </row>
    <row r="6" ht="22.5" customHeight="1">
      <c r="A6" s="45">
        <v>5.0</v>
      </c>
      <c r="B6" s="46"/>
      <c r="C6" s="47"/>
    </row>
    <row r="7" ht="22.5" customHeight="1">
      <c r="A7" s="45">
        <v>6.0</v>
      </c>
      <c r="B7" s="46"/>
      <c r="C7" s="47"/>
    </row>
    <row r="8" ht="22.5" customHeight="1">
      <c r="A8" s="45">
        <v>7.0</v>
      </c>
      <c r="B8" s="46"/>
      <c r="C8" s="47"/>
    </row>
    <row r="9" ht="22.5" customHeight="1">
      <c r="A9" s="45">
        <v>8.0</v>
      </c>
      <c r="B9" s="46"/>
      <c r="C9" s="47"/>
    </row>
    <row r="10" ht="22.5" customHeight="1">
      <c r="A10" s="45">
        <v>9.0</v>
      </c>
      <c r="B10" s="46"/>
      <c r="C10" s="47"/>
    </row>
    <row r="11" ht="22.5" customHeight="1">
      <c r="A11" s="45">
        <v>10.0</v>
      </c>
      <c r="B11" s="46"/>
      <c r="C11" s="47"/>
    </row>
    <row r="12" ht="22.5" customHeight="1">
      <c r="A12" s="45">
        <v>11.0</v>
      </c>
      <c r="B12" s="46"/>
      <c r="C12" s="47"/>
    </row>
    <row r="13" ht="22.5" customHeight="1">
      <c r="A13" s="45">
        <v>12.0</v>
      </c>
      <c r="B13" s="46"/>
      <c r="C13" s="47"/>
    </row>
    <row r="14" ht="22.5" customHeight="1">
      <c r="A14" s="45">
        <v>13.0</v>
      </c>
      <c r="B14" s="46"/>
      <c r="C14" s="47"/>
    </row>
    <row r="15" ht="22.5" customHeight="1">
      <c r="A15" s="45">
        <v>14.0</v>
      </c>
      <c r="B15" s="46"/>
      <c r="C15" s="47"/>
    </row>
    <row r="16" ht="22.5" customHeight="1">
      <c r="A16" s="45">
        <v>15.0</v>
      </c>
      <c r="B16" s="46"/>
      <c r="C16" s="47"/>
    </row>
    <row r="17" ht="22.5" customHeight="1">
      <c r="A17" s="45">
        <v>16.0</v>
      </c>
      <c r="B17" s="46"/>
      <c r="C17" s="47"/>
    </row>
    <row r="18" ht="22.5" customHeight="1">
      <c r="A18" s="45">
        <v>17.0</v>
      </c>
      <c r="B18" s="46"/>
      <c r="C18" s="47"/>
    </row>
    <row r="19" ht="22.5" customHeight="1">
      <c r="A19" s="45">
        <v>18.0</v>
      </c>
      <c r="B19" s="46"/>
      <c r="C19" s="47"/>
    </row>
    <row r="20" ht="22.5" customHeight="1">
      <c r="A20" s="45">
        <v>19.0</v>
      </c>
      <c r="B20" s="46"/>
      <c r="C20" s="47"/>
    </row>
    <row r="21" ht="22.5" customHeight="1">
      <c r="A21" s="45">
        <v>20.0</v>
      </c>
      <c r="B21" s="46"/>
      <c r="C21" s="47"/>
    </row>
    <row r="22" ht="22.5" customHeight="1">
      <c r="A22" s="45">
        <v>21.0</v>
      </c>
      <c r="B22" s="46"/>
      <c r="C22" s="47"/>
    </row>
    <row r="23" ht="22.5" customHeight="1">
      <c r="A23" s="48">
        <v>22.0</v>
      </c>
      <c r="B23" s="49"/>
      <c r="C23" s="50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41" t="s">
        <v>71</v>
      </c>
      <c r="B1" s="41" t="s">
        <v>0</v>
      </c>
      <c r="C1" s="41" t="s">
        <v>72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2.5" customHeight="1">
      <c r="A2" s="42">
        <v>1.0</v>
      </c>
      <c r="B2" s="51"/>
      <c r="C2" s="52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ht="22.5" customHeight="1">
      <c r="A3" s="45">
        <v>2.0</v>
      </c>
      <c r="B3" s="54"/>
      <c r="C3" s="55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ht="22.5" customHeight="1">
      <c r="A4" s="45">
        <v>3.0</v>
      </c>
      <c r="B4" s="54"/>
      <c r="C4" s="55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ht="22.5" customHeight="1">
      <c r="A5" s="45">
        <v>4.0</v>
      </c>
      <c r="B5" s="54"/>
      <c r="C5" s="55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ht="22.5" customHeight="1">
      <c r="A6" s="45">
        <v>5.0</v>
      </c>
      <c r="B6" s="54"/>
      <c r="C6" s="55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ht="22.5" customHeight="1">
      <c r="A7" s="45">
        <v>6.0</v>
      </c>
      <c r="B7" s="54"/>
      <c r="C7" s="55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ht="22.5" customHeight="1">
      <c r="A8" s="45">
        <v>7.0</v>
      </c>
      <c r="B8" s="54"/>
      <c r="C8" s="55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ht="22.5" customHeight="1">
      <c r="A9" s="45">
        <v>8.0</v>
      </c>
      <c r="B9" s="54"/>
      <c r="C9" s="55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ht="22.5" customHeight="1">
      <c r="A10" s="45">
        <v>9.0</v>
      </c>
      <c r="B10" s="54"/>
      <c r="C10" s="55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ht="22.5" customHeight="1">
      <c r="A11" s="45">
        <v>10.0</v>
      </c>
      <c r="B11" s="54"/>
      <c r="C11" s="55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ht="22.5" customHeight="1">
      <c r="A12" s="48">
        <v>11.0</v>
      </c>
      <c r="B12" s="56"/>
      <c r="C12" s="57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41" t="s">
        <v>71</v>
      </c>
      <c r="B1" s="41" t="s">
        <v>1</v>
      </c>
      <c r="C1" s="41" t="s">
        <v>72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2.5" customHeight="1">
      <c r="A2" s="42">
        <v>1.0</v>
      </c>
      <c r="B2" s="43" t="str">
        <f t="array" ref="B2:C23">SORT(Table9[], 2, FALSE)</f>
        <v>Norris</v>
      </c>
      <c r="C2" s="58">
        <v>0.0</v>
      </c>
    </row>
    <row r="3" ht="22.5" customHeight="1">
      <c r="A3" s="45">
        <v>2.0</v>
      </c>
      <c r="B3" s="46" t="s">
        <v>73</v>
      </c>
      <c r="C3" s="59">
        <v>0.0</v>
      </c>
    </row>
    <row r="4" ht="22.5" customHeight="1">
      <c r="A4" s="45">
        <v>3.0</v>
      </c>
      <c r="B4" s="46" t="s">
        <v>74</v>
      </c>
      <c r="C4" s="59">
        <v>0.0</v>
      </c>
    </row>
    <row r="5" ht="22.5" customHeight="1">
      <c r="A5" s="45">
        <v>4.0</v>
      </c>
      <c r="B5" s="46" t="s">
        <v>75</v>
      </c>
      <c r="C5" s="59">
        <v>0.0</v>
      </c>
    </row>
    <row r="6" ht="22.5" customHeight="1">
      <c r="A6" s="45">
        <v>5.0</v>
      </c>
      <c r="B6" s="46" t="s">
        <v>76</v>
      </c>
      <c r="C6" s="59">
        <v>0.0</v>
      </c>
    </row>
    <row r="7" ht="22.5" customHeight="1">
      <c r="A7" s="45">
        <v>6.0</v>
      </c>
      <c r="B7" s="46" t="s">
        <v>77</v>
      </c>
      <c r="C7" s="59">
        <v>0.0</v>
      </c>
    </row>
    <row r="8" ht="22.5" customHeight="1">
      <c r="A8" s="45">
        <v>7.0</v>
      </c>
      <c r="B8" s="46" t="s">
        <v>78</v>
      </c>
      <c r="C8" s="59">
        <v>0.0</v>
      </c>
    </row>
    <row r="9" ht="22.5" customHeight="1">
      <c r="A9" s="45">
        <v>8.0</v>
      </c>
      <c r="B9" s="46" t="s">
        <v>79</v>
      </c>
      <c r="C9" s="59">
        <v>0.0</v>
      </c>
    </row>
    <row r="10" ht="22.5" customHeight="1">
      <c r="A10" s="45">
        <v>9.0</v>
      </c>
      <c r="B10" s="46" t="s">
        <v>80</v>
      </c>
      <c r="C10" s="59">
        <v>0.0</v>
      </c>
    </row>
    <row r="11" ht="22.5" customHeight="1">
      <c r="A11" s="45">
        <v>10.0</v>
      </c>
      <c r="B11" s="46" t="s">
        <v>81</v>
      </c>
      <c r="C11" s="59">
        <v>0.0</v>
      </c>
    </row>
    <row r="12" ht="22.5" customHeight="1">
      <c r="A12" s="45">
        <v>11.0</v>
      </c>
      <c r="B12" s="46" t="s">
        <v>82</v>
      </c>
      <c r="C12" s="59">
        <v>0.0</v>
      </c>
    </row>
    <row r="13" ht="22.5" customHeight="1">
      <c r="A13" s="45">
        <v>12.0</v>
      </c>
      <c r="B13" s="46" t="s">
        <v>83</v>
      </c>
      <c r="C13" s="59">
        <v>0.0</v>
      </c>
    </row>
    <row r="14" ht="22.5" customHeight="1">
      <c r="A14" s="45">
        <v>13.0</v>
      </c>
      <c r="B14" s="46" t="s">
        <v>84</v>
      </c>
      <c r="C14" s="59">
        <v>0.0</v>
      </c>
    </row>
    <row r="15" ht="22.5" customHeight="1">
      <c r="A15" s="45">
        <v>14.0</v>
      </c>
      <c r="B15" s="46" t="s">
        <v>85</v>
      </c>
      <c r="C15" s="59">
        <v>0.0</v>
      </c>
    </row>
    <row r="16" ht="22.5" customHeight="1">
      <c r="A16" s="45">
        <v>15.0</v>
      </c>
      <c r="B16" s="46" t="s">
        <v>86</v>
      </c>
      <c r="C16" s="59">
        <v>0.0</v>
      </c>
    </row>
    <row r="17" ht="22.5" customHeight="1">
      <c r="A17" s="45">
        <v>16.0</v>
      </c>
      <c r="B17" s="46" t="s">
        <v>87</v>
      </c>
      <c r="C17" s="59">
        <v>0.0</v>
      </c>
    </row>
    <row r="18" ht="22.5" customHeight="1">
      <c r="A18" s="45">
        <v>17.0</v>
      </c>
      <c r="B18" s="46" t="s">
        <v>88</v>
      </c>
      <c r="C18" s="59">
        <v>0.0</v>
      </c>
    </row>
    <row r="19" ht="22.5" customHeight="1">
      <c r="A19" s="45">
        <v>18.0</v>
      </c>
      <c r="B19" s="46" t="s">
        <v>89</v>
      </c>
      <c r="C19" s="59">
        <v>0.0</v>
      </c>
    </row>
    <row r="20" ht="22.5" customHeight="1">
      <c r="A20" s="45">
        <v>19.0</v>
      </c>
      <c r="B20" s="46" t="s">
        <v>90</v>
      </c>
      <c r="C20" s="59">
        <v>0.0</v>
      </c>
    </row>
    <row r="21" ht="22.5" customHeight="1">
      <c r="A21" s="45">
        <v>20.0</v>
      </c>
      <c r="B21" s="46" t="s">
        <v>91</v>
      </c>
      <c r="C21" s="59">
        <v>0.0</v>
      </c>
    </row>
    <row r="22" ht="22.5" customHeight="1">
      <c r="A22" s="45">
        <v>21.0</v>
      </c>
      <c r="B22" s="46" t="s">
        <v>92</v>
      </c>
      <c r="C22" s="59">
        <v>0.0</v>
      </c>
    </row>
    <row r="23" ht="22.5" customHeight="1">
      <c r="A23" s="48">
        <v>22.0</v>
      </c>
      <c r="B23" s="49" t="s">
        <v>93</v>
      </c>
      <c r="C23" s="60">
        <v>0.0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88"/>
  </cols>
  <sheetData>
    <row r="1" ht="22.5" customHeight="1">
      <c r="A1" s="41" t="s">
        <v>71</v>
      </c>
      <c r="B1" s="41" t="s">
        <v>0</v>
      </c>
      <c r="C1" s="41" t="s">
        <v>72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2.5" customHeight="1">
      <c r="A2" s="42">
        <v>1.0</v>
      </c>
      <c r="B2" s="51" t="str">
        <f t="array" ref="B2:C12">SORT(Table10[], 2, FALSE)</f>
        <v>Mclaren</v>
      </c>
      <c r="C2" s="61">
        <v>0.0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ht="22.5" customHeight="1">
      <c r="A3" s="45">
        <v>2.0</v>
      </c>
      <c r="B3" s="54" t="s">
        <v>10</v>
      </c>
      <c r="C3" s="62">
        <v>0.0</v>
      </c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ht="22.5" customHeight="1">
      <c r="A4" s="45">
        <v>3.0</v>
      </c>
      <c r="B4" s="54" t="s">
        <v>18</v>
      </c>
      <c r="C4" s="62">
        <v>0.0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ht="22.5" customHeight="1">
      <c r="A5" s="45">
        <v>4.0</v>
      </c>
      <c r="B5" s="54" t="s">
        <v>23</v>
      </c>
      <c r="C5" s="62">
        <v>0.0</v>
      </c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ht="22.5" customHeight="1">
      <c r="A6" s="45">
        <v>5.0</v>
      </c>
      <c r="B6" s="54" t="s">
        <v>29</v>
      </c>
      <c r="C6" s="62">
        <v>0.0</v>
      </c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ht="22.5" customHeight="1">
      <c r="A7" s="45">
        <v>6.0</v>
      </c>
      <c r="B7" s="54" t="s">
        <v>35</v>
      </c>
      <c r="C7" s="62">
        <v>0.0</v>
      </c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ht="22.5" customHeight="1">
      <c r="A8" s="45">
        <v>7.0</v>
      </c>
      <c r="B8" s="54" t="s">
        <v>37</v>
      </c>
      <c r="C8" s="62">
        <v>0.0</v>
      </c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ht="22.5" customHeight="1">
      <c r="A9" s="45">
        <v>8.0</v>
      </c>
      <c r="B9" s="54" t="s">
        <v>43</v>
      </c>
      <c r="C9" s="62">
        <v>0.0</v>
      </c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ht="22.5" customHeight="1">
      <c r="A10" s="45">
        <v>9.0</v>
      </c>
      <c r="B10" s="54" t="s">
        <v>50</v>
      </c>
      <c r="C10" s="62">
        <v>0.0</v>
      </c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ht="22.5" customHeight="1">
      <c r="A11" s="45">
        <v>10.0</v>
      </c>
      <c r="B11" s="54" t="s">
        <v>56</v>
      </c>
      <c r="C11" s="62">
        <v>0.0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ht="22.5" customHeight="1">
      <c r="A12" s="48">
        <v>11.0</v>
      </c>
      <c r="B12" s="56" t="s">
        <v>62</v>
      </c>
      <c r="C12" s="63">
        <v>0.0</v>
      </c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14.88"/>
    <col customWidth="1" min="4" max="4" width="14.88"/>
    <col customWidth="1" min="6" max="6" width="18.25"/>
  </cols>
  <sheetData>
    <row r="1" ht="22.5" customHeight="1">
      <c r="A1" s="41" t="s">
        <v>0</v>
      </c>
      <c r="B1" s="41" t="s">
        <v>94</v>
      </c>
      <c r="C1" s="41" t="s">
        <v>95</v>
      </c>
      <c r="D1" s="41" t="s">
        <v>96</v>
      </c>
      <c r="E1" s="41" t="s">
        <v>97</v>
      </c>
      <c r="F1" s="41" t="s">
        <v>98</v>
      </c>
    </row>
    <row r="2" ht="22.5" customHeight="1">
      <c r="A2" s="64" t="s">
        <v>6</v>
      </c>
      <c r="B2" s="65" t="s">
        <v>7</v>
      </c>
      <c r="C2" s="66">
        <f>'Live Points Per Race'!B26</f>
        <v>0</v>
      </c>
      <c r="D2" s="67" t="s">
        <v>11</v>
      </c>
      <c r="E2" s="66">
        <f>'Live Points Per Race'!C26</f>
        <v>0</v>
      </c>
      <c r="F2" s="68">
        <f t="shared" ref="F2:F12" si="1">ABS(C2-E2)</f>
        <v>0</v>
      </c>
    </row>
    <row r="3" ht="22.5" customHeight="1">
      <c r="A3" s="69" t="s">
        <v>10</v>
      </c>
      <c r="B3" s="70" t="s">
        <v>13</v>
      </c>
      <c r="C3" s="71">
        <f>'Live Points Per Race'!D26</f>
        <v>0</v>
      </c>
      <c r="D3" s="72" t="s">
        <v>16</v>
      </c>
      <c r="E3" s="71">
        <f>'Live Points Per Race'!E26</f>
        <v>0</v>
      </c>
      <c r="F3" s="73">
        <f t="shared" si="1"/>
        <v>0</v>
      </c>
    </row>
    <row r="4" ht="22.5" customHeight="1">
      <c r="A4" s="69" t="s">
        <v>18</v>
      </c>
      <c r="B4" s="70" t="s">
        <v>19</v>
      </c>
      <c r="C4" s="71">
        <f>'Live Points Per Race'!F26</f>
        <v>0</v>
      </c>
      <c r="D4" s="72" t="s">
        <v>77</v>
      </c>
      <c r="E4" s="71">
        <f>'Live Points Per Race'!G26</f>
        <v>0</v>
      </c>
      <c r="F4" s="73">
        <f t="shared" si="1"/>
        <v>0</v>
      </c>
    </row>
    <row r="5" ht="22.5" customHeight="1">
      <c r="A5" s="69" t="s">
        <v>23</v>
      </c>
      <c r="B5" s="70" t="s">
        <v>27</v>
      </c>
      <c r="C5" s="71">
        <f>'Live Points Per Race'!H26</f>
        <v>0</v>
      </c>
      <c r="D5" s="72" t="s">
        <v>24</v>
      </c>
      <c r="E5" s="71">
        <f>'Live Points Per Race'!I26</f>
        <v>0</v>
      </c>
      <c r="F5" s="73">
        <f t="shared" si="1"/>
        <v>0</v>
      </c>
    </row>
    <row r="6" ht="22.5" customHeight="1">
      <c r="A6" s="69" t="s">
        <v>29</v>
      </c>
      <c r="B6" s="70" t="s">
        <v>30</v>
      </c>
      <c r="C6" s="71">
        <f>'Live Points Per Race'!J26</f>
        <v>0</v>
      </c>
      <c r="D6" s="72" t="s">
        <v>33</v>
      </c>
      <c r="E6" s="71">
        <f>'Live Points Per Race'!K26</f>
        <v>0</v>
      </c>
      <c r="F6" s="73">
        <f t="shared" si="1"/>
        <v>0</v>
      </c>
    </row>
    <row r="7" ht="22.5" customHeight="1">
      <c r="A7" s="69" t="s">
        <v>35</v>
      </c>
      <c r="B7" s="70" t="s">
        <v>82</v>
      </c>
      <c r="C7" s="71">
        <f>'Live Points Per Race'!L26</f>
        <v>0</v>
      </c>
      <c r="D7" s="72" t="s">
        <v>83</v>
      </c>
      <c r="E7" s="71">
        <f>'Live Points Per Race'!M26</f>
        <v>0</v>
      </c>
      <c r="F7" s="73">
        <f t="shared" si="1"/>
        <v>0</v>
      </c>
    </row>
    <row r="8" ht="22.5" customHeight="1">
      <c r="A8" s="69" t="s">
        <v>37</v>
      </c>
      <c r="B8" s="70" t="s">
        <v>38</v>
      </c>
      <c r="C8" s="71">
        <f>'Live Points Per Race'!N26</f>
        <v>0</v>
      </c>
      <c r="D8" s="72" t="s">
        <v>41</v>
      </c>
      <c r="E8" s="71">
        <f>'Live Points Per Race'!O26</f>
        <v>0</v>
      </c>
      <c r="F8" s="73">
        <f t="shared" si="1"/>
        <v>0</v>
      </c>
    </row>
    <row r="9" ht="22.5" customHeight="1">
      <c r="A9" s="69" t="s">
        <v>43</v>
      </c>
      <c r="B9" s="70" t="s">
        <v>44</v>
      </c>
      <c r="C9" s="71">
        <f>'Live Points Per Race'!P26</f>
        <v>0</v>
      </c>
      <c r="D9" s="72" t="s">
        <v>48</v>
      </c>
      <c r="E9" s="71">
        <f>'Live Points Per Race'!Q26</f>
        <v>0</v>
      </c>
      <c r="F9" s="73">
        <f t="shared" si="1"/>
        <v>0</v>
      </c>
    </row>
    <row r="10" ht="22.5" customHeight="1">
      <c r="A10" s="69" t="s">
        <v>50</v>
      </c>
      <c r="B10" s="70" t="s">
        <v>51</v>
      </c>
      <c r="C10" s="71">
        <f>'Live Points Per Race'!R26</f>
        <v>0</v>
      </c>
      <c r="D10" s="72" t="s">
        <v>54</v>
      </c>
      <c r="E10" s="71">
        <f>'Live Points Per Race'!S26</f>
        <v>0</v>
      </c>
      <c r="F10" s="73">
        <f t="shared" si="1"/>
        <v>0</v>
      </c>
    </row>
    <row r="11" ht="22.5" customHeight="1">
      <c r="A11" s="69" t="s">
        <v>56</v>
      </c>
      <c r="B11" s="70" t="s">
        <v>57</v>
      </c>
      <c r="C11" s="71">
        <f>'Live Points Per Race'!T26</f>
        <v>0</v>
      </c>
      <c r="D11" s="72" t="s">
        <v>60</v>
      </c>
      <c r="E11" s="71">
        <f>'Live Points Per Race'!U26</f>
        <v>0</v>
      </c>
      <c r="F11" s="73">
        <f t="shared" si="1"/>
        <v>0</v>
      </c>
    </row>
    <row r="12" ht="22.5" customHeight="1">
      <c r="A12" s="74" t="s">
        <v>62</v>
      </c>
      <c r="B12" s="75" t="s">
        <v>63</v>
      </c>
      <c r="C12" s="76">
        <f>'Live Points Per Race'!V26</f>
        <v>0</v>
      </c>
      <c r="D12" s="77" t="s">
        <v>67</v>
      </c>
      <c r="E12" s="76">
        <f>'Live Points Per Race'!W26</f>
        <v>0</v>
      </c>
      <c r="F12" s="78">
        <f t="shared" si="1"/>
        <v>0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0.0"/>
    <col customWidth="1" min="3" max="3" width="10.25"/>
    <col customWidth="1" min="4" max="4" width="10.88"/>
    <col customWidth="1" min="5" max="5" width="12.0"/>
    <col customWidth="1" min="6" max="6" width="14.0"/>
    <col customWidth="1" min="7" max="7" width="12.63"/>
    <col customWidth="1" min="8" max="8" width="10.88"/>
    <col customWidth="1" min="9" max="9" width="12.25"/>
    <col customWidth="1" min="10" max="10" width="9.5"/>
    <col customWidth="1" min="11" max="11" width="9.75"/>
    <col customWidth="1" min="12" max="13" width="12.63"/>
    <col customWidth="1" min="14" max="14" width="12.13"/>
    <col customWidth="1" min="15" max="15" width="8.63"/>
    <col customWidth="1" min="16" max="16" width="10.63"/>
    <col customWidth="1" min="17" max="17" width="9.63"/>
    <col customWidth="1" min="18" max="18" width="14.0"/>
    <col customWidth="1" min="19" max="19" width="12.38"/>
    <col customWidth="1" min="20" max="20" width="9.63"/>
    <col customWidth="1" min="21" max="21" width="12.63"/>
    <col customWidth="1" min="22" max="22" width="10.38"/>
    <col customWidth="1" min="23" max="23" width="9.63"/>
    <col customWidth="1" min="24" max="24" width="3.88"/>
    <col customWidth="1" min="25" max="25" width="12.88"/>
    <col customWidth="1" min="27" max="27" width="2.88"/>
    <col customWidth="1" min="28" max="28" width="14.88"/>
  </cols>
  <sheetData>
    <row r="1" ht="22.5" customHeight="1">
      <c r="A1" s="79" t="s">
        <v>72</v>
      </c>
      <c r="B1" s="41" t="s">
        <v>99</v>
      </c>
      <c r="C1" s="41" t="s">
        <v>73</v>
      </c>
      <c r="D1" s="41" t="s">
        <v>74</v>
      </c>
      <c r="E1" s="41" t="s">
        <v>75</v>
      </c>
      <c r="F1" s="41" t="s">
        <v>76</v>
      </c>
      <c r="G1" s="79" t="s">
        <v>77</v>
      </c>
      <c r="H1" s="41" t="s">
        <v>78</v>
      </c>
      <c r="I1" s="41" t="s">
        <v>79</v>
      </c>
      <c r="J1" s="41" t="s">
        <v>80</v>
      </c>
      <c r="K1" s="41" t="s">
        <v>81</v>
      </c>
      <c r="L1" s="79" t="s">
        <v>82</v>
      </c>
      <c r="M1" s="79" t="s">
        <v>83</v>
      </c>
      <c r="N1" s="41" t="s">
        <v>84</v>
      </c>
      <c r="O1" s="41" t="s">
        <v>85</v>
      </c>
      <c r="P1" s="41" t="s">
        <v>86</v>
      </c>
      <c r="Q1" s="41" t="s">
        <v>87</v>
      </c>
      <c r="R1" s="41" t="s">
        <v>88</v>
      </c>
      <c r="S1" s="41" t="s">
        <v>89</v>
      </c>
      <c r="T1" s="41" t="s">
        <v>90</v>
      </c>
      <c r="U1" s="41" t="s">
        <v>91</v>
      </c>
      <c r="V1" s="41" t="s">
        <v>92</v>
      </c>
      <c r="W1" s="41" t="s">
        <v>93</v>
      </c>
      <c r="X1" s="6"/>
      <c r="Y1" s="80" t="s">
        <v>1</v>
      </c>
      <c r="Z1" s="81" t="s">
        <v>72</v>
      </c>
      <c r="AA1" s="6"/>
      <c r="AB1" s="80" t="s">
        <v>0</v>
      </c>
      <c r="AC1" s="81" t="s">
        <v>72</v>
      </c>
    </row>
    <row r="2" ht="22.5" customHeight="1">
      <c r="A2" s="82" t="s">
        <v>100</v>
      </c>
      <c r="B2" s="83" t="str">
        <f>Australia!X2</f>
        <v/>
      </c>
      <c r="C2" s="84" t="str">
        <f>Australia!X3</f>
        <v/>
      </c>
      <c r="D2" s="84" t="str">
        <f>Australia!X4</f>
        <v/>
      </c>
      <c r="E2" s="83" t="str">
        <f>Australia!X5</f>
        <v/>
      </c>
      <c r="F2" s="84" t="str">
        <f>Australia!X6</f>
        <v/>
      </c>
      <c r="G2" s="84" t="str">
        <f>Australia!X7</f>
        <v/>
      </c>
      <c r="H2" s="83" t="str">
        <f>Australia!X8</f>
        <v/>
      </c>
      <c r="I2" s="84" t="str">
        <f>Australia!X9</f>
        <v/>
      </c>
      <c r="J2" s="84" t="str">
        <f>Australia!X10</f>
        <v/>
      </c>
      <c r="K2" s="83" t="str">
        <f>Australia!X11</f>
        <v/>
      </c>
      <c r="L2" s="84" t="str">
        <f>Australia!X12</f>
        <v/>
      </c>
      <c r="M2" s="84" t="str">
        <f>Australia!X13</f>
        <v/>
      </c>
      <c r="N2" s="83" t="str">
        <f>Australia!X14</f>
        <v/>
      </c>
      <c r="O2" s="84" t="str">
        <f>Australia!X15</f>
        <v/>
      </c>
      <c r="P2" s="84" t="str">
        <f>Australia!X16</f>
        <v/>
      </c>
      <c r="Q2" s="83" t="str">
        <f>Australia!X17</f>
        <v/>
      </c>
      <c r="R2" s="84" t="str">
        <f>Australia!X18</f>
        <v/>
      </c>
      <c r="S2" s="84" t="str">
        <f>Australia!X19</f>
        <v/>
      </c>
      <c r="T2" s="83" t="str">
        <f>Australia!X20</f>
        <v/>
      </c>
      <c r="U2" s="84" t="str">
        <f>Australia!X21</f>
        <v/>
      </c>
      <c r="V2" s="84" t="str">
        <f>Australia!X22</f>
        <v/>
      </c>
      <c r="W2" s="83" t="str">
        <f>Australia!X23</f>
        <v/>
      </c>
      <c r="Y2" s="85" t="s">
        <v>99</v>
      </c>
      <c r="Z2" s="58">
        <f>B26</f>
        <v>0</v>
      </c>
      <c r="AB2" s="85" t="s">
        <v>6</v>
      </c>
      <c r="AC2" s="86">
        <f>Z2+Z3</f>
        <v>0</v>
      </c>
    </row>
    <row r="3" ht="22.5" customHeight="1">
      <c r="A3" s="69" t="s">
        <v>101</v>
      </c>
      <c r="B3" s="87" t="str">
        <f>China!X2</f>
        <v/>
      </c>
      <c r="C3" s="88" t="str">
        <f>China!X3</f>
        <v/>
      </c>
      <c r="D3" s="88" t="str">
        <f>China!X4</f>
        <v/>
      </c>
      <c r="E3" s="88" t="str">
        <f>China!X5</f>
        <v/>
      </c>
      <c r="F3" s="88" t="str">
        <f>China!X6</f>
        <v/>
      </c>
      <c r="G3" s="88" t="str">
        <f>China!X7</f>
        <v/>
      </c>
      <c r="H3" s="88" t="str">
        <f>China!X8</f>
        <v/>
      </c>
      <c r="I3" s="88" t="str">
        <f>China!X9</f>
        <v/>
      </c>
      <c r="J3" s="88" t="str">
        <f>China!X10</f>
        <v/>
      </c>
      <c r="K3" s="88" t="str">
        <f>China!X11</f>
        <v/>
      </c>
      <c r="L3" s="88" t="str">
        <f>China!X12</f>
        <v/>
      </c>
      <c r="M3" s="88" t="str">
        <f>China!X13</f>
        <v/>
      </c>
      <c r="N3" s="88" t="str">
        <f>China!X14</f>
        <v/>
      </c>
      <c r="O3" s="88" t="str">
        <f>China!X15</f>
        <v/>
      </c>
      <c r="P3" s="88" t="str">
        <f>China!X16</f>
        <v/>
      </c>
      <c r="Q3" s="88" t="str">
        <f>China!X17</f>
        <v/>
      </c>
      <c r="R3" s="88" t="str">
        <f>China!X18</f>
        <v/>
      </c>
      <c r="S3" s="88" t="str">
        <f>China!X19</f>
        <v/>
      </c>
      <c r="T3" s="88" t="str">
        <f>China!X20</f>
        <v/>
      </c>
      <c r="U3" s="88" t="str">
        <f>China!X21</f>
        <v/>
      </c>
      <c r="V3" s="88" t="str">
        <f>China!X22</f>
        <v/>
      </c>
      <c r="W3" s="47" t="str">
        <f>China!X23</f>
        <v/>
      </c>
      <c r="Y3" s="89" t="s">
        <v>73</v>
      </c>
      <c r="Z3" s="59">
        <f>C26</f>
        <v>0</v>
      </c>
      <c r="AB3" s="89" t="s">
        <v>10</v>
      </c>
      <c r="AC3" s="59">
        <f>Z4+Z5</f>
        <v>0</v>
      </c>
    </row>
    <row r="4" ht="22.5" customHeight="1">
      <c r="A4" s="69" t="s">
        <v>102</v>
      </c>
      <c r="B4" s="87" t="str">
        <f>Japan!X2</f>
        <v/>
      </c>
      <c r="C4" s="88" t="str">
        <f>Japan!X3</f>
        <v/>
      </c>
      <c r="D4" s="88" t="str">
        <f>Japan!X4</f>
        <v/>
      </c>
      <c r="E4" s="88" t="str">
        <f>Japan!X5</f>
        <v/>
      </c>
      <c r="F4" s="88" t="str">
        <f>Japan!X6</f>
        <v/>
      </c>
      <c r="G4" s="88" t="str">
        <f>Japan!X7</f>
        <v/>
      </c>
      <c r="H4" s="88" t="str">
        <f>Japan!X8</f>
        <v/>
      </c>
      <c r="I4" s="88" t="str">
        <f>Japan!X9</f>
        <v/>
      </c>
      <c r="J4" s="88" t="str">
        <f>Japan!X10</f>
        <v/>
      </c>
      <c r="K4" s="88" t="str">
        <f>Japan!X11</f>
        <v/>
      </c>
      <c r="L4" s="88" t="str">
        <f>Japan!X12</f>
        <v/>
      </c>
      <c r="M4" s="88" t="str">
        <f>Japan!X13</f>
        <v/>
      </c>
      <c r="N4" s="88" t="str">
        <f>Japan!X14</f>
        <v/>
      </c>
      <c r="O4" s="88" t="str">
        <f>Japan!X15</f>
        <v/>
      </c>
      <c r="P4" s="88" t="str">
        <f>Japan!X16</f>
        <v/>
      </c>
      <c r="Q4" s="88" t="str">
        <f>Japan!X17</f>
        <v/>
      </c>
      <c r="R4" s="88" t="str">
        <f>Japan!X18</f>
        <v/>
      </c>
      <c r="S4" s="88" t="str">
        <f>Japan!X19</f>
        <v/>
      </c>
      <c r="T4" s="88" t="str">
        <f>Japan!X20</f>
        <v/>
      </c>
      <c r="U4" s="88" t="str">
        <f>Japan!X21</f>
        <v/>
      </c>
      <c r="V4" s="88" t="str">
        <f>Japan!X22</f>
        <v/>
      </c>
      <c r="W4" s="47" t="str">
        <f>Japan!X23</f>
        <v/>
      </c>
      <c r="Y4" s="89" t="s">
        <v>74</v>
      </c>
      <c r="Z4" s="59">
        <f>D26</f>
        <v>0</v>
      </c>
      <c r="AB4" s="89" t="s">
        <v>18</v>
      </c>
      <c r="AC4" s="59">
        <f>Z6+Z7</f>
        <v>0</v>
      </c>
    </row>
    <row r="5" ht="22.5" customHeight="1">
      <c r="A5" s="69" t="s">
        <v>103</v>
      </c>
      <c r="B5" s="87" t="str">
        <f>Bahrain!X2</f>
        <v/>
      </c>
      <c r="C5" s="88" t="str">
        <f>Bahrain!X3</f>
        <v/>
      </c>
      <c r="D5" s="88" t="str">
        <f>Bahrain!X4</f>
        <v/>
      </c>
      <c r="E5" s="88" t="str">
        <f>Bahrain!X5</f>
        <v/>
      </c>
      <c r="F5" s="88" t="str">
        <f>Bahrain!X6</f>
        <v/>
      </c>
      <c r="G5" s="88" t="str">
        <f>Bahrain!X7</f>
        <v/>
      </c>
      <c r="H5" s="88" t="str">
        <f>Bahrain!X8</f>
        <v/>
      </c>
      <c r="I5" s="88" t="str">
        <f>Bahrain!X9</f>
        <v/>
      </c>
      <c r="J5" s="88" t="str">
        <f>Bahrain!X10</f>
        <v/>
      </c>
      <c r="K5" s="88" t="str">
        <f>Bahrain!X11</f>
        <v/>
      </c>
      <c r="L5" s="88" t="str">
        <f>Bahrain!X12</f>
        <v/>
      </c>
      <c r="M5" s="88" t="str">
        <f>Bahrain!X13</f>
        <v/>
      </c>
      <c r="N5" s="88" t="str">
        <f>Bahrain!X14</f>
        <v/>
      </c>
      <c r="O5" s="88" t="str">
        <f>Bahrain!X15</f>
        <v/>
      </c>
      <c r="P5" s="88" t="str">
        <f>Bahrain!X16</f>
        <v/>
      </c>
      <c r="Q5" s="88" t="str">
        <f>Bahrain!X17</f>
        <v/>
      </c>
      <c r="R5" s="88" t="str">
        <f>Bahrain!X18</f>
        <v/>
      </c>
      <c r="S5" s="88" t="str">
        <f>Bahrain!X19</f>
        <v/>
      </c>
      <c r="T5" s="88" t="str">
        <f>Bahrain!X20</f>
        <v/>
      </c>
      <c r="U5" s="88" t="str">
        <f>Bahrain!X21</f>
        <v/>
      </c>
      <c r="V5" s="88" t="str">
        <f>Bahrain!X22</f>
        <v/>
      </c>
      <c r="W5" s="47" t="str">
        <f>Bahrain!X23</f>
        <v/>
      </c>
      <c r="Y5" s="89" t="s">
        <v>75</v>
      </c>
      <c r="Z5" s="59">
        <f>E26</f>
        <v>0</v>
      </c>
      <c r="AB5" s="89" t="s">
        <v>23</v>
      </c>
      <c r="AC5" s="59">
        <f>Z8+Z9</f>
        <v>0</v>
      </c>
    </row>
    <row r="6" ht="22.5" customHeight="1">
      <c r="A6" s="69" t="s">
        <v>104</v>
      </c>
      <c r="B6" s="87" t="str">
        <f>'Saudi Arabia'!X2</f>
        <v/>
      </c>
      <c r="C6" s="88" t="str">
        <f>'Saudi Arabia'!X3</f>
        <v/>
      </c>
      <c r="D6" s="88" t="str">
        <f>'Saudi Arabia'!X4</f>
        <v/>
      </c>
      <c r="E6" s="88" t="str">
        <f>'Saudi Arabia'!X5</f>
        <v/>
      </c>
      <c r="F6" s="88" t="str">
        <f>'Saudi Arabia'!X6</f>
        <v/>
      </c>
      <c r="G6" s="88" t="str">
        <f>'Saudi Arabia'!X7</f>
        <v/>
      </c>
      <c r="H6" s="88" t="str">
        <f>'Saudi Arabia'!X8</f>
        <v/>
      </c>
      <c r="I6" s="88" t="str">
        <f>'Saudi Arabia'!X9</f>
        <v/>
      </c>
      <c r="J6" s="88" t="str">
        <f>'Saudi Arabia'!X10</f>
        <v/>
      </c>
      <c r="K6" s="88" t="str">
        <f>'Saudi Arabia'!X11</f>
        <v/>
      </c>
      <c r="L6" s="88" t="str">
        <f>'Saudi Arabia'!X12</f>
        <v/>
      </c>
      <c r="M6" s="88" t="str">
        <f>'Saudi Arabia'!X13</f>
        <v/>
      </c>
      <c r="N6" s="88" t="str">
        <f>'Saudi Arabia'!X14</f>
        <v/>
      </c>
      <c r="O6" s="88" t="str">
        <f>'Saudi Arabia'!X15</f>
        <v/>
      </c>
      <c r="P6" s="88" t="str">
        <f>'Saudi Arabia'!X16</f>
        <v/>
      </c>
      <c r="Q6" s="88" t="str">
        <f>'Saudi Arabia'!X17</f>
        <v/>
      </c>
      <c r="R6" s="88" t="str">
        <f>'Saudi Arabia'!X18</f>
        <v/>
      </c>
      <c r="S6" s="88" t="str">
        <f>'Saudi Arabia'!X19</f>
        <v/>
      </c>
      <c r="T6" s="88" t="str">
        <f>'Saudi Arabia'!X20</f>
        <v/>
      </c>
      <c r="U6" s="88" t="str">
        <f>'Saudi Arabia'!X21</f>
        <v/>
      </c>
      <c r="V6" s="88" t="str">
        <f>'Saudi Arabia'!X22</f>
        <v/>
      </c>
      <c r="W6" s="47" t="str">
        <f>'Saudi Arabia'!X23</f>
        <v/>
      </c>
      <c r="Y6" s="89" t="s">
        <v>76</v>
      </c>
      <c r="Z6" s="59">
        <f>F26</f>
        <v>0</v>
      </c>
      <c r="AB6" s="89" t="s">
        <v>29</v>
      </c>
      <c r="AC6" s="59">
        <f>Z10+Z11</f>
        <v>0</v>
      </c>
    </row>
    <row r="7" ht="22.5" customHeight="1">
      <c r="A7" s="69" t="s">
        <v>105</v>
      </c>
      <c r="B7" s="87" t="str">
        <f>Miami!X2</f>
        <v/>
      </c>
      <c r="C7" s="88" t="str">
        <f>Miami!X3</f>
        <v/>
      </c>
      <c r="D7" s="88" t="str">
        <f>Miami!X4</f>
        <v/>
      </c>
      <c r="E7" s="88" t="str">
        <f>Miami!X5</f>
        <v/>
      </c>
      <c r="F7" s="88" t="str">
        <f>Miami!X6</f>
        <v/>
      </c>
      <c r="G7" s="88" t="str">
        <f>Miami!X7</f>
        <v/>
      </c>
      <c r="H7" s="88" t="str">
        <f>Miami!X8</f>
        <v/>
      </c>
      <c r="I7" s="88" t="str">
        <f>Miami!X9</f>
        <v/>
      </c>
      <c r="J7" s="88" t="str">
        <f>Miami!X10</f>
        <v/>
      </c>
      <c r="K7" s="88" t="str">
        <f>Miami!X11</f>
        <v/>
      </c>
      <c r="L7" s="88" t="str">
        <f>Miami!X12</f>
        <v/>
      </c>
      <c r="M7" s="88" t="str">
        <f>Miami!X13</f>
        <v/>
      </c>
      <c r="N7" s="88" t="str">
        <f>Miami!X14</f>
        <v/>
      </c>
      <c r="O7" s="88" t="str">
        <f>Miami!X15</f>
        <v/>
      </c>
      <c r="P7" s="88" t="str">
        <f>Miami!X16</f>
        <v/>
      </c>
      <c r="Q7" s="88" t="str">
        <f>Miami!X17</f>
        <v/>
      </c>
      <c r="R7" s="88" t="str">
        <f>Miami!X18</f>
        <v/>
      </c>
      <c r="S7" s="88" t="str">
        <f>Miami!X19</f>
        <v/>
      </c>
      <c r="T7" s="88" t="str">
        <f>Miami!X20</f>
        <v/>
      </c>
      <c r="U7" s="88" t="str">
        <f>Miami!X21</f>
        <v/>
      </c>
      <c r="V7" s="88" t="str">
        <f>Miami!X22</f>
        <v/>
      </c>
      <c r="W7" s="47" t="str">
        <f>Miami!X23</f>
        <v/>
      </c>
      <c r="Y7" s="89" t="s">
        <v>77</v>
      </c>
      <c r="Z7" s="59">
        <f>G26</f>
        <v>0</v>
      </c>
      <c r="AB7" s="89" t="s">
        <v>35</v>
      </c>
      <c r="AC7" s="59">
        <f>Z12+Z13</f>
        <v>0</v>
      </c>
    </row>
    <row r="8" ht="22.5" customHeight="1">
      <c r="A8" s="69" t="s">
        <v>106</v>
      </c>
      <c r="B8" s="87" t="str">
        <f>Canada!X2</f>
        <v/>
      </c>
      <c r="C8" s="88" t="str">
        <f>Canada!X3</f>
        <v/>
      </c>
      <c r="D8" s="88" t="str">
        <f>Canada!X4</f>
        <v/>
      </c>
      <c r="E8" s="88" t="str">
        <f>Canada!X5</f>
        <v/>
      </c>
      <c r="F8" s="88" t="str">
        <f>Canada!X6</f>
        <v/>
      </c>
      <c r="G8" s="88" t="str">
        <f>Canada!X7</f>
        <v/>
      </c>
      <c r="H8" s="88" t="str">
        <f>Canada!X8</f>
        <v/>
      </c>
      <c r="I8" s="88" t="str">
        <f>Canada!X9</f>
        <v/>
      </c>
      <c r="J8" s="88" t="str">
        <f>Canada!X10</f>
        <v/>
      </c>
      <c r="K8" s="88" t="str">
        <f>Canada!X11</f>
        <v/>
      </c>
      <c r="L8" s="88" t="str">
        <f>Canada!X12</f>
        <v/>
      </c>
      <c r="M8" s="88" t="str">
        <f>Canada!X13</f>
        <v/>
      </c>
      <c r="N8" s="88" t="str">
        <f>Canada!X14</f>
        <v/>
      </c>
      <c r="O8" s="88" t="str">
        <f>Canada!X15</f>
        <v/>
      </c>
      <c r="P8" s="88" t="str">
        <f>Canada!X16</f>
        <v/>
      </c>
      <c r="Q8" s="88" t="str">
        <f>Canada!X17</f>
        <v/>
      </c>
      <c r="R8" s="88" t="str">
        <f>Canada!X18</f>
        <v/>
      </c>
      <c r="S8" s="88" t="str">
        <f>Canada!X19</f>
        <v/>
      </c>
      <c r="T8" s="88" t="str">
        <f>Canada!X20</f>
        <v/>
      </c>
      <c r="U8" s="88" t="str">
        <f>Canada!X21</f>
        <v/>
      </c>
      <c r="V8" s="88" t="str">
        <f>Canada!X22</f>
        <v/>
      </c>
      <c r="W8" s="47" t="str">
        <f>Canada!X23</f>
        <v/>
      </c>
      <c r="Y8" s="89" t="s">
        <v>78</v>
      </c>
      <c r="Z8" s="59">
        <f>H26</f>
        <v>0</v>
      </c>
      <c r="AB8" s="89" t="s">
        <v>37</v>
      </c>
      <c r="AC8" s="59">
        <f>Z14+Z15</f>
        <v>0</v>
      </c>
    </row>
    <row r="9" ht="22.5" customHeight="1">
      <c r="A9" s="69" t="s">
        <v>107</v>
      </c>
      <c r="B9" s="87" t="str">
        <f>Monaco!X2</f>
        <v/>
      </c>
      <c r="C9" s="88" t="str">
        <f>Monaco!X3</f>
        <v/>
      </c>
      <c r="D9" s="88" t="str">
        <f>Monaco!X4</f>
        <v/>
      </c>
      <c r="E9" s="88" t="str">
        <f>Monaco!X5</f>
        <v/>
      </c>
      <c r="F9" s="88" t="str">
        <f>Monaco!X6</f>
        <v/>
      </c>
      <c r="G9" s="88" t="str">
        <f>Monaco!X7</f>
        <v/>
      </c>
      <c r="H9" s="88" t="str">
        <f>Monaco!X8</f>
        <v/>
      </c>
      <c r="I9" s="88" t="str">
        <f>Monaco!X9</f>
        <v/>
      </c>
      <c r="J9" s="88" t="str">
        <f>Monaco!X10</f>
        <v/>
      </c>
      <c r="K9" s="88" t="str">
        <f>Monaco!X11</f>
        <v/>
      </c>
      <c r="L9" s="88" t="str">
        <f>Monaco!X12</f>
        <v/>
      </c>
      <c r="M9" s="88" t="str">
        <f>Monaco!X13</f>
        <v/>
      </c>
      <c r="N9" s="88" t="str">
        <f>Monaco!X14</f>
        <v/>
      </c>
      <c r="O9" s="88" t="str">
        <f>Monaco!X15</f>
        <v/>
      </c>
      <c r="P9" s="88" t="str">
        <f>Monaco!X16</f>
        <v/>
      </c>
      <c r="Q9" s="88" t="str">
        <f>Monaco!X17</f>
        <v/>
      </c>
      <c r="R9" s="88" t="str">
        <f>Monaco!X18</f>
        <v/>
      </c>
      <c r="S9" s="88" t="str">
        <f>Monaco!X19</f>
        <v/>
      </c>
      <c r="T9" s="88" t="str">
        <f>Monaco!X20</f>
        <v/>
      </c>
      <c r="U9" s="88" t="str">
        <f>Monaco!X21</f>
        <v/>
      </c>
      <c r="V9" s="88" t="str">
        <f>Monaco!X22</f>
        <v/>
      </c>
      <c r="W9" s="47" t="str">
        <f>Monaco!X23</f>
        <v/>
      </c>
      <c r="Y9" s="89" t="s">
        <v>79</v>
      </c>
      <c r="Z9" s="59">
        <f>I26</f>
        <v>0</v>
      </c>
      <c r="AB9" s="89" t="s">
        <v>43</v>
      </c>
      <c r="AC9" s="59">
        <f>Z16+Z17</f>
        <v>0</v>
      </c>
    </row>
    <row r="10" ht="22.5" customHeight="1">
      <c r="A10" s="69" t="s">
        <v>108</v>
      </c>
      <c r="B10" s="87" t="str">
        <f>Barcelona!X2</f>
        <v/>
      </c>
      <c r="C10" s="88" t="str">
        <f>Barcelona!X3</f>
        <v/>
      </c>
      <c r="D10" s="88" t="str">
        <f>Barcelona!X4</f>
        <v/>
      </c>
      <c r="E10" s="88" t="str">
        <f>Barcelona!X5</f>
        <v/>
      </c>
      <c r="F10" s="88" t="str">
        <f>Barcelona!X6</f>
        <v/>
      </c>
      <c r="G10" s="88" t="str">
        <f>Barcelona!X7</f>
        <v/>
      </c>
      <c r="H10" s="88" t="str">
        <f>Barcelona!X8</f>
        <v/>
      </c>
      <c r="I10" s="88" t="str">
        <f>Barcelona!X9</f>
        <v/>
      </c>
      <c r="J10" s="88" t="str">
        <f>Barcelona!X10</f>
        <v/>
      </c>
      <c r="K10" s="88" t="str">
        <f>Barcelona!X11</f>
        <v/>
      </c>
      <c r="L10" s="88" t="str">
        <f>Barcelona!X12</f>
        <v/>
      </c>
      <c r="M10" s="88" t="str">
        <f>Barcelona!X13</f>
        <v/>
      </c>
      <c r="N10" s="88" t="str">
        <f>Barcelona!X14</f>
        <v/>
      </c>
      <c r="O10" s="88" t="str">
        <f>Barcelona!X15</f>
        <v/>
      </c>
      <c r="P10" s="88" t="str">
        <f>Barcelona!X16</f>
        <v/>
      </c>
      <c r="Q10" s="88" t="str">
        <f>Barcelona!X17</f>
        <v/>
      </c>
      <c r="R10" s="88" t="str">
        <f>Barcelona!X18</f>
        <v/>
      </c>
      <c r="S10" s="88" t="str">
        <f>Barcelona!X19</f>
        <v/>
      </c>
      <c r="T10" s="88" t="str">
        <f>Barcelona!X20</f>
        <v/>
      </c>
      <c r="U10" s="88" t="str">
        <f>Barcelona!X21</f>
        <v/>
      </c>
      <c r="V10" s="88" t="str">
        <f>Barcelona!X22</f>
        <v/>
      </c>
      <c r="W10" s="47" t="str">
        <f>Barcelona!X23</f>
        <v/>
      </c>
      <c r="Y10" s="89" t="s">
        <v>80</v>
      </c>
      <c r="Z10" s="59">
        <f>J26</f>
        <v>0</v>
      </c>
      <c r="AB10" s="89" t="s">
        <v>50</v>
      </c>
      <c r="AC10" s="59">
        <f>Z18+Z19</f>
        <v>0</v>
      </c>
    </row>
    <row r="11" ht="22.5" customHeight="1">
      <c r="A11" s="69" t="s">
        <v>109</v>
      </c>
      <c r="B11" s="87" t="str">
        <f>Austria!X2</f>
        <v/>
      </c>
      <c r="C11" s="88" t="str">
        <f>Austria!X3</f>
        <v/>
      </c>
      <c r="D11" s="88" t="str">
        <f>Austria!X4</f>
        <v/>
      </c>
      <c r="E11" s="88" t="str">
        <f>Austria!X5</f>
        <v/>
      </c>
      <c r="F11" s="88" t="str">
        <f>Austria!X6</f>
        <v/>
      </c>
      <c r="G11" s="88" t="str">
        <f>Austria!X7</f>
        <v/>
      </c>
      <c r="H11" s="88" t="str">
        <f>Austria!X8</f>
        <v/>
      </c>
      <c r="I11" s="90" t="str">
        <f>Austria!X9</f>
        <v/>
      </c>
      <c r="J11" s="88" t="str">
        <f>Austria!X10</f>
        <v/>
      </c>
      <c r="K11" s="88" t="str">
        <f>Austria!X11</f>
        <v/>
      </c>
      <c r="L11" s="88" t="str">
        <f>Austria!X12</f>
        <v/>
      </c>
      <c r="M11" s="88" t="str">
        <f>Austria!X13</f>
        <v/>
      </c>
      <c r="N11" s="88" t="str">
        <f>Austria!X14</f>
        <v/>
      </c>
      <c r="O11" s="88" t="str">
        <f>Austria!X15</f>
        <v/>
      </c>
      <c r="P11" s="88" t="str">
        <f>Austria!X16</f>
        <v/>
      </c>
      <c r="Q11" s="88" t="str">
        <f>Austria!X17</f>
        <v/>
      </c>
      <c r="R11" s="88" t="str">
        <f>Austria!X18</f>
        <v/>
      </c>
      <c r="S11" s="88" t="str">
        <f>Austria!X19</f>
        <v/>
      </c>
      <c r="T11" s="88" t="str">
        <f>Austria!X20</f>
        <v/>
      </c>
      <c r="U11" s="88" t="str">
        <f>Austria!X21</f>
        <v/>
      </c>
      <c r="V11" s="88" t="str">
        <f>Austria!X22</f>
        <v/>
      </c>
      <c r="W11" s="47" t="str">
        <f>Austria!X23</f>
        <v/>
      </c>
      <c r="Y11" s="89" t="s">
        <v>81</v>
      </c>
      <c r="Z11" s="59">
        <f>K26</f>
        <v>0</v>
      </c>
      <c r="AB11" s="89" t="s">
        <v>56</v>
      </c>
      <c r="AC11" s="59">
        <f>Z20+Z21</f>
        <v>0</v>
      </c>
    </row>
    <row r="12" ht="22.5" customHeight="1">
      <c r="A12" s="69" t="s">
        <v>110</v>
      </c>
      <c r="B12" s="87" t="str">
        <f>'Great Britain'!X2</f>
        <v/>
      </c>
      <c r="C12" s="88" t="str">
        <f>'Great Britain'!X3</f>
        <v/>
      </c>
      <c r="D12" s="88" t="str">
        <f>'Great Britain'!X4</f>
        <v/>
      </c>
      <c r="E12" s="88" t="str">
        <f>'Great Britain'!X5</f>
        <v/>
      </c>
      <c r="F12" s="88" t="str">
        <f>'Great Britain'!X6</f>
        <v/>
      </c>
      <c r="G12" s="88" t="str">
        <f>'Great Britain'!X7</f>
        <v/>
      </c>
      <c r="H12" s="88" t="str">
        <f>'Great Britain'!X8</f>
        <v/>
      </c>
      <c r="I12" s="88" t="str">
        <f>'Great Britain'!X9</f>
        <v/>
      </c>
      <c r="J12" s="88" t="str">
        <f>'Great Britain'!X10</f>
        <v/>
      </c>
      <c r="K12" s="88" t="str">
        <f>'Great Britain'!X11</f>
        <v/>
      </c>
      <c r="L12" s="88" t="str">
        <f>'Great Britain'!X12</f>
        <v/>
      </c>
      <c r="M12" s="88" t="str">
        <f>'Great Britain'!X13</f>
        <v/>
      </c>
      <c r="N12" s="88" t="str">
        <f>'Great Britain'!X14</f>
        <v/>
      </c>
      <c r="O12" s="88" t="str">
        <f>'Great Britain'!X15</f>
        <v/>
      </c>
      <c r="P12" s="88" t="str">
        <f>'Great Britain'!X16</f>
        <v/>
      </c>
      <c r="Q12" s="88" t="str">
        <f>'Great Britain'!X17</f>
        <v/>
      </c>
      <c r="R12" s="88" t="str">
        <f>'Great Britain'!X18</f>
        <v/>
      </c>
      <c r="S12" s="88" t="str">
        <f>'Great Britain'!X19</f>
        <v/>
      </c>
      <c r="T12" s="88" t="str">
        <f>'Great Britain'!X20</f>
        <v/>
      </c>
      <c r="U12" s="88" t="str">
        <f>'Great Britain'!X21</f>
        <v/>
      </c>
      <c r="V12" s="88" t="str">
        <f>'Great Britain'!X22</f>
        <v/>
      </c>
      <c r="W12" s="47" t="str">
        <f>'Great Britain'!X23</f>
        <v/>
      </c>
      <c r="Y12" s="89" t="s">
        <v>82</v>
      </c>
      <c r="Z12" s="59">
        <f>L26</f>
        <v>0</v>
      </c>
      <c r="AB12" s="91" t="s">
        <v>62</v>
      </c>
      <c r="AC12" s="60">
        <f>Z22+Z23</f>
        <v>0</v>
      </c>
    </row>
    <row r="13" ht="22.5" customHeight="1">
      <c r="A13" s="69" t="s">
        <v>111</v>
      </c>
      <c r="B13" s="87" t="str">
        <f>Belgium!X2</f>
        <v/>
      </c>
      <c r="C13" s="88" t="str">
        <f>Belgium!X3</f>
        <v/>
      </c>
      <c r="D13" s="88" t="str">
        <f>Belgium!X4</f>
        <v/>
      </c>
      <c r="E13" s="88" t="str">
        <f>Belgium!X5</f>
        <v/>
      </c>
      <c r="F13" s="88" t="str">
        <f>Belgium!X6</f>
        <v/>
      </c>
      <c r="G13" s="88" t="str">
        <f>Belgium!X7</f>
        <v/>
      </c>
      <c r="H13" s="88" t="str">
        <f>Belgium!X8</f>
        <v/>
      </c>
      <c r="I13" s="88" t="str">
        <f>Belgium!X9</f>
        <v/>
      </c>
      <c r="J13" s="88" t="str">
        <f>Belgium!X10</f>
        <v/>
      </c>
      <c r="K13" s="88" t="str">
        <f>Belgium!X11</f>
        <v/>
      </c>
      <c r="L13" s="88" t="str">
        <f>Belgium!X12</f>
        <v/>
      </c>
      <c r="M13" s="88" t="str">
        <f>Belgium!X13</f>
        <v/>
      </c>
      <c r="N13" s="88" t="str">
        <f>Belgium!X14</f>
        <v/>
      </c>
      <c r="O13" s="88" t="str">
        <f>Belgium!X15</f>
        <v/>
      </c>
      <c r="P13" s="88" t="str">
        <f>Belgium!X16</f>
        <v/>
      </c>
      <c r="Q13" s="88" t="str">
        <f>Belgium!X17</f>
        <v/>
      </c>
      <c r="R13" s="88" t="str">
        <f>Belgium!X18</f>
        <v/>
      </c>
      <c r="S13" s="88" t="str">
        <f>Belgium!X19</f>
        <v/>
      </c>
      <c r="T13" s="88" t="str">
        <f>Belgium!X20</f>
        <v/>
      </c>
      <c r="U13" s="88" t="str">
        <f>Belgium!X21</f>
        <v/>
      </c>
      <c r="V13" s="88" t="str">
        <f>Belgium!X22</f>
        <v/>
      </c>
      <c r="W13" s="47" t="str">
        <f>Belgium!X23</f>
        <v/>
      </c>
      <c r="Y13" s="89" t="s">
        <v>83</v>
      </c>
      <c r="Z13" s="59">
        <f>M26</f>
        <v>0</v>
      </c>
    </row>
    <row r="14" ht="22.5" customHeight="1">
      <c r="A14" s="69" t="s">
        <v>112</v>
      </c>
      <c r="B14" s="87" t="str">
        <f>Hungary!X2</f>
        <v/>
      </c>
      <c r="C14" s="88" t="str">
        <f>Hungary!X3</f>
        <v/>
      </c>
      <c r="D14" s="88" t="str">
        <f>Hungary!X4</f>
        <v/>
      </c>
      <c r="E14" s="88" t="str">
        <f>Hungary!X5</f>
        <v/>
      </c>
      <c r="F14" s="88" t="str">
        <f>Hungary!X6</f>
        <v/>
      </c>
      <c r="G14" s="88" t="str">
        <f>Hungary!X7</f>
        <v/>
      </c>
      <c r="H14" s="88" t="str">
        <f>Hungary!X8</f>
        <v/>
      </c>
      <c r="I14" s="88" t="str">
        <f>Hungary!X9</f>
        <v/>
      </c>
      <c r="J14" s="88" t="str">
        <f>Hungary!X10</f>
        <v/>
      </c>
      <c r="K14" s="88" t="str">
        <f>Hungary!X11</f>
        <v/>
      </c>
      <c r="L14" s="88" t="str">
        <f>Hungary!X12</f>
        <v/>
      </c>
      <c r="M14" s="88" t="str">
        <f>Hungary!X13</f>
        <v/>
      </c>
      <c r="N14" s="88" t="str">
        <f>Hungary!X14</f>
        <v/>
      </c>
      <c r="O14" s="88" t="str">
        <f>Hungary!X15</f>
        <v/>
      </c>
      <c r="P14" s="88" t="str">
        <f>Hungary!X16</f>
        <v/>
      </c>
      <c r="Q14" s="88" t="str">
        <f>Hungary!X17</f>
        <v/>
      </c>
      <c r="R14" s="88" t="str">
        <f>Hungary!X18</f>
        <v/>
      </c>
      <c r="S14" s="88" t="str">
        <f>Hungary!X19</f>
        <v/>
      </c>
      <c r="T14" s="88" t="str">
        <f>Hungary!X20</f>
        <v/>
      </c>
      <c r="U14" s="88" t="str">
        <f>Hungary!X21</f>
        <v/>
      </c>
      <c r="V14" s="88" t="str">
        <f>Hungary!X22</f>
        <v/>
      </c>
      <c r="W14" s="47" t="str">
        <f>Hungary!X23</f>
        <v/>
      </c>
      <c r="Y14" s="89" t="s">
        <v>84</v>
      </c>
      <c r="Z14" s="59">
        <f>N26</f>
        <v>0</v>
      </c>
    </row>
    <row r="15" ht="22.5" customHeight="1">
      <c r="A15" s="69" t="s">
        <v>113</v>
      </c>
      <c r="B15" s="87" t="str">
        <f>Netherlands!X2</f>
        <v/>
      </c>
      <c r="C15" s="88" t="str">
        <f>Netherlands!X3</f>
        <v/>
      </c>
      <c r="D15" s="88" t="str">
        <f>Netherlands!X4</f>
        <v/>
      </c>
      <c r="E15" s="88" t="str">
        <f>Netherlands!X5</f>
        <v/>
      </c>
      <c r="F15" s="88" t="str">
        <f>Netherlands!X6</f>
        <v/>
      </c>
      <c r="G15" s="88" t="str">
        <f>Netherlands!X7</f>
        <v/>
      </c>
      <c r="H15" s="88" t="str">
        <f>Netherlands!X8</f>
        <v/>
      </c>
      <c r="I15" s="88" t="str">
        <f>Netherlands!X9</f>
        <v/>
      </c>
      <c r="J15" s="88" t="str">
        <f>Netherlands!X10</f>
        <v/>
      </c>
      <c r="K15" s="88" t="str">
        <f>Netherlands!X11</f>
        <v/>
      </c>
      <c r="L15" s="88" t="str">
        <f>Netherlands!X12</f>
        <v/>
      </c>
      <c r="M15" s="88" t="str">
        <f>Netherlands!X13</f>
        <v/>
      </c>
      <c r="N15" s="88" t="str">
        <f>Netherlands!X14</f>
        <v/>
      </c>
      <c r="O15" s="88" t="str">
        <f>Netherlands!X15</f>
        <v/>
      </c>
      <c r="P15" s="88" t="str">
        <f>Netherlands!X16</f>
        <v/>
      </c>
      <c r="Q15" s="88" t="str">
        <f>Netherlands!X17</f>
        <v/>
      </c>
      <c r="R15" s="88" t="str">
        <f>Netherlands!X18</f>
        <v/>
      </c>
      <c r="S15" s="88" t="str">
        <f>Netherlands!X19</f>
        <v/>
      </c>
      <c r="T15" s="88" t="str">
        <f>Netherlands!X20</f>
        <v/>
      </c>
      <c r="U15" s="88" t="str">
        <f>Netherlands!X21</f>
        <v/>
      </c>
      <c r="V15" s="88" t="str">
        <f>Netherlands!X22</f>
        <v/>
      </c>
      <c r="W15" s="47" t="str">
        <f>Netherlands!X23</f>
        <v/>
      </c>
      <c r="Y15" s="89" t="s">
        <v>85</v>
      </c>
      <c r="Z15" s="59">
        <f>O26</f>
        <v>0</v>
      </c>
    </row>
    <row r="16" ht="22.5" customHeight="1">
      <c r="A16" s="69" t="s">
        <v>114</v>
      </c>
      <c r="B16" s="87" t="str">
        <f>Italy!X2</f>
        <v/>
      </c>
      <c r="C16" s="88" t="str">
        <f>Italy!X3</f>
        <v/>
      </c>
      <c r="D16" s="88" t="str">
        <f>Italy!X4</f>
        <v/>
      </c>
      <c r="E16" s="88" t="str">
        <f>Italy!X5</f>
        <v/>
      </c>
      <c r="F16" s="88" t="str">
        <f>Italy!X6</f>
        <v/>
      </c>
      <c r="G16" s="88" t="str">
        <f>Italy!X7</f>
        <v/>
      </c>
      <c r="H16" s="90" t="str">
        <f>Italy!X8</f>
        <v/>
      </c>
      <c r="I16" s="88" t="str">
        <f>Italy!X9</f>
        <v/>
      </c>
      <c r="J16" s="88" t="str">
        <f>Italy!X10</f>
        <v/>
      </c>
      <c r="K16" s="88" t="str">
        <f>Italy!X11</f>
        <v/>
      </c>
      <c r="L16" s="88" t="str">
        <f>Italy!X12</f>
        <v/>
      </c>
      <c r="M16" s="88" t="str">
        <f>Italy!X13</f>
        <v/>
      </c>
      <c r="N16" s="88" t="str">
        <f>Italy!X14</f>
        <v/>
      </c>
      <c r="O16" s="88" t="str">
        <f>Italy!X15</f>
        <v/>
      </c>
      <c r="P16" s="88" t="str">
        <f>Italy!X16</f>
        <v/>
      </c>
      <c r="Q16" s="88" t="str">
        <f>Italy!X17</f>
        <v/>
      </c>
      <c r="R16" s="88" t="str">
        <f>Italy!X18</f>
        <v/>
      </c>
      <c r="S16" s="88" t="str">
        <f>Italy!X19</f>
        <v/>
      </c>
      <c r="T16" s="88" t="str">
        <f>Italy!X20</f>
        <v/>
      </c>
      <c r="U16" s="88" t="str">
        <f>Italy!X21</f>
        <v/>
      </c>
      <c r="V16" s="88" t="str">
        <f>Italy!X22</f>
        <v/>
      </c>
      <c r="W16" s="47" t="str">
        <f>Italy!X23</f>
        <v/>
      </c>
      <c r="Y16" s="89" t="s">
        <v>86</v>
      </c>
      <c r="Z16" s="59">
        <f>P26</f>
        <v>0</v>
      </c>
    </row>
    <row r="17" ht="22.5" customHeight="1">
      <c r="A17" s="69" t="s">
        <v>115</v>
      </c>
      <c r="B17" s="87" t="str">
        <f>Spain!X2</f>
        <v/>
      </c>
      <c r="C17" s="88" t="str">
        <f>Spain!X3</f>
        <v/>
      </c>
      <c r="D17" s="88" t="str">
        <f>Spain!X4</f>
        <v/>
      </c>
      <c r="E17" s="88" t="str">
        <f>Spain!X5</f>
        <v/>
      </c>
      <c r="F17" s="88" t="str">
        <f>Spain!X6</f>
        <v/>
      </c>
      <c r="G17" s="88" t="str">
        <f>Spain!X7</f>
        <v/>
      </c>
      <c r="H17" s="88" t="str">
        <f>Spain!X8</f>
        <v/>
      </c>
      <c r="I17" s="88" t="str">
        <f>Spain!X9</f>
        <v/>
      </c>
      <c r="J17" s="88" t="str">
        <f>Spain!X10</f>
        <v/>
      </c>
      <c r="K17" s="88" t="str">
        <f>Spain!X11</f>
        <v/>
      </c>
      <c r="L17" s="88" t="str">
        <f>Spain!X12</f>
        <v/>
      </c>
      <c r="M17" s="88" t="str">
        <f>Spain!X13</f>
        <v/>
      </c>
      <c r="N17" s="88" t="str">
        <f>Spain!X14</f>
        <v/>
      </c>
      <c r="O17" s="88" t="str">
        <f>Spain!X15</f>
        <v/>
      </c>
      <c r="P17" s="88" t="str">
        <f>Spain!X16</f>
        <v/>
      </c>
      <c r="Q17" s="88" t="str">
        <f>Spain!X17</f>
        <v/>
      </c>
      <c r="R17" s="88" t="str">
        <f>Spain!X18</f>
        <v/>
      </c>
      <c r="S17" s="88" t="str">
        <f>Spain!X19</f>
        <v/>
      </c>
      <c r="T17" s="88" t="str">
        <f>Spain!X20</f>
        <v/>
      </c>
      <c r="U17" s="88" t="str">
        <f>Spain!X21</f>
        <v/>
      </c>
      <c r="V17" s="88" t="str">
        <f>Spain!X22</f>
        <v/>
      </c>
      <c r="W17" s="47" t="str">
        <f>Spain!X23</f>
        <v/>
      </c>
      <c r="Y17" s="89" t="s">
        <v>87</v>
      </c>
      <c r="Z17" s="59">
        <f>Q26</f>
        <v>0</v>
      </c>
    </row>
    <row r="18" ht="22.5" customHeight="1">
      <c r="A18" s="69" t="s">
        <v>116</v>
      </c>
      <c r="B18" s="87" t="str">
        <f>Azerbaijan!X2</f>
        <v/>
      </c>
      <c r="C18" s="88" t="str">
        <f>Azerbaijan!X3</f>
        <v/>
      </c>
      <c r="D18" s="88" t="str">
        <f>Azerbaijan!X4</f>
        <v/>
      </c>
      <c r="E18" s="88" t="str">
        <f>Azerbaijan!X5</f>
        <v/>
      </c>
      <c r="F18" s="88" t="str">
        <f>Azerbaijan!X6</f>
        <v/>
      </c>
      <c r="G18" s="88" t="str">
        <f>Azerbaijan!X7</f>
        <v/>
      </c>
      <c r="H18" s="88" t="str">
        <f>Azerbaijan!X8</f>
        <v/>
      </c>
      <c r="I18" s="88" t="str">
        <f>Azerbaijan!X9</f>
        <v/>
      </c>
      <c r="J18" s="88" t="str">
        <f>Azerbaijan!X10</f>
        <v/>
      </c>
      <c r="K18" s="88" t="str">
        <f>Azerbaijan!X11</f>
        <v/>
      </c>
      <c r="L18" s="88" t="str">
        <f>Azerbaijan!X12</f>
        <v/>
      </c>
      <c r="M18" s="88" t="str">
        <f>Azerbaijan!X13</f>
        <v/>
      </c>
      <c r="N18" s="88" t="str">
        <f>Azerbaijan!X14</f>
        <v/>
      </c>
      <c r="O18" s="88" t="str">
        <f>Azerbaijan!X15</f>
        <v/>
      </c>
      <c r="P18" s="88" t="str">
        <f>Azerbaijan!X16</f>
        <v/>
      </c>
      <c r="Q18" s="88" t="str">
        <f>Azerbaijan!X17</f>
        <v/>
      </c>
      <c r="R18" s="88" t="str">
        <f>Azerbaijan!X18</f>
        <v/>
      </c>
      <c r="S18" s="88" t="str">
        <f>Azerbaijan!X19</f>
        <v/>
      </c>
      <c r="T18" s="88" t="str">
        <f>Azerbaijan!X20</f>
        <v/>
      </c>
      <c r="U18" s="88" t="str">
        <f>Azerbaijan!X21</f>
        <v/>
      </c>
      <c r="V18" s="88" t="str">
        <f>Azerbaijan!X22</f>
        <v/>
      </c>
      <c r="W18" s="47" t="str">
        <f>Azerbaijan!X23</f>
        <v/>
      </c>
      <c r="Y18" s="89" t="s">
        <v>88</v>
      </c>
      <c r="Z18" s="59">
        <f>R26</f>
        <v>0</v>
      </c>
    </row>
    <row r="19" ht="22.5" customHeight="1">
      <c r="A19" s="69" t="s">
        <v>117</v>
      </c>
      <c r="B19" s="92" t="str">
        <f>Singapore!X2</f>
        <v/>
      </c>
      <c r="C19" s="88" t="str">
        <f>Singapore!X3</f>
        <v/>
      </c>
      <c r="D19" s="88" t="str">
        <f>Singapore!X4</f>
        <v/>
      </c>
      <c r="E19" s="88" t="str">
        <f>Singapore!X5</f>
        <v/>
      </c>
      <c r="F19" s="88" t="str">
        <f>Singapore!X6</f>
        <v/>
      </c>
      <c r="G19" s="88" t="str">
        <f>Singapore!X7</f>
        <v/>
      </c>
      <c r="H19" s="88" t="str">
        <f>Singapore!X8</f>
        <v/>
      </c>
      <c r="I19" s="88" t="str">
        <f>Singapore!X9</f>
        <v/>
      </c>
      <c r="J19" s="88" t="str">
        <f>Singapore!X10</f>
        <v/>
      </c>
      <c r="K19" s="88" t="str">
        <f>Singapore!X11</f>
        <v/>
      </c>
      <c r="L19" s="88" t="str">
        <f>Singapore!X12</f>
        <v/>
      </c>
      <c r="M19" s="88" t="str">
        <f>Singapore!X13</f>
        <v/>
      </c>
      <c r="N19" s="88" t="str">
        <f>Singapore!X14</f>
        <v/>
      </c>
      <c r="O19" s="88" t="str">
        <f>Singapore!X15</f>
        <v/>
      </c>
      <c r="P19" s="88" t="str">
        <f>Singapore!X16</f>
        <v/>
      </c>
      <c r="Q19" s="88" t="str">
        <f>Singapore!X17</f>
        <v/>
      </c>
      <c r="R19" s="88" t="str">
        <f>Singapore!X18</f>
        <v/>
      </c>
      <c r="S19" s="88" t="str">
        <f>Singapore!X19</f>
        <v/>
      </c>
      <c r="T19" s="88" t="str">
        <f>Singapore!X20</f>
        <v/>
      </c>
      <c r="U19" s="88" t="str">
        <f>Singapore!X21</f>
        <v/>
      </c>
      <c r="V19" s="88" t="str">
        <f>Singapore!X22</f>
        <v/>
      </c>
      <c r="W19" s="59" t="str">
        <f>Singapore!X23</f>
        <v/>
      </c>
      <c r="Y19" s="89" t="s">
        <v>89</v>
      </c>
      <c r="Z19" s="59">
        <f>S26</f>
        <v>0</v>
      </c>
    </row>
    <row r="20" ht="22.5" customHeight="1">
      <c r="A20" s="69" t="s">
        <v>118</v>
      </c>
      <c r="B20" s="92" t="str">
        <f>Texas!X2</f>
        <v/>
      </c>
      <c r="C20" s="88" t="str">
        <f>Texas!X3</f>
        <v/>
      </c>
      <c r="D20" s="88" t="str">
        <f>Texas!X4</f>
        <v/>
      </c>
      <c r="E20" s="88" t="str">
        <f>Texas!X5</f>
        <v/>
      </c>
      <c r="F20" s="88" t="str">
        <f>Texas!X6</f>
        <v/>
      </c>
      <c r="G20" s="88" t="str">
        <f>Texas!X7</f>
        <v/>
      </c>
      <c r="H20" s="88" t="str">
        <f>Texas!X8</f>
        <v/>
      </c>
      <c r="I20" s="88" t="str">
        <f>Texas!X9</f>
        <v/>
      </c>
      <c r="J20" s="88" t="str">
        <f>Texas!X10</f>
        <v/>
      </c>
      <c r="K20" s="88" t="str">
        <f>Texas!X11</f>
        <v/>
      </c>
      <c r="L20" s="88" t="str">
        <f>Texas!X12</f>
        <v/>
      </c>
      <c r="M20" s="88" t="str">
        <f>Texas!X13</f>
        <v/>
      </c>
      <c r="N20" s="88" t="str">
        <f>Texas!X14</f>
        <v/>
      </c>
      <c r="O20" s="88" t="str">
        <f>Texas!X15</f>
        <v/>
      </c>
      <c r="P20" s="88" t="str">
        <f>Texas!X16</f>
        <v/>
      </c>
      <c r="Q20" s="88" t="str">
        <f>Texas!X17</f>
        <v/>
      </c>
      <c r="R20" s="88" t="str">
        <f>Texas!X18</f>
        <v/>
      </c>
      <c r="S20" s="88" t="str">
        <f>Texas!X19</f>
        <v/>
      </c>
      <c r="T20" s="88" t="str">
        <f>Texas!X20</f>
        <v/>
      </c>
      <c r="U20" s="88" t="str">
        <f>Texas!X21</f>
        <v/>
      </c>
      <c r="V20" s="88" t="str">
        <f>Texas!X22</f>
        <v/>
      </c>
      <c r="W20" s="59" t="str">
        <f>Texas!X23</f>
        <v/>
      </c>
      <c r="Y20" s="89" t="s">
        <v>90</v>
      </c>
      <c r="Z20" s="59">
        <f>T26</f>
        <v>0</v>
      </c>
    </row>
    <row r="21" ht="22.5" customHeight="1">
      <c r="A21" s="69" t="s">
        <v>119</v>
      </c>
      <c r="B21" s="92" t="str">
        <f>Mexico!X2</f>
        <v/>
      </c>
      <c r="C21" s="88" t="str">
        <f>Mexico!X3</f>
        <v/>
      </c>
      <c r="D21" s="88" t="str">
        <f>Mexico!X4</f>
        <v/>
      </c>
      <c r="E21" s="88" t="str">
        <f>Mexico!X5</f>
        <v/>
      </c>
      <c r="F21" s="88" t="str">
        <f>Mexico!X6</f>
        <v/>
      </c>
      <c r="G21" s="88" t="str">
        <f>Mexico!X7</f>
        <v/>
      </c>
      <c r="H21" s="88" t="str">
        <f>Mexico!X8</f>
        <v/>
      </c>
      <c r="I21" s="88" t="str">
        <f>Mexico!X9</f>
        <v/>
      </c>
      <c r="J21" s="88" t="str">
        <f>Mexico!X10</f>
        <v/>
      </c>
      <c r="K21" s="88" t="str">
        <f>Mexico!X11</f>
        <v/>
      </c>
      <c r="L21" s="88" t="str">
        <f>Mexico!X12</f>
        <v/>
      </c>
      <c r="M21" s="88" t="str">
        <f>Mexico!X13</f>
        <v/>
      </c>
      <c r="N21" s="88" t="str">
        <f>Mexico!X14</f>
        <v/>
      </c>
      <c r="O21" s="88" t="str">
        <f>Mexico!X15</f>
        <v/>
      </c>
      <c r="P21" s="88" t="str">
        <f>Mexico!X16</f>
        <v/>
      </c>
      <c r="Q21" s="88" t="str">
        <f>Mexico!X17</f>
        <v/>
      </c>
      <c r="R21" s="88" t="str">
        <f>Mexico!X18</f>
        <v/>
      </c>
      <c r="S21" s="88" t="str">
        <f>Mexico!X19</f>
        <v/>
      </c>
      <c r="T21" s="88" t="str">
        <f>Mexico!X20</f>
        <v/>
      </c>
      <c r="U21" s="88" t="str">
        <f>Mexico!X21</f>
        <v/>
      </c>
      <c r="V21" s="88" t="str">
        <f>Mexico!X22</f>
        <v/>
      </c>
      <c r="W21" s="59" t="str">
        <f>Mexico!X23</f>
        <v/>
      </c>
      <c r="Y21" s="89" t="s">
        <v>91</v>
      </c>
      <c r="Z21" s="59">
        <f>U26</f>
        <v>0</v>
      </c>
    </row>
    <row r="22" ht="22.5" customHeight="1">
      <c r="A22" s="69" t="s">
        <v>120</v>
      </c>
      <c r="B22" s="92" t="str">
        <f>Brazil!X2</f>
        <v/>
      </c>
      <c r="C22" s="88" t="str">
        <f>Brazil!X3</f>
        <v/>
      </c>
      <c r="D22" s="88" t="str">
        <f>Brazil!X4</f>
        <v/>
      </c>
      <c r="E22" s="88" t="str">
        <f>Brazil!X5</f>
        <v/>
      </c>
      <c r="F22" s="88" t="str">
        <f>Brazil!X6</f>
        <v/>
      </c>
      <c r="G22" s="88" t="str">
        <f>Brazil!X7</f>
        <v/>
      </c>
      <c r="H22" s="88" t="str">
        <f>Brazil!X8</f>
        <v/>
      </c>
      <c r="I22" s="88" t="str">
        <f>Brazil!X9</f>
        <v/>
      </c>
      <c r="J22" s="88" t="str">
        <f>Brazil!X10</f>
        <v/>
      </c>
      <c r="K22" s="88" t="str">
        <f>Brazil!X11</f>
        <v/>
      </c>
      <c r="L22" s="88" t="str">
        <f>Brazil!X12</f>
        <v/>
      </c>
      <c r="M22" s="88" t="str">
        <f>Brazil!X13</f>
        <v/>
      </c>
      <c r="N22" s="90" t="str">
        <f>Brazil!X14</f>
        <v/>
      </c>
      <c r="O22" s="88" t="str">
        <f>Brazil!X15</f>
        <v/>
      </c>
      <c r="P22" s="88" t="str">
        <f>Brazil!X16</f>
        <v/>
      </c>
      <c r="Q22" s="88" t="str">
        <f>Brazil!X17</f>
        <v/>
      </c>
      <c r="R22" s="88" t="str">
        <f>Brazil!X18</f>
        <v/>
      </c>
      <c r="S22" s="88" t="str">
        <f>Brazil!X19</f>
        <v/>
      </c>
      <c r="T22" s="88" t="str">
        <f>Brazil!X20</f>
        <v/>
      </c>
      <c r="U22" s="88" t="str">
        <f>Brazil!X21</f>
        <v/>
      </c>
      <c r="V22" s="88" t="str">
        <f>Brazil!X22</f>
        <v/>
      </c>
      <c r="W22" s="59" t="str">
        <f>Brazil!X23</f>
        <v/>
      </c>
      <c r="Y22" s="89" t="s">
        <v>92</v>
      </c>
      <c r="Z22" s="59">
        <f>V26</f>
        <v>0</v>
      </c>
    </row>
    <row r="23" ht="22.5" customHeight="1">
      <c r="A23" s="69" t="s">
        <v>121</v>
      </c>
      <c r="B23" s="92" t="str">
        <f>'Las Vegas'!X2</f>
        <v/>
      </c>
      <c r="C23" s="88" t="str">
        <f>'Las Vegas'!X3</f>
        <v/>
      </c>
      <c r="D23" s="88" t="str">
        <f>'Las Vegas'!X4</f>
        <v/>
      </c>
      <c r="E23" s="88" t="str">
        <f>'Las Vegas'!X5</f>
        <v/>
      </c>
      <c r="F23" s="88" t="str">
        <f>'Las Vegas'!X6</f>
        <v/>
      </c>
      <c r="G23" s="88" t="str">
        <f>'Las Vegas'!X7</f>
        <v/>
      </c>
      <c r="H23" s="88" t="str">
        <f>'Las Vegas'!X8</f>
        <v/>
      </c>
      <c r="I23" s="88" t="str">
        <f>'Las Vegas'!X9</f>
        <v/>
      </c>
      <c r="J23" s="88" t="str">
        <f>'Las Vegas'!X10</f>
        <v/>
      </c>
      <c r="K23" s="88" t="str">
        <f>'Las Vegas'!X11</f>
        <v/>
      </c>
      <c r="L23" s="88" t="str">
        <f>'Las Vegas'!X12</f>
        <v/>
      </c>
      <c r="M23" s="88" t="str">
        <f>'Las Vegas'!X13</f>
        <v/>
      </c>
      <c r="N23" s="88" t="str">
        <f>'Las Vegas'!X14</f>
        <v/>
      </c>
      <c r="O23" s="90" t="str">
        <f>'Las Vegas'!X15</f>
        <v/>
      </c>
      <c r="P23" s="88" t="str">
        <f>'Las Vegas'!X16</f>
        <v/>
      </c>
      <c r="Q23" s="88" t="str">
        <f>'Las Vegas'!X17</f>
        <v/>
      </c>
      <c r="R23" s="88" t="str">
        <f>'Las Vegas'!X18</f>
        <v/>
      </c>
      <c r="S23" s="88" t="str">
        <f>'Las Vegas'!X19</f>
        <v/>
      </c>
      <c r="T23" s="88" t="str">
        <f>'Las Vegas'!X20</f>
        <v/>
      </c>
      <c r="U23" s="88" t="str">
        <f>'Las Vegas'!X21</f>
        <v/>
      </c>
      <c r="V23" s="93" t="str">
        <f>'Las Vegas'!X22</f>
        <v/>
      </c>
      <c r="W23" s="47" t="str">
        <f>'Las Vegas'!X23</f>
        <v/>
      </c>
      <c r="Y23" s="91" t="s">
        <v>93</v>
      </c>
      <c r="Z23" s="60">
        <f>W26</f>
        <v>0</v>
      </c>
    </row>
    <row r="24" ht="22.5" customHeight="1">
      <c r="A24" s="69" t="s">
        <v>122</v>
      </c>
      <c r="B24" s="92" t="str">
        <f>Qatar!X2</f>
        <v/>
      </c>
      <c r="C24" s="88" t="str">
        <f>Qatar!X3</f>
        <v/>
      </c>
      <c r="D24" s="88" t="str">
        <f>Qatar!X4</f>
        <v/>
      </c>
      <c r="E24" s="88" t="str">
        <f>Qatar!X5</f>
        <v/>
      </c>
      <c r="F24" s="88" t="str">
        <f>Qatar!X6</f>
        <v/>
      </c>
      <c r="G24" s="88" t="str">
        <f>Qatar!X7</f>
        <v/>
      </c>
      <c r="H24" s="88" t="str">
        <f>Qatar!X8</f>
        <v/>
      </c>
      <c r="I24" s="88" t="str">
        <f>Qatar!X9</f>
        <v/>
      </c>
      <c r="J24" s="88" t="str">
        <f>Qatar!X10</f>
        <v/>
      </c>
      <c r="K24" s="88" t="str">
        <f>Qatar!X11</f>
        <v/>
      </c>
      <c r="L24" s="88" t="str">
        <f>Qatar!X12</f>
        <v/>
      </c>
      <c r="M24" s="88" t="str">
        <f>Qatar!X13</f>
        <v/>
      </c>
      <c r="N24" s="88" t="str">
        <f>Qatar!X14</f>
        <v/>
      </c>
      <c r="O24" s="88" t="str">
        <f>Qatar!X15</f>
        <v/>
      </c>
      <c r="P24" s="88" t="str">
        <f>Qatar!X16</f>
        <v/>
      </c>
      <c r="Q24" s="88" t="str">
        <f>Qatar!X17</f>
        <v/>
      </c>
      <c r="R24" s="88" t="str">
        <f>Qatar!X18</f>
        <v/>
      </c>
      <c r="S24" s="88" t="str">
        <f>Qatar!X19</f>
        <v/>
      </c>
      <c r="T24" s="88" t="str">
        <f>Qatar!X20</f>
        <v/>
      </c>
      <c r="U24" s="88" t="str">
        <f>Qatar!X21</f>
        <v/>
      </c>
      <c r="V24" s="93" t="str">
        <f>Qatar!X22</f>
        <v/>
      </c>
      <c r="W24" s="47" t="str">
        <f>Qatar!X23</f>
        <v/>
      </c>
    </row>
    <row r="25" ht="22.5" customHeight="1">
      <c r="A25" s="74" t="s">
        <v>123</v>
      </c>
      <c r="B25" s="94" t="str">
        <f>'Abu Dhabi'!X2</f>
        <v/>
      </c>
      <c r="C25" s="95" t="str">
        <f>'Abu Dhabi'!X3</f>
        <v/>
      </c>
      <c r="D25" s="95" t="str">
        <f>'Abu Dhabi'!X4</f>
        <v/>
      </c>
      <c r="E25" s="95" t="str">
        <f>'Abu Dhabi'!X5</f>
        <v/>
      </c>
      <c r="F25" s="95" t="str">
        <f>'Abu Dhabi'!X6</f>
        <v/>
      </c>
      <c r="G25" s="95" t="str">
        <f>'Abu Dhabi'!X7</f>
        <v/>
      </c>
      <c r="H25" s="95" t="str">
        <f>'Abu Dhabi'!X8</f>
        <v/>
      </c>
      <c r="I25" s="95" t="str">
        <f>'Abu Dhabi'!X9</f>
        <v/>
      </c>
      <c r="J25" s="95" t="str">
        <f>'Abu Dhabi'!X10</f>
        <v/>
      </c>
      <c r="K25" s="95" t="str">
        <f>'Abu Dhabi'!X11</f>
        <v/>
      </c>
      <c r="L25" s="95" t="str">
        <f>'Abu Dhabi'!X12</f>
        <v/>
      </c>
      <c r="M25" s="95" t="str">
        <f>'Abu Dhabi'!X13</f>
        <v/>
      </c>
      <c r="N25" s="96" t="str">
        <f>'Abu Dhabi'!X14</f>
        <v/>
      </c>
      <c r="O25" s="96" t="str">
        <f>'Abu Dhabi'!X15</f>
        <v/>
      </c>
      <c r="P25" s="95" t="str">
        <f>'Abu Dhabi'!X16</f>
        <v/>
      </c>
      <c r="Q25" s="95" t="str">
        <f>'Abu Dhabi'!X17</f>
        <v/>
      </c>
      <c r="R25" s="95" t="str">
        <f>'Abu Dhabi'!X18</f>
        <v/>
      </c>
      <c r="S25" s="95" t="str">
        <f>'Abu Dhabi'!X19</f>
        <v/>
      </c>
      <c r="T25" s="97" t="str">
        <f>'Abu Dhabi'!X20</f>
        <v/>
      </c>
      <c r="U25" s="95" t="str">
        <f>'Abu Dhabi'!X21</f>
        <v/>
      </c>
      <c r="V25" s="95" t="str">
        <f>'Abu Dhabi'!X22</f>
        <v/>
      </c>
      <c r="W25" s="98" t="str">
        <f>'Abu Dhabi'!X23</f>
        <v/>
      </c>
    </row>
    <row r="26" ht="22.5" customHeight="1">
      <c r="A26" s="99" t="s">
        <v>124</v>
      </c>
      <c r="B26" s="100">
        <f t="shared" ref="B26:W26" si="1">SUM(B2:B25)</f>
        <v>0</v>
      </c>
      <c r="C26" s="100">
        <f t="shared" si="1"/>
        <v>0</v>
      </c>
      <c r="D26" s="100">
        <f t="shared" si="1"/>
        <v>0</v>
      </c>
      <c r="E26" s="100">
        <f t="shared" si="1"/>
        <v>0</v>
      </c>
      <c r="F26" s="100">
        <f t="shared" si="1"/>
        <v>0</v>
      </c>
      <c r="G26" s="100">
        <f t="shared" si="1"/>
        <v>0</v>
      </c>
      <c r="H26" s="100">
        <f t="shared" si="1"/>
        <v>0</v>
      </c>
      <c r="I26" s="100">
        <f t="shared" si="1"/>
        <v>0</v>
      </c>
      <c r="J26" s="100">
        <f t="shared" si="1"/>
        <v>0</v>
      </c>
      <c r="K26" s="100">
        <f t="shared" si="1"/>
        <v>0</v>
      </c>
      <c r="L26" s="100">
        <f t="shared" si="1"/>
        <v>0</v>
      </c>
      <c r="M26" s="100">
        <f t="shared" si="1"/>
        <v>0</v>
      </c>
      <c r="N26" s="100">
        <f t="shared" si="1"/>
        <v>0</v>
      </c>
      <c r="O26" s="100">
        <f t="shared" si="1"/>
        <v>0</v>
      </c>
      <c r="P26" s="100">
        <f t="shared" si="1"/>
        <v>0</v>
      </c>
      <c r="Q26" s="100">
        <f t="shared" si="1"/>
        <v>0</v>
      </c>
      <c r="R26" s="100">
        <f t="shared" si="1"/>
        <v>0</v>
      </c>
      <c r="S26" s="100">
        <f t="shared" si="1"/>
        <v>0</v>
      </c>
      <c r="T26" s="100">
        <f t="shared" si="1"/>
        <v>0</v>
      </c>
      <c r="U26" s="100">
        <f t="shared" si="1"/>
        <v>0</v>
      </c>
      <c r="V26" s="100">
        <f t="shared" si="1"/>
        <v>0</v>
      </c>
      <c r="W26" s="100">
        <f t="shared" si="1"/>
        <v>0</v>
      </c>
    </row>
    <row r="27">
      <c r="A27" s="6"/>
    </row>
    <row r="28">
      <c r="A28" s="6"/>
      <c r="B28" s="101"/>
      <c r="C28" s="101"/>
      <c r="D28" s="101"/>
      <c r="E28" s="101"/>
      <c r="F28" s="101"/>
      <c r="G28" s="6"/>
      <c r="H28" s="101"/>
      <c r="I28" s="101"/>
      <c r="J28" s="101"/>
      <c r="K28" s="101"/>
      <c r="L28" s="6"/>
      <c r="M28" s="6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6"/>
      <c r="Y28" s="6"/>
      <c r="Z28" s="6"/>
      <c r="AA28" s="6"/>
      <c r="AB28" s="6"/>
      <c r="AC28" s="6"/>
    </row>
    <row r="29">
      <c r="A29" s="101"/>
    </row>
    <row r="30">
      <c r="A30" s="101"/>
    </row>
    <row r="31">
      <c r="A31" s="101"/>
    </row>
    <row r="32">
      <c r="A32" s="101"/>
    </row>
    <row r="33">
      <c r="A33" s="101"/>
    </row>
    <row r="34">
      <c r="A34" s="101"/>
    </row>
    <row r="35">
      <c r="A35" s="101"/>
    </row>
    <row r="36">
      <c r="A36" s="101"/>
    </row>
    <row r="37">
      <c r="A37" s="101"/>
    </row>
    <row r="38">
      <c r="A38" s="101"/>
    </row>
    <row r="39">
      <c r="A39" s="101"/>
    </row>
    <row r="40">
      <c r="A40" s="101"/>
    </row>
    <row r="41">
      <c r="A41" s="101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</row>
    <row r="42">
      <c r="A42" s="101"/>
    </row>
    <row r="43">
      <c r="A43" s="101"/>
    </row>
    <row r="44">
      <c r="A44" s="101"/>
    </row>
    <row r="45">
      <c r="A45" s="101"/>
    </row>
    <row r="46">
      <c r="A46" s="101"/>
    </row>
    <row r="47">
      <c r="A47" s="101"/>
    </row>
    <row r="48">
      <c r="A48" s="101"/>
    </row>
    <row r="49">
      <c r="A49" s="101"/>
    </row>
    <row r="50">
      <c r="A50" s="101"/>
    </row>
    <row r="51">
      <c r="A51" s="101"/>
    </row>
    <row r="52">
      <c r="A52" s="101"/>
    </row>
    <row r="53">
      <c r="A53" s="101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</sheetData>
  <drawing r:id="rId1"/>
  <tableParts count="3"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6" width="14.13"/>
    <col customWidth="1" min="7" max="7" width="16.63"/>
    <col customWidth="1" min="8" max="8" width="15.5"/>
    <col customWidth="1" min="9" max="9" width="13.0"/>
  </cols>
  <sheetData>
    <row r="1" ht="22.5" customHeight="1">
      <c r="A1" s="41" t="s">
        <v>125</v>
      </c>
      <c r="B1" s="41" t="s">
        <v>126</v>
      </c>
      <c r="C1" s="41" t="s">
        <v>127</v>
      </c>
      <c r="D1" s="41" t="s">
        <v>128</v>
      </c>
      <c r="E1" s="103" t="s">
        <v>129</v>
      </c>
      <c r="F1" s="41" t="s">
        <v>130</v>
      </c>
      <c r="G1" s="41" t="s">
        <v>131</v>
      </c>
      <c r="H1" s="41" t="s">
        <v>132</v>
      </c>
      <c r="I1" s="104" t="s">
        <v>133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22.5" customHeight="1">
      <c r="A2" s="105" t="s">
        <v>100</v>
      </c>
      <c r="B2" s="106" t="str">
        <f>Australia!F18</f>
        <v/>
      </c>
      <c r="C2" s="107" t="str">
        <f>Australia!E18</f>
        <v/>
      </c>
      <c r="D2" s="107" t="str">
        <f>Australia!G18</f>
        <v/>
      </c>
      <c r="E2" s="107" t="str">
        <f>Australia!F19</f>
        <v/>
      </c>
      <c r="F2" s="107" t="str">
        <f>Australia!F20</f>
        <v/>
      </c>
      <c r="G2" s="107" t="str">
        <f>Australia!F21</f>
        <v/>
      </c>
      <c r="H2" s="43" t="str">
        <f>Australia!F22</f>
        <v/>
      </c>
      <c r="I2" s="108" t="str">
        <f>Australia!F23</f>
        <v/>
      </c>
    </row>
    <row r="3" ht="22.5" customHeight="1">
      <c r="A3" s="109" t="s">
        <v>101</v>
      </c>
      <c r="B3" s="92" t="str">
        <f>China!F18</f>
        <v/>
      </c>
      <c r="C3" s="88" t="str">
        <f>China!E18</f>
        <v/>
      </c>
      <c r="D3" s="88" t="str">
        <f>China!G18</f>
        <v/>
      </c>
      <c r="E3" s="88" t="str">
        <f>China!F19</f>
        <v/>
      </c>
      <c r="F3" s="88" t="str">
        <f>China!F20</f>
        <v/>
      </c>
      <c r="G3" s="88" t="str">
        <f>China!F21</f>
        <v/>
      </c>
      <c r="H3" s="46" t="str">
        <f>China!F22</f>
        <v/>
      </c>
      <c r="I3" s="47" t="str">
        <f>China!F23</f>
        <v/>
      </c>
    </row>
    <row r="4" ht="22.5" customHeight="1">
      <c r="A4" s="109" t="s">
        <v>102</v>
      </c>
      <c r="B4" s="92" t="str">
        <f>Japan!F18</f>
        <v/>
      </c>
      <c r="C4" s="88" t="str">
        <f>Japan!E18</f>
        <v/>
      </c>
      <c r="D4" s="88" t="str">
        <f>Japan!G18</f>
        <v/>
      </c>
      <c r="E4" s="107" t="str">
        <f>Japan!F19</f>
        <v/>
      </c>
      <c r="F4" s="88" t="str">
        <f>Japan!F20</f>
        <v/>
      </c>
      <c r="G4" s="88" t="str">
        <f>Japan!F21</f>
        <v/>
      </c>
      <c r="H4" s="46" t="str">
        <f>Japan!F22</f>
        <v/>
      </c>
      <c r="I4" s="47" t="str">
        <f>Japan!F23</f>
        <v/>
      </c>
    </row>
    <row r="5" ht="22.5" customHeight="1">
      <c r="A5" s="109" t="s">
        <v>103</v>
      </c>
      <c r="B5" s="92" t="str">
        <f>Bahrain!F18</f>
        <v/>
      </c>
      <c r="C5" s="88" t="str">
        <f>Bahrain!E18</f>
        <v/>
      </c>
      <c r="D5" s="88" t="str">
        <f>Bahrain!G18</f>
        <v/>
      </c>
      <c r="E5" s="88" t="str">
        <f>Bahrain!F19</f>
        <v/>
      </c>
      <c r="F5" s="88" t="str">
        <f>Bahrain!F20</f>
        <v/>
      </c>
      <c r="G5" s="88" t="str">
        <f>Bahrain!F21</f>
        <v/>
      </c>
      <c r="H5" s="46" t="str">
        <f>Bahrain!F22</f>
        <v/>
      </c>
      <c r="I5" s="47" t="str">
        <f>Bahrain!F23</f>
        <v/>
      </c>
    </row>
    <row r="6" ht="22.5" customHeight="1">
      <c r="A6" s="109" t="s">
        <v>104</v>
      </c>
      <c r="B6" s="92" t="str">
        <f>'Saudi Arabia'!F18</f>
        <v/>
      </c>
      <c r="C6" s="88" t="str">
        <f>'Saudi Arabia'!E18</f>
        <v/>
      </c>
      <c r="D6" s="88" t="str">
        <f>'Saudi Arabia'!G18</f>
        <v/>
      </c>
      <c r="E6" s="107" t="str">
        <f>'Saudi Arabia'!F19</f>
        <v/>
      </c>
      <c r="F6" s="88" t="str">
        <f>'Saudi Arabia'!F20</f>
        <v/>
      </c>
      <c r="G6" s="88" t="str">
        <f>'Saudi Arabia'!F21</f>
        <v/>
      </c>
      <c r="H6" s="46" t="str">
        <f>'Saudi Arabia'!F22</f>
        <v/>
      </c>
      <c r="I6" s="47" t="str">
        <f>'Saudi Arabia'!F23</f>
        <v/>
      </c>
    </row>
    <row r="7" ht="22.5" customHeight="1">
      <c r="A7" s="109" t="s">
        <v>105</v>
      </c>
      <c r="B7" s="92" t="str">
        <f>Miami!F18</f>
        <v/>
      </c>
      <c r="C7" s="88" t="str">
        <f>Miami!E18</f>
        <v/>
      </c>
      <c r="D7" s="88" t="str">
        <f>Miami!G18</f>
        <v/>
      </c>
      <c r="E7" s="88" t="str">
        <f>Miami!F19</f>
        <v/>
      </c>
      <c r="F7" s="88" t="str">
        <f>Miami!F20</f>
        <v/>
      </c>
      <c r="G7" s="88" t="str">
        <f>Miami!F21</f>
        <v/>
      </c>
      <c r="H7" s="46" t="str">
        <f>Miami!F22</f>
        <v/>
      </c>
      <c r="I7" s="47" t="str">
        <f>Miami!F23</f>
        <v/>
      </c>
    </row>
    <row r="8" ht="22.5" customHeight="1">
      <c r="A8" s="109" t="s">
        <v>106</v>
      </c>
      <c r="B8" s="92" t="str">
        <f>Canada!F18</f>
        <v/>
      </c>
      <c r="C8" s="88" t="str">
        <f>Canada!E18</f>
        <v/>
      </c>
      <c r="D8" s="88" t="str">
        <f>Canada!G18</f>
        <v/>
      </c>
      <c r="E8" s="88" t="str">
        <f>Canada!F19</f>
        <v/>
      </c>
      <c r="F8" s="88" t="str">
        <f>Canada!F20</f>
        <v/>
      </c>
      <c r="G8" s="88" t="str">
        <f>Canada!F21</f>
        <v/>
      </c>
      <c r="H8" s="46" t="str">
        <f>Canada!F22</f>
        <v/>
      </c>
      <c r="I8" s="47" t="str">
        <f>Canada!F23</f>
        <v/>
      </c>
    </row>
    <row r="9" ht="22.5" customHeight="1">
      <c r="A9" s="109" t="s">
        <v>107</v>
      </c>
      <c r="B9" s="92" t="str">
        <f>Monaco!F18</f>
        <v/>
      </c>
      <c r="C9" s="88" t="str">
        <f>Monaco!E18</f>
        <v/>
      </c>
      <c r="D9" s="88" t="str">
        <f>Monaco!G18</f>
        <v/>
      </c>
      <c r="E9" s="88" t="str">
        <f>Monaco!F19</f>
        <v/>
      </c>
      <c r="F9" s="88" t="str">
        <f>Monaco!F20</f>
        <v/>
      </c>
      <c r="G9" s="88" t="str">
        <f>Monaco!F21</f>
        <v/>
      </c>
      <c r="H9" s="46" t="str">
        <f>Monaco!F22</f>
        <v/>
      </c>
      <c r="I9" s="47" t="str">
        <f>Monaco!F23</f>
        <v/>
      </c>
    </row>
    <row r="10" ht="22.5" customHeight="1">
      <c r="A10" s="109" t="s">
        <v>108</v>
      </c>
      <c r="B10" s="92" t="str">
        <f>Barcelona!F18</f>
        <v/>
      </c>
      <c r="C10" s="88" t="str">
        <f>Barcelona!E18</f>
        <v/>
      </c>
      <c r="D10" s="88" t="str">
        <f>Barcelona!G18</f>
        <v/>
      </c>
      <c r="E10" s="88" t="str">
        <f>Barcelona!F19</f>
        <v/>
      </c>
      <c r="F10" s="88" t="str">
        <f>Barcelona!F20</f>
        <v/>
      </c>
      <c r="G10" s="88" t="str">
        <f>Barcelona!F21</f>
        <v/>
      </c>
      <c r="H10" s="46" t="str">
        <f>Barcelona!F22</f>
        <v/>
      </c>
      <c r="I10" s="47" t="str">
        <f>Barcelona!F23</f>
        <v/>
      </c>
    </row>
    <row r="11" ht="22.5" customHeight="1">
      <c r="A11" s="109" t="s">
        <v>109</v>
      </c>
      <c r="B11" s="92" t="str">
        <f>Austria!F18</f>
        <v/>
      </c>
      <c r="C11" s="88" t="str">
        <f>Austria!E18</f>
        <v/>
      </c>
      <c r="D11" s="88" t="str">
        <f>Austria!G18</f>
        <v/>
      </c>
      <c r="E11" s="88" t="str">
        <f>Austria!F19</f>
        <v/>
      </c>
      <c r="F11" s="88" t="str">
        <f>Austria!F20</f>
        <v/>
      </c>
      <c r="G11" s="88" t="str">
        <f>Austria!F21</f>
        <v/>
      </c>
      <c r="H11" s="46" t="str">
        <f>Austria!F22</f>
        <v/>
      </c>
      <c r="I11" s="47" t="str">
        <f>Austria!F23</f>
        <v/>
      </c>
    </row>
    <row r="12" ht="22.5" customHeight="1">
      <c r="A12" s="109" t="s">
        <v>110</v>
      </c>
      <c r="B12" s="92" t="str">
        <f>'Great Britain'!F18</f>
        <v/>
      </c>
      <c r="C12" s="88" t="str">
        <f>'Great Britain'!E18</f>
        <v/>
      </c>
      <c r="D12" s="88" t="str">
        <f>'Great Britain'!G18</f>
        <v/>
      </c>
      <c r="E12" s="88" t="str">
        <f>'Great Britain'!F19</f>
        <v/>
      </c>
      <c r="F12" s="88" t="str">
        <f>'Great Britain'!F20</f>
        <v/>
      </c>
      <c r="G12" s="88" t="str">
        <f>'Great Britain'!F21</f>
        <v/>
      </c>
      <c r="H12" s="46" t="str">
        <f>'Great Britain'!F22</f>
        <v/>
      </c>
      <c r="I12" s="47" t="str">
        <f>'Great Britain'!F23</f>
        <v/>
      </c>
    </row>
    <row r="13" ht="22.5" customHeight="1">
      <c r="A13" s="109" t="s">
        <v>111</v>
      </c>
      <c r="B13" s="92" t="str">
        <f>Belgium!F18</f>
        <v/>
      </c>
      <c r="C13" s="88" t="str">
        <f>Belgium!E18</f>
        <v/>
      </c>
      <c r="D13" s="88" t="str">
        <f>Belgium!G18</f>
        <v/>
      </c>
      <c r="E13" s="88" t="str">
        <f>Belgium!F19</f>
        <v/>
      </c>
      <c r="F13" s="88" t="str">
        <f>Belgium!F20</f>
        <v/>
      </c>
      <c r="G13" s="88" t="str">
        <f>Belgium!F21</f>
        <v/>
      </c>
      <c r="H13" s="46" t="str">
        <f>Belgium!F22</f>
        <v/>
      </c>
      <c r="I13" s="47" t="str">
        <f>Belgium!F23</f>
        <v/>
      </c>
    </row>
    <row r="14" ht="22.5" customHeight="1">
      <c r="A14" s="109" t="s">
        <v>112</v>
      </c>
      <c r="B14" s="92" t="str">
        <f>Hungary!F18</f>
        <v/>
      </c>
      <c r="C14" s="88" t="str">
        <f>Hungary!E18</f>
        <v/>
      </c>
      <c r="D14" s="88" t="str">
        <f>Hungary!G18</f>
        <v/>
      </c>
      <c r="E14" s="88" t="str">
        <f>Hungary!F19</f>
        <v/>
      </c>
      <c r="F14" s="88" t="str">
        <f>Hungary!F20</f>
        <v/>
      </c>
      <c r="G14" s="88" t="str">
        <f>Hungary!F21</f>
        <v/>
      </c>
      <c r="H14" s="46" t="str">
        <f>Hungary!F22</f>
        <v/>
      </c>
      <c r="I14" s="47" t="str">
        <f>Hungary!F23</f>
        <v/>
      </c>
    </row>
    <row r="15" ht="22.5" customHeight="1">
      <c r="A15" s="109" t="s">
        <v>113</v>
      </c>
      <c r="B15" s="92" t="str">
        <f>Netherlands!F18</f>
        <v/>
      </c>
      <c r="C15" s="88" t="str">
        <f>Netherlands!E18</f>
        <v/>
      </c>
      <c r="D15" s="88" t="str">
        <f>Netherlands!G18</f>
        <v/>
      </c>
      <c r="E15" s="88" t="str">
        <f>Netherlands!F19</f>
        <v/>
      </c>
      <c r="F15" s="88" t="str">
        <f>Netherlands!F20</f>
        <v/>
      </c>
      <c r="G15" s="88" t="str">
        <f>Netherlands!F21</f>
        <v/>
      </c>
      <c r="H15" s="46" t="str">
        <f>Netherlands!F22</f>
        <v/>
      </c>
      <c r="I15" s="47" t="str">
        <f>Netherlands!F23</f>
        <v/>
      </c>
    </row>
    <row r="16" ht="22.5" customHeight="1">
      <c r="A16" s="109" t="s">
        <v>114</v>
      </c>
      <c r="B16" s="92" t="str">
        <f>Italy!F18</f>
        <v/>
      </c>
      <c r="C16" s="88" t="str">
        <f>Italy!E18</f>
        <v/>
      </c>
      <c r="D16" s="88" t="str">
        <f>Italy!G18</f>
        <v/>
      </c>
      <c r="E16" s="88" t="str">
        <f>Italy!F19</f>
        <v/>
      </c>
      <c r="F16" s="88" t="str">
        <f>Italy!F20</f>
        <v/>
      </c>
      <c r="G16" s="88" t="str">
        <f>Italy!F21</f>
        <v/>
      </c>
      <c r="H16" s="46" t="str">
        <f>Italy!F22</f>
        <v/>
      </c>
      <c r="I16" s="47" t="str">
        <f>Italy!F23</f>
        <v/>
      </c>
    </row>
    <row r="17" ht="22.5" customHeight="1">
      <c r="A17" s="109" t="s">
        <v>115</v>
      </c>
      <c r="B17" s="92" t="str">
        <f>Spain!F18</f>
        <v/>
      </c>
      <c r="C17" s="88" t="str">
        <f>Spain!E18</f>
        <v/>
      </c>
      <c r="D17" s="88" t="str">
        <f>Spain!G18</f>
        <v/>
      </c>
      <c r="E17" s="88" t="str">
        <f>Spain!F19</f>
        <v/>
      </c>
      <c r="F17" s="88" t="str">
        <f>Spain!F20</f>
        <v/>
      </c>
      <c r="G17" s="88" t="str">
        <f>Spain!F21</f>
        <v/>
      </c>
      <c r="H17" s="46" t="str">
        <f>Spain!F22</f>
        <v/>
      </c>
      <c r="I17" s="47" t="str">
        <f>Spain!F23</f>
        <v/>
      </c>
    </row>
    <row r="18" ht="22.5" customHeight="1">
      <c r="A18" s="109" t="s">
        <v>116</v>
      </c>
      <c r="B18" s="92" t="str">
        <f>Azerbaijan!F18</f>
        <v/>
      </c>
      <c r="C18" s="88" t="str">
        <f>Azerbaijan!E18</f>
        <v/>
      </c>
      <c r="D18" s="88" t="str">
        <f>Azerbaijan!G18</f>
        <v/>
      </c>
      <c r="E18" s="88" t="str">
        <f>Azerbaijan!F19</f>
        <v/>
      </c>
      <c r="F18" s="88" t="str">
        <f>Azerbaijan!F20</f>
        <v/>
      </c>
      <c r="G18" s="88" t="str">
        <f>Azerbaijan!F21</f>
        <v/>
      </c>
      <c r="H18" s="46" t="str">
        <f>Azerbaijan!F22</f>
        <v/>
      </c>
      <c r="I18" s="47" t="str">
        <f>Azerbaijan!F23</f>
        <v/>
      </c>
    </row>
    <row r="19" ht="22.5" customHeight="1">
      <c r="A19" s="109" t="s">
        <v>117</v>
      </c>
      <c r="B19" s="92" t="str">
        <f>Singapore!F18</f>
        <v/>
      </c>
      <c r="C19" s="88" t="str">
        <f>Singapore!E18</f>
        <v/>
      </c>
      <c r="D19" s="88" t="str">
        <f>Singapore!G18</f>
        <v/>
      </c>
      <c r="E19" s="88" t="str">
        <f>Singapore!F19</f>
        <v/>
      </c>
      <c r="F19" s="88" t="str">
        <f>Singapore!F20</f>
        <v/>
      </c>
      <c r="G19" s="88" t="str">
        <f>Singapore!F21</f>
        <v/>
      </c>
      <c r="H19" s="46" t="str">
        <f>Singapore!F22</f>
        <v/>
      </c>
      <c r="I19" s="47" t="str">
        <f>Singapore!F23</f>
        <v/>
      </c>
    </row>
    <row r="20" ht="22.5" customHeight="1">
      <c r="A20" s="109" t="s">
        <v>118</v>
      </c>
      <c r="B20" s="92" t="str">
        <f>Texas!F18</f>
        <v/>
      </c>
      <c r="C20" s="88" t="str">
        <f>Texas!E18</f>
        <v/>
      </c>
      <c r="D20" s="88" t="str">
        <f>Texas!G18</f>
        <v/>
      </c>
      <c r="E20" s="88" t="str">
        <f>Texas!F19</f>
        <v/>
      </c>
      <c r="F20" s="88" t="str">
        <f>Texas!F20</f>
        <v/>
      </c>
      <c r="G20" s="88" t="str">
        <f>Texas!F21</f>
        <v/>
      </c>
      <c r="H20" s="46" t="str">
        <f>Texas!F22</f>
        <v/>
      </c>
      <c r="I20" s="47" t="str">
        <f>Texas!F23</f>
        <v/>
      </c>
    </row>
    <row r="21" ht="22.5" customHeight="1">
      <c r="A21" s="109" t="s">
        <v>119</v>
      </c>
      <c r="B21" s="92" t="str">
        <f>Mexico!F18</f>
        <v/>
      </c>
      <c r="C21" s="88" t="str">
        <f>Mexico!E18</f>
        <v/>
      </c>
      <c r="D21" s="88" t="str">
        <f>Mexico!G18</f>
        <v/>
      </c>
      <c r="E21" s="88" t="str">
        <f>Mexico!F19</f>
        <v/>
      </c>
      <c r="F21" s="88" t="str">
        <f>Mexico!F20</f>
        <v/>
      </c>
      <c r="G21" s="88" t="str">
        <f>Mexico!F21</f>
        <v/>
      </c>
      <c r="H21" s="46" t="str">
        <f>Mexico!F22</f>
        <v/>
      </c>
      <c r="I21" s="47" t="str">
        <f>Mexico!F23</f>
        <v/>
      </c>
    </row>
    <row r="22" ht="22.5" customHeight="1">
      <c r="A22" s="109" t="s">
        <v>120</v>
      </c>
      <c r="B22" s="92" t="str">
        <f>Brazil!F18</f>
        <v/>
      </c>
      <c r="C22" s="88" t="str">
        <f>Brazil!E18</f>
        <v/>
      </c>
      <c r="D22" s="88" t="str">
        <f>Brazil!G18</f>
        <v/>
      </c>
      <c r="E22" s="88" t="str">
        <f>Brazil!F19</f>
        <v/>
      </c>
      <c r="F22" s="88" t="str">
        <f>Brazil!F20</f>
        <v/>
      </c>
      <c r="G22" s="88" t="str">
        <f>Brazil!F21</f>
        <v/>
      </c>
      <c r="H22" s="46" t="str">
        <f>Brazil!F22</f>
        <v/>
      </c>
      <c r="I22" s="47" t="str">
        <f>Brazil!F23</f>
        <v/>
      </c>
    </row>
    <row r="23" ht="22.5" customHeight="1">
      <c r="A23" s="109" t="s">
        <v>121</v>
      </c>
      <c r="B23" s="92" t="str">
        <f>'Las Vegas'!F18</f>
        <v/>
      </c>
      <c r="C23" s="88" t="str">
        <f>'Las Vegas'!E18</f>
        <v/>
      </c>
      <c r="D23" s="88" t="str">
        <f>'Las Vegas'!G18</f>
        <v/>
      </c>
      <c r="E23" s="88" t="str">
        <f>'Las Vegas'!F19</f>
        <v/>
      </c>
      <c r="F23" s="88" t="str">
        <f>'Las Vegas'!F20</f>
        <v/>
      </c>
      <c r="G23" s="88" t="str">
        <f>'Las Vegas'!F21</f>
        <v/>
      </c>
      <c r="H23" s="46" t="str">
        <f>'Las Vegas'!F22</f>
        <v/>
      </c>
      <c r="I23" s="110" t="str">
        <f>'Las Vegas'!F23</f>
        <v/>
      </c>
    </row>
    <row r="24" ht="22.5" customHeight="1">
      <c r="A24" s="109" t="s">
        <v>122</v>
      </c>
      <c r="B24" s="92" t="str">
        <f>Qatar!F18</f>
        <v/>
      </c>
      <c r="C24" s="88" t="str">
        <f>Qatar!E18</f>
        <v/>
      </c>
      <c r="D24" s="88" t="str">
        <f>Qatar!G18</f>
        <v/>
      </c>
      <c r="E24" s="88" t="str">
        <f>Qatar!F19</f>
        <v/>
      </c>
      <c r="F24" s="88" t="str">
        <f>Qatar!F20</f>
        <v/>
      </c>
      <c r="G24" s="88" t="str">
        <f>Qatar!F21</f>
        <v/>
      </c>
      <c r="H24" s="46" t="str">
        <f>Qatar!F22</f>
        <v/>
      </c>
      <c r="I24" s="47" t="str">
        <f>Qatar!F23</f>
        <v/>
      </c>
    </row>
    <row r="25" ht="22.5" customHeight="1">
      <c r="A25" s="111" t="s">
        <v>123</v>
      </c>
      <c r="B25" s="112" t="str">
        <f>'Abu Dhabi'!F18</f>
        <v/>
      </c>
      <c r="C25" s="113" t="str">
        <f>'Abu Dhabi'!E18</f>
        <v/>
      </c>
      <c r="D25" s="113" t="str">
        <f>'Abu Dhabi'!G18</f>
        <v/>
      </c>
      <c r="E25" s="113" t="str">
        <f>'Abu Dhabi'!F19</f>
        <v/>
      </c>
      <c r="F25" s="113" t="str">
        <f>'Abu Dhabi'!F20</f>
        <v/>
      </c>
      <c r="G25" s="113" t="str">
        <f>'Abu Dhabi'!F21</f>
        <v/>
      </c>
      <c r="H25" s="49" t="str">
        <f>'Abu Dhabi'!F22</f>
        <v/>
      </c>
      <c r="I25" s="50" t="str">
        <f>'Abu Dhabi'!F23</f>
        <v/>
      </c>
    </row>
  </sheetData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4" max="4" width="4.63"/>
    <col customWidth="1" min="5" max="5" width="17.63"/>
    <col customWidth="1" min="6" max="6" width="18.5"/>
    <col customWidth="1" min="7" max="7" width="19.5"/>
    <col customWidth="1" min="9" max="9" width="4.0"/>
    <col customWidth="1" min="14" max="14" width="4.38"/>
    <col customWidth="1" min="15" max="16" width="15.75"/>
    <col customWidth="1" min="17" max="17" width="11.13"/>
    <col customWidth="1" min="18" max="18" width="3.88"/>
    <col customWidth="1" min="19" max="19" width="10.5"/>
    <col customWidth="1" min="22" max="22" width="4.38"/>
    <col customWidth="1" min="23" max="23" width="15.0"/>
    <col customWidth="1" min="24" max="24" width="20.13"/>
    <col customWidth="1" min="25" max="25" width="20.75"/>
    <col customWidth="1" min="26" max="26" width="16.75"/>
    <col customWidth="1" min="27" max="27" width="23.63"/>
  </cols>
  <sheetData>
    <row r="1" ht="22.5" customHeight="1">
      <c r="A1" s="1" t="s">
        <v>134</v>
      </c>
      <c r="B1" s="4" t="s">
        <v>135</v>
      </c>
      <c r="C1" s="114" t="s">
        <v>136</v>
      </c>
      <c r="D1" s="115"/>
      <c r="E1" s="116" t="s">
        <v>137</v>
      </c>
      <c r="F1" s="117"/>
      <c r="G1" s="117"/>
      <c r="H1" s="118"/>
      <c r="I1" s="115"/>
      <c r="J1" s="116" t="s">
        <v>138</v>
      </c>
      <c r="K1" s="117"/>
      <c r="L1" s="117"/>
      <c r="M1" s="118"/>
      <c r="N1" s="115"/>
      <c r="O1" s="119" t="s">
        <v>139</v>
      </c>
      <c r="P1" s="120"/>
      <c r="Q1" s="31"/>
      <c r="R1" s="121"/>
      <c r="S1" s="119" t="s">
        <v>140</v>
      </c>
      <c r="T1" s="120"/>
      <c r="U1" s="31"/>
      <c r="V1" s="115"/>
      <c r="W1" s="122" t="s">
        <v>1</v>
      </c>
      <c r="X1" s="123" t="s">
        <v>141</v>
      </c>
      <c r="Y1" s="123" t="s">
        <v>142</v>
      </c>
      <c r="Z1" s="123" t="s">
        <v>143</v>
      </c>
      <c r="AA1" s="124" t="s">
        <v>144</v>
      </c>
      <c r="AB1" s="115"/>
    </row>
    <row r="2" ht="22.5" customHeight="1">
      <c r="A2" s="125">
        <v>45721.0</v>
      </c>
      <c r="B2" s="126" t="s">
        <v>145</v>
      </c>
      <c r="C2" s="127" t="s">
        <v>146</v>
      </c>
      <c r="D2" s="121"/>
      <c r="E2" s="128">
        <v>1.0</v>
      </c>
      <c r="F2" s="129"/>
      <c r="G2" s="130"/>
      <c r="H2" s="128">
        <v>2.0</v>
      </c>
      <c r="I2" s="115"/>
      <c r="J2" s="128">
        <v>1.0</v>
      </c>
      <c r="K2" s="129"/>
      <c r="L2" s="130"/>
      <c r="M2" s="128">
        <v>2.0</v>
      </c>
      <c r="N2" s="115"/>
      <c r="O2" s="131" t="s">
        <v>71</v>
      </c>
      <c r="P2" s="132" t="s">
        <v>1</v>
      </c>
      <c r="Q2" s="131" t="s">
        <v>72</v>
      </c>
      <c r="R2" s="115"/>
      <c r="S2" s="1" t="s">
        <v>71</v>
      </c>
      <c r="T2" s="2" t="s">
        <v>0</v>
      </c>
      <c r="U2" s="131" t="s">
        <v>72</v>
      </c>
      <c r="V2" s="115"/>
      <c r="W2" s="64" t="s">
        <v>7</v>
      </c>
      <c r="X2" s="133"/>
      <c r="Y2" s="134"/>
      <c r="Z2" s="134"/>
      <c r="AA2" s="135">
        <f t="shared" ref="AA2:AA23" si="1">Y2-Z2</f>
        <v>0</v>
      </c>
      <c r="AB2" s="115"/>
    </row>
    <row r="3" ht="22.5" customHeight="1">
      <c r="A3" s="136">
        <v>45722.0</v>
      </c>
      <c r="B3" s="137" t="s">
        <v>147</v>
      </c>
      <c r="C3" s="138" t="s">
        <v>148</v>
      </c>
      <c r="D3" s="139"/>
      <c r="E3" s="140">
        <v>3.0</v>
      </c>
      <c r="F3" s="141"/>
      <c r="G3" s="142"/>
      <c r="H3" s="140">
        <v>4.0</v>
      </c>
      <c r="I3" s="115"/>
      <c r="J3" s="140">
        <v>3.0</v>
      </c>
      <c r="K3" s="141"/>
      <c r="L3" s="142"/>
      <c r="M3" s="140">
        <v>4.0</v>
      </c>
      <c r="N3" s="115"/>
      <c r="O3" s="143">
        <v>1.0</v>
      </c>
      <c r="P3" s="144"/>
      <c r="Q3" s="145"/>
      <c r="R3" s="115"/>
      <c r="S3" s="143">
        <v>1.0</v>
      </c>
      <c r="T3" s="146"/>
      <c r="U3" s="145"/>
      <c r="V3" s="115"/>
      <c r="W3" s="69" t="s">
        <v>11</v>
      </c>
      <c r="X3" s="147"/>
      <c r="Y3" s="148"/>
      <c r="Z3" s="148"/>
      <c r="AA3" s="135">
        <f t="shared" si="1"/>
        <v>0</v>
      </c>
      <c r="AB3" s="115"/>
    </row>
    <row r="4" ht="22.5" customHeight="1">
      <c r="A4" s="14"/>
      <c r="B4" s="137" t="s">
        <v>149</v>
      </c>
      <c r="C4" s="138" t="s">
        <v>150</v>
      </c>
      <c r="D4" s="149"/>
      <c r="E4" s="140">
        <v>5.0</v>
      </c>
      <c r="F4" s="141"/>
      <c r="G4" s="142"/>
      <c r="H4" s="140">
        <v>6.0</v>
      </c>
      <c r="I4" s="115"/>
      <c r="J4" s="140">
        <v>5.0</v>
      </c>
      <c r="K4" s="141"/>
      <c r="L4" s="142"/>
      <c r="M4" s="140">
        <v>6.0</v>
      </c>
      <c r="N4" s="115"/>
      <c r="O4" s="150">
        <v>2.0</v>
      </c>
      <c r="P4" s="151"/>
      <c r="Q4" s="152"/>
      <c r="R4" s="115"/>
      <c r="S4" s="150">
        <v>2.0</v>
      </c>
      <c r="T4" s="151"/>
      <c r="U4" s="152"/>
      <c r="V4" s="115"/>
      <c r="W4" s="69" t="s">
        <v>13</v>
      </c>
      <c r="X4" s="147"/>
      <c r="Y4" s="153"/>
      <c r="Z4" s="153"/>
      <c r="AA4" s="135">
        <f t="shared" si="1"/>
        <v>0</v>
      </c>
      <c r="AB4" s="115"/>
    </row>
    <row r="5" ht="22.5" customHeight="1">
      <c r="A5" s="136">
        <v>45723.0</v>
      </c>
      <c r="B5" s="137" t="s">
        <v>147</v>
      </c>
      <c r="C5" s="138" t="s">
        <v>151</v>
      </c>
      <c r="D5" s="115"/>
      <c r="E5" s="140">
        <v>7.0</v>
      </c>
      <c r="F5" s="141"/>
      <c r="G5" s="142"/>
      <c r="H5" s="140">
        <v>8.0</v>
      </c>
      <c r="I5" s="115"/>
      <c r="J5" s="140">
        <v>7.0</v>
      </c>
      <c r="K5" s="141"/>
      <c r="L5" s="142"/>
      <c r="M5" s="140">
        <v>8.0</v>
      </c>
      <c r="N5" s="115"/>
      <c r="O5" s="150">
        <v>3.0</v>
      </c>
      <c r="P5" s="151"/>
      <c r="Q5" s="152"/>
      <c r="R5" s="115"/>
      <c r="S5" s="150">
        <v>3.0</v>
      </c>
      <c r="T5" s="151"/>
      <c r="U5" s="152"/>
      <c r="V5" s="115"/>
      <c r="W5" s="69" t="s">
        <v>16</v>
      </c>
      <c r="X5" s="147"/>
      <c r="Y5" s="153"/>
      <c r="Z5" s="153"/>
      <c r="AA5" s="135">
        <f t="shared" si="1"/>
        <v>0</v>
      </c>
      <c r="AB5" s="115"/>
    </row>
    <row r="6" ht="22.5" customHeight="1">
      <c r="A6" s="26"/>
      <c r="B6" s="154">
        <v>0.9583333333333334</v>
      </c>
      <c r="C6" s="155" t="s">
        <v>125</v>
      </c>
      <c r="D6" s="115"/>
      <c r="E6" s="140">
        <v>9.0</v>
      </c>
      <c r="F6" s="141"/>
      <c r="G6" s="142"/>
      <c r="H6" s="140">
        <v>10.0</v>
      </c>
      <c r="I6" s="115"/>
      <c r="J6" s="140">
        <v>9.0</v>
      </c>
      <c r="K6" s="141"/>
      <c r="L6" s="142"/>
      <c r="M6" s="140">
        <v>10.0</v>
      </c>
      <c r="N6" s="115"/>
      <c r="O6" s="150">
        <v>4.0</v>
      </c>
      <c r="P6" s="151"/>
      <c r="Q6" s="152"/>
      <c r="R6" s="115"/>
      <c r="S6" s="150">
        <v>4.0</v>
      </c>
      <c r="T6" s="151"/>
      <c r="U6" s="152"/>
      <c r="V6" s="115"/>
      <c r="W6" s="69" t="s">
        <v>19</v>
      </c>
      <c r="X6" s="147"/>
      <c r="Y6" s="153"/>
      <c r="Z6" s="153"/>
      <c r="AA6" s="135">
        <f t="shared" si="1"/>
        <v>0</v>
      </c>
      <c r="AB6" s="115"/>
    </row>
    <row r="7" ht="22.5" customHeight="1">
      <c r="A7" s="115"/>
      <c r="B7" s="115"/>
      <c r="C7" s="115"/>
      <c r="D7" s="115"/>
      <c r="E7" s="140">
        <v>11.0</v>
      </c>
      <c r="F7" s="141"/>
      <c r="G7" s="142"/>
      <c r="H7" s="140">
        <v>12.0</v>
      </c>
      <c r="I7" s="115"/>
      <c r="J7" s="140">
        <v>11.0</v>
      </c>
      <c r="K7" s="141"/>
      <c r="L7" s="142"/>
      <c r="M7" s="140">
        <v>12.0</v>
      </c>
      <c r="N7" s="115"/>
      <c r="O7" s="150">
        <v>5.0</v>
      </c>
      <c r="P7" s="151"/>
      <c r="Q7" s="152"/>
      <c r="R7" s="115"/>
      <c r="S7" s="150">
        <v>5.0</v>
      </c>
      <c r="T7" s="151"/>
      <c r="U7" s="152"/>
      <c r="V7" s="115"/>
      <c r="W7" s="156" t="s">
        <v>77</v>
      </c>
      <c r="X7" s="147"/>
      <c r="Y7" s="153"/>
      <c r="Z7" s="153"/>
      <c r="AA7" s="135">
        <f t="shared" si="1"/>
        <v>0</v>
      </c>
      <c r="AB7" s="115"/>
    </row>
    <row r="8" ht="22.5" customHeight="1">
      <c r="A8" s="157" t="s">
        <v>152</v>
      </c>
      <c r="B8" s="117"/>
      <c r="C8" s="118"/>
      <c r="D8" s="115"/>
      <c r="E8" s="140">
        <v>13.0</v>
      </c>
      <c r="F8" s="158"/>
      <c r="G8" s="151"/>
      <c r="H8" s="140">
        <v>14.0</v>
      </c>
      <c r="I8" s="115"/>
      <c r="J8" s="140">
        <v>13.0</v>
      </c>
      <c r="K8" s="158"/>
      <c r="L8" s="151"/>
      <c r="M8" s="140">
        <v>14.0</v>
      </c>
      <c r="N8" s="115"/>
      <c r="O8" s="150">
        <v>6.0</v>
      </c>
      <c r="P8" s="151"/>
      <c r="Q8" s="152"/>
      <c r="R8" s="115"/>
      <c r="S8" s="150">
        <v>6.0</v>
      </c>
      <c r="T8" s="151"/>
      <c r="U8" s="152"/>
      <c r="V8" s="115"/>
      <c r="W8" s="69" t="s">
        <v>24</v>
      </c>
      <c r="X8" s="147"/>
      <c r="Y8" s="153"/>
      <c r="Z8" s="153"/>
      <c r="AA8" s="135">
        <f t="shared" si="1"/>
        <v>0</v>
      </c>
      <c r="AB8" s="115"/>
    </row>
    <row r="9" ht="22.5" customHeight="1">
      <c r="A9" s="159" t="s">
        <v>153</v>
      </c>
      <c r="B9" s="120"/>
      <c r="C9" s="31"/>
      <c r="D9" s="115"/>
      <c r="E9" s="140">
        <v>15.0</v>
      </c>
      <c r="F9" s="158"/>
      <c r="G9" s="151"/>
      <c r="H9" s="140">
        <v>16.0</v>
      </c>
      <c r="I9" s="115"/>
      <c r="J9" s="140">
        <v>15.0</v>
      </c>
      <c r="K9" s="158"/>
      <c r="L9" s="151"/>
      <c r="M9" s="140">
        <v>16.0</v>
      </c>
      <c r="N9" s="115"/>
      <c r="O9" s="150">
        <v>7.0</v>
      </c>
      <c r="P9" s="151"/>
      <c r="Q9" s="152"/>
      <c r="R9" s="115"/>
      <c r="S9" s="150">
        <v>7.0</v>
      </c>
      <c r="T9" s="151"/>
      <c r="U9" s="152"/>
      <c r="V9" s="115"/>
      <c r="W9" s="69" t="s">
        <v>27</v>
      </c>
      <c r="X9" s="147"/>
      <c r="Y9" s="153"/>
      <c r="Z9" s="153"/>
      <c r="AA9" s="135">
        <f t="shared" si="1"/>
        <v>0</v>
      </c>
      <c r="AB9" s="115"/>
    </row>
    <row r="10" ht="22.5" customHeight="1">
      <c r="A10" s="160">
        <v>2.0</v>
      </c>
      <c r="B10" s="161">
        <v>1.0</v>
      </c>
      <c r="C10" s="162">
        <v>3.0</v>
      </c>
      <c r="D10" s="115"/>
      <c r="E10" s="140">
        <v>17.0</v>
      </c>
      <c r="F10" s="158"/>
      <c r="G10" s="151"/>
      <c r="H10" s="140">
        <v>18.0</v>
      </c>
      <c r="I10" s="115"/>
      <c r="J10" s="140">
        <v>17.0</v>
      </c>
      <c r="K10" s="158"/>
      <c r="L10" s="151"/>
      <c r="M10" s="140">
        <v>18.0</v>
      </c>
      <c r="N10" s="115"/>
      <c r="O10" s="150">
        <v>8.0</v>
      </c>
      <c r="P10" s="151"/>
      <c r="Q10" s="152"/>
      <c r="R10" s="115"/>
      <c r="S10" s="150">
        <v>8.0</v>
      </c>
      <c r="T10" s="151"/>
      <c r="U10" s="152"/>
      <c r="V10" s="115"/>
      <c r="W10" s="69" t="s">
        <v>30</v>
      </c>
      <c r="X10" s="147"/>
      <c r="Y10" s="153"/>
      <c r="Z10" s="153"/>
      <c r="AA10" s="135">
        <f t="shared" si="1"/>
        <v>0</v>
      </c>
      <c r="AB10" s="115"/>
    </row>
    <row r="11" ht="22.5" customHeight="1">
      <c r="A11" s="163"/>
      <c r="B11" s="164"/>
      <c r="C11" s="165"/>
      <c r="D11" s="115"/>
      <c r="E11" s="140">
        <v>19.0</v>
      </c>
      <c r="F11" s="158"/>
      <c r="G11" s="151"/>
      <c r="H11" s="140">
        <v>20.0</v>
      </c>
      <c r="I11" s="115"/>
      <c r="J11" s="140">
        <v>19.0</v>
      </c>
      <c r="K11" s="158"/>
      <c r="L11" s="151"/>
      <c r="M11" s="140">
        <v>20.0</v>
      </c>
      <c r="N11" s="115"/>
      <c r="O11" s="150">
        <v>9.0</v>
      </c>
      <c r="P11" s="151"/>
      <c r="Q11" s="152"/>
      <c r="R11" s="115"/>
      <c r="S11" s="150">
        <v>9.0</v>
      </c>
      <c r="T11" s="151"/>
      <c r="U11" s="152"/>
      <c r="V11" s="115"/>
      <c r="W11" s="69" t="s">
        <v>33</v>
      </c>
      <c r="X11" s="147"/>
      <c r="Y11" s="153"/>
      <c r="Z11" s="153"/>
      <c r="AA11" s="135">
        <f t="shared" si="1"/>
        <v>0</v>
      </c>
      <c r="AB11" s="115"/>
    </row>
    <row r="12" ht="22.5" customHeight="1">
      <c r="A12" s="128" t="s">
        <v>154</v>
      </c>
      <c r="B12" s="166"/>
      <c r="C12" s="167"/>
      <c r="D12" s="115"/>
      <c r="E12" s="168">
        <v>21.0</v>
      </c>
      <c r="F12" s="169"/>
      <c r="G12" s="170"/>
      <c r="H12" s="168">
        <v>22.0</v>
      </c>
      <c r="I12" s="115"/>
      <c r="J12" s="168">
        <v>21.0</v>
      </c>
      <c r="K12" s="169"/>
      <c r="L12" s="170"/>
      <c r="M12" s="168">
        <v>22.0</v>
      </c>
      <c r="N12" s="115"/>
      <c r="O12" s="150">
        <v>10.0</v>
      </c>
      <c r="P12" s="151"/>
      <c r="Q12" s="152"/>
      <c r="R12" s="115"/>
      <c r="S12" s="150">
        <v>10.0</v>
      </c>
      <c r="T12" s="151"/>
      <c r="U12" s="152"/>
      <c r="V12" s="115"/>
      <c r="W12" s="156" t="s">
        <v>82</v>
      </c>
      <c r="X12" s="147"/>
      <c r="Y12" s="153"/>
      <c r="Z12" s="153"/>
      <c r="AA12" s="135">
        <f t="shared" si="1"/>
        <v>0</v>
      </c>
      <c r="AB12" s="115"/>
    </row>
    <row r="13" ht="22.5" customHeight="1">
      <c r="A13" s="140" t="s">
        <v>130</v>
      </c>
      <c r="B13" s="171"/>
      <c r="C13" s="172"/>
      <c r="D13" s="115"/>
      <c r="E13" s="173" t="s">
        <v>155</v>
      </c>
      <c r="F13" s="174"/>
      <c r="G13" s="175"/>
      <c r="H13" s="176"/>
      <c r="I13" s="115"/>
      <c r="J13" s="173" t="s">
        <v>156</v>
      </c>
      <c r="K13" s="174"/>
      <c r="L13" s="175"/>
      <c r="M13" s="176"/>
      <c r="N13" s="115"/>
      <c r="O13" s="150">
        <v>11.0</v>
      </c>
      <c r="P13" s="151"/>
      <c r="Q13" s="152"/>
      <c r="R13" s="115"/>
      <c r="S13" s="177">
        <v>11.0</v>
      </c>
      <c r="T13" s="170"/>
      <c r="U13" s="178"/>
      <c r="V13" s="115"/>
      <c r="W13" s="156" t="s">
        <v>83</v>
      </c>
      <c r="X13" s="147"/>
      <c r="Y13" s="153"/>
      <c r="Z13" s="153"/>
      <c r="AA13" s="135">
        <f t="shared" si="1"/>
        <v>0</v>
      </c>
      <c r="AB13" s="115"/>
    </row>
    <row r="14" ht="22.5" customHeight="1">
      <c r="A14" s="140" t="s">
        <v>131</v>
      </c>
      <c r="B14" s="171"/>
      <c r="C14" s="172"/>
      <c r="D14" s="115"/>
      <c r="E14" s="179" t="s">
        <v>157</v>
      </c>
      <c r="F14" s="180"/>
      <c r="G14" s="120"/>
      <c r="H14" s="31"/>
      <c r="I14" s="115"/>
      <c r="J14" s="115"/>
      <c r="K14" s="115"/>
      <c r="L14" s="115"/>
      <c r="M14" s="115"/>
      <c r="N14" s="115"/>
      <c r="O14" s="150">
        <v>12.0</v>
      </c>
      <c r="P14" s="151"/>
      <c r="Q14" s="152"/>
      <c r="R14" s="115"/>
      <c r="S14" s="115"/>
      <c r="T14" s="115"/>
      <c r="U14" s="115"/>
      <c r="V14" s="115"/>
      <c r="W14" s="69" t="s">
        <v>38</v>
      </c>
      <c r="X14" s="147"/>
      <c r="Y14" s="153"/>
      <c r="Z14" s="153"/>
      <c r="AA14" s="135">
        <f t="shared" si="1"/>
        <v>0</v>
      </c>
      <c r="AB14" s="115"/>
    </row>
    <row r="15" ht="22.5" customHeight="1">
      <c r="A15" s="140" t="s">
        <v>132</v>
      </c>
      <c r="B15" s="171"/>
      <c r="C15" s="172"/>
      <c r="D15" s="115"/>
      <c r="E15" s="115"/>
      <c r="F15" s="115"/>
      <c r="G15" s="115"/>
      <c r="H15" s="115"/>
      <c r="I15" s="115"/>
      <c r="J15" s="181" t="s">
        <v>158</v>
      </c>
      <c r="K15" s="31"/>
      <c r="L15" s="115"/>
      <c r="M15" s="115"/>
      <c r="N15" s="115"/>
      <c r="O15" s="150">
        <v>13.0</v>
      </c>
      <c r="P15" s="151"/>
      <c r="Q15" s="152"/>
      <c r="R15" s="115"/>
      <c r="S15" s="115"/>
      <c r="T15" s="115"/>
      <c r="U15" s="115"/>
      <c r="V15" s="115"/>
      <c r="W15" s="69" t="s">
        <v>41</v>
      </c>
      <c r="X15" s="147"/>
      <c r="Y15" s="153"/>
      <c r="Z15" s="153"/>
      <c r="AA15" s="135">
        <f t="shared" si="1"/>
        <v>0</v>
      </c>
      <c r="AB15" s="115"/>
    </row>
    <row r="16" ht="22.5" customHeight="1">
      <c r="A16" s="140" t="s">
        <v>159</v>
      </c>
      <c r="B16" s="171"/>
      <c r="C16" s="172"/>
      <c r="D16" s="115"/>
      <c r="E16" s="182" t="s">
        <v>160</v>
      </c>
      <c r="F16" s="120"/>
      <c r="G16" s="31"/>
      <c r="H16" s="115"/>
      <c r="I16" s="115"/>
      <c r="J16" s="183">
        <v>25.0</v>
      </c>
      <c r="K16" s="184" t="str">
        <f t="shared" ref="K16:K25" si="2">P3</f>
        <v/>
      </c>
      <c r="L16" s="115"/>
      <c r="M16" s="115"/>
      <c r="N16" s="115"/>
      <c r="O16" s="150">
        <v>14.0</v>
      </c>
      <c r="P16" s="151"/>
      <c r="Q16" s="152"/>
      <c r="R16" s="115"/>
      <c r="S16" s="115"/>
      <c r="T16" s="115"/>
      <c r="U16" s="115"/>
      <c r="V16" s="115"/>
      <c r="W16" s="69" t="s">
        <v>44</v>
      </c>
      <c r="X16" s="147"/>
      <c r="Y16" s="153"/>
      <c r="Z16" s="153"/>
      <c r="AA16" s="135">
        <f t="shared" si="1"/>
        <v>0</v>
      </c>
      <c r="AB16" s="115"/>
    </row>
    <row r="17" ht="22.5" customHeight="1">
      <c r="A17" s="140" t="s">
        <v>161</v>
      </c>
      <c r="B17" s="171"/>
      <c r="C17" s="172"/>
      <c r="D17" s="115"/>
      <c r="E17" s="160">
        <v>2.0</v>
      </c>
      <c r="F17" s="161">
        <v>1.0</v>
      </c>
      <c r="G17" s="162">
        <v>3.0</v>
      </c>
      <c r="H17" s="115"/>
      <c r="I17" s="115"/>
      <c r="J17" s="185">
        <v>18.0</v>
      </c>
      <c r="K17" s="186" t="str">
        <f t="shared" si="2"/>
        <v/>
      </c>
      <c r="L17" s="115"/>
      <c r="M17" s="115"/>
      <c r="N17" s="115"/>
      <c r="O17" s="150">
        <v>15.0</v>
      </c>
      <c r="P17" s="151"/>
      <c r="Q17" s="152"/>
      <c r="R17" s="115"/>
      <c r="S17" s="115"/>
      <c r="T17" s="115"/>
      <c r="U17" s="115"/>
      <c r="V17" s="115"/>
      <c r="W17" s="69" t="s">
        <v>48</v>
      </c>
      <c r="X17" s="147"/>
      <c r="Y17" s="153"/>
      <c r="Z17" s="153"/>
      <c r="AA17" s="135">
        <f t="shared" si="1"/>
        <v>0</v>
      </c>
      <c r="AB17" s="115"/>
    </row>
    <row r="18" ht="22.5" customHeight="1">
      <c r="A18" s="168" t="s">
        <v>162</v>
      </c>
      <c r="B18" s="187"/>
      <c r="C18" s="188"/>
      <c r="D18" s="115"/>
      <c r="E18" s="189" t="str">
        <f>L2</f>
        <v/>
      </c>
      <c r="F18" s="164" t="str">
        <f>K2</f>
        <v/>
      </c>
      <c r="G18" s="165" t="str">
        <f>K3</f>
        <v/>
      </c>
      <c r="H18" s="115"/>
      <c r="I18" s="115"/>
      <c r="J18" s="185">
        <v>15.0</v>
      </c>
      <c r="K18" s="186" t="str">
        <f t="shared" si="2"/>
        <v/>
      </c>
      <c r="L18" s="115"/>
      <c r="M18" s="115"/>
      <c r="N18" s="115"/>
      <c r="O18" s="150">
        <v>16.0</v>
      </c>
      <c r="P18" s="151"/>
      <c r="Q18" s="152"/>
      <c r="R18" s="115"/>
      <c r="S18" s="115"/>
      <c r="T18" s="115"/>
      <c r="U18" s="115"/>
      <c r="V18" s="115"/>
      <c r="W18" s="69" t="s">
        <v>51</v>
      </c>
      <c r="X18" s="147"/>
      <c r="Y18" s="153"/>
      <c r="Z18" s="153"/>
      <c r="AA18" s="135">
        <f t="shared" si="1"/>
        <v>0</v>
      </c>
      <c r="AB18" s="115"/>
    </row>
    <row r="19" ht="22.5" customHeight="1">
      <c r="A19" s="115"/>
      <c r="B19" s="115"/>
      <c r="C19" s="115"/>
      <c r="D19" s="115"/>
      <c r="E19" s="190" t="s">
        <v>154</v>
      </c>
      <c r="F19" s="191" t="str">
        <f>F2</f>
        <v/>
      </c>
      <c r="G19" s="167"/>
      <c r="H19" s="115"/>
      <c r="I19" s="115"/>
      <c r="J19" s="185">
        <v>12.0</v>
      </c>
      <c r="K19" s="186" t="str">
        <f t="shared" si="2"/>
        <v/>
      </c>
      <c r="L19" s="115"/>
      <c r="M19" s="115"/>
      <c r="N19" s="115"/>
      <c r="O19" s="150">
        <v>17.0</v>
      </c>
      <c r="P19" s="151"/>
      <c r="Q19" s="152"/>
      <c r="R19" s="115"/>
      <c r="S19" s="115"/>
      <c r="T19" s="115"/>
      <c r="U19" s="115"/>
      <c r="V19" s="115"/>
      <c r="W19" s="69" t="s">
        <v>54</v>
      </c>
      <c r="X19" s="147"/>
      <c r="Y19" s="153"/>
      <c r="Z19" s="153"/>
      <c r="AA19" s="135">
        <f t="shared" si="1"/>
        <v>0</v>
      </c>
      <c r="AB19" s="115"/>
    </row>
    <row r="20" ht="22.5" customHeight="1">
      <c r="A20" s="192" t="s">
        <v>163</v>
      </c>
      <c r="B20" s="167"/>
      <c r="C20" s="115"/>
      <c r="D20" s="115"/>
      <c r="E20" s="185" t="s">
        <v>130</v>
      </c>
      <c r="F20" s="193"/>
      <c r="G20" s="172"/>
      <c r="H20" s="115"/>
      <c r="I20" s="115"/>
      <c r="J20" s="185">
        <v>10.0</v>
      </c>
      <c r="K20" s="186" t="str">
        <f t="shared" si="2"/>
        <v/>
      </c>
      <c r="L20" s="115"/>
      <c r="M20" s="115"/>
      <c r="N20" s="115"/>
      <c r="O20" s="150">
        <v>18.0</v>
      </c>
      <c r="P20" s="151"/>
      <c r="Q20" s="152"/>
      <c r="R20" s="115"/>
      <c r="S20" s="115"/>
      <c r="T20" s="115"/>
      <c r="U20" s="115"/>
      <c r="V20" s="115"/>
      <c r="W20" s="69" t="s">
        <v>57</v>
      </c>
      <c r="X20" s="147"/>
      <c r="Y20" s="153"/>
      <c r="Z20" s="153"/>
      <c r="AA20" s="135">
        <f t="shared" si="1"/>
        <v>0</v>
      </c>
      <c r="AB20" s="115"/>
    </row>
    <row r="21" ht="22.5" customHeight="1">
      <c r="A21" s="140" t="s">
        <v>146</v>
      </c>
      <c r="B21" s="194"/>
      <c r="C21" s="115"/>
      <c r="D21" s="115"/>
      <c r="E21" s="185" t="s">
        <v>131</v>
      </c>
      <c r="F21" s="193"/>
      <c r="G21" s="172"/>
      <c r="H21" s="115"/>
      <c r="I21" s="115"/>
      <c r="J21" s="185">
        <v>8.0</v>
      </c>
      <c r="K21" s="186" t="str">
        <f t="shared" si="2"/>
        <v/>
      </c>
      <c r="L21" s="115"/>
      <c r="M21" s="115"/>
      <c r="N21" s="115"/>
      <c r="O21" s="150">
        <v>19.0</v>
      </c>
      <c r="P21" s="151"/>
      <c r="Q21" s="152"/>
      <c r="R21" s="115"/>
      <c r="S21" s="115"/>
      <c r="T21" s="115"/>
      <c r="U21" s="115"/>
      <c r="V21" s="115"/>
      <c r="W21" s="69" t="s">
        <v>60</v>
      </c>
      <c r="X21" s="147"/>
      <c r="Y21" s="153"/>
      <c r="Z21" s="153"/>
      <c r="AA21" s="135">
        <f t="shared" si="1"/>
        <v>0</v>
      </c>
      <c r="AB21" s="115"/>
    </row>
    <row r="22" ht="22.5" customHeight="1">
      <c r="A22" s="140" t="s">
        <v>148</v>
      </c>
      <c r="B22" s="194"/>
      <c r="C22" s="115"/>
      <c r="D22" s="115"/>
      <c r="E22" s="195" t="s">
        <v>132</v>
      </c>
      <c r="F22" s="196"/>
      <c r="G22" s="197"/>
      <c r="H22" s="115"/>
      <c r="I22" s="115"/>
      <c r="J22" s="185">
        <v>6.0</v>
      </c>
      <c r="K22" s="186" t="str">
        <f t="shared" si="2"/>
        <v/>
      </c>
      <c r="L22" s="115"/>
      <c r="M22" s="115"/>
      <c r="N22" s="115"/>
      <c r="O22" s="150">
        <v>20.0</v>
      </c>
      <c r="P22" s="151"/>
      <c r="Q22" s="152"/>
      <c r="R22" s="115"/>
      <c r="S22" s="115"/>
      <c r="T22" s="115"/>
      <c r="U22" s="115"/>
      <c r="V22" s="115"/>
      <c r="W22" s="69" t="s">
        <v>63</v>
      </c>
      <c r="X22" s="147"/>
      <c r="Y22" s="153"/>
      <c r="Z22" s="153"/>
      <c r="AA22" s="135">
        <f t="shared" si="1"/>
        <v>0</v>
      </c>
      <c r="AB22" s="115"/>
    </row>
    <row r="23" ht="22.5" customHeight="1">
      <c r="A23" s="140" t="s">
        <v>150</v>
      </c>
      <c r="B23" s="194"/>
      <c r="C23" s="115"/>
      <c r="D23" s="115"/>
      <c r="E23" s="140" t="s">
        <v>159</v>
      </c>
      <c r="F23" s="171" t="str">
        <f>K13</f>
        <v/>
      </c>
      <c r="G23" s="172"/>
      <c r="H23" s="115"/>
      <c r="I23" s="115"/>
      <c r="J23" s="185">
        <v>4.0</v>
      </c>
      <c r="K23" s="186" t="str">
        <f t="shared" si="2"/>
        <v/>
      </c>
      <c r="L23" s="115"/>
      <c r="M23" s="115"/>
      <c r="N23" s="115"/>
      <c r="O23" s="150">
        <v>21.0</v>
      </c>
      <c r="P23" s="151"/>
      <c r="Q23" s="152"/>
      <c r="R23" s="115"/>
      <c r="S23" s="115"/>
      <c r="T23" s="115"/>
      <c r="U23" s="115"/>
      <c r="V23" s="115"/>
      <c r="W23" s="74" t="s">
        <v>67</v>
      </c>
      <c r="X23" s="198"/>
      <c r="Y23" s="199"/>
      <c r="Z23" s="199"/>
      <c r="AA23" s="200">
        <f t="shared" si="1"/>
        <v>0</v>
      </c>
      <c r="AB23" s="115"/>
    </row>
    <row r="24">
      <c r="A24" s="140" t="s">
        <v>151</v>
      </c>
      <c r="B24" s="194"/>
      <c r="C24" s="115"/>
      <c r="D24" s="115"/>
      <c r="E24" s="201" t="s">
        <v>164</v>
      </c>
      <c r="F24" s="187"/>
      <c r="G24" s="188"/>
      <c r="H24" s="115"/>
      <c r="I24" s="115"/>
      <c r="J24" s="185">
        <v>2.0</v>
      </c>
      <c r="K24" s="186" t="str">
        <f t="shared" si="2"/>
        <v/>
      </c>
      <c r="L24" s="115"/>
      <c r="M24" s="115"/>
      <c r="N24" s="115"/>
      <c r="O24" s="177">
        <v>22.0</v>
      </c>
      <c r="P24" s="170"/>
      <c r="Q24" s="178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</row>
    <row r="25">
      <c r="A25" s="168" t="s">
        <v>125</v>
      </c>
      <c r="B25" s="202"/>
      <c r="C25" s="115"/>
      <c r="D25" s="115"/>
      <c r="E25" s="115"/>
      <c r="F25" s="115"/>
      <c r="G25" s="115"/>
      <c r="H25" s="115"/>
      <c r="I25" s="115"/>
      <c r="J25" s="203">
        <v>1.0</v>
      </c>
      <c r="K25" s="204" t="str">
        <f t="shared" si="2"/>
        <v/>
      </c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</row>
    <row r="26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</row>
    <row r="27">
      <c r="A27" s="205" t="s">
        <v>146</v>
      </c>
      <c r="B27" s="120"/>
      <c r="C27" s="31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</row>
    <row r="28">
      <c r="A28" s="206">
        <v>2.0</v>
      </c>
      <c r="B28" s="207">
        <v>1.0</v>
      </c>
      <c r="C28" s="208">
        <v>3.0</v>
      </c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</row>
    <row r="29">
      <c r="A29" s="209"/>
      <c r="B29" s="210"/>
      <c r="C29" s="178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</row>
    <row r="30">
      <c r="A30" s="205" t="s">
        <v>148</v>
      </c>
      <c r="B30" s="120"/>
      <c r="C30" s="31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</row>
    <row r="31">
      <c r="A31" s="206">
        <v>2.0</v>
      </c>
      <c r="B31" s="207">
        <v>1.0</v>
      </c>
      <c r="C31" s="208">
        <v>3.0</v>
      </c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</row>
    <row r="32">
      <c r="A32" s="209"/>
      <c r="B32" s="210"/>
      <c r="C32" s="178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</row>
    <row r="33">
      <c r="A33" s="205" t="s">
        <v>150</v>
      </c>
      <c r="B33" s="120"/>
      <c r="C33" s="31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</row>
    <row r="34">
      <c r="A34" s="206">
        <v>2.0</v>
      </c>
      <c r="B34" s="207">
        <v>1.0</v>
      </c>
      <c r="C34" s="208">
        <v>3.0</v>
      </c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</row>
    <row r="35">
      <c r="A35" s="209"/>
      <c r="B35" s="210"/>
      <c r="C35" s="178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</row>
    <row r="36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</row>
    <row r="37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</row>
    <row r="38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</row>
    <row r="39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</row>
    <row r="40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</row>
    <row r="4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</row>
    <row r="42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</row>
    <row r="43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</row>
    <row r="44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</row>
    <row r="45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</row>
    <row r="46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</row>
    <row r="47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</row>
    <row r="48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</row>
    <row r="49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</row>
    <row r="50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</row>
    <row r="5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</row>
    <row r="5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</row>
    <row r="57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</row>
    <row r="58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</row>
    <row r="5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</row>
    <row r="60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</row>
    <row r="6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  <c r="AB61" s="115"/>
    </row>
    <row r="6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</row>
    <row r="6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15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115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</row>
    <row r="74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  <c r="AB77" s="115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B90" s="115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  <c r="AB99" s="115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  <c r="AB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15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  <c r="AB259" s="115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  <c r="AB302" s="115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15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  <c r="AB304" s="115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15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  <c r="AB318" s="115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  <c r="AB329" s="115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  <c r="AB330" s="115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  <c r="AB331" s="115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  <c r="AB332" s="115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  <c r="AB333" s="115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  <c r="AB334" s="115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15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15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</row>
    <row r="98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</row>
    <row r="990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</row>
    <row r="99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</row>
    <row r="99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</row>
    <row r="99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</row>
    <row r="99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</row>
    <row r="99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</row>
    <row r="996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</row>
    <row r="997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</row>
    <row r="998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</row>
    <row r="999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</row>
    <row r="1000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</row>
    <row r="100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</row>
  </sheetData>
  <mergeCells count="30">
    <mergeCell ref="J1:M1"/>
    <mergeCell ref="O1:Q1"/>
    <mergeCell ref="S1:U1"/>
    <mergeCell ref="F23:G23"/>
    <mergeCell ref="F24:G24"/>
    <mergeCell ref="A27:C27"/>
    <mergeCell ref="A30:C30"/>
    <mergeCell ref="A33:C33"/>
    <mergeCell ref="A3:A4"/>
    <mergeCell ref="A5:A6"/>
    <mergeCell ref="A8:C8"/>
    <mergeCell ref="A9:C9"/>
    <mergeCell ref="B12:C12"/>
    <mergeCell ref="B13:C13"/>
    <mergeCell ref="B14:C14"/>
    <mergeCell ref="E1:H1"/>
    <mergeCell ref="F20:G20"/>
    <mergeCell ref="A20:B20"/>
    <mergeCell ref="F21:G21"/>
    <mergeCell ref="F22:G22"/>
    <mergeCell ref="B15:C15"/>
    <mergeCell ref="J15:K15"/>
    <mergeCell ref="B16:C16"/>
    <mergeCell ref="B17:C17"/>
    <mergeCell ref="B18:C18"/>
    <mergeCell ref="F13:H13"/>
    <mergeCell ref="E16:G16"/>
    <mergeCell ref="F19:G19"/>
    <mergeCell ref="K13:M13"/>
    <mergeCell ref="F14:H14"/>
  </mergeCells>
  <dataValidations>
    <dataValidation type="custom" allowBlank="1" showDropDown="1" sqref="X2:X23">
      <formula1>AND(ISNUMBER(X2),(NOT(OR(NOT(ISERROR(DATEVALUE(X2))), AND(ISNUMBER(X2), LEFT(CELL("format", X2))="D")))))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4" max="4" width="4.25"/>
    <col customWidth="1" min="9" max="9" width="4.25"/>
    <col customWidth="1" min="14" max="14" width="3.75"/>
    <col customWidth="1" min="18" max="18" width="3.63"/>
    <col customWidth="1" min="22" max="22" width="3.88"/>
    <col customWidth="1" min="23" max="23" width="15.0"/>
    <col customWidth="1" min="24" max="24" width="16.88"/>
    <col customWidth="1" min="25" max="25" width="20.75"/>
    <col customWidth="1" min="26" max="26" width="16.75"/>
    <col customWidth="1" min="27" max="27" width="26.88"/>
  </cols>
  <sheetData>
    <row r="1" ht="22.5" customHeight="1">
      <c r="A1" s="211" t="s">
        <v>134</v>
      </c>
      <c r="B1" s="212" t="s">
        <v>135</v>
      </c>
      <c r="C1" s="213" t="s">
        <v>136</v>
      </c>
      <c r="D1" s="115"/>
      <c r="E1" s="116" t="s">
        <v>137</v>
      </c>
      <c r="F1" s="117"/>
      <c r="G1" s="117"/>
      <c r="H1" s="118"/>
      <c r="I1" s="115"/>
      <c r="J1" s="116" t="s">
        <v>138</v>
      </c>
      <c r="K1" s="117"/>
      <c r="L1" s="117"/>
      <c r="M1" s="118"/>
      <c r="N1" s="115"/>
      <c r="O1" s="119" t="s">
        <v>139</v>
      </c>
      <c r="P1" s="120"/>
      <c r="Q1" s="31"/>
      <c r="R1" s="121"/>
      <c r="S1" s="119" t="s">
        <v>140</v>
      </c>
      <c r="T1" s="120"/>
      <c r="U1" s="31"/>
      <c r="V1" s="115"/>
      <c r="W1" s="122" t="s">
        <v>1</v>
      </c>
      <c r="X1" s="123" t="s">
        <v>141</v>
      </c>
      <c r="Y1" s="123" t="s">
        <v>142</v>
      </c>
      <c r="Z1" s="123" t="s">
        <v>143</v>
      </c>
      <c r="AA1" s="124" t="s">
        <v>144</v>
      </c>
    </row>
    <row r="2" ht="22.5" customHeight="1">
      <c r="A2" s="214">
        <v>45728.0</v>
      </c>
      <c r="B2" s="215" t="s">
        <v>165</v>
      </c>
      <c r="C2" s="216" t="s">
        <v>146</v>
      </c>
      <c r="D2" s="115"/>
      <c r="E2" s="128">
        <v>1.0</v>
      </c>
      <c r="F2" s="129"/>
      <c r="G2" s="130"/>
      <c r="H2" s="128">
        <v>2.0</v>
      </c>
      <c r="I2" s="115"/>
      <c r="J2" s="128">
        <v>1.0</v>
      </c>
      <c r="K2" s="129"/>
      <c r="L2" s="130"/>
      <c r="M2" s="128">
        <v>2.0</v>
      </c>
      <c r="N2" s="115"/>
      <c r="O2" s="131" t="s">
        <v>71</v>
      </c>
      <c r="P2" s="132" t="s">
        <v>1</v>
      </c>
      <c r="Q2" s="131" t="s">
        <v>72</v>
      </c>
      <c r="R2" s="115"/>
      <c r="S2" s="1" t="s">
        <v>71</v>
      </c>
      <c r="T2" s="2" t="s">
        <v>0</v>
      </c>
      <c r="U2" s="131" t="s">
        <v>72</v>
      </c>
      <c r="V2" s="115"/>
      <c r="W2" s="64" t="s">
        <v>7</v>
      </c>
      <c r="X2" s="217"/>
      <c r="Y2" s="218"/>
      <c r="Z2" s="218"/>
      <c r="AA2" s="219">
        <f t="shared" ref="AA2:AA23" si="1">Y2-Z2</f>
        <v>0</v>
      </c>
    </row>
    <row r="3" ht="22.5" customHeight="1">
      <c r="A3" s="220">
        <v>45729.0</v>
      </c>
      <c r="B3" s="221" t="s">
        <v>166</v>
      </c>
      <c r="C3" s="222" t="s">
        <v>167</v>
      </c>
      <c r="D3" s="115"/>
      <c r="E3" s="140">
        <v>3.0</v>
      </c>
      <c r="F3" s="141"/>
      <c r="G3" s="142"/>
      <c r="H3" s="140">
        <v>4.0</v>
      </c>
      <c r="I3" s="115"/>
      <c r="J3" s="140">
        <v>3.0</v>
      </c>
      <c r="K3" s="141"/>
      <c r="L3" s="142"/>
      <c r="M3" s="140">
        <v>4.0</v>
      </c>
      <c r="N3" s="115"/>
      <c r="O3" s="143">
        <v>1.0</v>
      </c>
      <c r="P3" s="146"/>
      <c r="Q3" s="145"/>
      <c r="R3" s="115"/>
      <c r="S3" s="143">
        <v>1.0</v>
      </c>
      <c r="T3" s="146"/>
      <c r="U3" s="145"/>
      <c r="V3" s="115"/>
      <c r="W3" s="69" t="s">
        <v>11</v>
      </c>
      <c r="X3" s="223"/>
      <c r="Y3" s="148"/>
      <c r="Z3" s="148"/>
      <c r="AA3" s="219">
        <f t="shared" si="1"/>
        <v>0</v>
      </c>
    </row>
    <row r="4" ht="22.5" customHeight="1">
      <c r="A4" s="14"/>
      <c r="B4" s="221" t="s">
        <v>168</v>
      </c>
      <c r="C4" s="222" t="s">
        <v>169</v>
      </c>
      <c r="D4" s="115"/>
      <c r="E4" s="140">
        <v>5.0</v>
      </c>
      <c r="F4" s="141"/>
      <c r="G4" s="142"/>
      <c r="H4" s="140">
        <v>6.0</v>
      </c>
      <c r="I4" s="115"/>
      <c r="J4" s="140">
        <v>5.0</v>
      </c>
      <c r="K4" s="141"/>
      <c r="L4" s="142"/>
      <c r="M4" s="140">
        <v>6.0</v>
      </c>
      <c r="N4" s="115"/>
      <c r="O4" s="150">
        <v>2.0</v>
      </c>
      <c r="P4" s="151"/>
      <c r="Q4" s="152"/>
      <c r="R4" s="115"/>
      <c r="S4" s="150">
        <v>2.0</v>
      </c>
      <c r="T4" s="151"/>
      <c r="U4" s="152"/>
      <c r="V4" s="115"/>
      <c r="W4" s="69" t="s">
        <v>13</v>
      </c>
      <c r="X4" s="223"/>
      <c r="Y4" s="153"/>
      <c r="Z4" s="153"/>
      <c r="AA4" s="219">
        <f t="shared" si="1"/>
        <v>0</v>
      </c>
    </row>
    <row r="5" ht="22.5" customHeight="1">
      <c r="A5" s="224">
        <v>45730.0</v>
      </c>
      <c r="B5" s="221" t="s">
        <v>170</v>
      </c>
      <c r="C5" s="225" t="s">
        <v>151</v>
      </c>
      <c r="D5" s="115"/>
      <c r="E5" s="140">
        <v>7.0</v>
      </c>
      <c r="F5" s="141"/>
      <c r="G5" s="142"/>
      <c r="H5" s="140">
        <v>8.0</v>
      </c>
      <c r="I5" s="115"/>
      <c r="J5" s="140">
        <v>7.0</v>
      </c>
      <c r="K5" s="141"/>
      <c r="L5" s="142"/>
      <c r="M5" s="140">
        <v>8.0</v>
      </c>
      <c r="N5" s="115"/>
      <c r="O5" s="150">
        <v>3.0</v>
      </c>
      <c r="P5" s="151"/>
      <c r="Q5" s="152"/>
      <c r="R5" s="115"/>
      <c r="S5" s="150">
        <v>3.0</v>
      </c>
      <c r="T5" s="151"/>
      <c r="U5" s="152"/>
      <c r="V5" s="115"/>
      <c r="W5" s="69" t="s">
        <v>16</v>
      </c>
      <c r="X5" s="223"/>
      <c r="Y5" s="153"/>
      <c r="Z5" s="153"/>
      <c r="AA5" s="219">
        <f t="shared" si="1"/>
        <v>0</v>
      </c>
    </row>
    <row r="6" ht="22.5" customHeight="1">
      <c r="A6" s="226">
        <v>45731.0</v>
      </c>
      <c r="B6" s="227">
        <v>0.125</v>
      </c>
      <c r="C6" s="165" t="s">
        <v>125</v>
      </c>
      <c r="D6" s="115"/>
      <c r="E6" s="140">
        <v>9.0</v>
      </c>
      <c r="F6" s="141"/>
      <c r="G6" s="142"/>
      <c r="H6" s="140">
        <v>10.0</v>
      </c>
      <c r="I6" s="115"/>
      <c r="J6" s="140">
        <v>9.0</v>
      </c>
      <c r="K6" s="141"/>
      <c r="L6" s="142"/>
      <c r="M6" s="140">
        <v>10.0</v>
      </c>
      <c r="N6" s="115"/>
      <c r="O6" s="150">
        <v>4.0</v>
      </c>
      <c r="P6" s="151"/>
      <c r="Q6" s="152"/>
      <c r="R6" s="115"/>
      <c r="S6" s="150">
        <v>4.0</v>
      </c>
      <c r="T6" s="151"/>
      <c r="U6" s="152"/>
      <c r="V6" s="115"/>
      <c r="W6" s="69" t="s">
        <v>19</v>
      </c>
      <c r="X6" s="223"/>
      <c r="Y6" s="153"/>
      <c r="Z6" s="153"/>
      <c r="AA6" s="219">
        <f t="shared" si="1"/>
        <v>0</v>
      </c>
    </row>
    <row r="7" ht="22.5" customHeight="1">
      <c r="A7" s="115"/>
      <c r="B7" s="115"/>
      <c r="C7" s="115"/>
      <c r="D7" s="115"/>
      <c r="E7" s="140">
        <v>11.0</v>
      </c>
      <c r="F7" s="141"/>
      <c r="G7" s="142"/>
      <c r="H7" s="140">
        <v>12.0</v>
      </c>
      <c r="I7" s="115"/>
      <c r="J7" s="140">
        <v>11.0</v>
      </c>
      <c r="K7" s="141"/>
      <c r="L7" s="142"/>
      <c r="M7" s="140">
        <v>12.0</v>
      </c>
      <c r="N7" s="115"/>
      <c r="O7" s="150">
        <v>5.0</v>
      </c>
      <c r="P7" s="151"/>
      <c r="Q7" s="152"/>
      <c r="R7" s="115"/>
      <c r="S7" s="150">
        <v>5.0</v>
      </c>
      <c r="T7" s="151"/>
      <c r="U7" s="152"/>
      <c r="V7" s="115"/>
      <c r="W7" s="156" t="s">
        <v>77</v>
      </c>
      <c r="X7" s="223"/>
      <c r="Y7" s="153"/>
      <c r="Z7" s="153"/>
      <c r="AA7" s="219">
        <f t="shared" si="1"/>
        <v>0</v>
      </c>
    </row>
    <row r="8" ht="22.5" customHeight="1">
      <c r="A8" s="157" t="s">
        <v>152</v>
      </c>
      <c r="B8" s="117"/>
      <c r="C8" s="118"/>
      <c r="D8" s="115"/>
      <c r="E8" s="140">
        <v>13.0</v>
      </c>
      <c r="F8" s="158"/>
      <c r="G8" s="151"/>
      <c r="H8" s="140">
        <v>14.0</v>
      </c>
      <c r="I8" s="115"/>
      <c r="J8" s="140">
        <v>13.0</v>
      </c>
      <c r="K8" s="158"/>
      <c r="L8" s="151"/>
      <c r="M8" s="140">
        <v>14.0</v>
      </c>
      <c r="N8" s="115"/>
      <c r="O8" s="150">
        <v>6.0</v>
      </c>
      <c r="P8" s="151"/>
      <c r="Q8" s="152"/>
      <c r="R8" s="115"/>
      <c r="S8" s="150">
        <v>6.0</v>
      </c>
      <c r="T8" s="151"/>
      <c r="U8" s="152"/>
      <c r="V8" s="115"/>
      <c r="W8" s="69" t="s">
        <v>24</v>
      </c>
      <c r="X8" s="223"/>
      <c r="Y8" s="153"/>
      <c r="Z8" s="153"/>
      <c r="AA8" s="219">
        <f t="shared" si="1"/>
        <v>0</v>
      </c>
    </row>
    <row r="9" ht="22.5" customHeight="1">
      <c r="A9" s="159" t="s">
        <v>153</v>
      </c>
      <c r="B9" s="120"/>
      <c r="C9" s="31"/>
      <c r="D9" s="115"/>
      <c r="E9" s="140">
        <v>15.0</v>
      </c>
      <c r="F9" s="158"/>
      <c r="G9" s="151"/>
      <c r="H9" s="140">
        <v>16.0</v>
      </c>
      <c r="I9" s="115"/>
      <c r="J9" s="140">
        <v>15.0</v>
      </c>
      <c r="K9" s="158"/>
      <c r="L9" s="151"/>
      <c r="M9" s="140">
        <v>16.0</v>
      </c>
      <c r="N9" s="115"/>
      <c r="O9" s="150">
        <v>7.0</v>
      </c>
      <c r="P9" s="151"/>
      <c r="Q9" s="152"/>
      <c r="R9" s="115"/>
      <c r="S9" s="150">
        <v>7.0</v>
      </c>
      <c r="T9" s="151"/>
      <c r="U9" s="152"/>
      <c r="V9" s="115"/>
      <c r="W9" s="69" t="s">
        <v>27</v>
      </c>
      <c r="X9" s="223"/>
      <c r="Y9" s="153"/>
      <c r="Z9" s="153"/>
      <c r="AA9" s="219">
        <f t="shared" si="1"/>
        <v>0</v>
      </c>
    </row>
    <row r="10" ht="22.5" customHeight="1">
      <c r="A10" s="160">
        <v>2.0</v>
      </c>
      <c r="B10" s="161">
        <v>1.0</v>
      </c>
      <c r="C10" s="162">
        <v>3.0</v>
      </c>
      <c r="D10" s="115"/>
      <c r="E10" s="140">
        <v>17.0</v>
      </c>
      <c r="F10" s="158"/>
      <c r="G10" s="151"/>
      <c r="H10" s="140">
        <v>18.0</v>
      </c>
      <c r="I10" s="115"/>
      <c r="J10" s="140">
        <v>17.0</v>
      </c>
      <c r="K10" s="158"/>
      <c r="L10" s="151"/>
      <c r="M10" s="140">
        <v>18.0</v>
      </c>
      <c r="N10" s="115"/>
      <c r="O10" s="150">
        <v>8.0</v>
      </c>
      <c r="P10" s="151"/>
      <c r="Q10" s="152"/>
      <c r="R10" s="115"/>
      <c r="S10" s="150">
        <v>8.0</v>
      </c>
      <c r="T10" s="151"/>
      <c r="U10" s="152"/>
      <c r="V10" s="115"/>
      <c r="W10" s="69" t="s">
        <v>30</v>
      </c>
      <c r="X10" s="223"/>
      <c r="Y10" s="153"/>
      <c r="Z10" s="153"/>
      <c r="AA10" s="219">
        <f t="shared" si="1"/>
        <v>0</v>
      </c>
    </row>
    <row r="11" ht="22.5" customHeight="1">
      <c r="A11" s="163"/>
      <c r="B11" s="164"/>
      <c r="C11" s="165"/>
      <c r="D11" s="115"/>
      <c r="E11" s="140">
        <v>19.0</v>
      </c>
      <c r="F11" s="158"/>
      <c r="G11" s="151"/>
      <c r="H11" s="140">
        <v>20.0</v>
      </c>
      <c r="I11" s="115"/>
      <c r="J11" s="140">
        <v>19.0</v>
      </c>
      <c r="K11" s="158"/>
      <c r="L11" s="151"/>
      <c r="M11" s="140">
        <v>20.0</v>
      </c>
      <c r="N11" s="115"/>
      <c r="O11" s="150">
        <v>9.0</v>
      </c>
      <c r="P11" s="151"/>
      <c r="Q11" s="152"/>
      <c r="R11" s="115"/>
      <c r="S11" s="150">
        <v>9.0</v>
      </c>
      <c r="T11" s="151"/>
      <c r="U11" s="152"/>
      <c r="V11" s="115"/>
      <c r="W11" s="69" t="s">
        <v>33</v>
      </c>
      <c r="X11" s="223"/>
      <c r="Y11" s="153"/>
      <c r="Z11" s="153"/>
      <c r="AA11" s="219">
        <f t="shared" si="1"/>
        <v>0</v>
      </c>
    </row>
    <row r="12" ht="22.5" customHeight="1">
      <c r="A12" s="128" t="s">
        <v>154</v>
      </c>
      <c r="B12" s="166"/>
      <c r="C12" s="167"/>
      <c r="D12" s="115"/>
      <c r="E12" s="168">
        <v>21.0</v>
      </c>
      <c r="F12" s="169"/>
      <c r="G12" s="170"/>
      <c r="H12" s="168">
        <v>22.0</v>
      </c>
      <c r="I12" s="115"/>
      <c r="J12" s="168">
        <v>21.0</v>
      </c>
      <c r="K12" s="169"/>
      <c r="L12" s="170"/>
      <c r="M12" s="168">
        <v>22.0</v>
      </c>
      <c r="N12" s="115"/>
      <c r="O12" s="150">
        <v>10.0</v>
      </c>
      <c r="P12" s="151"/>
      <c r="Q12" s="152"/>
      <c r="R12" s="115"/>
      <c r="S12" s="150">
        <v>10.0</v>
      </c>
      <c r="T12" s="151"/>
      <c r="U12" s="152"/>
      <c r="V12" s="115"/>
      <c r="W12" s="156" t="s">
        <v>82</v>
      </c>
      <c r="X12" s="223"/>
      <c r="Y12" s="153"/>
      <c r="Z12" s="153"/>
      <c r="AA12" s="219">
        <f t="shared" si="1"/>
        <v>0</v>
      </c>
    </row>
    <row r="13" ht="22.5" customHeight="1">
      <c r="A13" s="140" t="s">
        <v>130</v>
      </c>
      <c r="B13" s="171"/>
      <c r="C13" s="172"/>
      <c r="D13" s="115"/>
      <c r="E13" s="173" t="s">
        <v>155</v>
      </c>
      <c r="F13" s="174"/>
      <c r="G13" s="175"/>
      <c r="H13" s="176"/>
      <c r="I13" s="115"/>
      <c r="J13" s="173" t="s">
        <v>156</v>
      </c>
      <c r="K13" s="174"/>
      <c r="L13" s="175"/>
      <c r="M13" s="176"/>
      <c r="N13" s="115"/>
      <c r="O13" s="150">
        <v>11.0</v>
      </c>
      <c r="P13" s="151"/>
      <c r="Q13" s="152"/>
      <c r="R13" s="115"/>
      <c r="S13" s="177">
        <v>11.0</v>
      </c>
      <c r="T13" s="170"/>
      <c r="U13" s="178"/>
      <c r="V13" s="115"/>
      <c r="W13" s="156" t="s">
        <v>83</v>
      </c>
      <c r="X13" s="223"/>
      <c r="Y13" s="153"/>
      <c r="Z13" s="153"/>
      <c r="AA13" s="219">
        <f t="shared" si="1"/>
        <v>0</v>
      </c>
    </row>
    <row r="14" ht="22.5" customHeight="1">
      <c r="A14" s="140" t="s">
        <v>131</v>
      </c>
      <c r="B14" s="171"/>
      <c r="C14" s="172"/>
      <c r="D14" s="115"/>
      <c r="E14" s="179" t="s">
        <v>157</v>
      </c>
      <c r="F14" s="180"/>
      <c r="G14" s="120"/>
      <c r="H14" s="31"/>
      <c r="I14" s="115"/>
      <c r="J14" s="115"/>
      <c r="K14" s="115"/>
      <c r="L14" s="115"/>
      <c r="M14" s="115"/>
      <c r="N14" s="115"/>
      <c r="O14" s="150">
        <v>12.0</v>
      </c>
      <c r="P14" s="151"/>
      <c r="Q14" s="152"/>
      <c r="R14" s="115"/>
      <c r="S14" s="115"/>
      <c r="T14" s="115"/>
      <c r="U14" s="115"/>
      <c r="V14" s="115"/>
      <c r="W14" s="69" t="s">
        <v>38</v>
      </c>
      <c r="X14" s="223"/>
      <c r="Y14" s="153"/>
      <c r="Z14" s="153"/>
      <c r="AA14" s="219">
        <f t="shared" si="1"/>
        <v>0</v>
      </c>
    </row>
    <row r="15" ht="22.5" customHeight="1">
      <c r="A15" s="140" t="s">
        <v>132</v>
      </c>
      <c r="B15" s="171"/>
      <c r="C15" s="172"/>
      <c r="D15" s="115"/>
      <c r="E15" s="115"/>
      <c r="F15" s="115"/>
      <c r="G15" s="115"/>
      <c r="H15" s="115"/>
      <c r="I15" s="115"/>
      <c r="J15" s="181" t="s">
        <v>158</v>
      </c>
      <c r="K15" s="31"/>
      <c r="L15" s="115"/>
      <c r="M15" s="115"/>
      <c r="N15" s="115"/>
      <c r="O15" s="150">
        <v>13.0</v>
      </c>
      <c r="P15" s="151"/>
      <c r="Q15" s="152"/>
      <c r="R15" s="115"/>
      <c r="S15" s="115"/>
      <c r="T15" s="115"/>
      <c r="U15" s="115"/>
      <c r="V15" s="115"/>
      <c r="W15" s="69" t="s">
        <v>41</v>
      </c>
      <c r="X15" s="223"/>
      <c r="Y15" s="153"/>
      <c r="Z15" s="153"/>
      <c r="AA15" s="219">
        <f t="shared" si="1"/>
        <v>0</v>
      </c>
    </row>
    <row r="16" ht="22.5" customHeight="1">
      <c r="A16" s="140" t="s">
        <v>159</v>
      </c>
      <c r="B16" s="171"/>
      <c r="C16" s="172"/>
      <c r="D16" s="115"/>
      <c r="E16" s="182" t="s">
        <v>160</v>
      </c>
      <c r="F16" s="120"/>
      <c r="G16" s="31"/>
      <c r="H16" s="115"/>
      <c r="I16" s="115"/>
      <c r="J16" s="183">
        <v>25.0</v>
      </c>
      <c r="K16" s="184"/>
      <c r="L16" s="115"/>
      <c r="M16" s="139"/>
      <c r="O16" s="150">
        <v>14.0</v>
      </c>
      <c r="P16" s="151"/>
      <c r="Q16" s="152"/>
      <c r="R16" s="115"/>
      <c r="S16" s="115"/>
      <c r="T16" s="115"/>
      <c r="U16" s="115"/>
      <c r="V16" s="115"/>
      <c r="W16" s="69" t="s">
        <v>44</v>
      </c>
      <c r="X16" s="223"/>
      <c r="Y16" s="153"/>
      <c r="Z16" s="153"/>
      <c r="AA16" s="219">
        <f t="shared" si="1"/>
        <v>0</v>
      </c>
    </row>
    <row r="17" ht="22.5" customHeight="1">
      <c r="A17" s="140" t="s">
        <v>161</v>
      </c>
      <c r="B17" s="171"/>
      <c r="C17" s="172"/>
      <c r="D17" s="115"/>
      <c r="E17" s="160">
        <v>2.0</v>
      </c>
      <c r="F17" s="161">
        <v>1.0</v>
      </c>
      <c r="G17" s="162">
        <v>3.0</v>
      </c>
      <c r="H17" s="115"/>
      <c r="I17" s="115"/>
      <c r="J17" s="185">
        <v>18.0</v>
      </c>
      <c r="K17" s="186"/>
      <c r="L17" s="115"/>
      <c r="M17" s="139"/>
      <c r="N17" s="139"/>
      <c r="O17" s="150">
        <v>15.0</v>
      </c>
      <c r="P17" s="151"/>
      <c r="Q17" s="152"/>
      <c r="R17" s="115"/>
      <c r="S17" s="115"/>
      <c r="T17" s="115"/>
      <c r="U17" s="115"/>
      <c r="V17" s="115"/>
      <c r="W17" s="69" t="s">
        <v>48</v>
      </c>
      <c r="X17" s="223"/>
      <c r="Y17" s="153"/>
      <c r="Z17" s="153"/>
      <c r="AA17" s="219">
        <f t="shared" si="1"/>
        <v>0</v>
      </c>
    </row>
    <row r="18" ht="22.5" customHeight="1">
      <c r="A18" s="168" t="s">
        <v>162</v>
      </c>
      <c r="B18" s="187"/>
      <c r="C18" s="188"/>
      <c r="D18" s="115"/>
      <c r="E18" s="189" t="str">
        <f>L2</f>
        <v/>
      </c>
      <c r="F18" s="164" t="str">
        <f>K2</f>
        <v/>
      </c>
      <c r="G18" s="165" t="str">
        <f>K3</f>
        <v/>
      </c>
      <c r="H18" s="115"/>
      <c r="I18" s="115"/>
      <c r="J18" s="185">
        <v>15.0</v>
      </c>
      <c r="K18" s="186"/>
      <c r="L18" s="115"/>
      <c r="M18" s="139"/>
      <c r="N18" s="139"/>
      <c r="O18" s="150">
        <v>16.0</v>
      </c>
      <c r="P18" s="151"/>
      <c r="Q18" s="152"/>
      <c r="R18" s="115"/>
      <c r="S18" s="115"/>
      <c r="T18" s="115"/>
      <c r="U18" s="115"/>
      <c r="V18" s="115"/>
      <c r="W18" s="69" t="s">
        <v>51</v>
      </c>
      <c r="X18" s="223"/>
      <c r="Y18" s="153"/>
      <c r="Z18" s="153"/>
      <c r="AA18" s="219">
        <f t="shared" si="1"/>
        <v>0</v>
      </c>
    </row>
    <row r="19" ht="22.5" customHeight="1">
      <c r="A19" s="115"/>
      <c r="B19" s="115"/>
      <c r="C19" s="115"/>
      <c r="D19" s="115"/>
      <c r="E19" s="190" t="s">
        <v>154</v>
      </c>
      <c r="F19" s="191" t="str">
        <f>F2</f>
        <v/>
      </c>
      <c r="G19" s="167"/>
      <c r="H19" s="115"/>
      <c r="I19" s="115"/>
      <c r="J19" s="185">
        <v>12.0</v>
      </c>
      <c r="K19" s="186"/>
      <c r="L19" s="115"/>
      <c r="M19" s="139"/>
      <c r="N19" s="139"/>
      <c r="O19" s="150">
        <v>17.0</v>
      </c>
      <c r="P19" s="151"/>
      <c r="Q19" s="152"/>
      <c r="R19" s="115"/>
      <c r="S19" s="115"/>
      <c r="T19" s="115"/>
      <c r="U19" s="115"/>
      <c r="V19" s="115"/>
      <c r="W19" s="69" t="s">
        <v>54</v>
      </c>
      <c r="X19" s="223"/>
      <c r="Y19" s="153"/>
      <c r="Z19" s="153"/>
      <c r="AA19" s="219">
        <f t="shared" si="1"/>
        <v>0</v>
      </c>
    </row>
    <row r="20" ht="22.5" customHeight="1">
      <c r="A20" s="192" t="s">
        <v>163</v>
      </c>
      <c r="B20" s="167"/>
      <c r="C20" s="115"/>
      <c r="D20" s="115"/>
      <c r="E20" s="185" t="s">
        <v>130</v>
      </c>
      <c r="F20" s="193"/>
      <c r="G20" s="172"/>
      <c r="H20" s="115"/>
      <c r="I20" s="115"/>
      <c r="J20" s="185">
        <v>10.0</v>
      </c>
      <c r="K20" s="186"/>
      <c r="L20" s="115"/>
      <c r="M20" s="139"/>
      <c r="N20" s="139"/>
      <c r="O20" s="150">
        <v>18.0</v>
      </c>
      <c r="P20" s="151"/>
      <c r="Q20" s="152"/>
      <c r="R20" s="115"/>
      <c r="S20" s="115"/>
      <c r="T20" s="115"/>
      <c r="U20" s="115"/>
      <c r="V20" s="115"/>
      <c r="W20" s="69" t="s">
        <v>57</v>
      </c>
      <c r="X20" s="223"/>
      <c r="Y20" s="153"/>
      <c r="Z20" s="153"/>
      <c r="AA20" s="219">
        <f t="shared" si="1"/>
        <v>0</v>
      </c>
    </row>
    <row r="21" ht="22.5" customHeight="1">
      <c r="A21" s="140" t="s">
        <v>146</v>
      </c>
      <c r="B21" s="194"/>
      <c r="C21" s="115"/>
      <c r="D21" s="115"/>
      <c r="E21" s="185" t="s">
        <v>131</v>
      </c>
      <c r="F21" s="193"/>
      <c r="G21" s="172"/>
      <c r="H21" s="115"/>
      <c r="I21" s="115"/>
      <c r="J21" s="185">
        <v>8.0</v>
      </c>
      <c r="K21" s="186"/>
      <c r="L21" s="115"/>
      <c r="M21" s="139"/>
      <c r="N21" s="139"/>
      <c r="O21" s="150">
        <v>19.0</v>
      </c>
      <c r="P21" s="151"/>
      <c r="Q21" s="152"/>
      <c r="R21" s="115"/>
      <c r="S21" s="115"/>
      <c r="T21" s="115"/>
      <c r="U21" s="115"/>
      <c r="V21" s="115"/>
      <c r="W21" s="69" t="s">
        <v>60</v>
      </c>
      <c r="X21" s="223"/>
      <c r="Y21" s="153"/>
      <c r="Z21" s="153"/>
      <c r="AA21" s="219">
        <f t="shared" si="1"/>
        <v>0</v>
      </c>
    </row>
    <row r="22" ht="22.5" customHeight="1">
      <c r="A22" s="140" t="s">
        <v>167</v>
      </c>
      <c r="B22" s="194"/>
      <c r="C22" s="115"/>
      <c r="D22" s="115"/>
      <c r="E22" s="195" t="s">
        <v>132</v>
      </c>
      <c r="F22" s="196"/>
      <c r="G22" s="197"/>
      <c r="H22" s="115"/>
      <c r="I22" s="115"/>
      <c r="J22" s="185">
        <v>6.0</v>
      </c>
      <c r="K22" s="186"/>
      <c r="L22" s="115"/>
      <c r="M22" s="139"/>
      <c r="N22" s="139"/>
      <c r="O22" s="150">
        <v>20.0</v>
      </c>
      <c r="P22" s="151"/>
      <c r="Q22" s="152"/>
      <c r="R22" s="115"/>
      <c r="S22" s="115"/>
      <c r="T22" s="115"/>
      <c r="U22" s="115"/>
      <c r="V22" s="115"/>
      <c r="W22" s="69" t="s">
        <v>63</v>
      </c>
      <c r="X22" s="223"/>
      <c r="Y22" s="153"/>
      <c r="Z22" s="153"/>
      <c r="AA22" s="219">
        <f t="shared" si="1"/>
        <v>0</v>
      </c>
    </row>
    <row r="23" ht="22.5" customHeight="1">
      <c r="A23" s="140" t="s">
        <v>169</v>
      </c>
      <c r="B23" s="194"/>
      <c r="C23" s="115"/>
      <c r="D23" s="115"/>
      <c r="E23" s="228" t="s">
        <v>159</v>
      </c>
      <c r="F23" s="229" t="str">
        <f>K13</f>
        <v/>
      </c>
      <c r="G23" s="197"/>
      <c r="H23" s="115"/>
      <c r="I23" s="115"/>
      <c r="J23" s="185">
        <v>4.0</v>
      </c>
      <c r="K23" s="186"/>
      <c r="L23" s="115"/>
      <c r="M23" s="139"/>
      <c r="N23" s="139"/>
      <c r="O23" s="150">
        <v>21.0</v>
      </c>
      <c r="P23" s="151"/>
      <c r="Q23" s="152"/>
      <c r="R23" s="115"/>
      <c r="S23" s="115"/>
      <c r="T23" s="115"/>
      <c r="U23" s="115"/>
      <c r="V23" s="115"/>
      <c r="W23" s="74" t="s">
        <v>67</v>
      </c>
      <c r="X23" s="230"/>
      <c r="Y23" s="199"/>
      <c r="Z23" s="199"/>
      <c r="AA23" s="231">
        <f t="shared" si="1"/>
        <v>0</v>
      </c>
    </row>
    <row r="24">
      <c r="A24" s="140" t="s">
        <v>151</v>
      </c>
      <c r="B24" s="194"/>
      <c r="C24" s="115"/>
      <c r="D24" s="115"/>
      <c r="E24" s="179" t="s">
        <v>164</v>
      </c>
      <c r="F24" s="187"/>
      <c r="G24" s="188"/>
      <c r="H24" s="115"/>
      <c r="I24" s="115"/>
      <c r="J24" s="185">
        <v>2.0</v>
      </c>
      <c r="K24" s="186"/>
      <c r="L24" s="115"/>
      <c r="M24" s="139"/>
      <c r="N24" s="139"/>
      <c r="O24" s="177">
        <v>22.0</v>
      </c>
      <c r="P24" s="170"/>
      <c r="Q24" s="178"/>
      <c r="R24" s="115"/>
      <c r="S24" s="115"/>
      <c r="T24" s="115"/>
      <c r="U24" s="115"/>
      <c r="V24" s="115"/>
      <c r="W24" s="115"/>
      <c r="X24" s="115"/>
      <c r="Y24" s="115"/>
      <c r="Z24" s="115"/>
      <c r="AA24" s="115"/>
    </row>
    <row r="25">
      <c r="A25" s="168" t="s">
        <v>125</v>
      </c>
      <c r="B25" s="202"/>
      <c r="C25" s="115"/>
      <c r="D25" s="115"/>
      <c r="E25" s="115"/>
      <c r="F25" s="115"/>
      <c r="G25" s="115"/>
      <c r="H25" s="115"/>
      <c r="I25" s="115"/>
      <c r="J25" s="203">
        <v>1.0</v>
      </c>
      <c r="K25" s="204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</row>
    <row r="26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</row>
    <row r="27">
      <c r="A27" s="157" t="s">
        <v>171</v>
      </c>
      <c r="B27" s="117"/>
      <c r="C27" s="118"/>
      <c r="D27" s="115"/>
      <c r="E27" s="116" t="s">
        <v>172</v>
      </c>
      <c r="F27" s="117"/>
      <c r="G27" s="117"/>
      <c r="H27" s="118"/>
      <c r="I27" s="115"/>
      <c r="J27" s="116" t="s">
        <v>173</v>
      </c>
      <c r="K27" s="117"/>
      <c r="L27" s="117"/>
      <c r="M27" s="118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</row>
    <row r="28">
      <c r="A28" s="159" t="s">
        <v>153</v>
      </c>
      <c r="B28" s="120"/>
      <c r="C28" s="31"/>
      <c r="D28" s="115"/>
      <c r="E28" s="128">
        <v>1.0</v>
      </c>
      <c r="F28" s="129"/>
      <c r="G28" s="130"/>
      <c r="H28" s="128">
        <v>2.0</v>
      </c>
      <c r="I28" s="115"/>
      <c r="J28" s="128">
        <v>1.0</v>
      </c>
      <c r="K28" s="129"/>
      <c r="L28" s="130"/>
      <c r="M28" s="128">
        <v>2.0</v>
      </c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</row>
    <row r="29">
      <c r="A29" s="160">
        <v>2.0</v>
      </c>
      <c r="B29" s="161">
        <v>1.0</v>
      </c>
      <c r="C29" s="162">
        <v>3.0</v>
      </c>
      <c r="D29" s="115"/>
      <c r="E29" s="140">
        <v>3.0</v>
      </c>
      <c r="F29" s="141"/>
      <c r="G29" s="142"/>
      <c r="H29" s="140">
        <v>4.0</v>
      </c>
      <c r="I29" s="115"/>
      <c r="J29" s="140">
        <v>3.0</v>
      </c>
      <c r="K29" s="141"/>
      <c r="L29" s="142"/>
      <c r="M29" s="140">
        <v>4.0</v>
      </c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</row>
    <row r="30">
      <c r="A30" s="163"/>
      <c r="B30" s="164"/>
      <c r="C30" s="165"/>
      <c r="D30" s="115"/>
      <c r="E30" s="140">
        <v>5.0</v>
      </c>
      <c r="F30" s="141"/>
      <c r="G30" s="142"/>
      <c r="H30" s="140">
        <v>6.0</v>
      </c>
      <c r="I30" s="115"/>
      <c r="J30" s="140">
        <v>5.0</v>
      </c>
      <c r="K30" s="141"/>
      <c r="L30" s="142"/>
      <c r="M30" s="140">
        <v>6.0</v>
      </c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</row>
    <row r="31">
      <c r="A31" s="128" t="s">
        <v>154</v>
      </c>
      <c r="B31" s="166"/>
      <c r="C31" s="167"/>
      <c r="D31" s="115"/>
      <c r="E31" s="140">
        <v>7.0</v>
      </c>
      <c r="F31" s="141"/>
      <c r="G31" s="142"/>
      <c r="H31" s="140">
        <v>8.0</v>
      </c>
      <c r="I31" s="115"/>
      <c r="J31" s="140">
        <v>7.0</v>
      </c>
      <c r="K31" s="141"/>
      <c r="L31" s="142"/>
      <c r="M31" s="140">
        <v>8.0</v>
      </c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</row>
    <row r="32">
      <c r="A32" s="140" t="s">
        <v>130</v>
      </c>
      <c r="B32" s="171"/>
      <c r="C32" s="172"/>
      <c r="D32" s="115"/>
      <c r="E32" s="140">
        <v>9.0</v>
      </c>
      <c r="F32" s="141"/>
      <c r="G32" s="142"/>
      <c r="H32" s="140">
        <v>10.0</v>
      </c>
      <c r="I32" s="115"/>
      <c r="J32" s="140">
        <v>9.0</v>
      </c>
      <c r="K32" s="141"/>
      <c r="L32" s="142"/>
      <c r="M32" s="140">
        <v>10.0</v>
      </c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</row>
    <row r="33">
      <c r="A33" s="140" t="s">
        <v>131</v>
      </c>
      <c r="B33" s="171"/>
      <c r="C33" s="172"/>
      <c r="D33" s="115"/>
      <c r="E33" s="140">
        <v>11.0</v>
      </c>
      <c r="F33" s="141"/>
      <c r="G33" s="142"/>
      <c r="H33" s="140">
        <v>12.0</v>
      </c>
      <c r="I33" s="115"/>
      <c r="J33" s="140">
        <v>11.0</v>
      </c>
      <c r="K33" s="141"/>
      <c r="L33" s="142"/>
      <c r="M33" s="140">
        <v>12.0</v>
      </c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</row>
    <row r="34">
      <c r="A34" s="140" t="s">
        <v>132</v>
      </c>
      <c r="B34" s="171"/>
      <c r="C34" s="172"/>
      <c r="D34" s="115"/>
      <c r="E34" s="140">
        <v>13.0</v>
      </c>
      <c r="F34" s="158"/>
      <c r="G34" s="151"/>
      <c r="H34" s="140">
        <v>14.0</v>
      </c>
      <c r="I34" s="115"/>
      <c r="J34" s="140">
        <v>13.0</v>
      </c>
      <c r="K34" s="158"/>
      <c r="L34" s="151"/>
      <c r="M34" s="140">
        <v>14.0</v>
      </c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</row>
    <row r="35">
      <c r="A35" s="228" t="s">
        <v>159</v>
      </c>
      <c r="B35" s="229"/>
      <c r="C35" s="197"/>
      <c r="D35" s="115"/>
      <c r="E35" s="140">
        <v>15.0</v>
      </c>
      <c r="F35" s="158"/>
      <c r="G35" s="151"/>
      <c r="H35" s="140">
        <v>16.0</v>
      </c>
      <c r="I35" s="115"/>
      <c r="J35" s="140">
        <v>15.0</v>
      </c>
      <c r="K35" s="158"/>
      <c r="L35" s="151"/>
      <c r="M35" s="140">
        <v>16.0</v>
      </c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</row>
    <row r="36">
      <c r="A36" s="140" t="s">
        <v>161</v>
      </c>
      <c r="B36" s="171"/>
      <c r="C36" s="172"/>
      <c r="D36" s="115"/>
      <c r="E36" s="140">
        <v>17.0</v>
      </c>
      <c r="F36" s="158"/>
      <c r="G36" s="151"/>
      <c r="H36" s="140">
        <v>18.0</v>
      </c>
      <c r="I36" s="115"/>
      <c r="J36" s="140">
        <v>17.0</v>
      </c>
      <c r="K36" s="158"/>
      <c r="L36" s="151"/>
      <c r="M36" s="140">
        <v>18.0</v>
      </c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</row>
    <row r="37">
      <c r="A37" s="168" t="s">
        <v>162</v>
      </c>
      <c r="B37" s="187"/>
      <c r="C37" s="188"/>
      <c r="D37" s="115"/>
      <c r="E37" s="140">
        <v>19.0</v>
      </c>
      <c r="F37" s="158"/>
      <c r="G37" s="151"/>
      <c r="H37" s="140">
        <v>20.0</v>
      </c>
      <c r="I37" s="115"/>
      <c r="J37" s="140">
        <v>19.0</v>
      </c>
      <c r="K37" s="158"/>
      <c r="L37" s="151"/>
      <c r="M37" s="140">
        <v>20.0</v>
      </c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</row>
    <row r="38">
      <c r="A38" s="115"/>
      <c r="B38" s="115"/>
      <c r="C38" s="115"/>
      <c r="D38" s="115"/>
      <c r="E38" s="168">
        <v>21.0</v>
      </c>
      <c r="F38" s="169"/>
      <c r="G38" s="170"/>
      <c r="H38" s="168">
        <v>22.0</v>
      </c>
      <c r="I38" s="115"/>
      <c r="J38" s="168">
        <v>21.0</v>
      </c>
      <c r="K38" s="169"/>
      <c r="L38" s="170"/>
      <c r="M38" s="168">
        <v>22.0</v>
      </c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</row>
    <row r="39">
      <c r="A39" s="205" t="s">
        <v>146</v>
      </c>
      <c r="B39" s="120"/>
      <c r="C39" s="31"/>
      <c r="D39" s="115"/>
      <c r="E39" s="173" t="s">
        <v>155</v>
      </c>
      <c r="F39" s="174"/>
      <c r="G39" s="175"/>
      <c r="H39" s="176"/>
      <c r="I39" s="115"/>
      <c r="J39" s="173" t="s">
        <v>156</v>
      </c>
      <c r="K39" s="174"/>
      <c r="L39" s="175"/>
      <c r="M39" s="176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</row>
    <row r="40">
      <c r="A40" s="206">
        <v>2.0</v>
      </c>
      <c r="B40" s="207">
        <v>1.0</v>
      </c>
      <c r="C40" s="208">
        <v>3.0</v>
      </c>
      <c r="D40" s="115"/>
      <c r="E40" s="179" t="s">
        <v>157</v>
      </c>
      <c r="F40" s="180"/>
      <c r="G40" s="120"/>
      <c r="H40" s="31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</row>
    <row r="41">
      <c r="A41" s="209"/>
      <c r="B41" s="210"/>
      <c r="C41" s="178"/>
      <c r="D41" s="115"/>
      <c r="E41" s="232"/>
      <c r="F41" s="232"/>
      <c r="G41" s="232"/>
      <c r="H41" s="232"/>
      <c r="I41" s="232"/>
      <c r="J41" s="232"/>
      <c r="K41" s="232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</row>
    <row r="42">
      <c r="A42" s="205" t="s">
        <v>148</v>
      </c>
      <c r="B42" s="120"/>
      <c r="C42" s="31"/>
      <c r="D42" s="115"/>
      <c r="E42" s="182" t="s">
        <v>174</v>
      </c>
      <c r="F42" s="120"/>
      <c r="G42" s="31"/>
      <c r="H42" s="115"/>
      <c r="I42" s="115"/>
      <c r="J42" s="181" t="s">
        <v>175</v>
      </c>
      <c r="K42" s="31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</row>
    <row r="43">
      <c r="A43" s="206">
        <v>2.0</v>
      </c>
      <c r="B43" s="207">
        <v>1.0</v>
      </c>
      <c r="C43" s="208">
        <v>3.0</v>
      </c>
      <c r="D43" s="115"/>
      <c r="E43" s="160">
        <v>2.0</v>
      </c>
      <c r="F43" s="161">
        <v>1.0</v>
      </c>
      <c r="G43" s="162">
        <v>3.0</v>
      </c>
      <c r="H43" s="115"/>
      <c r="I43" s="115"/>
      <c r="J43" s="183">
        <v>8.0</v>
      </c>
      <c r="K43" s="184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</row>
    <row r="44">
      <c r="A44" s="209"/>
      <c r="B44" s="210"/>
      <c r="C44" s="178"/>
      <c r="D44" s="115"/>
      <c r="E44" s="189" t="str">
        <f>L29</f>
        <v/>
      </c>
      <c r="F44" s="164" t="str">
        <f>K29</f>
        <v/>
      </c>
      <c r="G44" s="165" t="str">
        <f>K30</f>
        <v/>
      </c>
      <c r="H44" s="115"/>
      <c r="I44" s="115"/>
      <c r="J44" s="185">
        <v>7.0</v>
      </c>
      <c r="K44" s="186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</row>
    <row r="45">
      <c r="A45" s="205" t="s">
        <v>150</v>
      </c>
      <c r="B45" s="120"/>
      <c r="C45" s="31"/>
      <c r="D45" s="115"/>
      <c r="E45" s="190" t="s">
        <v>154</v>
      </c>
      <c r="F45" s="191" t="str">
        <f>F29</f>
        <v/>
      </c>
      <c r="G45" s="167"/>
      <c r="H45" s="115"/>
      <c r="I45" s="115"/>
      <c r="J45" s="185">
        <v>6.0</v>
      </c>
      <c r="K45" s="186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</row>
    <row r="46">
      <c r="A46" s="206">
        <v>2.0</v>
      </c>
      <c r="B46" s="207">
        <v>1.0</v>
      </c>
      <c r="C46" s="208">
        <v>3.0</v>
      </c>
      <c r="D46" s="115"/>
      <c r="E46" s="185" t="s">
        <v>130</v>
      </c>
      <c r="F46" s="193"/>
      <c r="G46" s="172"/>
      <c r="H46" s="115"/>
      <c r="I46" s="115"/>
      <c r="J46" s="185">
        <v>5.0</v>
      </c>
      <c r="K46" s="186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</row>
    <row r="47">
      <c r="A47" s="209"/>
      <c r="B47" s="210"/>
      <c r="C47" s="178"/>
      <c r="D47" s="115"/>
      <c r="E47" s="185" t="s">
        <v>131</v>
      </c>
      <c r="F47" s="193"/>
      <c r="G47" s="172"/>
      <c r="H47" s="115"/>
      <c r="I47" s="115"/>
      <c r="J47" s="185">
        <v>4.0</v>
      </c>
      <c r="K47" s="186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</row>
    <row r="48">
      <c r="A48" s="115"/>
      <c r="B48" s="115"/>
      <c r="C48" s="115"/>
      <c r="D48" s="115"/>
      <c r="E48" s="195" t="s">
        <v>132</v>
      </c>
      <c r="F48" s="196"/>
      <c r="G48" s="197"/>
      <c r="H48" s="115"/>
      <c r="I48" s="115"/>
      <c r="J48" s="185">
        <v>3.0</v>
      </c>
      <c r="K48" s="186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</row>
    <row r="49">
      <c r="A49" s="115"/>
      <c r="B49" s="115"/>
      <c r="C49" s="115"/>
      <c r="D49" s="115"/>
      <c r="E49" s="168" t="s">
        <v>159</v>
      </c>
      <c r="F49" s="187" t="str">
        <f>K40</f>
        <v/>
      </c>
      <c r="G49" s="188"/>
      <c r="H49" s="115"/>
      <c r="I49" s="115"/>
      <c r="J49" s="185">
        <v>2.0</v>
      </c>
      <c r="K49" s="186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</row>
    <row r="50">
      <c r="A50" s="115"/>
      <c r="B50" s="115"/>
      <c r="C50" s="115"/>
      <c r="D50" s="115"/>
      <c r="E50" s="115"/>
      <c r="F50" s="115"/>
      <c r="G50" s="115"/>
      <c r="H50" s="115"/>
      <c r="I50" s="115"/>
      <c r="J50" s="203">
        <v>1.0</v>
      </c>
      <c r="K50" s="204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</row>
    <row r="5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</row>
    <row r="5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</row>
    <row r="57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</row>
    <row r="58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</row>
    <row r="5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</row>
    <row r="60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</row>
    <row r="6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</row>
    <row r="6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</row>
    <row r="6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</row>
    <row r="74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</row>
    <row r="98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</row>
    <row r="990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</row>
    <row r="99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</row>
    <row r="99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</row>
    <row r="99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</row>
    <row r="99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</row>
    <row r="99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</row>
    <row r="996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</row>
    <row r="997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</row>
    <row r="998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</row>
    <row r="999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</row>
    <row r="1000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</row>
    <row r="100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</row>
  </sheetData>
  <mergeCells count="51">
    <mergeCell ref="B16:C16"/>
    <mergeCell ref="B17:C17"/>
    <mergeCell ref="F21:G21"/>
    <mergeCell ref="F20:G20"/>
    <mergeCell ref="E16:G16"/>
    <mergeCell ref="F19:G19"/>
    <mergeCell ref="J27:M27"/>
    <mergeCell ref="F24:G24"/>
    <mergeCell ref="E42:G42"/>
    <mergeCell ref="F47:G47"/>
    <mergeCell ref="F46:G46"/>
    <mergeCell ref="F45:G45"/>
    <mergeCell ref="F39:H39"/>
    <mergeCell ref="K39:M39"/>
    <mergeCell ref="E27:H27"/>
    <mergeCell ref="F22:G22"/>
    <mergeCell ref="F23:G23"/>
    <mergeCell ref="F40:H40"/>
    <mergeCell ref="J42:K42"/>
    <mergeCell ref="A3:A4"/>
    <mergeCell ref="E1:H1"/>
    <mergeCell ref="J1:M1"/>
    <mergeCell ref="O1:Q1"/>
    <mergeCell ref="S1:U1"/>
    <mergeCell ref="A8:C8"/>
    <mergeCell ref="A9:C9"/>
    <mergeCell ref="B12:C12"/>
    <mergeCell ref="B13:C13"/>
    <mergeCell ref="A20:B20"/>
    <mergeCell ref="B18:C18"/>
    <mergeCell ref="B14:C14"/>
    <mergeCell ref="B15:C15"/>
    <mergeCell ref="F13:H13"/>
    <mergeCell ref="K13:M13"/>
    <mergeCell ref="F14:H14"/>
    <mergeCell ref="B35:C35"/>
    <mergeCell ref="B34:C34"/>
    <mergeCell ref="F48:G48"/>
    <mergeCell ref="F49:G49"/>
    <mergeCell ref="M16:N16"/>
    <mergeCell ref="J15:K15"/>
    <mergeCell ref="A39:C39"/>
    <mergeCell ref="A42:C42"/>
    <mergeCell ref="A45:C45"/>
    <mergeCell ref="A27:C27"/>
    <mergeCell ref="A28:C28"/>
    <mergeCell ref="B31:C31"/>
    <mergeCell ref="B32:C32"/>
    <mergeCell ref="B33:C33"/>
    <mergeCell ref="B36:C36"/>
    <mergeCell ref="B37:C37"/>
  </mergeCells>
  <dataValidations>
    <dataValidation type="custom" allowBlank="1" showDropDown="1" sqref="AA2:AA23">
      <formula1>AND(ISNUMBER(AA2),(NOT(OR(NOT(ISERROR(DATEVALUE(AA2))), AND(ISNUMBER(AA2), LEFT(CELL("format", AA2))="D")))))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4" max="4" width="4.38"/>
    <col customWidth="1" min="9" max="9" width="4.5"/>
    <col customWidth="1" min="14" max="14" width="3.63"/>
    <col customWidth="1" min="18" max="18" width="3.75"/>
    <col customWidth="1" min="22" max="22" width="4.63"/>
    <col customWidth="1" min="23" max="23" width="15.0"/>
    <col customWidth="1" min="24" max="24" width="16.88"/>
    <col customWidth="1" min="25" max="25" width="20.75"/>
    <col customWidth="1" min="26" max="26" width="16.75"/>
    <col customWidth="1" min="27" max="27" width="26.88"/>
  </cols>
  <sheetData>
    <row r="1" ht="22.5" customHeight="1">
      <c r="A1" s="211" t="s">
        <v>134</v>
      </c>
      <c r="B1" s="212" t="s">
        <v>135</v>
      </c>
      <c r="C1" s="213" t="s">
        <v>136</v>
      </c>
      <c r="D1" s="115"/>
      <c r="E1" s="116" t="s">
        <v>137</v>
      </c>
      <c r="F1" s="117"/>
      <c r="G1" s="117"/>
      <c r="H1" s="118"/>
      <c r="I1" s="115"/>
      <c r="J1" s="116" t="s">
        <v>138</v>
      </c>
      <c r="K1" s="117"/>
      <c r="L1" s="117"/>
      <c r="M1" s="118"/>
      <c r="N1" s="115"/>
      <c r="O1" s="119" t="s">
        <v>139</v>
      </c>
      <c r="P1" s="120"/>
      <c r="Q1" s="31"/>
      <c r="R1" s="121"/>
      <c r="S1" s="119" t="s">
        <v>140</v>
      </c>
      <c r="T1" s="120"/>
      <c r="U1" s="31"/>
      <c r="V1" s="115"/>
      <c r="W1" s="122" t="s">
        <v>1</v>
      </c>
      <c r="X1" s="123" t="s">
        <v>141</v>
      </c>
      <c r="Y1" s="123" t="s">
        <v>142</v>
      </c>
      <c r="Z1" s="123" t="s">
        <v>143</v>
      </c>
      <c r="AA1" s="124" t="s">
        <v>144</v>
      </c>
    </row>
    <row r="2" ht="22.5" customHeight="1">
      <c r="A2" s="214">
        <v>45742.0</v>
      </c>
      <c r="B2" s="215" t="s">
        <v>176</v>
      </c>
      <c r="C2" s="216" t="s">
        <v>146</v>
      </c>
      <c r="D2" s="115"/>
      <c r="E2" s="128">
        <v>1.0</v>
      </c>
      <c r="F2" s="129"/>
      <c r="G2" s="130"/>
      <c r="H2" s="128">
        <v>2.0</v>
      </c>
      <c r="I2" s="115"/>
      <c r="J2" s="128">
        <v>1.0</v>
      </c>
      <c r="K2" s="129"/>
      <c r="L2" s="130"/>
      <c r="M2" s="128">
        <v>2.0</v>
      </c>
      <c r="N2" s="115"/>
      <c r="O2" s="131" t="s">
        <v>71</v>
      </c>
      <c r="P2" s="132" t="s">
        <v>1</v>
      </c>
      <c r="Q2" s="131" t="s">
        <v>72</v>
      </c>
      <c r="R2" s="115"/>
      <c r="S2" s="1" t="s">
        <v>71</v>
      </c>
      <c r="T2" s="2" t="s">
        <v>0</v>
      </c>
      <c r="U2" s="131" t="s">
        <v>72</v>
      </c>
      <c r="V2" s="115"/>
      <c r="W2" s="64" t="s">
        <v>7</v>
      </c>
      <c r="X2" s="217"/>
      <c r="Y2" s="218"/>
      <c r="Z2" s="218"/>
      <c r="AA2" s="219">
        <f t="shared" ref="AA2:AA23" si="1">Y2-Z2</f>
        <v>0</v>
      </c>
    </row>
    <row r="3" ht="22.5" customHeight="1">
      <c r="A3" s="220">
        <v>45743.0</v>
      </c>
      <c r="B3" s="221" t="s">
        <v>177</v>
      </c>
      <c r="C3" s="225" t="s">
        <v>148</v>
      </c>
      <c r="D3" s="115"/>
      <c r="E3" s="140">
        <v>3.0</v>
      </c>
      <c r="F3" s="141"/>
      <c r="G3" s="142"/>
      <c r="H3" s="140">
        <v>4.0</v>
      </c>
      <c r="I3" s="115"/>
      <c r="J3" s="140">
        <v>3.0</v>
      </c>
      <c r="K3" s="141"/>
      <c r="L3" s="142"/>
      <c r="M3" s="140">
        <v>4.0</v>
      </c>
      <c r="N3" s="115"/>
      <c r="O3" s="143">
        <v>1.0</v>
      </c>
      <c r="P3" s="146"/>
      <c r="Q3" s="145"/>
      <c r="R3" s="115"/>
      <c r="S3" s="143">
        <v>1.0</v>
      </c>
      <c r="T3" s="146"/>
      <c r="U3" s="145"/>
      <c r="V3" s="115"/>
      <c r="W3" s="69" t="s">
        <v>11</v>
      </c>
      <c r="X3" s="223"/>
      <c r="Y3" s="148"/>
      <c r="Z3" s="148"/>
      <c r="AA3" s="219">
        <f t="shared" si="1"/>
        <v>0</v>
      </c>
    </row>
    <row r="4" ht="22.5" customHeight="1">
      <c r="A4" s="14"/>
      <c r="B4" s="221" t="s">
        <v>176</v>
      </c>
      <c r="C4" s="225" t="s">
        <v>150</v>
      </c>
      <c r="D4" s="115"/>
      <c r="E4" s="140">
        <v>5.0</v>
      </c>
      <c r="F4" s="141"/>
      <c r="G4" s="142"/>
      <c r="H4" s="140">
        <v>6.0</v>
      </c>
      <c r="I4" s="115"/>
      <c r="J4" s="140">
        <v>5.0</v>
      </c>
      <c r="K4" s="141"/>
      <c r="L4" s="142"/>
      <c r="M4" s="140">
        <v>6.0</v>
      </c>
      <c r="N4" s="115"/>
      <c r="O4" s="150">
        <v>2.0</v>
      </c>
      <c r="P4" s="151"/>
      <c r="Q4" s="152"/>
      <c r="R4" s="115"/>
      <c r="S4" s="150">
        <v>2.0</v>
      </c>
      <c r="T4" s="151"/>
      <c r="U4" s="152"/>
      <c r="V4" s="115"/>
      <c r="W4" s="69" t="s">
        <v>13</v>
      </c>
      <c r="X4" s="223"/>
      <c r="Y4" s="153"/>
      <c r="Z4" s="153"/>
      <c r="AA4" s="219">
        <f t="shared" si="1"/>
        <v>0</v>
      </c>
    </row>
    <row r="5" ht="22.5" customHeight="1">
      <c r="A5" s="224">
        <v>45744.0</v>
      </c>
      <c r="B5" s="221" t="s">
        <v>177</v>
      </c>
      <c r="C5" s="225" t="s">
        <v>151</v>
      </c>
      <c r="D5" s="115"/>
      <c r="E5" s="140">
        <v>7.0</v>
      </c>
      <c r="F5" s="141"/>
      <c r="G5" s="142"/>
      <c r="H5" s="140">
        <v>8.0</v>
      </c>
      <c r="I5" s="115"/>
      <c r="J5" s="140">
        <v>7.0</v>
      </c>
      <c r="K5" s="141"/>
      <c r="L5" s="142"/>
      <c r="M5" s="140">
        <v>8.0</v>
      </c>
      <c r="N5" s="115"/>
      <c r="O5" s="150">
        <v>3.0</v>
      </c>
      <c r="P5" s="151"/>
      <c r="Q5" s="152"/>
      <c r="R5" s="115"/>
      <c r="S5" s="150">
        <v>3.0</v>
      </c>
      <c r="T5" s="151"/>
      <c r="U5" s="152"/>
      <c r="V5" s="115"/>
      <c r="W5" s="69" t="s">
        <v>16</v>
      </c>
      <c r="X5" s="223"/>
      <c r="Y5" s="153"/>
      <c r="Z5" s="153"/>
      <c r="AA5" s="219">
        <f t="shared" si="1"/>
        <v>0</v>
      </c>
    </row>
    <row r="6" ht="22.5" customHeight="1">
      <c r="A6" s="226">
        <v>45745.0</v>
      </c>
      <c r="B6" s="227">
        <v>0.041666666666666664</v>
      </c>
      <c r="C6" s="165" t="s">
        <v>125</v>
      </c>
      <c r="D6" s="115"/>
      <c r="E6" s="140">
        <v>9.0</v>
      </c>
      <c r="F6" s="141"/>
      <c r="G6" s="142"/>
      <c r="H6" s="140">
        <v>10.0</v>
      </c>
      <c r="I6" s="115"/>
      <c r="J6" s="140">
        <v>9.0</v>
      </c>
      <c r="K6" s="141"/>
      <c r="L6" s="142"/>
      <c r="M6" s="140">
        <v>10.0</v>
      </c>
      <c r="N6" s="115"/>
      <c r="O6" s="150">
        <v>4.0</v>
      </c>
      <c r="P6" s="151"/>
      <c r="Q6" s="152"/>
      <c r="R6" s="115"/>
      <c r="S6" s="150">
        <v>4.0</v>
      </c>
      <c r="T6" s="151"/>
      <c r="U6" s="152"/>
      <c r="V6" s="115"/>
      <c r="W6" s="69" t="s">
        <v>19</v>
      </c>
      <c r="X6" s="223"/>
      <c r="Y6" s="153"/>
      <c r="Z6" s="153"/>
      <c r="AA6" s="219">
        <f t="shared" si="1"/>
        <v>0</v>
      </c>
    </row>
    <row r="7" ht="22.5" customHeight="1">
      <c r="A7" s="115"/>
      <c r="B7" s="115"/>
      <c r="C7" s="115"/>
      <c r="D7" s="115"/>
      <c r="E7" s="140">
        <v>11.0</v>
      </c>
      <c r="F7" s="141"/>
      <c r="G7" s="142"/>
      <c r="H7" s="140">
        <v>12.0</v>
      </c>
      <c r="I7" s="115"/>
      <c r="J7" s="140">
        <v>11.0</v>
      </c>
      <c r="K7" s="141"/>
      <c r="L7" s="142"/>
      <c r="M7" s="140">
        <v>12.0</v>
      </c>
      <c r="N7" s="115"/>
      <c r="O7" s="150">
        <v>5.0</v>
      </c>
      <c r="P7" s="151"/>
      <c r="Q7" s="152"/>
      <c r="R7" s="115"/>
      <c r="S7" s="150">
        <v>5.0</v>
      </c>
      <c r="T7" s="151"/>
      <c r="U7" s="152"/>
      <c r="V7" s="115"/>
      <c r="W7" s="156" t="s">
        <v>77</v>
      </c>
      <c r="X7" s="223"/>
      <c r="Y7" s="153"/>
      <c r="Z7" s="153"/>
      <c r="AA7" s="219">
        <f t="shared" si="1"/>
        <v>0</v>
      </c>
    </row>
    <row r="8" ht="22.5" customHeight="1">
      <c r="A8" s="157" t="s">
        <v>152</v>
      </c>
      <c r="B8" s="117"/>
      <c r="C8" s="118"/>
      <c r="D8" s="115"/>
      <c r="E8" s="140">
        <v>13.0</v>
      </c>
      <c r="F8" s="158"/>
      <c r="G8" s="151"/>
      <c r="H8" s="140">
        <v>14.0</v>
      </c>
      <c r="I8" s="115"/>
      <c r="J8" s="140">
        <v>13.0</v>
      </c>
      <c r="K8" s="158"/>
      <c r="L8" s="151"/>
      <c r="M8" s="140">
        <v>14.0</v>
      </c>
      <c r="N8" s="115"/>
      <c r="O8" s="150">
        <v>6.0</v>
      </c>
      <c r="P8" s="151"/>
      <c r="Q8" s="152"/>
      <c r="R8" s="115"/>
      <c r="S8" s="150">
        <v>6.0</v>
      </c>
      <c r="T8" s="151"/>
      <c r="U8" s="152"/>
      <c r="V8" s="115"/>
      <c r="W8" s="69" t="s">
        <v>24</v>
      </c>
      <c r="X8" s="223"/>
      <c r="Y8" s="153"/>
      <c r="Z8" s="153"/>
      <c r="AA8" s="219">
        <f t="shared" si="1"/>
        <v>0</v>
      </c>
    </row>
    <row r="9" ht="22.5" customHeight="1">
      <c r="A9" s="159" t="s">
        <v>153</v>
      </c>
      <c r="B9" s="120"/>
      <c r="C9" s="31"/>
      <c r="D9" s="115"/>
      <c r="E9" s="140">
        <v>15.0</v>
      </c>
      <c r="F9" s="158"/>
      <c r="G9" s="151"/>
      <c r="H9" s="140">
        <v>16.0</v>
      </c>
      <c r="I9" s="115"/>
      <c r="J9" s="140">
        <v>15.0</v>
      </c>
      <c r="K9" s="158"/>
      <c r="L9" s="151"/>
      <c r="M9" s="140">
        <v>16.0</v>
      </c>
      <c r="N9" s="115"/>
      <c r="O9" s="150">
        <v>7.0</v>
      </c>
      <c r="P9" s="151"/>
      <c r="Q9" s="152"/>
      <c r="R9" s="115"/>
      <c r="S9" s="150">
        <v>7.0</v>
      </c>
      <c r="T9" s="151"/>
      <c r="U9" s="152"/>
      <c r="V9" s="115"/>
      <c r="W9" s="69" t="s">
        <v>27</v>
      </c>
      <c r="X9" s="223"/>
      <c r="Y9" s="153"/>
      <c r="Z9" s="153"/>
      <c r="AA9" s="219">
        <f t="shared" si="1"/>
        <v>0</v>
      </c>
    </row>
    <row r="10" ht="22.5" customHeight="1">
      <c r="A10" s="160">
        <v>2.0</v>
      </c>
      <c r="B10" s="161">
        <v>1.0</v>
      </c>
      <c r="C10" s="162">
        <v>3.0</v>
      </c>
      <c r="D10" s="115"/>
      <c r="E10" s="140">
        <v>17.0</v>
      </c>
      <c r="F10" s="158"/>
      <c r="G10" s="151"/>
      <c r="H10" s="140">
        <v>18.0</v>
      </c>
      <c r="I10" s="115"/>
      <c r="J10" s="140">
        <v>17.0</v>
      </c>
      <c r="K10" s="158"/>
      <c r="L10" s="151"/>
      <c r="M10" s="140">
        <v>18.0</v>
      </c>
      <c r="N10" s="115"/>
      <c r="O10" s="150">
        <v>8.0</v>
      </c>
      <c r="P10" s="151"/>
      <c r="Q10" s="152"/>
      <c r="R10" s="115"/>
      <c r="S10" s="150">
        <v>8.0</v>
      </c>
      <c r="T10" s="151"/>
      <c r="U10" s="152"/>
      <c r="V10" s="115"/>
      <c r="W10" s="69" t="s">
        <v>30</v>
      </c>
      <c r="X10" s="223"/>
      <c r="Y10" s="153"/>
      <c r="Z10" s="153"/>
      <c r="AA10" s="219">
        <f t="shared" si="1"/>
        <v>0</v>
      </c>
    </row>
    <row r="11" ht="22.5" customHeight="1">
      <c r="A11" s="163"/>
      <c r="B11" s="164"/>
      <c r="C11" s="165"/>
      <c r="D11" s="115"/>
      <c r="E11" s="140">
        <v>19.0</v>
      </c>
      <c r="F11" s="158"/>
      <c r="G11" s="151"/>
      <c r="H11" s="140">
        <v>20.0</v>
      </c>
      <c r="I11" s="115"/>
      <c r="J11" s="140">
        <v>19.0</v>
      </c>
      <c r="K11" s="158"/>
      <c r="L11" s="151"/>
      <c r="M11" s="140">
        <v>20.0</v>
      </c>
      <c r="N11" s="115"/>
      <c r="O11" s="150">
        <v>9.0</v>
      </c>
      <c r="P11" s="151"/>
      <c r="Q11" s="152"/>
      <c r="R11" s="115"/>
      <c r="S11" s="150">
        <v>9.0</v>
      </c>
      <c r="T11" s="151"/>
      <c r="U11" s="152"/>
      <c r="V11" s="115"/>
      <c r="W11" s="69" t="s">
        <v>33</v>
      </c>
      <c r="X11" s="223"/>
      <c r="Y11" s="153"/>
      <c r="Z11" s="153"/>
      <c r="AA11" s="219">
        <f t="shared" si="1"/>
        <v>0</v>
      </c>
    </row>
    <row r="12" ht="22.5" customHeight="1">
      <c r="A12" s="128" t="s">
        <v>154</v>
      </c>
      <c r="B12" s="166"/>
      <c r="C12" s="167"/>
      <c r="D12" s="115"/>
      <c r="E12" s="168">
        <v>21.0</v>
      </c>
      <c r="F12" s="169"/>
      <c r="G12" s="170"/>
      <c r="H12" s="168">
        <v>22.0</v>
      </c>
      <c r="I12" s="115"/>
      <c r="J12" s="168">
        <v>21.0</v>
      </c>
      <c r="K12" s="169"/>
      <c r="L12" s="170"/>
      <c r="M12" s="168">
        <v>22.0</v>
      </c>
      <c r="N12" s="115"/>
      <c r="O12" s="150">
        <v>10.0</v>
      </c>
      <c r="P12" s="151"/>
      <c r="Q12" s="152"/>
      <c r="R12" s="115"/>
      <c r="S12" s="150">
        <v>10.0</v>
      </c>
      <c r="T12" s="151"/>
      <c r="U12" s="152"/>
      <c r="V12" s="115"/>
      <c r="W12" s="156" t="s">
        <v>82</v>
      </c>
      <c r="X12" s="223"/>
      <c r="Y12" s="153"/>
      <c r="Z12" s="153"/>
      <c r="AA12" s="219">
        <f t="shared" si="1"/>
        <v>0</v>
      </c>
    </row>
    <row r="13" ht="22.5" customHeight="1">
      <c r="A13" s="140" t="s">
        <v>130</v>
      </c>
      <c r="B13" s="171"/>
      <c r="C13" s="172"/>
      <c r="D13" s="115"/>
      <c r="E13" s="173" t="s">
        <v>155</v>
      </c>
      <c r="F13" s="174"/>
      <c r="G13" s="175"/>
      <c r="H13" s="176"/>
      <c r="I13" s="115"/>
      <c r="J13" s="173" t="s">
        <v>156</v>
      </c>
      <c r="K13" s="174"/>
      <c r="L13" s="175"/>
      <c r="M13" s="176"/>
      <c r="N13" s="115"/>
      <c r="O13" s="150">
        <v>11.0</v>
      </c>
      <c r="P13" s="151"/>
      <c r="Q13" s="152"/>
      <c r="R13" s="115"/>
      <c r="S13" s="177">
        <v>11.0</v>
      </c>
      <c r="T13" s="170"/>
      <c r="U13" s="178"/>
      <c r="V13" s="115"/>
      <c r="W13" s="156" t="s">
        <v>83</v>
      </c>
      <c r="X13" s="223"/>
      <c r="Y13" s="153"/>
      <c r="Z13" s="153"/>
      <c r="AA13" s="219">
        <f t="shared" si="1"/>
        <v>0</v>
      </c>
    </row>
    <row r="14" ht="22.5" customHeight="1">
      <c r="A14" s="140" t="s">
        <v>131</v>
      </c>
      <c r="B14" s="171"/>
      <c r="C14" s="172"/>
      <c r="D14" s="115"/>
      <c r="E14" s="179" t="s">
        <v>157</v>
      </c>
      <c r="F14" s="180"/>
      <c r="G14" s="120"/>
      <c r="H14" s="31"/>
      <c r="I14" s="115"/>
      <c r="J14" s="115"/>
      <c r="K14" s="115"/>
      <c r="L14" s="115"/>
      <c r="M14" s="115"/>
      <c r="N14" s="115"/>
      <c r="O14" s="150">
        <v>12.0</v>
      </c>
      <c r="P14" s="151"/>
      <c r="Q14" s="152"/>
      <c r="R14" s="115"/>
      <c r="S14" s="115"/>
      <c r="T14" s="115"/>
      <c r="U14" s="115"/>
      <c r="V14" s="115"/>
      <c r="W14" s="69" t="s">
        <v>38</v>
      </c>
      <c r="X14" s="223"/>
      <c r="Y14" s="153"/>
      <c r="Z14" s="153"/>
      <c r="AA14" s="219">
        <f t="shared" si="1"/>
        <v>0</v>
      </c>
    </row>
    <row r="15" ht="22.5" customHeight="1">
      <c r="A15" s="140" t="s">
        <v>132</v>
      </c>
      <c r="B15" s="171"/>
      <c r="C15" s="172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50">
        <v>13.0</v>
      </c>
      <c r="P15" s="151"/>
      <c r="Q15" s="152"/>
      <c r="R15" s="115"/>
      <c r="S15" s="115"/>
      <c r="T15" s="115"/>
      <c r="U15" s="115"/>
      <c r="V15" s="115"/>
      <c r="W15" s="69" t="s">
        <v>41</v>
      </c>
      <c r="X15" s="223"/>
      <c r="Y15" s="153"/>
      <c r="Z15" s="153"/>
      <c r="AA15" s="219">
        <f t="shared" si="1"/>
        <v>0</v>
      </c>
    </row>
    <row r="16" ht="22.5" customHeight="1">
      <c r="A16" s="140" t="s">
        <v>159</v>
      </c>
      <c r="B16" s="171"/>
      <c r="C16" s="172"/>
      <c r="D16" s="115"/>
      <c r="E16" s="182" t="s">
        <v>160</v>
      </c>
      <c r="F16" s="120"/>
      <c r="G16" s="31"/>
      <c r="H16" s="115"/>
      <c r="I16" s="115"/>
      <c r="J16" s="181" t="s">
        <v>158</v>
      </c>
      <c r="K16" s="31"/>
      <c r="L16" s="115"/>
      <c r="M16" s="115"/>
      <c r="N16" s="115"/>
      <c r="O16" s="150">
        <v>14.0</v>
      </c>
      <c r="P16" s="151"/>
      <c r="Q16" s="152"/>
      <c r="R16" s="115"/>
      <c r="S16" s="115"/>
      <c r="T16" s="115"/>
      <c r="U16" s="115"/>
      <c r="V16" s="115"/>
      <c r="W16" s="69" t="s">
        <v>44</v>
      </c>
      <c r="X16" s="223"/>
      <c r="Y16" s="153"/>
      <c r="Z16" s="153"/>
      <c r="AA16" s="219">
        <f t="shared" si="1"/>
        <v>0</v>
      </c>
    </row>
    <row r="17" ht="22.5" customHeight="1">
      <c r="A17" s="140" t="s">
        <v>161</v>
      </c>
      <c r="B17" s="171"/>
      <c r="C17" s="172"/>
      <c r="D17" s="115"/>
      <c r="E17" s="160">
        <v>2.0</v>
      </c>
      <c r="F17" s="161">
        <v>1.0</v>
      </c>
      <c r="G17" s="162">
        <v>3.0</v>
      </c>
      <c r="H17" s="115"/>
      <c r="I17" s="115"/>
      <c r="J17" s="183">
        <v>25.0</v>
      </c>
      <c r="K17" s="184"/>
      <c r="L17" s="115"/>
      <c r="M17" s="115"/>
      <c r="N17" s="115"/>
      <c r="O17" s="150">
        <v>15.0</v>
      </c>
      <c r="P17" s="151"/>
      <c r="Q17" s="152"/>
      <c r="R17" s="115"/>
      <c r="S17" s="115"/>
      <c r="T17" s="115"/>
      <c r="U17" s="115"/>
      <c r="V17" s="115"/>
      <c r="W17" s="69" t="s">
        <v>48</v>
      </c>
      <c r="X17" s="223"/>
      <c r="Y17" s="153"/>
      <c r="Z17" s="153"/>
      <c r="AA17" s="219">
        <f t="shared" si="1"/>
        <v>0</v>
      </c>
    </row>
    <row r="18" ht="22.5" customHeight="1">
      <c r="A18" s="168" t="s">
        <v>162</v>
      </c>
      <c r="B18" s="187"/>
      <c r="C18" s="188"/>
      <c r="D18" s="115"/>
      <c r="E18" s="189" t="str">
        <f>L2</f>
        <v/>
      </c>
      <c r="F18" s="164" t="str">
        <f>K2</f>
        <v/>
      </c>
      <c r="G18" s="165" t="str">
        <f>K3</f>
        <v/>
      </c>
      <c r="H18" s="115"/>
      <c r="I18" s="115"/>
      <c r="J18" s="185">
        <v>18.0</v>
      </c>
      <c r="K18" s="186"/>
      <c r="L18" s="115"/>
      <c r="M18" s="115"/>
      <c r="N18" s="115"/>
      <c r="O18" s="150">
        <v>16.0</v>
      </c>
      <c r="P18" s="151"/>
      <c r="Q18" s="152"/>
      <c r="R18" s="115"/>
      <c r="S18" s="115"/>
      <c r="T18" s="115"/>
      <c r="U18" s="115"/>
      <c r="V18" s="115"/>
      <c r="W18" s="69" t="s">
        <v>51</v>
      </c>
      <c r="X18" s="223"/>
      <c r="Y18" s="153"/>
      <c r="Z18" s="153"/>
      <c r="AA18" s="219">
        <f t="shared" si="1"/>
        <v>0</v>
      </c>
    </row>
    <row r="19" ht="22.5" customHeight="1">
      <c r="A19" s="115"/>
      <c r="B19" s="115"/>
      <c r="C19" s="115"/>
      <c r="D19" s="115"/>
      <c r="E19" s="190" t="s">
        <v>154</v>
      </c>
      <c r="F19" s="191" t="str">
        <f>F2</f>
        <v/>
      </c>
      <c r="G19" s="167"/>
      <c r="H19" s="115"/>
      <c r="I19" s="115"/>
      <c r="J19" s="185">
        <v>15.0</v>
      </c>
      <c r="K19" s="186"/>
      <c r="L19" s="115"/>
      <c r="M19" s="115"/>
      <c r="N19" s="115"/>
      <c r="O19" s="150">
        <v>17.0</v>
      </c>
      <c r="P19" s="151"/>
      <c r="Q19" s="152"/>
      <c r="R19" s="115"/>
      <c r="S19" s="115"/>
      <c r="T19" s="115"/>
      <c r="U19" s="115"/>
      <c r="V19" s="115"/>
      <c r="W19" s="69" t="s">
        <v>54</v>
      </c>
      <c r="X19" s="223"/>
      <c r="Y19" s="153"/>
      <c r="Z19" s="153"/>
      <c r="AA19" s="219">
        <f t="shared" si="1"/>
        <v>0</v>
      </c>
    </row>
    <row r="20" ht="22.5" customHeight="1">
      <c r="A20" s="192" t="s">
        <v>163</v>
      </c>
      <c r="B20" s="167"/>
      <c r="C20" s="115"/>
      <c r="D20" s="115"/>
      <c r="E20" s="185" t="s">
        <v>130</v>
      </c>
      <c r="F20" s="193"/>
      <c r="G20" s="172"/>
      <c r="H20" s="115"/>
      <c r="I20" s="115"/>
      <c r="J20" s="185">
        <v>12.0</v>
      </c>
      <c r="K20" s="186"/>
      <c r="L20" s="115"/>
      <c r="M20" s="115"/>
      <c r="N20" s="115"/>
      <c r="O20" s="150">
        <v>18.0</v>
      </c>
      <c r="P20" s="151"/>
      <c r="Q20" s="152"/>
      <c r="R20" s="115"/>
      <c r="S20" s="115"/>
      <c r="T20" s="115"/>
      <c r="U20" s="115"/>
      <c r="V20" s="115"/>
      <c r="W20" s="69" t="s">
        <v>57</v>
      </c>
      <c r="X20" s="223"/>
      <c r="Y20" s="153"/>
      <c r="Z20" s="153"/>
      <c r="AA20" s="219">
        <f t="shared" si="1"/>
        <v>0</v>
      </c>
    </row>
    <row r="21" ht="22.5" customHeight="1">
      <c r="A21" s="140" t="s">
        <v>146</v>
      </c>
      <c r="B21" s="194"/>
      <c r="C21" s="115"/>
      <c r="D21" s="115"/>
      <c r="E21" s="185" t="s">
        <v>131</v>
      </c>
      <c r="F21" s="193"/>
      <c r="G21" s="172"/>
      <c r="H21" s="115"/>
      <c r="I21" s="115"/>
      <c r="J21" s="185">
        <v>10.0</v>
      </c>
      <c r="K21" s="186"/>
      <c r="L21" s="115"/>
      <c r="M21" s="115"/>
      <c r="N21" s="115"/>
      <c r="O21" s="150">
        <v>19.0</v>
      </c>
      <c r="P21" s="151"/>
      <c r="Q21" s="152"/>
      <c r="R21" s="115"/>
      <c r="S21" s="115"/>
      <c r="T21" s="115"/>
      <c r="U21" s="115"/>
      <c r="V21" s="115"/>
      <c r="W21" s="69" t="s">
        <v>60</v>
      </c>
      <c r="X21" s="223"/>
      <c r="Y21" s="153"/>
      <c r="Z21" s="153"/>
      <c r="AA21" s="219">
        <f t="shared" si="1"/>
        <v>0</v>
      </c>
    </row>
    <row r="22" ht="22.5" customHeight="1">
      <c r="A22" s="140" t="s">
        <v>148</v>
      </c>
      <c r="B22" s="194"/>
      <c r="C22" s="115"/>
      <c r="D22" s="115"/>
      <c r="E22" s="195" t="s">
        <v>132</v>
      </c>
      <c r="F22" s="196"/>
      <c r="G22" s="197"/>
      <c r="H22" s="115"/>
      <c r="I22" s="115"/>
      <c r="J22" s="185">
        <v>8.0</v>
      </c>
      <c r="K22" s="186"/>
      <c r="L22" s="115"/>
      <c r="M22" s="115"/>
      <c r="N22" s="115"/>
      <c r="O22" s="150">
        <v>20.0</v>
      </c>
      <c r="P22" s="151"/>
      <c r="Q22" s="152"/>
      <c r="R22" s="115"/>
      <c r="S22" s="115"/>
      <c r="T22" s="115"/>
      <c r="U22" s="115"/>
      <c r="V22" s="115"/>
      <c r="W22" s="69" t="s">
        <v>63</v>
      </c>
      <c r="X22" s="223"/>
      <c r="Y22" s="153"/>
      <c r="Z22" s="153"/>
      <c r="AA22" s="219">
        <f t="shared" si="1"/>
        <v>0</v>
      </c>
    </row>
    <row r="23" ht="22.5" customHeight="1">
      <c r="A23" s="140" t="s">
        <v>150</v>
      </c>
      <c r="B23" s="194"/>
      <c r="C23" s="115"/>
      <c r="D23" s="115"/>
      <c r="E23" s="140" t="s">
        <v>159</v>
      </c>
      <c r="F23" s="171" t="str">
        <f>K13</f>
        <v/>
      </c>
      <c r="G23" s="172"/>
      <c r="H23" s="115"/>
      <c r="I23" s="115"/>
      <c r="J23" s="185">
        <v>6.0</v>
      </c>
      <c r="K23" s="186"/>
      <c r="L23" s="115"/>
      <c r="M23" s="115"/>
      <c r="N23" s="115"/>
      <c r="O23" s="150">
        <v>21.0</v>
      </c>
      <c r="P23" s="151"/>
      <c r="Q23" s="152"/>
      <c r="R23" s="115"/>
      <c r="S23" s="115"/>
      <c r="T23" s="115"/>
      <c r="U23" s="115"/>
      <c r="V23" s="115"/>
      <c r="W23" s="74" t="s">
        <v>67</v>
      </c>
      <c r="X23" s="233"/>
      <c r="Y23" s="199"/>
      <c r="Z23" s="199"/>
      <c r="AA23" s="231">
        <f t="shared" si="1"/>
        <v>0</v>
      </c>
    </row>
    <row r="24">
      <c r="A24" s="140" t="s">
        <v>151</v>
      </c>
      <c r="B24" s="194"/>
      <c r="C24" s="115"/>
      <c r="D24" s="115"/>
      <c r="E24" s="201" t="s">
        <v>164</v>
      </c>
      <c r="F24" s="187"/>
      <c r="G24" s="188"/>
      <c r="H24" s="115"/>
      <c r="I24" s="115"/>
      <c r="J24" s="185">
        <v>4.0</v>
      </c>
      <c r="K24" s="186"/>
      <c r="L24" s="115"/>
      <c r="M24" s="115"/>
      <c r="N24" s="115"/>
      <c r="O24" s="177">
        <v>22.0</v>
      </c>
      <c r="P24" s="170"/>
      <c r="Q24" s="178"/>
      <c r="R24" s="115"/>
      <c r="S24" s="115"/>
      <c r="T24" s="115"/>
      <c r="U24" s="115"/>
      <c r="V24" s="115"/>
      <c r="W24" s="115"/>
      <c r="X24" s="115"/>
      <c r="Y24" s="115"/>
      <c r="Z24" s="115"/>
      <c r="AA24" s="115"/>
    </row>
    <row r="25">
      <c r="A25" s="168" t="s">
        <v>125</v>
      </c>
      <c r="B25" s="202"/>
      <c r="C25" s="115"/>
      <c r="D25" s="115"/>
      <c r="E25" s="115"/>
      <c r="F25" s="115"/>
      <c r="G25" s="115"/>
      <c r="H25" s="115"/>
      <c r="I25" s="115"/>
      <c r="J25" s="185">
        <v>2.0</v>
      </c>
      <c r="K25" s="186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</row>
    <row r="26">
      <c r="A26" s="115"/>
      <c r="B26" s="115"/>
      <c r="C26" s="115"/>
      <c r="D26" s="115"/>
      <c r="E26" s="115"/>
      <c r="F26" s="115"/>
      <c r="G26" s="115"/>
      <c r="H26" s="115"/>
      <c r="I26" s="115"/>
      <c r="J26" s="203">
        <v>1.0</v>
      </c>
      <c r="K26" s="204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</row>
    <row r="27">
      <c r="A27" s="205" t="s">
        <v>146</v>
      </c>
      <c r="B27" s="120"/>
      <c r="C27" s="31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</row>
    <row r="28">
      <c r="A28" s="206">
        <v>2.0</v>
      </c>
      <c r="B28" s="207">
        <v>1.0</v>
      </c>
      <c r="C28" s="208">
        <v>3.0</v>
      </c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</row>
    <row r="29">
      <c r="A29" s="209"/>
      <c r="B29" s="210"/>
      <c r="C29" s="178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</row>
    <row r="30">
      <c r="A30" s="205" t="s">
        <v>148</v>
      </c>
      <c r="B30" s="120"/>
      <c r="C30" s="31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</row>
    <row r="31">
      <c r="A31" s="206">
        <v>2.0</v>
      </c>
      <c r="B31" s="207">
        <v>1.0</v>
      </c>
      <c r="C31" s="208">
        <v>3.0</v>
      </c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</row>
    <row r="32">
      <c r="A32" s="209"/>
      <c r="B32" s="210"/>
      <c r="C32" s="178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</row>
    <row r="33">
      <c r="A33" s="205" t="s">
        <v>150</v>
      </c>
      <c r="B33" s="120"/>
      <c r="C33" s="31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</row>
    <row r="34">
      <c r="A34" s="206">
        <v>2.0</v>
      </c>
      <c r="B34" s="207">
        <v>1.0</v>
      </c>
      <c r="C34" s="208">
        <v>3.0</v>
      </c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</row>
    <row r="35">
      <c r="A35" s="209"/>
      <c r="B35" s="210"/>
      <c r="C35" s="178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</row>
    <row r="36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</row>
    <row r="37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</row>
    <row r="38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</row>
    <row r="39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</row>
    <row r="40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</row>
    <row r="4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</row>
    <row r="42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</row>
    <row r="43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</row>
    <row r="44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</row>
    <row r="45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</row>
    <row r="46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</row>
    <row r="47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</row>
    <row r="48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</row>
    <row r="49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</row>
    <row r="50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</row>
    <row r="5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</row>
    <row r="5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</row>
    <row r="57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</row>
    <row r="58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</row>
    <row r="5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</row>
    <row r="60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</row>
    <row r="6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</row>
    <row r="6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</row>
    <row r="6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</row>
    <row r="74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</row>
    <row r="98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</row>
    <row r="990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</row>
    <row r="99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</row>
    <row r="99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</row>
    <row r="99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</row>
    <row r="99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</row>
    <row r="99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</row>
    <row r="996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</row>
    <row r="997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</row>
    <row r="998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</row>
    <row r="999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</row>
    <row r="1000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</row>
    <row r="100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</row>
  </sheetData>
  <mergeCells count="29">
    <mergeCell ref="A3:A4"/>
    <mergeCell ref="E1:H1"/>
    <mergeCell ref="J1:M1"/>
    <mergeCell ref="O1:Q1"/>
    <mergeCell ref="S1:U1"/>
    <mergeCell ref="F13:H13"/>
    <mergeCell ref="K13:M13"/>
    <mergeCell ref="J16:K16"/>
    <mergeCell ref="F14:H14"/>
    <mergeCell ref="F23:G23"/>
    <mergeCell ref="F24:G24"/>
    <mergeCell ref="B17:C17"/>
    <mergeCell ref="F21:G21"/>
    <mergeCell ref="F20:G20"/>
    <mergeCell ref="F19:G19"/>
    <mergeCell ref="E16:G16"/>
    <mergeCell ref="B16:C16"/>
    <mergeCell ref="F22:G22"/>
    <mergeCell ref="A20:B20"/>
    <mergeCell ref="A27:C27"/>
    <mergeCell ref="A30:C30"/>
    <mergeCell ref="A33:C33"/>
    <mergeCell ref="A8:C8"/>
    <mergeCell ref="A9:C9"/>
    <mergeCell ref="B12:C12"/>
    <mergeCell ref="B13:C13"/>
    <mergeCell ref="B18:C18"/>
    <mergeCell ref="B14:C14"/>
    <mergeCell ref="B15:C15"/>
  </mergeCells>
  <dataValidations>
    <dataValidation type="custom" allowBlank="1" showDropDown="1" sqref="AA2:AA23">
      <formula1>AND(ISNUMBER(AA2),(NOT(OR(NOT(ISERROR(DATEVALUE(AA2))), AND(ISNUMBER(AA2), LEFT(CELL("format", AA2))="D")))))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4" max="4" width="4.38"/>
    <col customWidth="1" min="9" max="9" width="4.38"/>
    <col customWidth="1" min="14" max="14" width="4.13"/>
    <col customWidth="1" min="18" max="18" width="3.88"/>
    <col customWidth="1" min="22" max="22" width="4.38"/>
    <col customWidth="1" min="23" max="23" width="15.0"/>
    <col customWidth="1" min="24" max="24" width="16.88"/>
    <col customWidth="1" min="25" max="25" width="20.63"/>
    <col customWidth="1" min="26" max="26" width="16.75"/>
    <col customWidth="1" min="27" max="27" width="26.63"/>
  </cols>
  <sheetData>
    <row r="1" ht="22.5" customHeight="1">
      <c r="A1" s="211" t="s">
        <v>134</v>
      </c>
      <c r="B1" s="212" t="s">
        <v>135</v>
      </c>
      <c r="C1" s="213" t="s">
        <v>136</v>
      </c>
      <c r="D1" s="115"/>
      <c r="E1" s="116" t="s">
        <v>137</v>
      </c>
      <c r="F1" s="117"/>
      <c r="G1" s="117"/>
      <c r="H1" s="118"/>
      <c r="I1" s="115"/>
      <c r="J1" s="116" t="s">
        <v>138</v>
      </c>
      <c r="K1" s="117"/>
      <c r="L1" s="117"/>
      <c r="M1" s="118"/>
      <c r="N1" s="115"/>
      <c r="O1" s="119" t="s">
        <v>139</v>
      </c>
      <c r="P1" s="120"/>
      <c r="Q1" s="31"/>
      <c r="R1" s="121"/>
      <c r="S1" s="119" t="s">
        <v>140</v>
      </c>
      <c r="T1" s="120"/>
      <c r="U1" s="31"/>
      <c r="V1" s="115"/>
      <c r="W1" s="122" t="s">
        <v>1</v>
      </c>
      <c r="X1" s="123" t="s">
        <v>141</v>
      </c>
      <c r="Y1" s="234" t="s">
        <v>142</v>
      </c>
      <c r="Z1" s="234" t="s">
        <v>143</v>
      </c>
      <c r="AA1" s="235" t="s">
        <v>144</v>
      </c>
    </row>
    <row r="2" ht="22.5" customHeight="1">
      <c r="A2" s="236">
        <v>45757.0</v>
      </c>
      <c r="B2" s="215" t="s">
        <v>178</v>
      </c>
      <c r="C2" s="216" t="s">
        <v>146</v>
      </c>
      <c r="D2" s="115"/>
      <c r="E2" s="128">
        <v>1.0</v>
      </c>
      <c r="F2" s="129"/>
      <c r="G2" s="130"/>
      <c r="H2" s="128">
        <v>2.0</v>
      </c>
      <c r="I2" s="115"/>
      <c r="J2" s="128">
        <v>1.0</v>
      </c>
      <c r="K2" s="129"/>
      <c r="L2" s="130"/>
      <c r="M2" s="128">
        <v>2.0</v>
      </c>
      <c r="N2" s="115"/>
      <c r="O2" s="131" t="s">
        <v>71</v>
      </c>
      <c r="P2" s="132" t="s">
        <v>1</v>
      </c>
      <c r="Q2" s="131" t="s">
        <v>72</v>
      </c>
      <c r="R2" s="115"/>
      <c r="S2" s="1" t="s">
        <v>71</v>
      </c>
      <c r="T2" s="2" t="s">
        <v>0</v>
      </c>
      <c r="U2" s="131" t="s">
        <v>72</v>
      </c>
      <c r="V2" s="115"/>
      <c r="W2" s="64" t="s">
        <v>7</v>
      </c>
      <c r="X2" s="217"/>
      <c r="Y2" s="237"/>
      <c r="Z2" s="237"/>
      <c r="AA2" s="238">
        <f t="shared" ref="AA2:AA23" si="1">Y2-Z2</f>
        <v>0</v>
      </c>
    </row>
    <row r="3" ht="22.5" customHeight="1">
      <c r="A3" s="14"/>
      <c r="B3" s="221" t="s">
        <v>179</v>
      </c>
      <c r="C3" s="225" t="s">
        <v>148</v>
      </c>
      <c r="D3" s="115"/>
      <c r="E3" s="140">
        <v>3.0</v>
      </c>
      <c r="F3" s="141"/>
      <c r="G3" s="142"/>
      <c r="H3" s="140">
        <v>4.0</v>
      </c>
      <c r="I3" s="115"/>
      <c r="J3" s="140">
        <v>3.0</v>
      </c>
      <c r="K3" s="141"/>
      <c r="L3" s="142"/>
      <c r="M3" s="140">
        <v>4.0</v>
      </c>
      <c r="N3" s="115"/>
      <c r="O3" s="143">
        <v>1.0</v>
      </c>
      <c r="P3" s="146"/>
      <c r="Q3" s="145"/>
      <c r="R3" s="115"/>
      <c r="S3" s="143">
        <v>1.0</v>
      </c>
      <c r="T3" s="146"/>
      <c r="U3" s="145"/>
      <c r="V3" s="115"/>
      <c r="W3" s="69" t="s">
        <v>11</v>
      </c>
      <c r="X3" s="223"/>
      <c r="Y3" s="239"/>
      <c r="Z3" s="239"/>
      <c r="AA3" s="238">
        <f t="shared" si="1"/>
        <v>0</v>
      </c>
    </row>
    <row r="4" ht="22.5" customHeight="1">
      <c r="A4" s="220">
        <v>45758.0</v>
      </c>
      <c r="B4" s="221" t="s">
        <v>145</v>
      </c>
      <c r="C4" s="225" t="s">
        <v>150</v>
      </c>
      <c r="D4" s="115"/>
      <c r="E4" s="140">
        <v>5.0</v>
      </c>
      <c r="F4" s="141"/>
      <c r="G4" s="142"/>
      <c r="H4" s="140">
        <v>6.0</v>
      </c>
      <c r="I4" s="115"/>
      <c r="J4" s="140">
        <v>5.0</v>
      </c>
      <c r="K4" s="141"/>
      <c r="L4" s="142"/>
      <c r="M4" s="140">
        <v>6.0</v>
      </c>
      <c r="N4" s="115"/>
      <c r="O4" s="150">
        <v>2.0</v>
      </c>
      <c r="P4" s="151"/>
      <c r="Q4" s="152"/>
      <c r="R4" s="115"/>
      <c r="S4" s="150">
        <v>2.0</v>
      </c>
      <c r="T4" s="151"/>
      <c r="U4" s="152"/>
      <c r="V4" s="115"/>
      <c r="W4" s="69" t="s">
        <v>13</v>
      </c>
      <c r="X4" s="223"/>
      <c r="Y4" s="239"/>
      <c r="Z4" s="239"/>
      <c r="AA4" s="238">
        <f t="shared" si="1"/>
        <v>0</v>
      </c>
    </row>
    <row r="5" ht="22.5" customHeight="1">
      <c r="A5" s="14"/>
      <c r="B5" s="221" t="s">
        <v>180</v>
      </c>
      <c r="C5" s="225" t="s">
        <v>151</v>
      </c>
      <c r="D5" s="115"/>
      <c r="E5" s="140">
        <v>7.0</v>
      </c>
      <c r="F5" s="141"/>
      <c r="G5" s="142"/>
      <c r="H5" s="140">
        <v>8.0</v>
      </c>
      <c r="I5" s="115"/>
      <c r="J5" s="140">
        <v>7.0</v>
      </c>
      <c r="K5" s="141"/>
      <c r="L5" s="142"/>
      <c r="M5" s="140">
        <v>8.0</v>
      </c>
      <c r="N5" s="115"/>
      <c r="O5" s="150">
        <v>3.0</v>
      </c>
      <c r="P5" s="151"/>
      <c r="Q5" s="152"/>
      <c r="R5" s="115"/>
      <c r="S5" s="150">
        <v>3.0</v>
      </c>
      <c r="T5" s="151"/>
      <c r="U5" s="152"/>
      <c r="V5" s="115"/>
      <c r="W5" s="69" t="s">
        <v>16</v>
      </c>
      <c r="X5" s="223"/>
      <c r="Y5" s="239"/>
      <c r="Z5" s="239"/>
      <c r="AA5" s="238">
        <f t="shared" si="1"/>
        <v>0</v>
      </c>
    </row>
    <row r="6" ht="22.5" customHeight="1">
      <c r="A6" s="226">
        <v>45759.0</v>
      </c>
      <c r="B6" s="227">
        <v>0.4583333333333333</v>
      </c>
      <c r="C6" s="165" t="s">
        <v>125</v>
      </c>
      <c r="D6" s="115"/>
      <c r="E6" s="140">
        <v>9.0</v>
      </c>
      <c r="F6" s="141"/>
      <c r="G6" s="142"/>
      <c r="H6" s="140">
        <v>10.0</v>
      </c>
      <c r="I6" s="115"/>
      <c r="J6" s="140">
        <v>9.0</v>
      </c>
      <c r="K6" s="141"/>
      <c r="L6" s="142"/>
      <c r="M6" s="140">
        <v>10.0</v>
      </c>
      <c r="N6" s="115"/>
      <c r="O6" s="150">
        <v>4.0</v>
      </c>
      <c r="P6" s="151"/>
      <c r="Q6" s="152"/>
      <c r="R6" s="115"/>
      <c r="S6" s="150">
        <v>4.0</v>
      </c>
      <c r="T6" s="151"/>
      <c r="U6" s="152"/>
      <c r="V6" s="115"/>
      <c r="W6" s="69" t="s">
        <v>19</v>
      </c>
      <c r="X6" s="223"/>
      <c r="Y6" s="239"/>
      <c r="Z6" s="239"/>
      <c r="AA6" s="238">
        <f t="shared" si="1"/>
        <v>0</v>
      </c>
    </row>
    <row r="7" ht="22.5" customHeight="1">
      <c r="A7" s="115"/>
      <c r="B7" s="115"/>
      <c r="C7" s="115"/>
      <c r="D7" s="115"/>
      <c r="E7" s="140">
        <v>11.0</v>
      </c>
      <c r="F7" s="141"/>
      <c r="G7" s="142"/>
      <c r="H7" s="140">
        <v>12.0</v>
      </c>
      <c r="I7" s="115"/>
      <c r="J7" s="140">
        <v>11.0</v>
      </c>
      <c r="K7" s="141"/>
      <c r="L7" s="142"/>
      <c r="M7" s="140">
        <v>12.0</v>
      </c>
      <c r="N7" s="115"/>
      <c r="O7" s="150">
        <v>5.0</v>
      </c>
      <c r="P7" s="151"/>
      <c r="Q7" s="152"/>
      <c r="R7" s="115"/>
      <c r="S7" s="150">
        <v>5.0</v>
      </c>
      <c r="T7" s="151"/>
      <c r="U7" s="152"/>
      <c r="V7" s="115"/>
      <c r="W7" s="156" t="s">
        <v>77</v>
      </c>
      <c r="X7" s="223"/>
      <c r="Y7" s="239"/>
      <c r="Z7" s="239"/>
      <c r="AA7" s="238">
        <f t="shared" si="1"/>
        <v>0</v>
      </c>
    </row>
    <row r="8" ht="22.5" customHeight="1">
      <c r="A8" s="157" t="s">
        <v>152</v>
      </c>
      <c r="B8" s="117"/>
      <c r="C8" s="118"/>
      <c r="D8" s="115"/>
      <c r="E8" s="140">
        <v>13.0</v>
      </c>
      <c r="F8" s="158"/>
      <c r="G8" s="151"/>
      <c r="H8" s="140">
        <v>14.0</v>
      </c>
      <c r="I8" s="115"/>
      <c r="J8" s="140">
        <v>13.0</v>
      </c>
      <c r="K8" s="158"/>
      <c r="L8" s="151"/>
      <c r="M8" s="140">
        <v>14.0</v>
      </c>
      <c r="N8" s="115"/>
      <c r="O8" s="150">
        <v>6.0</v>
      </c>
      <c r="P8" s="151"/>
      <c r="Q8" s="152"/>
      <c r="R8" s="115"/>
      <c r="S8" s="150">
        <v>6.0</v>
      </c>
      <c r="T8" s="151"/>
      <c r="U8" s="152"/>
      <c r="V8" s="115"/>
      <c r="W8" s="69" t="s">
        <v>24</v>
      </c>
      <c r="X8" s="223"/>
      <c r="Y8" s="239"/>
      <c r="Z8" s="239"/>
      <c r="AA8" s="238">
        <f t="shared" si="1"/>
        <v>0</v>
      </c>
    </row>
    <row r="9" ht="22.5" customHeight="1">
      <c r="A9" s="159" t="s">
        <v>153</v>
      </c>
      <c r="B9" s="120"/>
      <c r="C9" s="31"/>
      <c r="D9" s="115"/>
      <c r="E9" s="140">
        <v>15.0</v>
      </c>
      <c r="F9" s="158"/>
      <c r="G9" s="151"/>
      <c r="H9" s="140">
        <v>16.0</v>
      </c>
      <c r="I9" s="115"/>
      <c r="J9" s="140">
        <v>15.0</v>
      </c>
      <c r="K9" s="158"/>
      <c r="L9" s="151"/>
      <c r="M9" s="140">
        <v>16.0</v>
      </c>
      <c r="N9" s="115"/>
      <c r="O9" s="150">
        <v>7.0</v>
      </c>
      <c r="P9" s="151"/>
      <c r="Q9" s="152"/>
      <c r="R9" s="115"/>
      <c r="S9" s="150">
        <v>7.0</v>
      </c>
      <c r="T9" s="151"/>
      <c r="U9" s="152"/>
      <c r="V9" s="115"/>
      <c r="W9" s="69" t="s">
        <v>27</v>
      </c>
      <c r="X9" s="223"/>
      <c r="Y9" s="239"/>
      <c r="Z9" s="239"/>
      <c r="AA9" s="238">
        <f t="shared" si="1"/>
        <v>0</v>
      </c>
    </row>
    <row r="10" ht="22.5" customHeight="1">
      <c r="A10" s="160">
        <v>2.0</v>
      </c>
      <c r="B10" s="161">
        <v>1.0</v>
      </c>
      <c r="C10" s="162">
        <v>3.0</v>
      </c>
      <c r="D10" s="115"/>
      <c r="E10" s="140">
        <v>17.0</v>
      </c>
      <c r="F10" s="158"/>
      <c r="G10" s="151"/>
      <c r="H10" s="140">
        <v>18.0</v>
      </c>
      <c r="I10" s="115"/>
      <c r="J10" s="140">
        <v>17.0</v>
      </c>
      <c r="K10" s="158"/>
      <c r="L10" s="151"/>
      <c r="M10" s="140">
        <v>18.0</v>
      </c>
      <c r="N10" s="115"/>
      <c r="O10" s="150">
        <v>8.0</v>
      </c>
      <c r="P10" s="151"/>
      <c r="Q10" s="152"/>
      <c r="R10" s="115"/>
      <c r="S10" s="150">
        <v>8.0</v>
      </c>
      <c r="T10" s="151"/>
      <c r="U10" s="152"/>
      <c r="V10" s="115"/>
      <c r="W10" s="69" t="s">
        <v>30</v>
      </c>
      <c r="X10" s="223"/>
      <c r="Y10" s="239"/>
      <c r="Z10" s="239"/>
      <c r="AA10" s="238">
        <f t="shared" si="1"/>
        <v>0</v>
      </c>
    </row>
    <row r="11" ht="22.5" customHeight="1">
      <c r="A11" s="163"/>
      <c r="B11" s="164"/>
      <c r="C11" s="165"/>
      <c r="D11" s="115"/>
      <c r="E11" s="140">
        <v>19.0</v>
      </c>
      <c r="F11" s="158"/>
      <c r="G11" s="151"/>
      <c r="H11" s="140">
        <v>20.0</v>
      </c>
      <c r="I11" s="115"/>
      <c r="J11" s="140">
        <v>19.0</v>
      </c>
      <c r="K11" s="158"/>
      <c r="L11" s="151"/>
      <c r="M11" s="140">
        <v>20.0</v>
      </c>
      <c r="N11" s="115"/>
      <c r="O11" s="150">
        <v>9.0</v>
      </c>
      <c r="P11" s="151"/>
      <c r="Q11" s="152"/>
      <c r="R11" s="115"/>
      <c r="S11" s="150">
        <v>9.0</v>
      </c>
      <c r="T11" s="151"/>
      <c r="U11" s="152"/>
      <c r="V11" s="115"/>
      <c r="W11" s="69" t="s">
        <v>33</v>
      </c>
      <c r="X11" s="223"/>
      <c r="Y11" s="239"/>
      <c r="Z11" s="239"/>
      <c r="AA11" s="238">
        <f t="shared" si="1"/>
        <v>0</v>
      </c>
    </row>
    <row r="12" ht="22.5" customHeight="1">
      <c r="A12" s="128" t="s">
        <v>154</v>
      </c>
      <c r="B12" s="166"/>
      <c r="C12" s="167"/>
      <c r="D12" s="115"/>
      <c r="E12" s="168">
        <v>21.0</v>
      </c>
      <c r="F12" s="169"/>
      <c r="G12" s="170"/>
      <c r="H12" s="168">
        <v>22.0</v>
      </c>
      <c r="I12" s="115"/>
      <c r="J12" s="168">
        <v>21.0</v>
      </c>
      <c r="K12" s="169"/>
      <c r="L12" s="170"/>
      <c r="M12" s="168">
        <v>22.0</v>
      </c>
      <c r="N12" s="115"/>
      <c r="O12" s="150">
        <v>10.0</v>
      </c>
      <c r="P12" s="151"/>
      <c r="Q12" s="152"/>
      <c r="R12" s="115"/>
      <c r="S12" s="150">
        <v>10.0</v>
      </c>
      <c r="T12" s="151"/>
      <c r="U12" s="152"/>
      <c r="V12" s="115"/>
      <c r="W12" s="156" t="s">
        <v>82</v>
      </c>
      <c r="X12" s="223"/>
      <c r="Y12" s="239"/>
      <c r="Z12" s="239"/>
      <c r="AA12" s="238">
        <f t="shared" si="1"/>
        <v>0</v>
      </c>
    </row>
    <row r="13" ht="22.5" customHeight="1">
      <c r="A13" s="140" t="s">
        <v>130</v>
      </c>
      <c r="B13" s="171"/>
      <c r="C13" s="172"/>
      <c r="D13" s="115"/>
      <c r="E13" s="173" t="s">
        <v>155</v>
      </c>
      <c r="F13" s="174"/>
      <c r="G13" s="175"/>
      <c r="H13" s="176"/>
      <c r="I13" s="115"/>
      <c r="J13" s="173" t="s">
        <v>156</v>
      </c>
      <c r="K13" s="174"/>
      <c r="L13" s="175"/>
      <c r="M13" s="176"/>
      <c r="N13" s="115"/>
      <c r="O13" s="150">
        <v>11.0</v>
      </c>
      <c r="P13" s="151"/>
      <c r="Q13" s="152"/>
      <c r="R13" s="115"/>
      <c r="S13" s="177">
        <v>11.0</v>
      </c>
      <c r="T13" s="170"/>
      <c r="U13" s="178"/>
      <c r="V13" s="115"/>
      <c r="W13" s="156" t="s">
        <v>83</v>
      </c>
      <c r="X13" s="223"/>
      <c r="Y13" s="239"/>
      <c r="Z13" s="239"/>
      <c r="AA13" s="238">
        <f t="shared" si="1"/>
        <v>0</v>
      </c>
    </row>
    <row r="14" ht="22.5" customHeight="1">
      <c r="A14" s="140" t="s">
        <v>131</v>
      </c>
      <c r="B14" s="171"/>
      <c r="C14" s="172"/>
      <c r="D14" s="115"/>
      <c r="E14" s="179" t="s">
        <v>157</v>
      </c>
      <c r="F14" s="180"/>
      <c r="G14" s="120"/>
      <c r="H14" s="31"/>
      <c r="I14" s="115"/>
      <c r="J14" s="115"/>
      <c r="K14" s="115"/>
      <c r="L14" s="115"/>
      <c r="M14" s="115"/>
      <c r="N14" s="115"/>
      <c r="O14" s="150">
        <v>12.0</v>
      </c>
      <c r="P14" s="151"/>
      <c r="Q14" s="152"/>
      <c r="R14" s="115"/>
      <c r="S14" s="115"/>
      <c r="T14" s="115"/>
      <c r="U14" s="115"/>
      <c r="V14" s="115"/>
      <c r="W14" s="69" t="s">
        <v>38</v>
      </c>
      <c r="X14" s="223"/>
      <c r="Y14" s="239"/>
      <c r="Z14" s="239"/>
      <c r="AA14" s="238">
        <f t="shared" si="1"/>
        <v>0</v>
      </c>
    </row>
    <row r="15" ht="22.5" customHeight="1">
      <c r="A15" s="140" t="s">
        <v>132</v>
      </c>
      <c r="B15" s="171"/>
      <c r="C15" s="172"/>
      <c r="D15" s="115"/>
      <c r="E15" s="115"/>
      <c r="F15" s="115"/>
      <c r="G15" s="115"/>
      <c r="H15" s="115"/>
      <c r="I15" s="115"/>
      <c r="J15" s="181" t="s">
        <v>158</v>
      </c>
      <c r="K15" s="31"/>
      <c r="L15" s="115"/>
      <c r="M15" s="115"/>
      <c r="N15" s="115"/>
      <c r="O15" s="150">
        <v>13.0</v>
      </c>
      <c r="P15" s="151"/>
      <c r="Q15" s="152"/>
      <c r="R15" s="115"/>
      <c r="S15" s="115"/>
      <c r="T15" s="115"/>
      <c r="U15" s="115"/>
      <c r="V15" s="115"/>
      <c r="W15" s="69" t="s">
        <v>41</v>
      </c>
      <c r="X15" s="223"/>
      <c r="Y15" s="239"/>
      <c r="Z15" s="239"/>
      <c r="AA15" s="238">
        <f t="shared" si="1"/>
        <v>0</v>
      </c>
    </row>
    <row r="16" ht="22.5" customHeight="1">
      <c r="A16" s="140" t="s">
        <v>159</v>
      </c>
      <c r="B16" s="171"/>
      <c r="C16" s="172"/>
      <c r="D16" s="115"/>
      <c r="E16" s="182" t="s">
        <v>160</v>
      </c>
      <c r="F16" s="120"/>
      <c r="G16" s="31"/>
      <c r="H16" s="115"/>
      <c r="I16" s="115"/>
      <c r="J16" s="183">
        <v>25.0</v>
      </c>
      <c r="K16" s="184"/>
      <c r="L16" s="115"/>
      <c r="M16" s="115"/>
      <c r="N16" s="115"/>
      <c r="O16" s="150">
        <v>14.0</v>
      </c>
      <c r="P16" s="151"/>
      <c r="Q16" s="152"/>
      <c r="R16" s="115"/>
      <c r="S16" s="115"/>
      <c r="T16" s="115"/>
      <c r="U16" s="115"/>
      <c r="V16" s="115"/>
      <c r="W16" s="69" t="s">
        <v>44</v>
      </c>
      <c r="X16" s="223"/>
      <c r="Y16" s="239"/>
      <c r="Z16" s="239"/>
      <c r="AA16" s="238">
        <f t="shared" si="1"/>
        <v>0</v>
      </c>
    </row>
    <row r="17" ht="22.5" customHeight="1">
      <c r="A17" s="140" t="s">
        <v>161</v>
      </c>
      <c r="B17" s="171"/>
      <c r="C17" s="172"/>
      <c r="D17" s="115"/>
      <c r="E17" s="160">
        <v>2.0</v>
      </c>
      <c r="F17" s="161">
        <v>1.0</v>
      </c>
      <c r="G17" s="162">
        <v>3.0</v>
      </c>
      <c r="H17" s="115"/>
      <c r="I17" s="115"/>
      <c r="J17" s="185">
        <v>18.0</v>
      </c>
      <c r="K17" s="186"/>
      <c r="L17" s="115"/>
      <c r="M17" s="115"/>
      <c r="N17" s="115"/>
      <c r="O17" s="150">
        <v>15.0</v>
      </c>
      <c r="P17" s="151"/>
      <c r="Q17" s="152"/>
      <c r="R17" s="115"/>
      <c r="S17" s="115"/>
      <c r="T17" s="115"/>
      <c r="U17" s="115"/>
      <c r="V17" s="115"/>
      <c r="W17" s="69" t="s">
        <v>48</v>
      </c>
      <c r="X17" s="223"/>
      <c r="Y17" s="239"/>
      <c r="Z17" s="239"/>
      <c r="AA17" s="238">
        <f t="shared" si="1"/>
        <v>0</v>
      </c>
    </row>
    <row r="18" ht="22.5" customHeight="1">
      <c r="A18" s="168" t="s">
        <v>162</v>
      </c>
      <c r="B18" s="187"/>
      <c r="C18" s="188"/>
      <c r="D18" s="115"/>
      <c r="E18" s="189" t="str">
        <f>L2</f>
        <v/>
      </c>
      <c r="F18" s="164" t="str">
        <f>K2</f>
        <v/>
      </c>
      <c r="G18" s="165" t="str">
        <f>K3</f>
        <v/>
      </c>
      <c r="H18" s="115"/>
      <c r="I18" s="115"/>
      <c r="J18" s="185">
        <v>15.0</v>
      </c>
      <c r="K18" s="186"/>
      <c r="L18" s="115"/>
      <c r="M18" s="115"/>
      <c r="N18" s="115"/>
      <c r="O18" s="150">
        <v>16.0</v>
      </c>
      <c r="P18" s="151"/>
      <c r="Q18" s="152"/>
      <c r="R18" s="115"/>
      <c r="S18" s="115"/>
      <c r="T18" s="115"/>
      <c r="U18" s="115"/>
      <c r="V18" s="115"/>
      <c r="W18" s="69" t="s">
        <v>51</v>
      </c>
      <c r="X18" s="223"/>
      <c r="Y18" s="239"/>
      <c r="Z18" s="239"/>
      <c r="AA18" s="238">
        <f t="shared" si="1"/>
        <v>0</v>
      </c>
    </row>
    <row r="19" ht="22.5" customHeight="1">
      <c r="A19" s="115"/>
      <c r="B19" s="115"/>
      <c r="C19" s="115"/>
      <c r="D19" s="115"/>
      <c r="E19" s="190" t="s">
        <v>154</v>
      </c>
      <c r="F19" s="191" t="str">
        <f>F2</f>
        <v/>
      </c>
      <c r="G19" s="167"/>
      <c r="H19" s="115"/>
      <c r="I19" s="115"/>
      <c r="J19" s="185">
        <v>12.0</v>
      </c>
      <c r="K19" s="186"/>
      <c r="L19" s="115"/>
      <c r="M19" s="115"/>
      <c r="N19" s="115"/>
      <c r="O19" s="150">
        <v>17.0</v>
      </c>
      <c r="P19" s="151"/>
      <c r="Q19" s="152"/>
      <c r="R19" s="115"/>
      <c r="S19" s="115"/>
      <c r="T19" s="115"/>
      <c r="U19" s="115"/>
      <c r="V19" s="115"/>
      <c r="W19" s="69" t="s">
        <v>54</v>
      </c>
      <c r="X19" s="223"/>
      <c r="Y19" s="239"/>
      <c r="Z19" s="239"/>
      <c r="AA19" s="238">
        <f t="shared" si="1"/>
        <v>0</v>
      </c>
    </row>
    <row r="20" ht="22.5" customHeight="1">
      <c r="A20" s="192" t="s">
        <v>163</v>
      </c>
      <c r="B20" s="167"/>
      <c r="C20" s="115"/>
      <c r="D20" s="115"/>
      <c r="E20" s="185" t="s">
        <v>130</v>
      </c>
      <c r="F20" s="193"/>
      <c r="G20" s="172"/>
      <c r="H20" s="115"/>
      <c r="I20" s="115"/>
      <c r="J20" s="185">
        <v>10.0</v>
      </c>
      <c r="K20" s="186"/>
      <c r="L20" s="115"/>
      <c r="M20" s="115"/>
      <c r="N20" s="115"/>
      <c r="O20" s="150">
        <v>18.0</v>
      </c>
      <c r="P20" s="151"/>
      <c r="Q20" s="152"/>
      <c r="R20" s="115"/>
      <c r="S20" s="115"/>
      <c r="T20" s="115"/>
      <c r="U20" s="115"/>
      <c r="V20" s="115"/>
      <c r="W20" s="69" t="s">
        <v>57</v>
      </c>
      <c r="X20" s="223"/>
      <c r="Y20" s="239"/>
      <c r="Z20" s="239"/>
      <c r="AA20" s="238">
        <f t="shared" si="1"/>
        <v>0</v>
      </c>
    </row>
    <row r="21" ht="22.5" customHeight="1">
      <c r="A21" s="140" t="s">
        <v>146</v>
      </c>
      <c r="B21" s="194"/>
      <c r="C21" s="115"/>
      <c r="D21" s="115"/>
      <c r="E21" s="185" t="s">
        <v>131</v>
      </c>
      <c r="F21" s="193"/>
      <c r="G21" s="172"/>
      <c r="H21" s="115"/>
      <c r="I21" s="115"/>
      <c r="J21" s="185">
        <v>8.0</v>
      </c>
      <c r="K21" s="186"/>
      <c r="L21" s="115"/>
      <c r="M21" s="115"/>
      <c r="N21" s="115"/>
      <c r="O21" s="150">
        <v>19.0</v>
      </c>
      <c r="P21" s="151"/>
      <c r="Q21" s="152"/>
      <c r="R21" s="115"/>
      <c r="S21" s="115"/>
      <c r="T21" s="115"/>
      <c r="U21" s="115"/>
      <c r="V21" s="115"/>
      <c r="W21" s="69" t="s">
        <v>60</v>
      </c>
      <c r="X21" s="223"/>
      <c r="Y21" s="239"/>
      <c r="Z21" s="239"/>
      <c r="AA21" s="238">
        <f t="shared" si="1"/>
        <v>0</v>
      </c>
    </row>
    <row r="22" ht="22.5" customHeight="1">
      <c r="A22" s="140" t="s">
        <v>148</v>
      </c>
      <c r="B22" s="194"/>
      <c r="C22" s="115"/>
      <c r="D22" s="115"/>
      <c r="E22" s="195" t="s">
        <v>132</v>
      </c>
      <c r="F22" s="196"/>
      <c r="G22" s="197"/>
      <c r="H22" s="115"/>
      <c r="I22" s="115"/>
      <c r="J22" s="185">
        <v>6.0</v>
      </c>
      <c r="K22" s="186"/>
      <c r="L22" s="115"/>
      <c r="M22" s="115"/>
      <c r="N22" s="115"/>
      <c r="O22" s="150">
        <v>20.0</v>
      </c>
      <c r="P22" s="151"/>
      <c r="Q22" s="152"/>
      <c r="R22" s="115"/>
      <c r="S22" s="115"/>
      <c r="T22" s="115"/>
      <c r="U22" s="115"/>
      <c r="V22" s="115"/>
      <c r="W22" s="69" t="s">
        <v>63</v>
      </c>
      <c r="X22" s="223"/>
      <c r="Y22" s="239"/>
      <c r="Z22" s="239"/>
      <c r="AA22" s="238">
        <f t="shared" si="1"/>
        <v>0</v>
      </c>
    </row>
    <row r="23" ht="22.5" customHeight="1">
      <c r="A23" s="140" t="s">
        <v>150</v>
      </c>
      <c r="B23" s="194"/>
      <c r="C23" s="115"/>
      <c r="D23" s="115"/>
      <c r="E23" s="140" t="s">
        <v>159</v>
      </c>
      <c r="F23" s="171" t="str">
        <f>K13</f>
        <v/>
      </c>
      <c r="G23" s="172"/>
      <c r="H23" s="115"/>
      <c r="I23" s="115"/>
      <c r="J23" s="185">
        <v>4.0</v>
      </c>
      <c r="K23" s="186"/>
      <c r="L23" s="115"/>
      <c r="M23" s="115"/>
      <c r="N23" s="115"/>
      <c r="O23" s="150">
        <v>21.0</v>
      </c>
      <c r="P23" s="151"/>
      <c r="Q23" s="152"/>
      <c r="R23" s="115"/>
      <c r="S23" s="115"/>
      <c r="T23" s="115"/>
      <c r="U23" s="115"/>
      <c r="V23" s="115"/>
      <c r="W23" s="74" t="s">
        <v>67</v>
      </c>
      <c r="X23" s="233"/>
      <c r="Y23" s="240"/>
      <c r="Z23" s="240"/>
      <c r="AA23" s="241">
        <f t="shared" si="1"/>
        <v>0</v>
      </c>
    </row>
    <row r="24">
      <c r="A24" s="140" t="s">
        <v>151</v>
      </c>
      <c r="B24" s="194"/>
      <c r="C24" s="115"/>
      <c r="D24" s="115"/>
      <c r="E24" s="201" t="s">
        <v>164</v>
      </c>
      <c r="F24" s="187"/>
      <c r="G24" s="188"/>
      <c r="H24" s="115"/>
      <c r="I24" s="115"/>
      <c r="J24" s="185">
        <v>2.0</v>
      </c>
      <c r="K24" s="186"/>
      <c r="L24" s="115"/>
      <c r="M24" s="115"/>
      <c r="N24" s="115"/>
      <c r="O24" s="177">
        <v>22.0</v>
      </c>
      <c r="P24" s="170"/>
      <c r="Q24" s="178"/>
      <c r="R24" s="115"/>
      <c r="S24" s="115"/>
      <c r="T24" s="115"/>
      <c r="U24" s="115"/>
      <c r="V24" s="115"/>
      <c r="W24" s="115"/>
      <c r="X24" s="115"/>
      <c r="Y24" s="115"/>
      <c r="Z24" s="115"/>
      <c r="AA24" s="115"/>
    </row>
    <row r="25">
      <c r="A25" s="168" t="s">
        <v>125</v>
      </c>
      <c r="B25" s="202"/>
      <c r="C25" s="115"/>
      <c r="D25" s="115"/>
      <c r="E25" s="115"/>
      <c r="F25" s="115"/>
      <c r="G25" s="115"/>
      <c r="H25" s="115"/>
      <c r="I25" s="115"/>
      <c r="J25" s="203">
        <v>1.0</v>
      </c>
      <c r="K25" s="204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</row>
    <row r="26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</row>
    <row r="27">
      <c r="A27" s="205" t="s">
        <v>146</v>
      </c>
      <c r="B27" s="120"/>
      <c r="C27" s="31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</row>
    <row r="28">
      <c r="A28" s="206">
        <v>2.0</v>
      </c>
      <c r="B28" s="207">
        <v>1.0</v>
      </c>
      <c r="C28" s="208">
        <v>3.0</v>
      </c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</row>
    <row r="29">
      <c r="A29" s="209"/>
      <c r="B29" s="210"/>
      <c r="C29" s="178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</row>
    <row r="30">
      <c r="A30" s="205" t="s">
        <v>148</v>
      </c>
      <c r="B30" s="120"/>
      <c r="C30" s="31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</row>
    <row r="31">
      <c r="A31" s="206">
        <v>2.0</v>
      </c>
      <c r="B31" s="207">
        <v>1.0</v>
      </c>
      <c r="C31" s="208">
        <v>3.0</v>
      </c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</row>
    <row r="32">
      <c r="A32" s="209"/>
      <c r="B32" s="210"/>
      <c r="C32" s="178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</row>
    <row r="33">
      <c r="A33" s="205" t="s">
        <v>150</v>
      </c>
      <c r="B33" s="120"/>
      <c r="C33" s="31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</row>
    <row r="34">
      <c r="A34" s="206">
        <v>2.0</v>
      </c>
      <c r="B34" s="207">
        <v>1.0</v>
      </c>
      <c r="C34" s="208">
        <v>3.0</v>
      </c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</row>
    <row r="35">
      <c r="A35" s="209"/>
      <c r="B35" s="210"/>
      <c r="C35" s="178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</row>
    <row r="36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</row>
    <row r="37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</row>
    <row r="38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</row>
    <row r="39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</row>
    <row r="40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</row>
    <row r="4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</row>
    <row r="42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</row>
    <row r="43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</row>
    <row r="44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</row>
    <row r="45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</row>
    <row r="46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</row>
    <row r="47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</row>
    <row r="48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</row>
    <row r="49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</row>
    <row r="50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</row>
    <row r="5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</row>
    <row r="5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</row>
    <row r="57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</row>
    <row r="58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</row>
    <row r="5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</row>
    <row r="60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</row>
    <row r="6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</row>
    <row r="6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</row>
    <row r="6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</row>
    <row r="74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</row>
    <row r="98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</row>
    <row r="990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</row>
    <row r="99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</row>
    <row r="99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</row>
    <row r="99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</row>
    <row r="99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</row>
    <row r="99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</row>
    <row r="996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</row>
    <row r="997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</row>
    <row r="998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</row>
    <row r="999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</row>
    <row r="1000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</row>
    <row r="100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</row>
  </sheetData>
  <mergeCells count="30">
    <mergeCell ref="B16:C16"/>
    <mergeCell ref="E16:G16"/>
    <mergeCell ref="B14:C14"/>
    <mergeCell ref="B15:C15"/>
    <mergeCell ref="J15:K15"/>
    <mergeCell ref="F14:H14"/>
    <mergeCell ref="B17:C17"/>
    <mergeCell ref="B18:C18"/>
    <mergeCell ref="B13:C13"/>
    <mergeCell ref="F13:H13"/>
    <mergeCell ref="K13:M13"/>
    <mergeCell ref="O1:Q1"/>
    <mergeCell ref="S1:U1"/>
    <mergeCell ref="A2:A3"/>
    <mergeCell ref="A4:A5"/>
    <mergeCell ref="A8:C8"/>
    <mergeCell ref="A9:C9"/>
    <mergeCell ref="B12:C12"/>
    <mergeCell ref="E1:H1"/>
    <mergeCell ref="J1:M1"/>
    <mergeCell ref="A27:C27"/>
    <mergeCell ref="A30:C30"/>
    <mergeCell ref="A33:C33"/>
    <mergeCell ref="A20:B20"/>
    <mergeCell ref="F21:G21"/>
    <mergeCell ref="F20:G20"/>
    <mergeCell ref="F19:G19"/>
    <mergeCell ref="F22:G22"/>
    <mergeCell ref="F23:G23"/>
    <mergeCell ref="F24:G24"/>
  </mergeCells>
  <dataValidations>
    <dataValidation type="custom" allowBlank="1" showDropDown="1" sqref="AA2:AA23">
      <formula1>AND(ISNUMBER(AA2),(NOT(OR(NOT(ISERROR(DATEVALUE(AA2))), AND(ISNUMBER(AA2), LEFT(CELL("format", AA2))="D")))))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4" max="4" width="3.88"/>
    <col customWidth="1" min="9" max="9" width="4.13"/>
    <col customWidth="1" min="14" max="14" width="3.75"/>
    <col customWidth="1" min="18" max="18" width="4.25"/>
    <col customWidth="1" min="22" max="22" width="4.63"/>
    <col customWidth="1" min="23" max="23" width="15.0"/>
    <col customWidth="1" min="24" max="24" width="16.88"/>
    <col customWidth="1" min="25" max="25" width="20.63"/>
    <col customWidth="1" min="26" max="26" width="16.75"/>
    <col customWidth="1" min="27" max="27" width="26.63"/>
  </cols>
  <sheetData>
    <row r="1" ht="22.5" customHeight="1">
      <c r="A1" s="211" t="s">
        <v>134</v>
      </c>
      <c r="B1" s="212" t="s">
        <v>135</v>
      </c>
      <c r="C1" s="213" t="s">
        <v>136</v>
      </c>
      <c r="D1" s="115"/>
      <c r="E1" s="116" t="s">
        <v>137</v>
      </c>
      <c r="F1" s="117"/>
      <c r="G1" s="117"/>
      <c r="H1" s="118"/>
      <c r="I1" s="115"/>
      <c r="J1" s="116" t="s">
        <v>138</v>
      </c>
      <c r="K1" s="117"/>
      <c r="L1" s="117"/>
      <c r="M1" s="118"/>
      <c r="N1" s="115"/>
      <c r="O1" s="119" t="s">
        <v>139</v>
      </c>
      <c r="P1" s="120"/>
      <c r="Q1" s="31"/>
      <c r="R1" s="121"/>
      <c r="S1" s="119" t="s">
        <v>140</v>
      </c>
      <c r="T1" s="120"/>
      <c r="U1" s="31"/>
      <c r="V1" s="115"/>
      <c r="W1" s="122" t="s">
        <v>1</v>
      </c>
      <c r="X1" s="123" t="s">
        <v>141</v>
      </c>
      <c r="Y1" s="234" t="s">
        <v>142</v>
      </c>
      <c r="Z1" s="234" t="s">
        <v>143</v>
      </c>
      <c r="AA1" s="235" t="s">
        <v>144</v>
      </c>
    </row>
    <row r="2" ht="22.5" customHeight="1">
      <c r="A2" s="236">
        <v>45764.0</v>
      </c>
      <c r="B2" s="215" t="s">
        <v>181</v>
      </c>
      <c r="C2" s="216" t="s">
        <v>146</v>
      </c>
      <c r="D2" s="115"/>
      <c r="E2" s="128">
        <v>1.0</v>
      </c>
      <c r="F2" s="129"/>
      <c r="G2" s="130"/>
      <c r="H2" s="128">
        <v>2.0</v>
      </c>
      <c r="I2" s="115"/>
      <c r="J2" s="128">
        <v>1.0</v>
      </c>
      <c r="K2" s="129"/>
      <c r="L2" s="130"/>
      <c r="M2" s="128">
        <v>2.0</v>
      </c>
      <c r="N2" s="115"/>
      <c r="O2" s="131" t="s">
        <v>71</v>
      </c>
      <c r="P2" s="132" t="s">
        <v>1</v>
      </c>
      <c r="Q2" s="131" t="s">
        <v>72</v>
      </c>
      <c r="R2" s="115"/>
      <c r="S2" s="1" t="s">
        <v>71</v>
      </c>
      <c r="T2" s="2" t="s">
        <v>0</v>
      </c>
      <c r="U2" s="131" t="s">
        <v>72</v>
      </c>
      <c r="V2" s="115"/>
      <c r="W2" s="64" t="s">
        <v>7</v>
      </c>
      <c r="X2" s="217"/>
      <c r="Y2" s="237"/>
      <c r="Z2" s="237"/>
      <c r="AA2" s="238">
        <f t="shared" ref="AA2:AA23" si="1">Y2-Z2</f>
        <v>0</v>
      </c>
    </row>
    <row r="3" ht="22.5" customHeight="1">
      <c r="A3" s="14"/>
      <c r="B3" s="221" t="s">
        <v>182</v>
      </c>
      <c r="C3" s="225" t="s">
        <v>148</v>
      </c>
      <c r="D3" s="115"/>
      <c r="E3" s="140">
        <v>3.0</v>
      </c>
      <c r="F3" s="141"/>
      <c r="G3" s="142"/>
      <c r="H3" s="140">
        <v>4.0</v>
      </c>
      <c r="I3" s="115"/>
      <c r="J3" s="140">
        <v>3.0</v>
      </c>
      <c r="K3" s="141"/>
      <c r="L3" s="142"/>
      <c r="M3" s="140">
        <v>4.0</v>
      </c>
      <c r="N3" s="115"/>
      <c r="O3" s="143">
        <v>1.0</v>
      </c>
      <c r="P3" s="146"/>
      <c r="Q3" s="145"/>
      <c r="R3" s="115"/>
      <c r="S3" s="143">
        <v>1.0</v>
      </c>
      <c r="T3" s="146"/>
      <c r="U3" s="145"/>
      <c r="V3" s="115"/>
      <c r="W3" s="69" t="s">
        <v>11</v>
      </c>
      <c r="X3" s="223"/>
      <c r="Y3" s="239"/>
      <c r="Z3" s="239"/>
      <c r="AA3" s="238">
        <f t="shared" si="1"/>
        <v>0</v>
      </c>
    </row>
    <row r="4" ht="22.5" customHeight="1">
      <c r="A4" s="220">
        <v>45765.0</v>
      </c>
      <c r="B4" s="221" t="s">
        <v>181</v>
      </c>
      <c r="C4" s="225" t="s">
        <v>150</v>
      </c>
      <c r="D4" s="115"/>
      <c r="E4" s="140">
        <v>5.0</v>
      </c>
      <c r="F4" s="141"/>
      <c r="G4" s="142"/>
      <c r="H4" s="140">
        <v>6.0</v>
      </c>
      <c r="I4" s="115"/>
      <c r="J4" s="140">
        <v>5.0</v>
      </c>
      <c r="K4" s="141"/>
      <c r="L4" s="142"/>
      <c r="M4" s="140">
        <v>6.0</v>
      </c>
      <c r="N4" s="115"/>
      <c r="O4" s="150">
        <v>2.0</v>
      </c>
      <c r="P4" s="151"/>
      <c r="Q4" s="152"/>
      <c r="R4" s="115"/>
      <c r="S4" s="150">
        <v>2.0</v>
      </c>
      <c r="T4" s="151"/>
      <c r="U4" s="152"/>
      <c r="V4" s="115"/>
      <c r="W4" s="69" t="s">
        <v>13</v>
      </c>
      <c r="X4" s="223"/>
      <c r="Y4" s="239"/>
      <c r="Z4" s="239"/>
      <c r="AA4" s="238">
        <f t="shared" si="1"/>
        <v>0</v>
      </c>
    </row>
    <row r="5" ht="22.5" customHeight="1">
      <c r="A5" s="14"/>
      <c r="B5" s="221" t="s">
        <v>182</v>
      </c>
      <c r="C5" s="225" t="s">
        <v>151</v>
      </c>
      <c r="D5" s="115"/>
      <c r="E5" s="140">
        <v>7.0</v>
      </c>
      <c r="F5" s="141"/>
      <c r="G5" s="142"/>
      <c r="H5" s="140">
        <v>8.0</v>
      </c>
      <c r="I5" s="115"/>
      <c r="J5" s="140">
        <v>7.0</v>
      </c>
      <c r="K5" s="141"/>
      <c r="L5" s="142"/>
      <c r="M5" s="140">
        <v>8.0</v>
      </c>
      <c r="N5" s="115"/>
      <c r="O5" s="150">
        <v>3.0</v>
      </c>
      <c r="P5" s="151"/>
      <c r="Q5" s="152"/>
      <c r="R5" s="115"/>
      <c r="S5" s="150">
        <v>3.0</v>
      </c>
      <c r="T5" s="151"/>
      <c r="U5" s="152"/>
      <c r="V5" s="115"/>
      <c r="W5" s="69" t="s">
        <v>16</v>
      </c>
      <c r="X5" s="223"/>
      <c r="Y5" s="239"/>
      <c r="Z5" s="239"/>
      <c r="AA5" s="238">
        <f t="shared" si="1"/>
        <v>0</v>
      </c>
    </row>
    <row r="6" ht="22.5" customHeight="1">
      <c r="A6" s="226">
        <v>45766.0</v>
      </c>
      <c r="B6" s="227">
        <v>0.5416666666666666</v>
      </c>
      <c r="C6" s="165" t="s">
        <v>125</v>
      </c>
      <c r="D6" s="115"/>
      <c r="E6" s="140">
        <v>9.0</v>
      </c>
      <c r="F6" s="141"/>
      <c r="G6" s="142"/>
      <c r="H6" s="140">
        <v>10.0</v>
      </c>
      <c r="I6" s="115"/>
      <c r="J6" s="140">
        <v>9.0</v>
      </c>
      <c r="K6" s="141"/>
      <c r="L6" s="142"/>
      <c r="M6" s="140">
        <v>10.0</v>
      </c>
      <c r="N6" s="115"/>
      <c r="O6" s="150">
        <v>4.0</v>
      </c>
      <c r="P6" s="151"/>
      <c r="Q6" s="152"/>
      <c r="R6" s="115"/>
      <c r="S6" s="150">
        <v>4.0</v>
      </c>
      <c r="T6" s="151"/>
      <c r="U6" s="152"/>
      <c r="V6" s="115"/>
      <c r="W6" s="69" t="s">
        <v>19</v>
      </c>
      <c r="X6" s="223"/>
      <c r="Y6" s="239"/>
      <c r="Z6" s="239"/>
      <c r="AA6" s="238">
        <f t="shared" si="1"/>
        <v>0</v>
      </c>
    </row>
    <row r="7" ht="22.5" customHeight="1">
      <c r="A7" s="115"/>
      <c r="B7" s="115"/>
      <c r="C7" s="115"/>
      <c r="D7" s="115"/>
      <c r="E7" s="140">
        <v>11.0</v>
      </c>
      <c r="F7" s="141"/>
      <c r="G7" s="142"/>
      <c r="H7" s="140">
        <v>12.0</v>
      </c>
      <c r="I7" s="115"/>
      <c r="J7" s="140">
        <v>11.0</v>
      </c>
      <c r="K7" s="141"/>
      <c r="L7" s="142"/>
      <c r="M7" s="140">
        <v>12.0</v>
      </c>
      <c r="N7" s="115"/>
      <c r="O7" s="150">
        <v>5.0</v>
      </c>
      <c r="P7" s="151"/>
      <c r="Q7" s="152"/>
      <c r="R7" s="115"/>
      <c r="S7" s="150">
        <v>5.0</v>
      </c>
      <c r="T7" s="151"/>
      <c r="U7" s="152"/>
      <c r="V7" s="115"/>
      <c r="W7" s="156" t="s">
        <v>77</v>
      </c>
      <c r="X7" s="223"/>
      <c r="Y7" s="239"/>
      <c r="Z7" s="239"/>
      <c r="AA7" s="238">
        <f t="shared" si="1"/>
        <v>0</v>
      </c>
    </row>
    <row r="8" ht="22.5" customHeight="1">
      <c r="A8" s="157" t="s">
        <v>152</v>
      </c>
      <c r="B8" s="117"/>
      <c r="C8" s="118"/>
      <c r="D8" s="115"/>
      <c r="E8" s="140">
        <v>13.0</v>
      </c>
      <c r="F8" s="158"/>
      <c r="G8" s="151"/>
      <c r="H8" s="140">
        <v>14.0</v>
      </c>
      <c r="I8" s="115"/>
      <c r="J8" s="140">
        <v>13.0</v>
      </c>
      <c r="K8" s="158"/>
      <c r="L8" s="151"/>
      <c r="M8" s="140">
        <v>14.0</v>
      </c>
      <c r="N8" s="115"/>
      <c r="O8" s="150">
        <v>6.0</v>
      </c>
      <c r="P8" s="151"/>
      <c r="Q8" s="152"/>
      <c r="R8" s="115"/>
      <c r="S8" s="150">
        <v>6.0</v>
      </c>
      <c r="T8" s="151"/>
      <c r="U8" s="152"/>
      <c r="V8" s="115"/>
      <c r="W8" s="69" t="s">
        <v>24</v>
      </c>
      <c r="X8" s="223"/>
      <c r="Y8" s="239"/>
      <c r="Z8" s="239"/>
      <c r="AA8" s="238">
        <f t="shared" si="1"/>
        <v>0</v>
      </c>
    </row>
    <row r="9" ht="22.5" customHeight="1">
      <c r="A9" s="159" t="s">
        <v>153</v>
      </c>
      <c r="B9" s="120"/>
      <c r="C9" s="31"/>
      <c r="D9" s="115"/>
      <c r="E9" s="140">
        <v>15.0</v>
      </c>
      <c r="F9" s="158"/>
      <c r="G9" s="151"/>
      <c r="H9" s="140">
        <v>16.0</v>
      </c>
      <c r="I9" s="115"/>
      <c r="J9" s="140">
        <v>15.0</v>
      </c>
      <c r="K9" s="158"/>
      <c r="L9" s="151"/>
      <c r="M9" s="140">
        <v>16.0</v>
      </c>
      <c r="N9" s="115"/>
      <c r="O9" s="150">
        <v>7.0</v>
      </c>
      <c r="P9" s="151"/>
      <c r="Q9" s="152"/>
      <c r="R9" s="115"/>
      <c r="S9" s="150">
        <v>7.0</v>
      </c>
      <c r="T9" s="151"/>
      <c r="U9" s="152"/>
      <c r="V9" s="115"/>
      <c r="W9" s="69" t="s">
        <v>27</v>
      </c>
      <c r="X9" s="223"/>
      <c r="Y9" s="239"/>
      <c r="Z9" s="239"/>
      <c r="AA9" s="238">
        <f t="shared" si="1"/>
        <v>0</v>
      </c>
    </row>
    <row r="10" ht="22.5" customHeight="1">
      <c r="A10" s="160">
        <v>2.0</v>
      </c>
      <c r="B10" s="161">
        <v>1.0</v>
      </c>
      <c r="C10" s="162">
        <v>3.0</v>
      </c>
      <c r="D10" s="115"/>
      <c r="E10" s="140">
        <v>17.0</v>
      </c>
      <c r="F10" s="158"/>
      <c r="G10" s="151"/>
      <c r="H10" s="140">
        <v>18.0</v>
      </c>
      <c r="I10" s="115"/>
      <c r="J10" s="140">
        <v>17.0</v>
      </c>
      <c r="K10" s="158"/>
      <c r="L10" s="151"/>
      <c r="M10" s="140">
        <v>18.0</v>
      </c>
      <c r="N10" s="115"/>
      <c r="O10" s="150">
        <v>8.0</v>
      </c>
      <c r="P10" s="151"/>
      <c r="Q10" s="152"/>
      <c r="R10" s="115"/>
      <c r="S10" s="150">
        <v>8.0</v>
      </c>
      <c r="T10" s="151"/>
      <c r="U10" s="152"/>
      <c r="V10" s="115"/>
      <c r="W10" s="69" t="s">
        <v>30</v>
      </c>
      <c r="X10" s="223"/>
      <c r="Y10" s="239"/>
      <c r="Z10" s="239"/>
      <c r="AA10" s="238">
        <f t="shared" si="1"/>
        <v>0</v>
      </c>
    </row>
    <row r="11" ht="22.5" customHeight="1">
      <c r="A11" s="163"/>
      <c r="B11" s="164"/>
      <c r="C11" s="165"/>
      <c r="D11" s="115"/>
      <c r="E11" s="140">
        <v>19.0</v>
      </c>
      <c r="F11" s="158"/>
      <c r="G11" s="151"/>
      <c r="H11" s="140">
        <v>20.0</v>
      </c>
      <c r="I11" s="115"/>
      <c r="J11" s="140">
        <v>19.0</v>
      </c>
      <c r="K11" s="158"/>
      <c r="L11" s="151"/>
      <c r="M11" s="140">
        <v>20.0</v>
      </c>
      <c r="N11" s="115"/>
      <c r="O11" s="150">
        <v>9.0</v>
      </c>
      <c r="P11" s="151"/>
      <c r="Q11" s="152"/>
      <c r="R11" s="115"/>
      <c r="S11" s="150">
        <v>9.0</v>
      </c>
      <c r="T11" s="151"/>
      <c r="U11" s="152"/>
      <c r="V11" s="115"/>
      <c r="W11" s="69" t="s">
        <v>33</v>
      </c>
      <c r="X11" s="223"/>
      <c r="Y11" s="239"/>
      <c r="Z11" s="239"/>
      <c r="AA11" s="238">
        <f t="shared" si="1"/>
        <v>0</v>
      </c>
    </row>
    <row r="12" ht="22.5" customHeight="1">
      <c r="A12" s="128" t="s">
        <v>154</v>
      </c>
      <c r="B12" s="166"/>
      <c r="C12" s="167"/>
      <c r="D12" s="115"/>
      <c r="E12" s="168">
        <v>21.0</v>
      </c>
      <c r="F12" s="169"/>
      <c r="G12" s="170"/>
      <c r="H12" s="168">
        <v>22.0</v>
      </c>
      <c r="I12" s="115"/>
      <c r="J12" s="168">
        <v>21.0</v>
      </c>
      <c r="K12" s="169"/>
      <c r="L12" s="170"/>
      <c r="M12" s="168">
        <v>22.0</v>
      </c>
      <c r="N12" s="115"/>
      <c r="O12" s="150">
        <v>10.0</v>
      </c>
      <c r="P12" s="151"/>
      <c r="Q12" s="152"/>
      <c r="R12" s="115"/>
      <c r="S12" s="150">
        <v>10.0</v>
      </c>
      <c r="T12" s="151"/>
      <c r="U12" s="152"/>
      <c r="V12" s="115"/>
      <c r="W12" s="156" t="s">
        <v>82</v>
      </c>
      <c r="X12" s="223"/>
      <c r="Y12" s="239"/>
      <c r="Z12" s="239"/>
      <c r="AA12" s="238">
        <f t="shared" si="1"/>
        <v>0</v>
      </c>
    </row>
    <row r="13" ht="22.5" customHeight="1">
      <c r="A13" s="140" t="s">
        <v>130</v>
      </c>
      <c r="B13" s="171"/>
      <c r="C13" s="172"/>
      <c r="D13" s="115"/>
      <c r="E13" s="173" t="s">
        <v>155</v>
      </c>
      <c r="F13" s="174"/>
      <c r="G13" s="175"/>
      <c r="H13" s="176"/>
      <c r="I13" s="115"/>
      <c r="J13" s="173" t="s">
        <v>156</v>
      </c>
      <c r="K13" s="174"/>
      <c r="L13" s="175"/>
      <c r="M13" s="176"/>
      <c r="N13" s="115"/>
      <c r="O13" s="150">
        <v>11.0</v>
      </c>
      <c r="P13" s="151"/>
      <c r="Q13" s="152"/>
      <c r="R13" s="115"/>
      <c r="S13" s="177">
        <v>11.0</v>
      </c>
      <c r="T13" s="170"/>
      <c r="U13" s="178"/>
      <c r="V13" s="115"/>
      <c r="W13" s="156" t="s">
        <v>83</v>
      </c>
      <c r="X13" s="223"/>
      <c r="Y13" s="239"/>
      <c r="Z13" s="239"/>
      <c r="AA13" s="238">
        <f t="shared" si="1"/>
        <v>0</v>
      </c>
    </row>
    <row r="14" ht="22.5" customHeight="1">
      <c r="A14" s="140" t="s">
        <v>131</v>
      </c>
      <c r="B14" s="171"/>
      <c r="C14" s="172"/>
      <c r="D14" s="115"/>
      <c r="E14" s="179" t="s">
        <v>157</v>
      </c>
      <c r="F14" s="180"/>
      <c r="G14" s="120"/>
      <c r="H14" s="31"/>
      <c r="I14" s="115"/>
      <c r="J14" s="115"/>
      <c r="K14" s="115"/>
      <c r="L14" s="115"/>
      <c r="M14" s="115"/>
      <c r="N14" s="115"/>
      <c r="O14" s="150">
        <v>12.0</v>
      </c>
      <c r="P14" s="151"/>
      <c r="Q14" s="152"/>
      <c r="R14" s="115"/>
      <c r="S14" s="115"/>
      <c r="T14" s="115"/>
      <c r="U14" s="115"/>
      <c r="V14" s="115"/>
      <c r="W14" s="69" t="s">
        <v>38</v>
      </c>
      <c r="X14" s="223"/>
      <c r="Y14" s="239"/>
      <c r="Z14" s="239"/>
      <c r="AA14" s="238">
        <f t="shared" si="1"/>
        <v>0</v>
      </c>
    </row>
    <row r="15" ht="22.5" customHeight="1">
      <c r="A15" s="140" t="s">
        <v>132</v>
      </c>
      <c r="B15" s="171"/>
      <c r="C15" s="172"/>
      <c r="D15" s="115"/>
      <c r="E15" s="115"/>
      <c r="F15" s="115"/>
      <c r="G15" s="115"/>
      <c r="H15" s="115"/>
      <c r="I15" s="115"/>
      <c r="J15" s="181" t="s">
        <v>158</v>
      </c>
      <c r="K15" s="31"/>
      <c r="L15" s="115"/>
      <c r="M15" s="115"/>
      <c r="N15" s="115"/>
      <c r="O15" s="150">
        <v>13.0</v>
      </c>
      <c r="P15" s="151"/>
      <c r="Q15" s="152"/>
      <c r="R15" s="115"/>
      <c r="S15" s="115"/>
      <c r="T15" s="115"/>
      <c r="U15" s="115"/>
      <c r="V15" s="115"/>
      <c r="W15" s="69" t="s">
        <v>41</v>
      </c>
      <c r="X15" s="223"/>
      <c r="Y15" s="239"/>
      <c r="Z15" s="239"/>
      <c r="AA15" s="238">
        <f t="shared" si="1"/>
        <v>0</v>
      </c>
    </row>
    <row r="16" ht="22.5" customHeight="1">
      <c r="A16" s="140" t="s">
        <v>159</v>
      </c>
      <c r="B16" s="171"/>
      <c r="C16" s="172"/>
      <c r="D16" s="115"/>
      <c r="E16" s="182" t="s">
        <v>160</v>
      </c>
      <c r="F16" s="120"/>
      <c r="G16" s="31"/>
      <c r="H16" s="115"/>
      <c r="I16" s="115"/>
      <c r="J16" s="183">
        <v>25.0</v>
      </c>
      <c r="K16" s="184"/>
      <c r="L16" s="115"/>
      <c r="M16" s="115"/>
      <c r="N16" s="115"/>
      <c r="O16" s="150">
        <v>14.0</v>
      </c>
      <c r="P16" s="151"/>
      <c r="Q16" s="152"/>
      <c r="R16" s="115"/>
      <c r="S16" s="115"/>
      <c r="T16" s="115"/>
      <c r="U16" s="115"/>
      <c r="V16" s="115"/>
      <c r="W16" s="69" t="s">
        <v>44</v>
      </c>
      <c r="X16" s="223"/>
      <c r="Y16" s="239"/>
      <c r="Z16" s="239"/>
      <c r="AA16" s="238">
        <f t="shared" si="1"/>
        <v>0</v>
      </c>
    </row>
    <row r="17" ht="22.5" customHeight="1">
      <c r="A17" s="140" t="s">
        <v>161</v>
      </c>
      <c r="B17" s="171"/>
      <c r="C17" s="172"/>
      <c r="D17" s="115"/>
      <c r="E17" s="160">
        <v>2.0</v>
      </c>
      <c r="F17" s="161">
        <v>1.0</v>
      </c>
      <c r="G17" s="162">
        <v>3.0</v>
      </c>
      <c r="H17" s="115"/>
      <c r="I17" s="115"/>
      <c r="J17" s="185">
        <v>18.0</v>
      </c>
      <c r="K17" s="186"/>
      <c r="L17" s="115"/>
      <c r="M17" s="115"/>
      <c r="N17" s="115"/>
      <c r="O17" s="150">
        <v>15.0</v>
      </c>
      <c r="P17" s="151"/>
      <c r="Q17" s="152"/>
      <c r="R17" s="115"/>
      <c r="S17" s="115"/>
      <c r="T17" s="115"/>
      <c r="U17" s="115"/>
      <c r="V17" s="115"/>
      <c r="W17" s="69" t="s">
        <v>48</v>
      </c>
      <c r="X17" s="223"/>
      <c r="Y17" s="239"/>
      <c r="Z17" s="239"/>
      <c r="AA17" s="238">
        <f t="shared" si="1"/>
        <v>0</v>
      </c>
    </row>
    <row r="18" ht="22.5" customHeight="1">
      <c r="A18" s="168" t="s">
        <v>162</v>
      </c>
      <c r="B18" s="187"/>
      <c r="C18" s="188"/>
      <c r="D18" s="115"/>
      <c r="E18" s="189" t="str">
        <f>L2</f>
        <v/>
      </c>
      <c r="F18" s="242" t="str">
        <f>K2</f>
        <v/>
      </c>
      <c r="G18" s="243" t="str">
        <f>K3</f>
        <v/>
      </c>
      <c r="H18" s="115"/>
      <c r="I18" s="115"/>
      <c r="J18" s="185">
        <v>15.0</v>
      </c>
      <c r="K18" s="186"/>
      <c r="L18" s="115"/>
      <c r="M18" s="115"/>
      <c r="N18" s="115"/>
      <c r="O18" s="150">
        <v>16.0</v>
      </c>
      <c r="P18" s="151"/>
      <c r="Q18" s="152"/>
      <c r="R18" s="115"/>
      <c r="S18" s="115"/>
      <c r="T18" s="115"/>
      <c r="U18" s="115"/>
      <c r="V18" s="115"/>
      <c r="W18" s="69" t="s">
        <v>51</v>
      </c>
      <c r="X18" s="223"/>
      <c r="Y18" s="239"/>
      <c r="Z18" s="239"/>
      <c r="AA18" s="238">
        <f t="shared" si="1"/>
        <v>0</v>
      </c>
    </row>
    <row r="19" ht="22.5" customHeight="1">
      <c r="A19" s="115"/>
      <c r="B19" s="115"/>
      <c r="C19" s="115"/>
      <c r="D19" s="115"/>
      <c r="E19" s="190" t="s">
        <v>154</v>
      </c>
      <c r="F19" s="191" t="str">
        <f>F2</f>
        <v/>
      </c>
      <c r="G19" s="167"/>
      <c r="H19" s="115"/>
      <c r="I19" s="115"/>
      <c r="J19" s="185">
        <v>12.0</v>
      </c>
      <c r="K19" s="186"/>
      <c r="L19" s="115"/>
      <c r="M19" s="115"/>
      <c r="N19" s="115"/>
      <c r="O19" s="150">
        <v>17.0</v>
      </c>
      <c r="P19" s="151"/>
      <c r="Q19" s="152"/>
      <c r="R19" s="115"/>
      <c r="S19" s="115"/>
      <c r="T19" s="115"/>
      <c r="U19" s="115"/>
      <c r="V19" s="115"/>
      <c r="W19" s="69" t="s">
        <v>54</v>
      </c>
      <c r="X19" s="223"/>
      <c r="Y19" s="239"/>
      <c r="Z19" s="239"/>
      <c r="AA19" s="238">
        <f t="shared" si="1"/>
        <v>0</v>
      </c>
    </row>
    <row r="20" ht="22.5" customHeight="1">
      <c r="A20" s="192" t="s">
        <v>163</v>
      </c>
      <c r="B20" s="167"/>
      <c r="C20" s="115"/>
      <c r="D20" s="115"/>
      <c r="E20" s="185" t="s">
        <v>130</v>
      </c>
      <c r="F20" s="193"/>
      <c r="G20" s="172"/>
      <c r="H20" s="115"/>
      <c r="I20" s="115"/>
      <c r="J20" s="185">
        <v>10.0</v>
      </c>
      <c r="K20" s="186"/>
      <c r="L20" s="115"/>
      <c r="M20" s="115"/>
      <c r="N20" s="115"/>
      <c r="O20" s="150">
        <v>18.0</v>
      </c>
      <c r="P20" s="151"/>
      <c r="Q20" s="152"/>
      <c r="R20" s="115"/>
      <c r="S20" s="115"/>
      <c r="T20" s="115"/>
      <c r="U20" s="115"/>
      <c r="V20" s="115"/>
      <c r="W20" s="69" t="s">
        <v>57</v>
      </c>
      <c r="X20" s="223"/>
      <c r="Y20" s="239"/>
      <c r="Z20" s="239"/>
      <c r="AA20" s="238">
        <f t="shared" si="1"/>
        <v>0</v>
      </c>
    </row>
    <row r="21" ht="22.5" customHeight="1">
      <c r="A21" s="140" t="s">
        <v>146</v>
      </c>
      <c r="B21" s="194"/>
      <c r="C21" s="115"/>
      <c r="D21" s="115"/>
      <c r="E21" s="185" t="s">
        <v>131</v>
      </c>
      <c r="F21" s="193"/>
      <c r="G21" s="172"/>
      <c r="H21" s="115"/>
      <c r="I21" s="115"/>
      <c r="J21" s="185">
        <v>8.0</v>
      </c>
      <c r="K21" s="186"/>
      <c r="L21" s="115"/>
      <c r="M21" s="115"/>
      <c r="N21" s="115"/>
      <c r="O21" s="150">
        <v>19.0</v>
      </c>
      <c r="P21" s="151"/>
      <c r="Q21" s="152"/>
      <c r="R21" s="115"/>
      <c r="S21" s="115"/>
      <c r="T21" s="115"/>
      <c r="U21" s="115"/>
      <c r="V21" s="115"/>
      <c r="W21" s="69" t="s">
        <v>60</v>
      </c>
      <c r="X21" s="223"/>
      <c r="Y21" s="239"/>
      <c r="Z21" s="239"/>
      <c r="AA21" s="238">
        <f t="shared" si="1"/>
        <v>0</v>
      </c>
    </row>
    <row r="22" ht="22.5" customHeight="1">
      <c r="A22" s="140" t="s">
        <v>148</v>
      </c>
      <c r="B22" s="194"/>
      <c r="C22" s="115"/>
      <c r="D22" s="115"/>
      <c r="E22" s="195" t="s">
        <v>132</v>
      </c>
      <c r="F22" s="196"/>
      <c r="G22" s="197"/>
      <c r="H22" s="115"/>
      <c r="I22" s="115"/>
      <c r="J22" s="185">
        <v>6.0</v>
      </c>
      <c r="K22" s="186"/>
      <c r="L22" s="115"/>
      <c r="M22" s="115"/>
      <c r="N22" s="115"/>
      <c r="O22" s="150">
        <v>20.0</v>
      </c>
      <c r="P22" s="151"/>
      <c r="Q22" s="152"/>
      <c r="R22" s="115"/>
      <c r="S22" s="115"/>
      <c r="T22" s="115"/>
      <c r="U22" s="115"/>
      <c r="V22" s="115"/>
      <c r="W22" s="69" t="s">
        <v>63</v>
      </c>
      <c r="X22" s="223"/>
      <c r="Y22" s="239"/>
      <c r="Z22" s="239"/>
      <c r="AA22" s="238">
        <f t="shared" si="1"/>
        <v>0</v>
      </c>
    </row>
    <row r="23" ht="22.5" customHeight="1">
      <c r="A23" s="140" t="s">
        <v>150</v>
      </c>
      <c r="B23" s="194"/>
      <c r="C23" s="115"/>
      <c r="D23" s="115"/>
      <c r="E23" s="140" t="s">
        <v>159</v>
      </c>
      <c r="F23" s="171" t="str">
        <f>K13</f>
        <v/>
      </c>
      <c r="G23" s="172"/>
      <c r="H23" s="115"/>
      <c r="I23" s="115"/>
      <c r="J23" s="185">
        <v>4.0</v>
      </c>
      <c r="K23" s="186"/>
      <c r="L23" s="115"/>
      <c r="M23" s="115"/>
      <c r="N23" s="115"/>
      <c r="O23" s="150">
        <v>21.0</v>
      </c>
      <c r="P23" s="151"/>
      <c r="Q23" s="152"/>
      <c r="R23" s="115"/>
      <c r="S23" s="115"/>
      <c r="T23" s="115"/>
      <c r="U23" s="115"/>
      <c r="V23" s="115"/>
      <c r="W23" s="74" t="s">
        <v>67</v>
      </c>
      <c r="X23" s="233"/>
      <c r="Y23" s="240"/>
      <c r="Z23" s="240"/>
      <c r="AA23" s="241">
        <f t="shared" si="1"/>
        <v>0</v>
      </c>
    </row>
    <row r="24">
      <c r="A24" s="140" t="s">
        <v>151</v>
      </c>
      <c r="B24" s="194"/>
      <c r="C24" s="115"/>
      <c r="D24" s="115"/>
      <c r="E24" s="201" t="s">
        <v>164</v>
      </c>
      <c r="F24" s="187"/>
      <c r="G24" s="188"/>
      <c r="H24" s="115"/>
      <c r="I24" s="115"/>
      <c r="J24" s="185">
        <v>2.0</v>
      </c>
      <c r="K24" s="186"/>
      <c r="L24" s="115"/>
      <c r="M24" s="115"/>
      <c r="N24" s="115"/>
      <c r="O24" s="177">
        <v>22.0</v>
      </c>
      <c r="P24" s="170"/>
      <c r="Q24" s="178"/>
      <c r="R24" s="115"/>
      <c r="S24" s="115"/>
      <c r="T24" s="115"/>
      <c r="U24" s="115"/>
      <c r="V24" s="115"/>
      <c r="W24" s="115"/>
      <c r="X24" s="115"/>
      <c r="Y24" s="115"/>
      <c r="Z24" s="115"/>
      <c r="AA24" s="115"/>
    </row>
    <row r="25">
      <c r="A25" s="168" t="s">
        <v>125</v>
      </c>
      <c r="B25" s="202"/>
      <c r="C25" s="115"/>
      <c r="D25" s="115"/>
      <c r="E25" s="115"/>
      <c r="F25" s="115"/>
      <c r="G25" s="115"/>
      <c r="H25" s="115"/>
      <c r="I25" s="115"/>
      <c r="J25" s="203">
        <v>1.0</v>
      </c>
      <c r="K25" s="204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</row>
    <row r="26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</row>
    <row r="27">
      <c r="A27" s="205" t="s">
        <v>146</v>
      </c>
      <c r="B27" s="120"/>
      <c r="C27" s="31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</row>
    <row r="28">
      <c r="A28" s="206">
        <v>2.0</v>
      </c>
      <c r="B28" s="207">
        <v>1.0</v>
      </c>
      <c r="C28" s="208">
        <v>3.0</v>
      </c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</row>
    <row r="29">
      <c r="A29" s="209"/>
      <c r="B29" s="210"/>
      <c r="C29" s="178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</row>
    <row r="30">
      <c r="A30" s="205" t="s">
        <v>148</v>
      </c>
      <c r="B30" s="120"/>
      <c r="C30" s="31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</row>
    <row r="31">
      <c r="A31" s="206">
        <v>2.0</v>
      </c>
      <c r="B31" s="207">
        <v>1.0</v>
      </c>
      <c r="C31" s="208">
        <v>3.0</v>
      </c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</row>
    <row r="32">
      <c r="A32" s="209"/>
      <c r="B32" s="210"/>
      <c r="C32" s="178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</row>
    <row r="33">
      <c r="A33" s="205" t="s">
        <v>150</v>
      </c>
      <c r="B33" s="120"/>
      <c r="C33" s="31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</row>
    <row r="34">
      <c r="A34" s="206">
        <v>2.0</v>
      </c>
      <c r="B34" s="207">
        <v>1.0</v>
      </c>
      <c r="C34" s="208">
        <v>3.0</v>
      </c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</row>
    <row r="35">
      <c r="A35" s="209"/>
      <c r="B35" s="210"/>
      <c r="C35" s="178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</row>
    <row r="36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</row>
    <row r="37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</row>
    <row r="38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</row>
    <row r="39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</row>
    <row r="40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</row>
    <row r="4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</row>
    <row r="42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</row>
    <row r="43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</row>
    <row r="44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</row>
    <row r="45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</row>
    <row r="46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</row>
    <row r="47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</row>
    <row r="48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</row>
    <row r="49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</row>
    <row r="50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</row>
    <row r="5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</row>
    <row r="5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</row>
    <row r="57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</row>
    <row r="58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</row>
    <row r="5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</row>
    <row r="60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</row>
    <row r="6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</row>
    <row r="6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</row>
    <row r="6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</row>
    <row r="74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</row>
    <row r="98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</row>
    <row r="990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</row>
    <row r="99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</row>
    <row r="99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</row>
    <row r="99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</row>
    <row r="99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</row>
    <row r="99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</row>
    <row r="996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</row>
    <row r="997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</row>
    <row r="998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</row>
    <row r="999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</row>
    <row r="1000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</row>
    <row r="100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</row>
  </sheetData>
  <mergeCells count="30">
    <mergeCell ref="B16:C16"/>
    <mergeCell ref="E16:G16"/>
    <mergeCell ref="B14:C14"/>
    <mergeCell ref="B15:C15"/>
    <mergeCell ref="J15:K15"/>
    <mergeCell ref="F14:H14"/>
    <mergeCell ref="B17:C17"/>
    <mergeCell ref="B18:C18"/>
    <mergeCell ref="B13:C13"/>
    <mergeCell ref="F13:H13"/>
    <mergeCell ref="K13:M13"/>
    <mergeCell ref="O1:Q1"/>
    <mergeCell ref="S1:U1"/>
    <mergeCell ref="A2:A3"/>
    <mergeCell ref="A4:A5"/>
    <mergeCell ref="A8:C8"/>
    <mergeCell ref="A9:C9"/>
    <mergeCell ref="B12:C12"/>
    <mergeCell ref="E1:H1"/>
    <mergeCell ref="J1:M1"/>
    <mergeCell ref="A27:C27"/>
    <mergeCell ref="A30:C30"/>
    <mergeCell ref="A33:C33"/>
    <mergeCell ref="A20:B20"/>
    <mergeCell ref="F21:G21"/>
    <mergeCell ref="F20:G20"/>
    <mergeCell ref="F19:G19"/>
    <mergeCell ref="F22:G22"/>
    <mergeCell ref="F23:G23"/>
    <mergeCell ref="F24:G24"/>
  </mergeCells>
  <dataValidations>
    <dataValidation type="custom" allowBlank="1" showDropDown="1" sqref="AA2:AA23">
      <formula1>AND(ISNUMBER(AA2),(NOT(OR(NOT(ISERROR(DATEVALUE(AA2))), AND(ISNUMBER(AA2), LEFT(CELL("format", AA2))="D")))))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4" max="4" width="3.5"/>
    <col customWidth="1" min="9" max="9" width="4.0"/>
    <col customWidth="1" min="14" max="14" width="4.13"/>
    <col customWidth="1" min="18" max="18" width="3.75"/>
    <col customWidth="1" min="22" max="22" width="4.63"/>
    <col customWidth="1" min="23" max="23" width="15.0"/>
    <col customWidth="1" min="24" max="24" width="16.88"/>
    <col customWidth="1" min="25" max="25" width="20.63"/>
    <col customWidth="1" min="26" max="26" width="16.75"/>
    <col customWidth="1" min="27" max="27" width="26.63"/>
  </cols>
  <sheetData>
    <row r="1" ht="22.5" customHeight="1">
      <c r="A1" s="211" t="s">
        <v>134</v>
      </c>
      <c r="B1" s="212" t="s">
        <v>135</v>
      </c>
      <c r="C1" s="213" t="s">
        <v>136</v>
      </c>
      <c r="D1" s="115"/>
      <c r="E1" s="116" t="s">
        <v>137</v>
      </c>
      <c r="F1" s="117"/>
      <c r="G1" s="117"/>
      <c r="H1" s="118"/>
      <c r="I1" s="115"/>
      <c r="J1" s="116" t="s">
        <v>138</v>
      </c>
      <c r="K1" s="117"/>
      <c r="L1" s="117"/>
      <c r="M1" s="118"/>
      <c r="N1" s="115"/>
      <c r="O1" s="119" t="s">
        <v>139</v>
      </c>
      <c r="P1" s="120"/>
      <c r="Q1" s="31"/>
      <c r="R1" s="121"/>
      <c r="S1" s="119" t="s">
        <v>140</v>
      </c>
      <c r="T1" s="120"/>
      <c r="U1" s="31"/>
      <c r="V1" s="115"/>
      <c r="W1" s="122" t="s">
        <v>1</v>
      </c>
      <c r="X1" s="123" t="s">
        <v>141</v>
      </c>
      <c r="Y1" s="234" t="s">
        <v>142</v>
      </c>
      <c r="Z1" s="234" t="s">
        <v>143</v>
      </c>
      <c r="AA1" s="235" t="s">
        <v>144</v>
      </c>
    </row>
    <row r="2" ht="22.5" customHeight="1">
      <c r="A2" s="236">
        <v>45778.0</v>
      </c>
      <c r="B2" s="215" t="s">
        <v>183</v>
      </c>
      <c r="C2" s="216" t="s">
        <v>146</v>
      </c>
      <c r="D2" s="115"/>
      <c r="E2" s="128">
        <v>1.0</v>
      </c>
      <c r="F2" s="129"/>
      <c r="G2" s="130"/>
      <c r="H2" s="128">
        <v>2.0</v>
      </c>
      <c r="I2" s="115"/>
      <c r="J2" s="128">
        <v>1.0</v>
      </c>
      <c r="K2" s="129"/>
      <c r="L2" s="130"/>
      <c r="M2" s="128">
        <v>2.0</v>
      </c>
      <c r="N2" s="115"/>
      <c r="O2" s="131" t="s">
        <v>71</v>
      </c>
      <c r="P2" s="132" t="s">
        <v>1</v>
      </c>
      <c r="Q2" s="131" t="s">
        <v>72</v>
      </c>
      <c r="R2" s="115"/>
      <c r="S2" s="1" t="s">
        <v>71</v>
      </c>
      <c r="T2" s="2" t="s">
        <v>0</v>
      </c>
      <c r="U2" s="131" t="s">
        <v>72</v>
      </c>
      <c r="V2" s="115"/>
      <c r="W2" s="64" t="s">
        <v>7</v>
      </c>
      <c r="X2" s="217"/>
      <c r="Y2" s="237"/>
      <c r="Z2" s="237"/>
      <c r="AA2" s="238">
        <f t="shared" ref="AA2:AA23" si="1">Y2-Z2</f>
        <v>0</v>
      </c>
    </row>
    <row r="3" ht="22.5" customHeight="1">
      <c r="A3" s="14"/>
      <c r="B3" s="221" t="s">
        <v>184</v>
      </c>
      <c r="C3" s="222" t="s">
        <v>167</v>
      </c>
      <c r="D3" s="115"/>
      <c r="E3" s="140">
        <v>3.0</v>
      </c>
      <c r="F3" s="141"/>
      <c r="G3" s="142"/>
      <c r="H3" s="140">
        <v>4.0</v>
      </c>
      <c r="I3" s="115"/>
      <c r="J3" s="140">
        <v>3.0</v>
      </c>
      <c r="K3" s="141"/>
      <c r="L3" s="142"/>
      <c r="M3" s="140">
        <v>4.0</v>
      </c>
      <c r="N3" s="115"/>
      <c r="O3" s="143">
        <v>1.0</v>
      </c>
      <c r="P3" s="146"/>
      <c r="Q3" s="145"/>
      <c r="R3" s="115"/>
      <c r="S3" s="143">
        <v>1.0</v>
      </c>
      <c r="T3" s="146"/>
      <c r="U3" s="145"/>
      <c r="V3" s="115"/>
      <c r="W3" s="69" t="s">
        <v>11</v>
      </c>
      <c r="X3" s="223"/>
      <c r="Y3" s="239"/>
      <c r="Z3" s="239"/>
      <c r="AA3" s="238">
        <f t="shared" si="1"/>
        <v>0</v>
      </c>
    </row>
    <row r="4" ht="22.5" customHeight="1">
      <c r="A4" s="220">
        <v>45779.0</v>
      </c>
      <c r="B4" s="221" t="s">
        <v>180</v>
      </c>
      <c r="C4" s="222" t="s">
        <v>169</v>
      </c>
      <c r="D4" s="115"/>
      <c r="E4" s="140">
        <v>5.0</v>
      </c>
      <c r="F4" s="141"/>
      <c r="G4" s="142"/>
      <c r="H4" s="140">
        <v>6.0</v>
      </c>
      <c r="I4" s="115"/>
      <c r="J4" s="140">
        <v>5.0</v>
      </c>
      <c r="K4" s="141"/>
      <c r="L4" s="142"/>
      <c r="M4" s="140">
        <v>6.0</v>
      </c>
      <c r="N4" s="115"/>
      <c r="O4" s="150">
        <v>2.0</v>
      </c>
      <c r="P4" s="151"/>
      <c r="Q4" s="152"/>
      <c r="R4" s="115"/>
      <c r="S4" s="150">
        <v>2.0</v>
      </c>
      <c r="T4" s="151"/>
      <c r="U4" s="152"/>
      <c r="V4" s="115"/>
      <c r="W4" s="69" t="s">
        <v>13</v>
      </c>
      <c r="X4" s="223"/>
      <c r="Y4" s="239"/>
      <c r="Z4" s="239"/>
      <c r="AA4" s="238">
        <f t="shared" si="1"/>
        <v>0</v>
      </c>
    </row>
    <row r="5" ht="22.5" customHeight="1">
      <c r="A5" s="14"/>
      <c r="B5" s="221" t="s">
        <v>185</v>
      </c>
      <c r="C5" s="225" t="s">
        <v>151</v>
      </c>
      <c r="D5" s="115"/>
      <c r="E5" s="140">
        <v>7.0</v>
      </c>
      <c r="F5" s="141"/>
      <c r="G5" s="142"/>
      <c r="H5" s="140">
        <v>8.0</v>
      </c>
      <c r="I5" s="115"/>
      <c r="J5" s="140">
        <v>7.0</v>
      </c>
      <c r="K5" s="141"/>
      <c r="L5" s="142"/>
      <c r="M5" s="140">
        <v>8.0</v>
      </c>
      <c r="N5" s="115"/>
      <c r="O5" s="150">
        <v>3.0</v>
      </c>
      <c r="P5" s="151"/>
      <c r="Q5" s="152"/>
      <c r="R5" s="115"/>
      <c r="S5" s="150">
        <v>3.0</v>
      </c>
      <c r="T5" s="151"/>
      <c r="U5" s="152"/>
      <c r="V5" s="115"/>
      <c r="W5" s="69" t="s">
        <v>16</v>
      </c>
      <c r="X5" s="223"/>
      <c r="Y5" s="239"/>
      <c r="Z5" s="239"/>
      <c r="AA5" s="238">
        <f t="shared" si="1"/>
        <v>0</v>
      </c>
    </row>
    <row r="6" ht="22.5" customHeight="1">
      <c r="A6" s="226">
        <v>45780.0</v>
      </c>
      <c r="B6" s="227">
        <v>0.6666666666666666</v>
      </c>
      <c r="C6" s="165" t="s">
        <v>125</v>
      </c>
      <c r="D6" s="115"/>
      <c r="E6" s="140">
        <v>9.0</v>
      </c>
      <c r="F6" s="141"/>
      <c r="G6" s="142"/>
      <c r="H6" s="140">
        <v>10.0</v>
      </c>
      <c r="I6" s="115"/>
      <c r="J6" s="140">
        <v>9.0</v>
      </c>
      <c r="K6" s="141"/>
      <c r="L6" s="142"/>
      <c r="M6" s="140">
        <v>10.0</v>
      </c>
      <c r="N6" s="115"/>
      <c r="O6" s="150">
        <v>4.0</v>
      </c>
      <c r="P6" s="151"/>
      <c r="Q6" s="152"/>
      <c r="R6" s="115"/>
      <c r="S6" s="150">
        <v>4.0</v>
      </c>
      <c r="T6" s="151"/>
      <c r="U6" s="152"/>
      <c r="V6" s="115"/>
      <c r="W6" s="69" t="s">
        <v>19</v>
      </c>
      <c r="X6" s="223"/>
      <c r="Y6" s="239"/>
      <c r="Z6" s="239"/>
      <c r="AA6" s="238">
        <f t="shared" si="1"/>
        <v>0</v>
      </c>
    </row>
    <row r="7" ht="22.5" customHeight="1">
      <c r="A7" s="115"/>
      <c r="B7" s="115"/>
      <c r="C7" s="115"/>
      <c r="D7" s="115"/>
      <c r="E7" s="140">
        <v>11.0</v>
      </c>
      <c r="F7" s="141"/>
      <c r="G7" s="142"/>
      <c r="H7" s="140">
        <v>12.0</v>
      </c>
      <c r="I7" s="115"/>
      <c r="J7" s="140">
        <v>11.0</v>
      </c>
      <c r="K7" s="141"/>
      <c r="L7" s="142"/>
      <c r="M7" s="140">
        <v>12.0</v>
      </c>
      <c r="N7" s="115"/>
      <c r="O7" s="150">
        <v>5.0</v>
      </c>
      <c r="P7" s="151"/>
      <c r="Q7" s="152"/>
      <c r="R7" s="115"/>
      <c r="S7" s="150">
        <v>5.0</v>
      </c>
      <c r="T7" s="151"/>
      <c r="U7" s="152"/>
      <c r="V7" s="115"/>
      <c r="W7" s="156" t="s">
        <v>77</v>
      </c>
      <c r="X7" s="223"/>
      <c r="Y7" s="239"/>
      <c r="Z7" s="239"/>
      <c r="AA7" s="238">
        <f t="shared" si="1"/>
        <v>0</v>
      </c>
    </row>
    <row r="8" ht="22.5" customHeight="1">
      <c r="A8" s="157" t="s">
        <v>152</v>
      </c>
      <c r="B8" s="117"/>
      <c r="C8" s="118"/>
      <c r="D8" s="115"/>
      <c r="E8" s="140">
        <v>13.0</v>
      </c>
      <c r="F8" s="158"/>
      <c r="G8" s="151"/>
      <c r="H8" s="140">
        <v>14.0</v>
      </c>
      <c r="I8" s="115"/>
      <c r="J8" s="140">
        <v>13.0</v>
      </c>
      <c r="K8" s="158"/>
      <c r="L8" s="151"/>
      <c r="M8" s="140">
        <v>14.0</v>
      </c>
      <c r="N8" s="115"/>
      <c r="O8" s="150">
        <v>6.0</v>
      </c>
      <c r="P8" s="151"/>
      <c r="Q8" s="152"/>
      <c r="R8" s="115"/>
      <c r="S8" s="150">
        <v>6.0</v>
      </c>
      <c r="T8" s="151"/>
      <c r="U8" s="152"/>
      <c r="V8" s="115"/>
      <c r="W8" s="69" t="s">
        <v>24</v>
      </c>
      <c r="X8" s="223"/>
      <c r="Y8" s="239"/>
      <c r="Z8" s="239"/>
      <c r="AA8" s="238">
        <f t="shared" si="1"/>
        <v>0</v>
      </c>
    </row>
    <row r="9" ht="22.5" customHeight="1">
      <c r="A9" s="159" t="s">
        <v>153</v>
      </c>
      <c r="B9" s="120"/>
      <c r="C9" s="31"/>
      <c r="D9" s="115"/>
      <c r="E9" s="140">
        <v>15.0</v>
      </c>
      <c r="F9" s="158"/>
      <c r="G9" s="151"/>
      <c r="H9" s="140">
        <v>16.0</v>
      </c>
      <c r="I9" s="115"/>
      <c r="J9" s="140">
        <v>15.0</v>
      </c>
      <c r="K9" s="158"/>
      <c r="L9" s="151"/>
      <c r="M9" s="140">
        <v>16.0</v>
      </c>
      <c r="N9" s="115"/>
      <c r="O9" s="150">
        <v>7.0</v>
      </c>
      <c r="P9" s="151"/>
      <c r="Q9" s="152"/>
      <c r="R9" s="115"/>
      <c r="S9" s="150">
        <v>7.0</v>
      </c>
      <c r="T9" s="151"/>
      <c r="U9" s="152"/>
      <c r="V9" s="115"/>
      <c r="W9" s="69" t="s">
        <v>27</v>
      </c>
      <c r="X9" s="223"/>
      <c r="Y9" s="239"/>
      <c r="Z9" s="239"/>
      <c r="AA9" s="238">
        <f t="shared" si="1"/>
        <v>0</v>
      </c>
    </row>
    <row r="10" ht="22.5" customHeight="1">
      <c r="A10" s="160">
        <v>2.0</v>
      </c>
      <c r="B10" s="161">
        <v>1.0</v>
      </c>
      <c r="C10" s="162">
        <v>3.0</v>
      </c>
      <c r="D10" s="115"/>
      <c r="E10" s="140">
        <v>17.0</v>
      </c>
      <c r="F10" s="158"/>
      <c r="G10" s="151"/>
      <c r="H10" s="140">
        <v>18.0</v>
      </c>
      <c r="I10" s="115"/>
      <c r="J10" s="140">
        <v>17.0</v>
      </c>
      <c r="K10" s="158"/>
      <c r="L10" s="151"/>
      <c r="M10" s="140">
        <v>18.0</v>
      </c>
      <c r="N10" s="115"/>
      <c r="O10" s="150">
        <v>8.0</v>
      </c>
      <c r="P10" s="151"/>
      <c r="Q10" s="152"/>
      <c r="R10" s="115"/>
      <c r="S10" s="150">
        <v>8.0</v>
      </c>
      <c r="T10" s="151"/>
      <c r="U10" s="152"/>
      <c r="V10" s="115"/>
      <c r="W10" s="69" t="s">
        <v>30</v>
      </c>
      <c r="X10" s="223"/>
      <c r="Y10" s="239"/>
      <c r="Z10" s="239"/>
      <c r="AA10" s="238">
        <f t="shared" si="1"/>
        <v>0</v>
      </c>
    </row>
    <row r="11" ht="22.5" customHeight="1">
      <c r="A11" s="163"/>
      <c r="B11" s="164"/>
      <c r="C11" s="165"/>
      <c r="D11" s="115"/>
      <c r="E11" s="140">
        <v>19.0</v>
      </c>
      <c r="F11" s="158"/>
      <c r="G11" s="151"/>
      <c r="H11" s="140">
        <v>20.0</v>
      </c>
      <c r="I11" s="115"/>
      <c r="J11" s="140">
        <v>19.0</v>
      </c>
      <c r="K11" s="158"/>
      <c r="L11" s="151"/>
      <c r="M11" s="140">
        <v>20.0</v>
      </c>
      <c r="N11" s="115"/>
      <c r="O11" s="150">
        <v>9.0</v>
      </c>
      <c r="P11" s="151"/>
      <c r="Q11" s="152"/>
      <c r="R11" s="115"/>
      <c r="S11" s="150">
        <v>9.0</v>
      </c>
      <c r="T11" s="151"/>
      <c r="U11" s="152"/>
      <c r="V11" s="115"/>
      <c r="W11" s="69" t="s">
        <v>33</v>
      </c>
      <c r="X11" s="223"/>
      <c r="Y11" s="239"/>
      <c r="Z11" s="239"/>
      <c r="AA11" s="238">
        <f t="shared" si="1"/>
        <v>0</v>
      </c>
    </row>
    <row r="12" ht="22.5" customHeight="1">
      <c r="A12" s="128" t="s">
        <v>154</v>
      </c>
      <c r="B12" s="166"/>
      <c r="C12" s="167"/>
      <c r="D12" s="115"/>
      <c r="E12" s="168">
        <v>21.0</v>
      </c>
      <c r="F12" s="169"/>
      <c r="G12" s="170"/>
      <c r="H12" s="168">
        <v>22.0</v>
      </c>
      <c r="I12" s="115"/>
      <c r="J12" s="168">
        <v>21.0</v>
      </c>
      <c r="K12" s="169"/>
      <c r="L12" s="170"/>
      <c r="M12" s="168">
        <v>22.0</v>
      </c>
      <c r="N12" s="115"/>
      <c r="O12" s="150">
        <v>10.0</v>
      </c>
      <c r="P12" s="151"/>
      <c r="Q12" s="152"/>
      <c r="R12" s="115"/>
      <c r="S12" s="150">
        <v>10.0</v>
      </c>
      <c r="T12" s="151"/>
      <c r="U12" s="152"/>
      <c r="V12" s="115"/>
      <c r="W12" s="156" t="s">
        <v>82</v>
      </c>
      <c r="X12" s="223"/>
      <c r="Y12" s="239"/>
      <c r="Z12" s="239"/>
      <c r="AA12" s="238">
        <f t="shared" si="1"/>
        <v>0</v>
      </c>
    </row>
    <row r="13" ht="22.5" customHeight="1">
      <c r="A13" s="140" t="s">
        <v>130</v>
      </c>
      <c r="B13" s="171"/>
      <c r="C13" s="172"/>
      <c r="D13" s="115"/>
      <c r="E13" s="173" t="s">
        <v>155</v>
      </c>
      <c r="F13" s="174"/>
      <c r="G13" s="175"/>
      <c r="H13" s="176"/>
      <c r="I13" s="115"/>
      <c r="J13" s="173" t="s">
        <v>156</v>
      </c>
      <c r="K13" s="174"/>
      <c r="L13" s="175"/>
      <c r="M13" s="176"/>
      <c r="N13" s="115"/>
      <c r="O13" s="150">
        <v>11.0</v>
      </c>
      <c r="P13" s="151"/>
      <c r="Q13" s="152"/>
      <c r="R13" s="115"/>
      <c r="S13" s="177">
        <v>11.0</v>
      </c>
      <c r="T13" s="170"/>
      <c r="U13" s="178"/>
      <c r="V13" s="115"/>
      <c r="W13" s="156" t="s">
        <v>83</v>
      </c>
      <c r="X13" s="223"/>
      <c r="Y13" s="239"/>
      <c r="Z13" s="239"/>
      <c r="AA13" s="238">
        <f t="shared" si="1"/>
        <v>0</v>
      </c>
    </row>
    <row r="14" ht="22.5" customHeight="1">
      <c r="A14" s="140" t="s">
        <v>131</v>
      </c>
      <c r="B14" s="171"/>
      <c r="C14" s="172"/>
      <c r="D14" s="115"/>
      <c r="E14" s="179" t="s">
        <v>157</v>
      </c>
      <c r="F14" s="180"/>
      <c r="G14" s="120"/>
      <c r="H14" s="31"/>
      <c r="I14" s="115"/>
      <c r="J14" s="115"/>
      <c r="K14" s="115"/>
      <c r="L14" s="115"/>
      <c r="M14" s="115"/>
      <c r="N14" s="115"/>
      <c r="O14" s="150">
        <v>12.0</v>
      </c>
      <c r="P14" s="151"/>
      <c r="Q14" s="152"/>
      <c r="R14" s="115"/>
      <c r="S14" s="115"/>
      <c r="T14" s="115"/>
      <c r="U14" s="115"/>
      <c r="V14" s="115"/>
      <c r="W14" s="69" t="s">
        <v>38</v>
      </c>
      <c r="X14" s="223"/>
      <c r="Y14" s="239"/>
      <c r="Z14" s="239"/>
      <c r="AA14" s="238">
        <f t="shared" si="1"/>
        <v>0</v>
      </c>
    </row>
    <row r="15" ht="22.5" customHeight="1">
      <c r="A15" s="140" t="s">
        <v>132</v>
      </c>
      <c r="B15" s="171"/>
      <c r="C15" s="172"/>
      <c r="D15" s="115"/>
      <c r="E15" s="115"/>
      <c r="F15" s="115"/>
      <c r="G15" s="115"/>
      <c r="H15" s="115"/>
      <c r="I15" s="115"/>
      <c r="J15" s="181" t="s">
        <v>158</v>
      </c>
      <c r="K15" s="31"/>
      <c r="L15" s="115"/>
      <c r="M15" s="115"/>
      <c r="N15" s="115"/>
      <c r="O15" s="150">
        <v>13.0</v>
      </c>
      <c r="P15" s="151"/>
      <c r="Q15" s="152"/>
      <c r="R15" s="115"/>
      <c r="S15" s="115"/>
      <c r="T15" s="115"/>
      <c r="U15" s="115"/>
      <c r="V15" s="115"/>
      <c r="W15" s="69" t="s">
        <v>41</v>
      </c>
      <c r="X15" s="223"/>
      <c r="Y15" s="239"/>
      <c r="Z15" s="239"/>
      <c r="AA15" s="238">
        <f t="shared" si="1"/>
        <v>0</v>
      </c>
    </row>
    <row r="16" ht="22.5" customHeight="1">
      <c r="A16" s="140" t="s">
        <v>159</v>
      </c>
      <c r="B16" s="171"/>
      <c r="C16" s="172"/>
      <c r="D16" s="115"/>
      <c r="E16" s="182" t="s">
        <v>160</v>
      </c>
      <c r="F16" s="120"/>
      <c r="G16" s="31"/>
      <c r="H16" s="115"/>
      <c r="I16" s="115"/>
      <c r="J16" s="183">
        <v>25.0</v>
      </c>
      <c r="K16" s="184"/>
      <c r="L16" s="115"/>
      <c r="M16" s="115"/>
      <c r="N16" s="115"/>
      <c r="O16" s="150">
        <v>14.0</v>
      </c>
      <c r="P16" s="151"/>
      <c r="Q16" s="152"/>
      <c r="R16" s="115"/>
      <c r="S16" s="115"/>
      <c r="T16" s="115"/>
      <c r="U16" s="115"/>
      <c r="V16" s="115"/>
      <c r="W16" s="69" t="s">
        <v>44</v>
      </c>
      <c r="X16" s="223"/>
      <c r="Y16" s="239"/>
      <c r="Z16" s="239"/>
      <c r="AA16" s="238">
        <f t="shared" si="1"/>
        <v>0</v>
      </c>
    </row>
    <row r="17" ht="22.5" customHeight="1">
      <c r="A17" s="140" t="s">
        <v>161</v>
      </c>
      <c r="B17" s="171"/>
      <c r="C17" s="172"/>
      <c r="D17" s="115"/>
      <c r="E17" s="160">
        <v>2.0</v>
      </c>
      <c r="F17" s="161">
        <v>1.0</v>
      </c>
      <c r="G17" s="162">
        <v>3.0</v>
      </c>
      <c r="H17" s="115"/>
      <c r="I17" s="115"/>
      <c r="J17" s="185">
        <v>18.0</v>
      </c>
      <c r="K17" s="186"/>
      <c r="L17" s="115"/>
      <c r="M17" s="115"/>
      <c r="N17" s="115"/>
      <c r="O17" s="150">
        <v>15.0</v>
      </c>
      <c r="P17" s="151"/>
      <c r="Q17" s="152"/>
      <c r="R17" s="115"/>
      <c r="S17" s="115"/>
      <c r="T17" s="115"/>
      <c r="U17" s="115"/>
      <c r="V17" s="115"/>
      <c r="W17" s="69" t="s">
        <v>48</v>
      </c>
      <c r="X17" s="223"/>
      <c r="Y17" s="239"/>
      <c r="Z17" s="239"/>
      <c r="AA17" s="238">
        <f t="shared" si="1"/>
        <v>0</v>
      </c>
    </row>
    <row r="18" ht="22.5" customHeight="1">
      <c r="A18" s="168" t="s">
        <v>162</v>
      </c>
      <c r="B18" s="187"/>
      <c r="C18" s="188"/>
      <c r="D18" s="115"/>
      <c r="E18" s="189" t="str">
        <f>L2</f>
        <v/>
      </c>
      <c r="F18" s="164" t="str">
        <f>K2</f>
        <v/>
      </c>
      <c r="G18" s="165" t="str">
        <f>K3</f>
        <v/>
      </c>
      <c r="H18" s="115"/>
      <c r="I18" s="115"/>
      <c r="J18" s="185">
        <v>15.0</v>
      </c>
      <c r="K18" s="186"/>
      <c r="L18" s="115"/>
      <c r="M18" s="115"/>
      <c r="N18" s="115"/>
      <c r="O18" s="150">
        <v>16.0</v>
      </c>
      <c r="P18" s="151"/>
      <c r="Q18" s="152"/>
      <c r="R18" s="115"/>
      <c r="S18" s="115"/>
      <c r="T18" s="115"/>
      <c r="U18" s="115"/>
      <c r="V18" s="115"/>
      <c r="W18" s="69" t="s">
        <v>51</v>
      </c>
      <c r="X18" s="223"/>
      <c r="Y18" s="239"/>
      <c r="Z18" s="239"/>
      <c r="AA18" s="238">
        <f t="shared" si="1"/>
        <v>0</v>
      </c>
    </row>
    <row r="19" ht="22.5" customHeight="1">
      <c r="A19" s="115"/>
      <c r="B19" s="115"/>
      <c r="C19" s="115"/>
      <c r="D19" s="115"/>
      <c r="E19" s="190" t="s">
        <v>154</v>
      </c>
      <c r="F19" s="191" t="str">
        <f>F2</f>
        <v/>
      </c>
      <c r="G19" s="167"/>
      <c r="H19" s="115"/>
      <c r="I19" s="115"/>
      <c r="J19" s="185">
        <v>12.0</v>
      </c>
      <c r="K19" s="186"/>
      <c r="L19" s="115"/>
      <c r="M19" s="115"/>
      <c r="N19" s="115"/>
      <c r="O19" s="150">
        <v>17.0</v>
      </c>
      <c r="P19" s="151"/>
      <c r="Q19" s="152"/>
      <c r="R19" s="115"/>
      <c r="S19" s="115"/>
      <c r="T19" s="115"/>
      <c r="U19" s="115"/>
      <c r="V19" s="115"/>
      <c r="W19" s="69" t="s">
        <v>54</v>
      </c>
      <c r="X19" s="223"/>
      <c r="Y19" s="239"/>
      <c r="Z19" s="239"/>
      <c r="AA19" s="238">
        <f t="shared" si="1"/>
        <v>0</v>
      </c>
    </row>
    <row r="20" ht="22.5" customHeight="1">
      <c r="A20" s="192" t="s">
        <v>163</v>
      </c>
      <c r="B20" s="167"/>
      <c r="C20" s="115"/>
      <c r="D20" s="115"/>
      <c r="E20" s="185" t="s">
        <v>130</v>
      </c>
      <c r="F20" s="193"/>
      <c r="G20" s="172"/>
      <c r="H20" s="115"/>
      <c r="I20" s="115"/>
      <c r="J20" s="185">
        <v>10.0</v>
      </c>
      <c r="K20" s="186"/>
      <c r="L20" s="115"/>
      <c r="M20" s="115"/>
      <c r="N20" s="115"/>
      <c r="O20" s="150">
        <v>18.0</v>
      </c>
      <c r="P20" s="151"/>
      <c r="Q20" s="152"/>
      <c r="R20" s="115"/>
      <c r="S20" s="115"/>
      <c r="T20" s="115"/>
      <c r="U20" s="115"/>
      <c r="V20" s="115"/>
      <c r="W20" s="69" t="s">
        <v>57</v>
      </c>
      <c r="X20" s="223"/>
      <c r="Y20" s="239"/>
      <c r="Z20" s="239"/>
      <c r="AA20" s="238">
        <f t="shared" si="1"/>
        <v>0</v>
      </c>
    </row>
    <row r="21" ht="22.5" customHeight="1">
      <c r="A21" s="140" t="s">
        <v>146</v>
      </c>
      <c r="B21" s="194"/>
      <c r="C21" s="115"/>
      <c r="D21" s="115"/>
      <c r="E21" s="185" t="s">
        <v>131</v>
      </c>
      <c r="F21" s="193"/>
      <c r="G21" s="172"/>
      <c r="H21" s="115"/>
      <c r="I21" s="115"/>
      <c r="J21" s="185">
        <v>8.0</v>
      </c>
      <c r="K21" s="186"/>
      <c r="L21" s="115"/>
      <c r="M21" s="115"/>
      <c r="N21" s="115"/>
      <c r="O21" s="150">
        <v>19.0</v>
      </c>
      <c r="P21" s="151"/>
      <c r="Q21" s="152"/>
      <c r="R21" s="115"/>
      <c r="S21" s="115"/>
      <c r="T21" s="115"/>
      <c r="U21" s="115"/>
      <c r="V21" s="115"/>
      <c r="W21" s="69" t="s">
        <v>60</v>
      </c>
      <c r="X21" s="223"/>
      <c r="Y21" s="239"/>
      <c r="Z21" s="239"/>
      <c r="AA21" s="238">
        <f t="shared" si="1"/>
        <v>0</v>
      </c>
    </row>
    <row r="22" ht="22.5" customHeight="1">
      <c r="A22" s="140" t="s">
        <v>167</v>
      </c>
      <c r="B22" s="194"/>
      <c r="C22" s="115"/>
      <c r="D22" s="115"/>
      <c r="E22" s="195" t="s">
        <v>132</v>
      </c>
      <c r="F22" s="196"/>
      <c r="G22" s="197"/>
      <c r="H22" s="115"/>
      <c r="I22" s="115"/>
      <c r="J22" s="185">
        <v>6.0</v>
      </c>
      <c r="K22" s="186"/>
      <c r="L22" s="115"/>
      <c r="M22" s="115"/>
      <c r="N22" s="115"/>
      <c r="O22" s="150">
        <v>20.0</v>
      </c>
      <c r="P22" s="151"/>
      <c r="Q22" s="152"/>
      <c r="R22" s="115"/>
      <c r="S22" s="115"/>
      <c r="T22" s="115"/>
      <c r="U22" s="115"/>
      <c r="V22" s="115"/>
      <c r="W22" s="69" t="s">
        <v>63</v>
      </c>
      <c r="X22" s="223"/>
      <c r="Y22" s="239"/>
      <c r="Z22" s="239"/>
      <c r="AA22" s="238">
        <f t="shared" si="1"/>
        <v>0</v>
      </c>
    </row>
    <row r="23" ht="22.5" customHeight="1">
      <c r="A23" s="140" t="s">
        <v>169</v>
      </c>
      <c r="B23" s="194"/>
      <c r="C23" s="115"/>
      <c r="D23" s="115"/>
      <c r="E23" s="140" t="s">
        <v>159</v>
      </c>
      <c r="F23" s="171" t="str">
        <f>K13</f>
        <v/>
      </c>
      <c r="G23" s="172"/>
      <c r="H23" s="115"/>
      <c r="I23" s="115"/>
      <c r="J23" s="185">
        <v>4.0</v>
      </c>
      <c r="K23" s="186"/>
      <c r="L23" s="115"/>
      <c r="M23" s="115"/>
      <c r="N23" s="115"/>
      <c r="O23" s="150">
        <v>21.0</v>
      </c>
      <c r="P23" s="151"/>
      <c r="Q23" s="152"/>
      <c r="R23" s="115"/>
      <c r="S23" s="115"/>
      <c r="T23" s="115"/>
      <c r="U23" s="115"/>
      <c r="V23" s="115"/>
      <c r="W23" s="74" t="s">
        <v>67</v>
      </c>
      <c r="X23" s="233"/>
      <c r="Y23" s="240"/>
      <c r="Z23" s="240"/>
      <c r="AA23" s="241">
        <f t="shared" si="1"/>
        <v>0</v>
      </c>
    </row>
    <row r="24">
      <c r="A24" s="140" t="s">
        <v>151</v>
      </c>
      <c r="B24" s="194"/>
      <c r="C24" s="115"/>
      <c r="D24" s="115"/>
      <c r="E24" s="201" t="s">
        <v>164</v>
      </c>
      <c r="F24" s="187"/>
      <c r="G24" s="188"/>
      <c r="H24" s="115"/>
      <c r="I24" s="115"/>
      <c r="J24" s="185">
        <v>2.0</v>
      </c>
      <c r="K24" s="186"/>
      <c r="L24" s="115"/>
      <c r="M24" s="115"/>
      <c r="N24" s="115"/>
      <c r="O24" s="177">
        <v>22.0</v>
      </c>
      <c r="P24" s="170"/>
      <c r="Q24" s="178"/>
      <c r="R24" s="115"/>
      <c r="S24" s="115"/>
      <c r="T24" s="115"/>
      <c r="U24" s="115"/>
      <c r="V24" s="115"/>
      <c r="W24" s="115"/>
      <c r="X24" s="115"/>
      <c r="Y24" s="115"/>
      <c r="Z24" s="115"/>
      <c r="AA24" s="115"/>
    </row>
    <row r="25">
      <c r="A25" s="168" t="s">
        <v>125</v>
      </c>
      <c r="B25" s="202"/>
      <c r="C25" s="115"/>
      <c r="D25" s="115"/>
      <c r="E25" s="115"/>
      <c r="F25" s="115"/>
      <c r="G25" s="115"/>
      <c r="H25" s="115"/>
      <c r="I25" s="115"/>
      <c r="J25" s="203">
        <v>1.0</v>
      </c>
      <c r="K25" s="204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</row>
    <row r="26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</row>
    <row r="27">
      <c r="A27" s="157" t="s">
        <v>171</v>
      </c>
      <c r="B27" s="117"/>
      <c r="C27" s="118"/>
      <c r="D27" s="115"/>
      <c r="E27" s="116" t="s">
        <v>172</v>
      </c>
      <c r="F27" s="117"/>
      <c r="G27" s="117"/>
      <c r="H27" s="118"/>
      <c r="I27" s="115"/>
      <c r="J27" s="116" t="s">
        <v>173</v>
      </c>
      <c r="K27" s="117"/>
      <c r="L27" s="117"/>
      <c r="M27" s="118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</row>
    <row r="28">
      <c r="A28" s="244" t="s">
        <v>153</v>
      </c>
      <c r="B28" s="120"/>
      <c r="C28" s="31"/>
      <c r="D28" s="115"/>
      <c r="E28" s="128">
        <v>1.0</v>
      </c>
      <c r="F28" s="129"/>
      <c r="G28" s="130"/>
      <c r="H28" s="128">
        <v>2.0</v>
      </c>
      <c r="I28" s="115"/>
      <c r="J28" s="128">
        <v>1.0</v>
      </c>
      <c r="K28" s="129"/>
      <c r="L28" s="130"/>
      <c r="M28" s="128">
        <v>2.0</v>
      </c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</row>
    <row r="29">
      <c r="A29" s="160">
        <v>2.0</v>
      </c>
      <c r="B29" s="161">
        <v>1.0</v>
      </c>
      <c r="C29" s="162">
        <v>3.0</v>
      </c>
      <c r="D29" s="115"/>
      <c r="E29" s="140">
        <v>3.0</v>
      </c>
      <c r="F29" s="141"/>
      <c r="G29" s="142"/>
      <c r="H29" s="140">
        <v>4.0</v>
      </c>
      <c r="I29" s="115"/>
      <c r="J29" s="140">
        <v>3.0</v>
      </c>
      <c r="K29" s="141"/>
      <c r="L29" s="142"/>
      <c r="M29" s="140">
        <v>4.0</v>
      </c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</row>
    <row r="30">
      <c r="A30" s="163"/>
      <c r="B30" s="164"/>
      <c r="C30" s="165"/>
      <c r="D30" s="115"/>
      <c r="E30" s="140">
        <v>5.0</v>
      </c>
      <c r="F30" s="141"/>
      <c r="G30" s="142"/>
      <c r="H30" s="140">
        <v>6.0</v>
      </c>
      <c r="I30" s="115"/>
      <c r="J30" s="140">
        <v>5.0</v>
      </c>
      <c r="K30" s="141"/>
      <c r="L30" s="142"/>
      <c r="M30" s="140">
        <v>6.0</v>
      </c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</row>
    <row r="31">
      <c r="A31" s="128" t="s">
        <v>154</v>
      </c>
      <c r="B31" s="166"/>
      <c r="C31" s="167"/>
      <c r="D31" s="115"/>
      <c r="E31" s="140">
        <v>7.0</v>
      </c>
      <c r="F31" s="141"/>
      <c r="G31" s="142"/>
      <c r="H31" s="140">
        <v>8.0</v>
      </c>
      <c r="I31" s="115"/>
      <c r="J31" s="140">
        <v>7.0</v>
      </c>
      <c r="K31" s="141"/>
      <c r="L31" s="142"/>
      <c r="M31" s="140">
        <v>8.0</v>
      </c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</row>
    <row r="32">
      <c r="A32" s="140" t="s">
        <v>130</v>
      </c>
      <c r="B32" s="171"/>
      <c r="C32" s="172"/>
      <c r="D32" s="115"/>
      <c r="E32" s="140">
        <v>9.0</v>
      </c>
      <c r="F32" s="141"/>
      <c r="G32" s="142"/>
      <c r="H32" s="140">
        <v>10.0</v>
      </c>
      <c r="I32" s="115"/>
      <c r="J32" s="140">
        <v>9.0</v>
      </c>
      <c r="K32" s="141"/>
      <c r="L32" s="142"/>
      <c r="M32" s="140">
        <v>10.0</v>
      </c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</row>
    <row r="33">
      <c r="A33" s="140" t="s">
        <v>131</v>
      </c>
      <c r="B33" s="171"/>
      <c r="C33" s="172"/>
      <c r="D33" s="115"/>
      <c r="E33" s="140">
        <v>11.0</v>
      </c>
      <c r="F33" s="141"/>
      <c r="G33" s="142"/>
      <c r="H33" s="140">
        <v>12.0</v>
      </c>
      <c r="I33" s="115"/>
      <c r="J33" s="140">
        <v>11.0</v>
      </c>
      <c r="K33" s="141"/>
      <c r="L33" s="142"/>
      <c r="M33" s="140">
        <v>12.0</v>
      </c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</row>
    <row r="34">
      <c r="A34" s="140" t="s">
        <v>132</v>
      </c>
      <c r="B34" s="171"/>
      <c r="C34" s="172"/>
      <c r="D34" s="115"/>
      <c r="E34" s="140">
        <v>13.0</v>
      </c>
      <c r="F34" s="158"/>
      <c r="G34" s="151"/>
      <c r="H34" s="140">
        <v>14.0</v>
      </c>
      <c r="I34" s="115"/>
      <c r="J34" s="140">
        <v>13.0</v>
      </c>
      <c r="K34" s="158"/>
      <c r="L34" s="151"/>
      <c r="M34" s="140">
        <v>14.0</v>
      </c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</row>
    <row r="35">
      <c r="A35" s="228" t="s">
        <v>159</v>
      </c>
      <c r="B35" s="229"/>
      <c r="C35" s="197"/>
      <c r="D35" s="115"/>
      <c r="E35" s="140">
        <v>15.0</v>
      </c>
      <c r="F35" s="158"/>
      <c r="G35" s="151"/>
      <c r="H35" s="140">
        <v>16.0</v>
      </c>
      <c r="I35" s="115"/>
      <c r="J35" s="140">
        <v>15.0</v>
      </c>
      <c r="K35" s="158"/>
      <c r="L35" s="151"/>
      <c r="M35" s="140">
        <v>16.0</v>
      </c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</row>
    <row r="36">
      <c r="A36" s="140" t="s">
        <v>161</v>
      </c>
      <c r="B36" s="171"/>
      <c r="C36" s="172"/>
      <c r="D36" s="115"/>
      <c r="E36" s="140">
        <v>17.0</v>
      </c>
      <c r="F36" s="158"/>
      <c r="G36" s="151"/>
      <c r="H36" s="140">
        <v>18.0</v>
      </c>
      <c r="I36" s="115"/>
      <c r="J36" s="140">
        <v>17.0</v>
      </c>
      <c r="K36" s="158"/>
      <c r="L36" s="151"/>
      <c r="M36" s="140">
        <v>18.0</v>
      </c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</row>
    <row r="37">
      <c r="A37" s="168" t="s">
        <v>162</v>
      </c>
      <c r="B37" s="187"/>
      <c r="C37" s="188"/>
      <c r="D37" s="115"/>
      <c r="E37" s="140">
        <v>19.0</v>
      </c>
      <c r="F37" s="158"/>
      <c r="G37" s="151"/>
      <c r="H37" s="140">
        <v>20.0</v>
      </c>
      <c r="I37" s="115"/>
      <c r="J37" s="140">
        <v>19.0</v>
      </c>
      <c r="K37" s="158"/>
      <c r="L37" s="151"/>
      <c r="M37" s="140">
        <v>20.0</v>
      </c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</row>
    <row r="38">
      <c r="A38" s="115"/>
      <c r="B38" s="115"/>
      <c r="C38" s="115"/>
      <c r="D38" s="115"/>
      <c r="E38" s="168">
        <v>21.0</v>
      </c>
      <c r="F38" s="169"/>
      <c r="G38" s="170"/>
      <c r="H38" s="168">
        <v>22.0</v>
      </c>
      <c r="I38" s="115"/>
      <c r="J38" s="168">
        <v>21.0</v>
      </c>
      <c r="K38" s="169"/>
      <c r="L38" s="170"/>
      <c r="M38" s="168">
        <v>22.0</v>
      </c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</row>
    <row r="39">
      <c r="A39" s="205" t="s">
        <v>146</v>
      </c>
      <c r="B39" s="120"/>
      <c r="C39" s="31"/>
      <c r="D39" s="115"/>
      <c r="E39" s="173" t="s">
        <v>155</v>
      </c>
      <c r="F39" s="174"/>
      <c r="G39" s="175"/>
      <c r="H39" s="176"/>
      <c r="I39" s="115"/>
      <c r="J39" s="173" t="s">
        <v>156</v>
      </c>
      <c r="K39" s="174"/>
      <c r="L39" s="175"/>
      <c r="M39" s="176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</row>
    <row r="40">
      <c r="A40" s="206">
        <v>2.0</v>
      </c>
      <c r="B40" s="207">
        <v>1.0</v>
      </c>
      <c r="C40" s="208">
        <v>3.0</v>
      </c>
      <c r="D40" s="115"/>
      <c r="E40" s="179" t="s">
        <v>157</v>
      </c>
      <c r="F40" s="180"/>
      <c r="G40" s="120"/>
      <c r="H40" s="31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</row>
    <row r="41">
      <c r="A41" s="209"/>
      <c r="B41" s="210"/>
      <c r="C41" s="178"/>
      <c r="D41" s="115"/>
      <c r="E41" s="232"/>
      <c r="F41" s="232"/>
      <c r="G41" s="232"/>
      <c r="H41" s="232"/>
      <c r="I41" s="232"/>
      <c r="J41" s="232"/>
      <c r="K41" s="232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</row>
    <row r="42">
      <c r="A42" s="205" t="s">
        <v>148</v>
      </c>
      <c r="B42" s="120"/>
      <c r="C42" s="31"/>
      <c r="D42" s="115"/>
      <c r="E42" s="182" t="s">
        <v>174</v>
      </c>
      <c r="F42" s="120"/>
      <c r="G42" s="31"/>
      <c r="H42" s="115"/>
      <c r="I42" s="115"/>
      <c r="J42" s="181" t="s">
        <v>175</v>
      </c>
      <c r="K42" s="31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</row>
    <row r="43">
      <c r="A43" s="206">
        <v>2.0</v>
      </c>
      <c r="B43" s="207">
        <v>1.0</v>
      </c>
      <c r="C43" s="208">
        <v>3.0</v>
      </c>
      <c r="D43" s="115"/>
      <c r="E43" s="160">
        <v>2.0</v>
      </c>
      <c r="F43" s="161">
        <v>1.0</v>
      </c>
      <c r="G43" s="162">
        <v>3.0</v>
      </c>
      <c r="H43" s="115"/>
      <c r="I43" s="115"/>
      <c r="J43" s="183">
        <v>8.0</v>
      </c>
      <c r="K43" s="184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</row>
    <row r="44">
      <c r="A44" s="209"/>
      <c r="B44" s="210"/>
      <c r="C44" s="178"/>
      <c r="D44" s="115"/>
      <c r="E44" s="189" t="str">
        <f>L29</f>
        <v/>
      </c>
      <c r="F44" s="164" t="str">
        <f>K29</f>
        <v/>
      </c>
      <c r="G44" s="165" t="str">
        <f>K30</f>
        <v/>
      </c>
      <c r="H44" s="115"/>
      <c r="I44" s="115"/>
      <c r="J44" s="185">
        <v>7.0</v>
      </c>
      <c r="K44" s="186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</row>
    <row r="45">
      <c r="A45" s="205" t="s">
        <v>150</v>
      </c>
      <c r="B45" s="120"/>
      <c r="C45" s="31"/>
      <c r="D45" s="115"/>
      <c r="E45" s="190" t="s">
        <v>154</v>
      </c>
      <c r="F45" s="191" t="str">
        <f>F29</f>
        <v/>
      </c>
      <c r="G45" s="167"/>
      <c r="H45" s="115"/>
      <c r="I45" s="115"/>
      <c r="J45" s="185">
        <v>6.0</v>
      </c>
      <c r="K45" s="186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</row>
    <row r="46">
      <c r="A46" s="206">
        <v>2.0</v>
      </c>
      <c r="B46" s="207">
        <v>1.0</v>
      </c>
      <c r="C46" s="208">
        <v>3.0</v>
      </c>
      <c r="D46" s="115"/>
      <c r="E46" s="185" t="s">
        <v>130</v>
      </c>
      <c r="F46" s="193"/>
      <c r="G46" s="172"/>
      <c r="H46" s="115"/>
      <c r="I46" s="115"/>
      <c r="J46" s="185">
        <v>5.0</v>
      </c>
      <c r="K46" s="186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</row>
    <row r="47">
      <c r="A47" s="209"/>
      <c r="B47" s="210"/>
      <c r="C47" s="178"/>
      <c r="D47" s="115"/>
      <c r="E47" s="185" t="s">
        <v>131</v>
      </c>
      <c r="F47" s="193"/>
      <c r="G47" s="172"/>
      <c r="H47" s="115"/>
      <c r="I47" s="115"/>
      <c r="J47" s="185">
        <v>4.0</v>
      </c>
      <c r="K47" s="186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</row>
    <row r="48">
      <c r="A48" s="115"/>
      <c r="B48" s="115"/>
      <c r="C48" s="115"/>
      <c r="D48" s="115"/>
      <c r="E48" s="195" t="s">
        <v>132</v>
      </c>
      <c r="F48" s="196"/>
      <c r="G48" s="197"/>
      <c r="H48" s="115"/>
      <c r="I48" s="115"/>
      <c r="J48" s="185">
        <v>3.0</v>
      </c>
      <c r="K48" s="186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</row>
    <row r="49">
      <c r="A49" s="115"/>
      <c r="B49" s="115"/>
      <c r="C49" s="115"/>
      <c r="D49" s="115"/>
      <c r="E49" s="168" t="s">
        <v>159</v>
      </c>
      <c r="F49" s="187" t="str">
        <f>K40</f>
        <v/>
      </c>
      <c r="G49" s="188"/>
      <c r="H49" s="115"/>
      <c r="I49" s="115"/>
      <c r="J49" s="185">
        <v>2.0</v>
      </c>
      <c r="K49" s="186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</row>
    <row r="50">
      <c r="A50" s="115"/>
      <c r="B50" s="115"/>
      <c r="C50" s="115"/>
      <c r="D50" s="115"/>
      <c r="E50" s="115"/>
      <c r="F50" s="115"/>
      <c r="G50" s="115"/>
      <c r="H50" s="115"/>
      <c r="I50" s="115"/>
      <c r="J50" s="203">
        <v>1.0</v>
      </c>
      <c r="K50" s="204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</row>
    <row r="5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</row>
    <row r="5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</row>
    <row r="57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</row>
    <row r="58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</row>
    <row r="5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</row>
    <row r="60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</row>
    <row r="6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</row>
    <row r="6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</row>
    <row r="6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</row>
    <row r="74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</row>
    <row r="98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</row>
    <row r="990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</row>
    <row r="99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</row>
    <row r="99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</row>
    <row r="99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</row>
    <row r="99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</row>
    <row r="99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</row>
    <row r="996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</row>
    <row r="997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</row>
    <row r="998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</row>
    <row r="999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</row>
    <row r="1000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</row>
    <row r="100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</row>
  </sheetData>
  <mergeCells count="51">
    <mergeCell ref="B35:C35"/>
    <mergeCell ref="B36:C36"/>
    <mergeCell ref="B37:C37"/>
    <mergeCell ref="B34:C34"/>
    <mergeCell ref="A39:C39"/>
    <mergeCell ref="A42:C42"/>
    <mergeCell ref="A45:C45"/>
    <mergeCell ref="A20:B20"/>
    <mergeCell ref="F21:G21"/>
    <mergeCell ref="F20:G20"/>
    <mergeCell ref="F19:G19"/>
    <mergeCell ref="J27:M27"/>
    <mergeCell ref="A27:C27"/>
    <mergeCell ref="A28:C28"/>
    <mergeCell ref="F24:G24"/>
    <mergeCell ref="F22:G22"/>
    <mergeCell ref="E27:H27"/>
    <mergeCell ref="F23:G23"/>
    <mergeCell ref="B17:C17"/>
    <mergeCell ref="F39:H39"/>
    <mergeCell ref="K39:M39"/>
    <mergeCell ref="E42:G42"/>
    <mergeCell ref="F45:G45"/>
    <mergeCell ref="F40:H40"/>
    <mergeCell ref="J42:K42"/>
    <mergeCell ref="B13:C13"/>
    <mergeCell ref="F13:H13"/>
    <mergeCell ref="K13:M13"/>
    <mergeCell ref="A2:A3"/>
    <mergeCell ref="A4:A5"/>
    <mergeCell ref="A8:C8"/>
    <mergeCell ref="A9:C9"/>
    <mergeCell ref="B12:C12"/>
    <mergeCell ref="E1:H1"/>
    <mergeCell ref="J1:M1"/>
    <mergeCell ref="B16:C16"/>
    <mergeCell ref="E16:G16"/>
    <mergeCell ref="B14:C14"/>
    <mergeCell ref="B15:C15"/>
    <mergeCell ref="J15:K15"/>
    <mergeCell ref="F14:H14"/>
    <mergeCell ref="B18:C18"/>
    <mergeCell ref="B31:C31"/>
    <mergeCell ref="B32:C32"/>
    <mergeCell ref="B33:C33"/>
    <mergeCell ref="F47:G47"/>
    <mergeCell ref="F46:G46"/>
    <mergeCell ref="F48:G48"/>
    <mergeCell ref="F49:G49"/>
    <mergeCell ref="O1:Q1"/>
    <mergeCell ref="S1:U1"/>
  </mergeCells>
  <dataValidations>
    <dataValidation type="custom" allowBlank="1" showDropDown="1" sqref="AA2:AA23">
      <formula1>AND(ISNUMBER(AA2),(NOT(OR(NOT(ISERROR(DATEVALUE(AA2))), AND(ISNUMBER(AA2), LEFT(CELL("format", AA2))="D")))))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4" max="4" width="3.88"/>
    <col customWidth="1" min="9" max="9" width="3.63"/>
    <col customWidth="1" min="14" max="14" width="3.75"/>
    <col customWidth="1" min="18" max="18" width="4.13"/>
    <col customWidth="1" min="22" max="22" width="4.13"/>
    <col customWidth="1" min="23" max="23" width="15.0"/>
    <col customWidth="1" min="24" max="24" width="16.88"/>
    <col customWidth="1" min="25" max="25" width="20.63"/>
    <col customWidth="1" min="26" max="26" width="16.75"/>
    <col customWidth="1" min="27" max="27" width="26.63"/>
  </cols>
  <sheetData>
    <row r="1" ht="22.5" customHeight="1">
      <c r="A1" s="211" t="s">
        <v>134</v>
      </c>
      <c r="B1" s="212" t="s">
        <v>135</v>
      </c>
      <c r="C1" s="213" t="s">
        <v>136</v>
      </c>
      <c r="D1" s="115"/>
      <c r="E1" s="116" t="s">
        <v>137</v>
      </c>
      <c r="F1" s="117"/>
      <c r="G1" s="117"/>
      <c r="H1" s="118"/>
      <c r="I1" s="115"/>
      <c r="J1" s="116" t="s">
        <v>138</v>
      </c>
      <c r="K1" s="117"/>
      <c r="L1" s="117"/>
      <c r="M1" s="118"/>
      <c r="N1" s="115"/>
      <c r="O1" s="119" t="s">
        <v>139</v>
      </c>
      <c r="P1" s="120"/>
      <c r="Q1" s="31"/>
      <c r="R1" s="121"/>
      <c r="S1" s="119" t="s">
        <v>140</v>
      </c>
      <c r="T1" s="120"/>
      <c r="U1" s="31"/>
      <c r="V1" s="115"/>
      <c r="W1" s="122" t="s">
        <v>1</v>
      </c>
      <c r="X1" s="123" t="s">
        <v>141</v>
      </c>
      <c r="Y1" s="234" t="s">
        <v>142</v>
      </c>
      <c r="Z1" s="234" t="s">
        <v>143</v>
      </c>
      <c r="AA1" s="235" t="s">
        <v>144</v>
      </c>
    </row>
    <row r="2" ht="22.5" customHeight="1">
      <c r="A2" s="236">
        <v>45799.0</v>
      </c>
      <c r="B2" s="215" t="s">
        <v>183</v>
      </c>
      <c r="C2" s="216" t="s">
        <v>146</v>
      </c>
      <c r="D2" s="115"/>
      <c r="E2" s="128">
        <v>1.0</v>
      </c>
      <c r="F2" s="129"/>
      <c r="G2" s="130"/>
      <c r="H2" s="128">
        <v>2.0</v>
      </c>
      <c r="I2" s="115"/>
      <c r="J2" s="128">
        <v>1.0</v>
      </c>
      <c r="K2" s="129"/>
      <c r="L2" s="130"/>
      <c r="M2" s="128">
        <v>2.0</v>
      </c>
      <c r="N2" s="115"/>
      <c r="O2" s="131" t="s">
        <v>71</v>
      </c>
      <c r="P2" s="132" t="s">
        <v>1</v>
      </c>
      <c r="Q2" s="131" t="s">
        <v>72</v>
      </c>
      <c r="R2" s="115"/>
      <c r="S2" s="1" t="s">
        <v>71</v>
      </c>
      <c r="T2" s="2" t="s">
        <v>0</v>
      </c>
      <c r="U2" s="131" t="s">
        <v>72</v>
      </c>
      <c r="V2" s="115"/>
      <c r="W2" s="64" t="s">
        <v>7</v>
      </c>
      <c r="X2" s="217"/>
      <c r="Y2" s="237"/>
      <c r="Z2" s="237"/>
      <c r="AA2" s="238">
        <f t="shared" ref="AA2:AA23" si="1">Y2-Z2</f>
        <v>0</v>
      </c>
    </row>
    <row r="3" ht="22.5" customHeight="1">
      <c r="A3" s="14"/>
      <c r="B3" s="221" t="s">
        <v>184</v>
      </c>
      <c r="C3" s="222" t="s">
        <v>167</v>
      </c>
      <c r="D3" s="115"/>
      <c r="E3" s="140">
        <v>3.0</v>
      </c>
      <c r="F3" s="141"/>
      <c r="G3" s="142"/>
      <c r="H3" s="140">
        <v>4.0</v>
      </c>
      <c r="I3" s="115"/>
      <c r="J3" s="140">
        <v>3.0</v>
      </c>
      <c r="K3" s="141"/>
      <c r="L3" s="142"/>
      <c r="M3" s="140">
        <v>4.0</v>
      </c>
      <c r="N3" s="115"/>
      <c r="O3" s="143">
        <v>1.0</v>
      </c>
      <c r="P3" s="146"/>
      <c r="Q3" s="145"/>
      <c r="R3" s="115"/>
      <c r="S3" s="143">
        <v>1.0</v>
      </c>
      <c r="T3" s="146"/>
      <c r="U3" s="145"/>
      <c r="V3" s="115"/>
      <c r="W3" s="69" t="s">
        <v>11</v>
      </c>
      <c r="X3" s="245"/>
      <c r="Y3" s="239"/>
      <c r="Z3" s="239"/>
      <c r="AA3" s="238">
        <f t="shared" si="1"/>
        <v>0</v>
      </c>
    </row>
    <row r="4" ht="22.5" customHeight="1">
      <c r="A4" s="220">
        <v>45800.0</v>
      </c>
      <c r="B4" s="221" t="s">
        <v>180</v>
      </c>
      <c r="C4" s="222" t="s">
        <v>169</v>
      </c>
      <c r="D4" s="115"/>
      <c r="E4" s="140">
        <v>5.0</v>
      </c>
      <c r="F4" s="141"/>
      <c r="G4" s="142"/>
      <c r="H4" s="140">
        <v>6.0</v>
      </c>
      <c r="I4" s="115"/>
      <c r="J4" s="140">
        <v>5.0</v>
      </c>
      <c r="K4" s="141"/>
      <c r="L4" s="142"/>
      <c r="M4" s="140">
        <v>6.0</v>
      </c>
      <c r="N4" s="115"/>
      <c r="O4" s="150">
        <v>2.0</v>
      </c>
      <c r="P4" s="151"/>
      <c r="Q4" s="152"/>
      <c r="R4" s="115"/>
      <c r="S4" s="150">
        <v>2.0</v>
      </c>
      <c r="T4" s="151"/>
      <c r="U4" s="152"/>
      <c r="V4" s="115"/>
      <c r="W4" s="69" t="s">
        <v>13</v>
      </c>
      <c r="X4" s="245"/>
      <c r="Y4" s="239"/>
      <c r="Z4" s="239"/>
      <c r="AA4" s="238">
        <f t="shared" si="1"/>
        <v>0</v>
      </c>
    </row>
    <row r="5" ht="22.5" customHeight="1">
      <c r="A5" s="14"/>
      <c r="B5" s="221" t="s">
        <v>185</v>
      </c>
      <c r="C5" s="225" t="s">
        <v>151</v>
      </c>
      <c r="D5" s="115"/>
      <c r="E5" s="140">
        <v>7.0</v>
      </c>
      <c r="F5" s="141"/>
      <c r="G5" s="142"/>
      <c r="H5" s="140">
        <v>8.0</v>
      </c>
      <c r="I5" s="115"/>
      <c r="J5" s="140">
        <v>7.0</v>
      </c>
      <c r="K5" s="141"/>
      <c r="L5" s="142"/>
      <c r="M5" s="140">
        <v>8.0</v>
      </c>
      <c r="N5" s="115"/>
      <c r="O5" s="150">
        <v>3.0</v>
      </c>
      <c r="P5" s="151"/>
      <c r="Q5" s="152"/>
      <c r="R5" s="115"/>
      <c r="S5" s="150">
        <v>3.0</v>
      </c>
      <c r="T5" s="151"/>
      <c r="U5" s="152"/>
      <c r="V5" s="115"/>
      <c r="W5" s="69" t="s">
        <v>16</v>
      </c>
      <c r="X5" s="245"/>
      <c r="Y5" s="239"/>
      <c r="Z5" s="239"/>
      <c r="AA5" s="238">
        <f t="shared" si="1"/>
        <v>0</v>
      </c>
    </row>
    <row r="6" ht="22.5" customHeight="1">
      <c r="A6" s="226">
        <v>45801.0</v>
      </c>
      <c r="B6" s="227">
        <v>0.6666666666666666</v>
      </c>
      <c r="C6" s="165" t="s">
        <v>125</v>
      </c>
      <c r="D6" s="115"/>
      <c r="E6" s="140">
        <v>9.0</v>
      </c>
      <c r="F6" s="141"/>
      <c r="G6" s="142"/>
      <c r="H6" s="140">
        <v>10.0</v>
      </c>
      <c r="I6" s="115"/>
      <c r="J6" s="140">
        <v>9.0</v>
      </c>
      <c r="K6" s="141"/>
      <c r="L6" s="142"/>
      <c r="M6" s="140">
        <v>10.0</v>
      </c>
      <c r="N6" s="115"/>
      <c r="O6" s="150">
        <v>4.0</v>
      </c>
      <c r="P6" s="151"/>
      <c r="Q6" s="152"/>
      <c r="R6" s="115"/>
      <c r="S6" s="150">
        <v>4.0</v>
      </c>
      <c r="T6" s="151"/>
      <c r="U6" s="152"/>
      <c r="V6" s="115"/>
      <c r="W6" s="69" t="s">
        <v>19</v>
      </c>
      <c r="X6" s="245"/>
      <c r="Y6" s="239"/>
      <c r="Z6" s="239"/>
      <c r="AA6" s="238">
        <f t="shared" si="1"/>
        <v>0</v>
      </c>
    </row>
    <row r="7" ht="22.5" customHeight="1">
      <c r="A7" s="115"/>
      <c r="B7" s="115"/>
      <c r="C7" s="115"/>
      <c r="D7" s="115"/>
      <c r="E7" s="140">
        <v>11.0</v>
      </c>
      <c r="F7" s="141"/>
      <c r="G7" s="142"/>
      <c r="H7" s="140">
        <v>12.0</v>
      </c>
      <c r="I7" s="115"/>
      <c r="J7" s="140">
        <v>11.0</v>
      </c>
      <c r="K7" s="141"/>
      <c r="L7" s="142"/>
      <c r="M7" s="140">
        <v>12.0</v>
      </c>
      <c r="N7" s="115"/>
      <c r="O7" s="150">
        <v>5.0</v>
      </c>
      <c r="P7" s="151"/>
      <c r="Q7" s="152"/>
      <c r="R7" s="115"/>
      <c r="S7" s="150">
        <v>5.0</v>
      </c>
      <c r="T7" s="151"/>
      <c r="U7" s="152"/>
      <c r="V7" s="115"/>
      <c r="W7" s="156" t="s">
        <v>77</v>
      </c>
      <c r="X7" s="245"/>
      <c r="Y7" s="239"/>
      <c r="Z7" s="239"/>
      <c r="AA7" s="238">
        <f t="shared" si="1"/>
        <v>0</v>
      </c>
    </row>
    <row r="8" ht="22.5" customHeight="1">
      <c r="A8" s="157" t="s">
        <v>152</v>
      </c>
      <c r="B8" s="117"/>
      <c r="C8" s="118"/>
      <c r="D8" s="115"/>
      <c r="E8" s="140">
        <v>13.0</v>
      </c>
      <c r="F8" s="158"/>
      <c r="G8" s="151"/>
      <c r="H8" s="140">
        <v>14.0</v>
      </c>
      <c r="I8" s="115"/>
      <c r="J8" s="140">
        <v>13.0</v>
      </c>
      <c r="K8" s="158"/>
      <c r="L8" s="151"/>
      <c r="M8" s="140">
        <v>14.0</v>
      </c>
      <c r="N8" s="115"/>
      <c r="O8" s="150">
        <v>6.0</v>
      </c>
      <c r="P8" s="151"/>
      <c r="Q8" s="152"/>
      <c r="R8" s="115"/>
      <c r="S8" s="150">
        <v>6.0</v>
      </c>
      <c r="T8" s="151"/>
      <c r="U8" s="152"/>
      <c r="V8" s="115"/>
      <c r="W8" s="69" t="s">
        <v>24</v>
      </c>
      <c r="X8" s="245"/>
      <c r="Y8" s="239"/>
      <c r="Z8" s="239"/>
      <c r="AA8" s="238">
        <f t="shared" si="1"/>
        <v>0</v>
      </c>
    </row>
    <row r="9" ht="22.5" customHeight="1">
      <c r="A9" s="159" t="s">
        <v>153</v>
      </c>
      <c r="B9" s="120"/>
      <c r="C9" s="31"/>
      <c r="D9" s="115"/>
      <c r="E9" s="140">
        <v>15.0</v>
      </c>
      <c r="F9" s="158"/>
      <c r="G9" s="151"/>
      <c r="H9" s="140">
        <v>16.0</v>
      </c>
      <c r="I9" s="115"/>
      <c r="J9" s="140">
        <v>15.0</v>
      </c>
      <c r="K9" s="158"/>
      <c r="L9" s="151"/>
      <c r="M9" s="140">
        <v>16.0</v>
      </c>
      <c r="N9" s="115"/>
      <c r="O9" s="150">
        <v>7.0</v>
      </c>
      <c r="P9" s="151"/>
      <c r="Q9" s="152"/>
      <c r="R9" s="115"/>
      <c r="S9" s="150">
        <v>7.0</v>
      </c>
      <c r="T9" s="151"/>
      <c r="U9" s="152"/>
      <c r="V9" s="115"/>
      <c r="W9" s="69" t="s">
        <v>27</v>
      </c>
      <c r="X9" s="245"/>
      <c r="Y9" s="239"/>
      <c r="Z9" s="239"/>
      <c r="AA9" s="238">
        <f t="shared" si="1"/>
        <v>0</v>
      </c>
    </row>
    <row r="10" ht="22.5" customHeight="1">
      <c r="A10" s="160">
        <v>2.0</v>
      </c>
      <c r="B10" s="161">
        <v>1.0</v>
      </c>
      <c r="C10" s="162">
        <v>3.0</v>
      </c>
      <c r="D10" s="115"/>
      <c r="E10" s="140">
        <v>17.0</v>
      </c>
      <c r="F10" s="158"/>
      <c r="G10" s="151"/>
      <c r="H10" s="140">
        <v>18.0</v>
      </c>
      <c r="I10" s="115"/>
      <c r="J10" s="140">
        <v>17.0</v>
      </c>
      <c r="K10" s="158"/>
      <c r="L10" s="151"/>
      <c r="M10" s="140">
        <v>18.0</v>
      </c>
      <c r="N10" s="115"/>
      <c r="O10" s="150">
        <v>8.0</v>
      </c>
      <c r="P10" s="151"/>
      <c r="Q10" s="152"/>
      <c r="R10" s="115"/>
      <c r="S10" s="150">
        <v>8.0</v>
      </c>
      <c r="T10" s="151"/>
      <c r="U10" s="152"/>
      <c r="V10" s="115"/>
      <c r="W10" s="69" t="s">
        <v>30</v>
      </c>
      <c r="X10" s="245"/>
      <c r="Y10" s="239"/>
      <c r="Z10" s="239"/>
      <c r="AA10" s="238">
        <f t="shared" si="1"/>
        <v>0</v>
      </c>
    </row>
    <row r="11" ht="22.5" customHeight="1">
      <c r="A11" s="163"/>
      <c r="B11" s="164"/>
      <c r="C11" s="165"/>
      <c r="D11" s="115"/>
      <c r="E11" s="140">
        <v>19.0</v>
      </c>
      <c r="F11" s="158"/>
      <c r="G11" s="151"/>
      <c r="H11" s="140">
        <v>20.0</v>
      </c>
      <c r="I11" s="115"/>
      <c r="J11" s="140">
        <v>19.0</v>
      </c>
      <c r="K11" s="158"/>
      <c r="L11" s="151"/>
      <c r="M11" s="140">
        <v>20.0</v>
      </c>
      <c r="N11" s="115"/>
      <c r="O11" s="150">
        <v>9.0</v>
      </c>
      <c r="P11" s="151"/>
      <c r="Q11" s="152"/>
      <c r="R11" s="115"/>
      <c r="S11" s="150">
        <v>9.0</v>
      </c>
      <c r="T11" s="151"/>
      <c r="U11" s="152"/>
      <c r="V11" s="115"/>
      <c r="W11" s="69" t="s">
        <v>33</v>
      </c>
      <c r="X11" s="245"/>
      <c r="Y11" s="239"/>
      <c r="Z11" s="239"/>
      <c r="AA11" s="238">
        <f t="shared" si="1"/>
        <v>0</v>
      </c>
    </row>
    <row r="12" ht="22.5" customHeight="1">
      <c r="A12" s="128" t="s">
        <v>154</v>
      </c>
      <c r="B12" s="166"/>
      <c r="C12" s="167"/>
      <c r="D12" s="115"/>
      <c r="E12" s="168">
        <v>21.0</v>
      </c>
      <c r="F12" s="169"/>
      <c r="G12" s="170"/>
      <c r="H12" s="168">
        <v>22.0</v>
      </c>
      <c r="I12" s="115"/>
      <c r="J12" s="168">
        <v>21.0</v>
      </c>
      <c r="K12" s="169"/>
      <c r="L12" s="170"/>
      <c r="M12" s="168">
        <v>22.0</v>
      </c>
      <c r="N12" s="115"/>
      <c r="O12" s="150">
        <v>10.0</v>
      </c>
      <c r="P12" s="151"/>
      <c r="Q12" s="152"/>
      <c r="R12" s="115"/>
      <c r="S12" s="150">
        <v>10.0</v>
      </c>
      <c r="T12" s="151"/>
      <c r="U12" s="152"/>
      <c r="V12" s="115"/>
      <c r="W12" s="156" t="s">
        <v>82</v>
      </c>
      <c r="X12" s="245"/>
      <c r="Y12" s="239"/>
      <c r="Z12" s="239"/>
      <c r="AA12" s="238">
        <f t="shared" si="1"/>
        <v>0</v>
      </c>
    </row>
    <row r="13" ht="22.5" customHeight="1">
      <c r="A13" s="140" t="s">
        <v>130</v>
      </c>
      <c r="B13" s="171"/>
      <c r="C13" s="172"/>
      <c r="D13" s="115"/>
      <c r="E13" s="173" t="s">
        <v>155</v>
      </c>
      <c r="F13" s="174"/>
      <c r="G13" s="175"/>
      <c r="H13" s="176"/>
      <c r="I13" s="115"/>
      <c r="J13" s="173" t="s">
        <v>156</v>
      </c>
      <c r="K13" s="174"/>
      <c r="L13" s="175"/>
      <c r="M13" s="176"/>
      <c r="N13" s="115"/>
      <c r="O13" s="150">
        <v>11.0</v>
      </c>
      <c r="P13" s="151"/>
      <c r="Q13" s="152"/>
      <c r="R13" s="115"/>
      <c r="S13" s="177">
        <v>11.0</v>
      </c>
      <c r="T13" s="170"/>
      <c r="U13" s="178"/>
      <c r="V13" s="115"/>
      <c r="W13" s="156" t="s">
        <v>83</v>
      </c>
      <c r="X13" s="245"/>
      <c r="Y13" s="239"/>
      <c r="Z13" s="239"/>
      <c r="AA13" s="238">
        <f t="shared" si="1"/>
        <v>0</v>
      </c>
    </row>
    <row r="14" ht="22.5" customHeight="1">
      <c r="A14" s="140" t="s">
        <v>131</v>
      </c>
      <c r="B14" s="171"/>
      <c r="C14" s="172"/>
      <c r="D14" s="115"/>
      <c r="E14" s="179" t="s">
        <v>157</v>
      </c>
      <c r="F14" s="180"/>
      <c r="G14" s="120"/>
      <c r="H14" s="31"/>
      <c r="I14" s="115"/>
      <c r="J14" s="115"/>
      <c r="K14" s="115"/>
      <c r="L14" s="115"/>
      <c r="M14" s="115"/>
      <c r="N14" s="115"/>
      <c r="O14" s="150">
        <v>12.0</v>
      </c>
      <c r="P14" s="151"/>
      <c r="Q14" s="152"/>
      <c r="R14" s="115"/>
      <c r="S14" s="115"/>
      <c r="T14" s="115"/>
      <c r="U14" s="115"/>
      <c r="V14" s="115"/>
      <c r="W14" s="69" t="s">
        <v>38</v>
      </c>
      <c r="X14" s="245"/>
      <c r="Y14" s="239"/>
      <c r="Z14" s="239"/>
      <c r="AA14" s="238">
        <f t="shared" si="1"/>
        <v>0</v>
      </c>
    </row>
    <row r="15" ht="22.5" customHeight="1">
      <c r="A15" s="140" t="s">
        <v>132</v>
      </c>
      <c r="B15" s="171"/>
      <c r="C15" s="172"/>
      <c r="D15" s="115"/>
      <c r="E15" s="115"/>
      <c r="F15" s="115"/>
      <c r="G15" s="115"/>
      <c r="H15" s="115"/>
      <c r="I15" s="115"/>
      <c r="J15" s="181" t="s">
        <v>158</v>
      </c>
      <c r="K15" s="31"/>
      <c r="L15" s="115"/>
      <c r="M15" s="115"/>
      <c r="N15" s="115"/>
      <c r="O15" s="150">
        <v>13.0</v>
      </c>
      <c r="P15" s="151"/>
      <c r="Q15" s="152"/>
      <c r="R15" s="115"/>
      <c r="S15" s="115"/>
      <c r="T15" s="115"/>
      <c r="U15" s="115"/>
      <c r="V15" s="115"/>
      <c r="W15" s="69" t="s">
        <v>41</v>
      </c>
      <c r="X15" s="245"/>
      <c r="Y15" s="239"/>
      <c r="Z15" s="239"/>
      <c r="AA15" s="238">
        <f t="shared" si="1"/>
        <v>0</v>
      </c>
    </row>
    <row r="16" ht="22.5" customHeight="1">
      <c r="A16" s="140" t="s">
        <v>159</v>
      </c>
      <c r="B16" s="171"/>
      <c r="C16" s="172"/>
      <c r="D16" s="115"/>
      <c r="E16" s="182" t="s">
        <v>160</v>
      </c>
      <c r="F16" s="120"/>
      <c r="G16" s="31"/>
      <c r="H16" s="115"/>
      <c r="I16" s="115"/>
      <c r="J16" s="183">
        <v>25.0</v>
      </c>
      <c r="K16" s="184"/>
      <c r="L16" s="115"/>
      <c r="M16" s="115"/>
      <c r="N16" s="115"/>
      <c r="O16" s="150">
        <v>14.0</v>
      </c>
      <c r="P16" s="151"/>
      <c r="Q16" s="152"/>
      <c r="R16" s="115"/>
      <c r="S16" s="115"/>
      <c r="T16" s="115"/>
      <c r="U16" s="115"/>
      <c r="V16" s="115"/>
      <c r="W16" s="69" t="s">
        <v>44</v>
      </c>
      <c r="X16" s="245"/>
      <c r="Y16" s="239"/>
      <c r="Z16" s="239"/>
      <c r="AA16" s="238">
        <f t="shared" si="1"/>
        <v>0</v>
      </c>
    </row>
    <row r="17" ht="22.5" customHeight="1">
      <c r="A17" s="140" t="s">
        <v>161</v>
      </c>
      <c r="B17" s="171"/>
      <c r="C17" s="172"/>
      <c r="D17" s="115"/>
      <c r="E17" s="160">
        <v>2.0</v>
      </c>
      <c r="F17" s="161">
        <v>1.0</v>
      </c>
      <c r="G17" s="162">
        <v>3.0</v>
      </c>
      <c r="H17" s="115"/>
      <c r="I17" s="115"/>
      <c r="J17" s="185">
        <v>18.0</v>
      </c>
      <c r="K17" s="186"/>
      <c r="L17" s="115"/>
      <c r="M17" s="115"/>
      <c r="N17" s="115"/>
      <c r="O17" s="150">
        <v>15.0</v>
      </c>
      <c r="P17" s="151"/>
      <c r="Q17" s="152"/>
      <c r="R17" s="115"/>
      <c r="S17" s="115"/>
      <c r="T17" s="115"/>
      <c r="U17" s="115"/>
      <c r="V17" s="115"/>
      <c r="W17" s="69" t="s">
        <v>48</v>
      </c>
      <c r="X17" s="245"/>
      <c r="Y17" s="239"/>
      <c r="Z17" s="239"/>
      <c r="AA17" s="238">
        <f t="shared" si="1"/>
        <v>0</v>
      </c>
    </row>
    <row r="18" ht="22.5" customHeight="1">
      <c r="A18" s="168" t="s">
        <v>162</v>
      </c>
      <c r="B18" s="187"/>
      <c r="C18" s="188"/>
      <c r="D18" s="115"/>
      <c r="E18" s="189" t="str">
        <f>L2</f>
        <v/>
      </c>
      <c r="F18" s="164" t="str">
        <f>K2</f>
        <v/>
      </c>
      <c r="G18" s="165" t="str">
        <f>K3</f>
        <v/>
      </c>
      <c r="H18" s="115"/>
      <c r="I18" s="115"/>
      <c r="J18" s="185">
        <v>15.0</v>
      </c>
      <c r="K18" s="186"/>
      <c r="L18" s="115"/>
      <c r="M18" s="115"/>
      <c r="N18" s="115"/>
      <c r="O18" s="150">
        <v>16.0</v>
      </c>
      <c r="P18" s="151"/>
      <c r="Q18" s="152"/>
      <c r="R18" s="115"/>
      <c r="S18" s="115"/>
      <c r="T18" s="115"/>
      <c r="U18" s="115"/>
      <c r="V18" s="115"/>
      <c r="W18" s="69" t="s">
        <v>51</v>
      </c>
      <c r="X18" s="245"/>
      <c r="Y18" s="239"/>
      <c r="Z18" s="239"/>
      <c r="AA18" s="238">
        <f t="shared" si="1"/>
        <v>0</v>
      </c>
    </row>
    <row r="19" ht="22.5" customHeight="1">
      <c r="A19" s="115"/>
      <c r="B19" s="115"/>
      <c r="C19" s="115"/>
      <c r="D19" s="115"/>
      <c r="E19" s="190" t="s">
        <v>154</v>
      </c>
      <c r="F19" s="191" t="str">
        <f>F2</f>
        <v/>
      </c>
      <c r="G19" s="167"/>
      <c r="H19" s="115"/>
      <c r="I19" s="115"/>
      <c r="J19" s="185">
        <v>12.0</v>
      </c>
      <c r="K19" s="186"/>
      <c r="L19" s="115"/>
      <c r="M19" s="115"/>
      <c r="N19" s="115"/>
      <c r="O19" s="150">
        <v>17.0</v>
      </c>
      <c r="P19" s="151"/>
      <c r="Q19" s="152"/>
      <c r="R19" s="115"/>
      <c r="S19" s="115"/>
      <c r="T19" s="115"/>
      <c r="U19" s="115"/>
      <c r="V19" s="115"/>
      <c r="W19" s="69" t="s">
        <v>54</v>
      </c>
      <c r="X19" s="245"/>
      <c r="Y19" s="239"/>
      <c r="Z19" s="239"/>
      <c r="AA19" s="238">
        <f t="shared" si="1"/>
        <v>0</v>
      </c>
    </row>
    <row r="20" ht="22.5" customHeight="1">
      <c r="A20" s="192" t="s">
        <v>163</v>
      </c>
      <c r="B20" s="167"/>
      <c r="C20" s="115"/>
      <c r="D20" s="115"/>
      <c r="E20" s="185" t="s">
        <v>130</v>
      </c>
      <c r="F20" s="193"/>
      <c r="G20" s="172"/>
      <c r="H20" s="115"/>
      <c r="I20" s="115"/>
      <c r="J20" s="185">
        <v>10.0</v>
      </c>
      <c r="K20" s="186"/>
      <c r="L20" s="115"/>
      <c r="M20" s="115"/>
      <c r="N20" s="115"/>
      <c r="O20" s="150">
        <v>18.0</v>
      </c>
      <c r="P20" s="151"/>
      <c r="Q20" s="152"/>
      <c r="R20" s="115"/>
      <c r="S20" s="115"/>
      <c r="T20" s="115"/>
      <c r="U20" s="115"/>
      <c r="V20" s="115"/>
      <c r="W20" s="69" t="s">
        <v>57</v>
      </c>
      <c r="X20" s="245"/>
      <c r="Y20" s="239"/>
      <c r="Z20" s="239"/>
      <c r="AA20" s="238">
        <f t="shared" si="1"/>
        <v>0</v>
      </c>
    </row>
    <row r="21" ht="22.5" customHeight="1">
      <c r="A21" s="140" t="s">
        <v>146</v>
      </c>
      <c r="B21" s="194"/>
      <c r="C21" s="115"/>
      <c r="D21" s="115"/>
      <c r="E21" s="185" t="s">
        <v>131</v>
      </c>
      <c r="F21" s="193"/>
      <c r="G21" s="172"/>
      <c r="H21" s="115"/>
      <c r="I21" s="115"/>
      <c r="J21" s="185">
        <v>8.0</v>
      </c>
      <c r="K21" s="186"/>
      <c r="L21" s="115"/>
      <c r="M21" s="115"/>
      <c r="N21" s="115"/>
      <c r="O21" s="150">
        <v>19.0</v>
      </c>
      <c r="P21" s="151"/>
      <c r="Q21" s="152"/>
      <c r="R21" s="115"/>
      <c r="S21" s="115"/>
      <c r="T21" s="115"/>
      <c r="U21" s="115"/>
      <c r="V21" s="115"/>
      <c r="W21" s="69" t="s">
        <v>60</v>
      </c>
      <c r="X21" s="245"/>
      <c r="Y21" s="239"/>
      <c r="Z21" s="239"/>
      <c r="AA21" s="238">
        <f t="shared" si="1"/>
        <v>0</v>
      </c>
    </row>
    <row r="22" ht="22.5" customHeight="1">
      <c r="A22" s="140" t="s">
        <v>167</v>
      </c>
      <c r="B22" s="194"/>
      <c r="C22" s="115"/>
      <c r="D22" s="115"/>
      <c r="E22" s="195" t="s">
        <v>132</v>
      </c>
      <c r="F22" s="196"/>
      <c r="G22" s="197"/>
      <c r="H22" s="115"/>
      <c r="I22" s="115"/>
      <c r="J22" s="185">
        <v>6.0</v>
      </c>
      <c r="K22" s="186"/>
      <c r="L22" s="115"/>
      <c r="M22" s="115"/>
      <c r="N22" s="115"/>
      <c r="O22" s="150">
        <v>20.0</v>
      </c>
      <c r="P22" s="151"/>
      <c r="Q22" s="152"/>
      <c r="R22" s="115"/>
      <c r="S22" s="115"/>
      <c r="T22" s="115"/>
      <c r="U22" s="115"/>
      <c r="V22" s="115"/>
      <c r="W22" s="69" t="s">
        <v>63</v>
      </c>
      <c r="X22" s="245"/>
      <c r="Y22" s="239"/>
      <c r="Z22" s="239"/>
      <c r="AA22" s="238">
        <f t="shared" si="1"/>
        <v>0</v>
      </c>
    </row>
    <row r="23" ht="22.5" customHeight="1">
      <c r="A23" s="140" t="s">
        <v>169</v>
      </c>
      <c r="B23" s="194"/>
      <c r="C23" s="115"/>
      <c r="D23" s="115"/>
      <c r="E23" s="140" t="s">
        <v>159</v>
      </c>
      <c r="F23" s="171" t="str">
        <f>K13</f>
        <v/>
      </c>
      <c r="G23" s="172"/>
      <c r="H23" s="115"/>
      <c r="I23" s="115"/>
      <c r="J23" s="185">
        <v>4.0</v>
      </c>
      <c r="K23" s="186"/>
      <c r="L23" s="115"/>
      <c r="M23" s="115"/>
      <c r="N23" s="115"/>
      <c r="O23" s="150">
        <v>21.0</v>
      </c>
      <c r="P23" s="151"/>
      <c r="Q23" s="152"/>
      <c r="R23" s="115"/>
      <c r="S23" s="115"/>
      <c r="T23" s="115"/>
      <c r="U23" s="115"/>
      <c r="V23" s="115"/>
      <c r="W23" s="74" t="s">
        <v>67</v>
      </c>
      <c r="X23" s="246"/>
      <c r="Y23" s="240"/>
      <c r="Z23" s="240"/>
      <c r="AA23" s="241">
        <f t="shared" si="1"/>
        <v>0</v>
      </c>
    </row>
    <row r="24">
      <c r="A24" s="140" t="s">
        <v>151</v>
      </c>
      <c r="B24" s="194"/>
      <c r="C24" s="115"/>
      <c r="D24" s="115"/>
      <c r="E24" s="201" t="s">
        <v>164</v>
      </c>
      <c r="F24" s="187"/>
      <c r="G24" s="188"/>
      <c r="H24" s="115"/>
      <c r="I24" s="115"/>
      <c r="J24" s="185">
        <v>2.0</v>
      </c>
      <c r="K24" s="186"/>
      <c r="L24" s="115"/>
      <c r="M24" s="115"/>
      <c r="N24" s="115"/>
      <c r="O24" s="177">
        <v>22.0</v>
      </c>
      <c r="P24" s="170"/>
      <c r="Q24" s="178"/>
      <c r="R24" s="115"/>
      <c r="S24" s="115"/>
      <c r="T24" s="115"/>
      <c r="U24" s="115"/>
      <c r="V24" s="115"/>
      <c r="W24" s="115"/>
      <c r="X24" s="115"/>
      <c r="Y24" s="115"/>
      <c r="Z24" s="115"/>
      <c r="AA24" s="115"/>
    </row>
    <row r="25">
      <c r="A25" s="168" t="s">
        <v>125</v>
      </c>
      <c r="B25" s="202"/>
      <c r="C25" s="115"/>
      <c r="D25" s="115"/>
      <c r="E25" s="115"/>
      <c r="F25" s="115"/>
      <c r="G25" s="115"/>
      <c r="H25" s="115"/>
      <c r="I25" s="115"/>
      <c r="J25" s="203">
        <v>1.0</v>
      </c>
      <c r="K25" s="204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</row>
    <row r="26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</row>
    <row r="27">
      <c r="A27" s="157" t="s">
        <v>171</v>
      </c>
      <c r="B27" s="117"/>
      <c r="C27" s="118"/>
      <c r="D27" s="115"/>
      <c r="E27" s="116" t="s">
        <v>172</v>
      </c>
      <c r="F27" s="117"/>
      <c r="G27" s="117"/>
      <c r="H27" s="118"/>
      <c r="I27" s="115"/>
      <c r="J27" s="116" t="s">
        <v>173</v>
      </c>
      <c r="K27" s="117"/>
      <c r="L27" s="117"/>
      <c r="M27" s="118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</row>
    <row r="28">
      <c r="A28" s="159" t="s">
        <v>153</v>
      </c>
      <c r="B28" s="120"/>
      <c r="C28" s="31"/>
      <c r="D28" s="115"/>
      <c r="E28" s="128">
        <v>1.0</v>
      </c>
      <c r="F28" s="129"/>
      <c r="G28" s="130"/>
      <c r="H28" s="128">
        <v>2.0</v>
      </c>
      <c r="I28" s="115"/>
      <c r="J28" s="128">
        <v>1.0</v>
      </c>
      <c r="K28" s="129"/>
      <c r="L28" s="130"/>
      <c r="M28" s="128">
        <v>2.0</v>
      </c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</row>
    <row r="29">
      <c r="A29" s="160">
        <v>2.0</v>
      </c>
      <c r="B29" s="161">
        <v>1.0</v>
      </c>
      <c r="C29" s="162">
        <v>3.0</v>
      </c>
      <c r="D29" s="115"/>
      <c r="E29" s="140">
        <v>3.0</v>
      </c>
      <c r="F29" s="141"/>
      <c r="G29" s="142"/>
      <c r="H29" s="140">
        <v>4.0</v>
      </c>
      <c r="I29" s="115"/>
      <c r="J29" s="140">
        <v>3.0</v>
      </c>
      <c r="K29" s="141"/>
      <c r="L29" s="142"/>
      <c r="M29" s="140">
        <v>4.0</v>
      </c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</row>
    <row r="30">
      <c r="A30" s="163"/>
      <c r="B30" s="164"/>
      <c r="C30" s="165"/>
      <c r="D30" s="115"/>
      <c r="E30" s="140">
        <v>5.0</v>
      </c>
      <c r="F30" s="141"/>
      <c r="G30" s="142"/>
      <c r="H30" s="140">
        <v>6.0</v>
      </c>
      <c r="I30" s="115"/>
      <c r="J30" s="140">
        <v>5.0</v>
      </c>
      <c r="K30" s="141"/>
      <c r="L30" s="142"/>
      <c r="M30" s="140">
        <v>6.0</v>
      </c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</row>
    <row r="31">
      <c r="A31" s="128" t="s">
        <v>154</v>
      </c>
      <c r="B31" s="166"/>
      <c r="C31" s="167"/>
      <c r="D31" s="115"/>
      <c r="E31" s="140">
        <v>7.0</v>
      </c>
      <c r="F31" s="141"/>
      <c r="G31" s="142"/>
      <c r="H31" s="140">
        <v>8.0</v>
      </c>
      <c r="I31" s="115"/>
      <c r="J31" s="140">
        <v>7.0</v>
      </c>
      <c r="K31" s="141"/>
      <c r="L31" s="142"/>
      <c r="M31" s="140">
        <v>8.0</v>
      </c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</row>
    <row r="32">
      <c r="A32" s="140" t="s">
        <v>130</v>
      </c>
      <c r="B32" s="171"/>
      <c r="C32" s="172"/>
      <c r="D32" s="115"/>
      <c r="E32" s="140">
        <v>9.0</v>
      </c>
      <c r="F32" s="141"/>
      <c r="G32" s="142"/>
      <c r="H32" s="140">
        <v>10.0</v>
      </c>
      <c r="I32" s="115"/>
      <c r="J32" s="140">
        <v>9.0</v>
      </c>
      <c r="K32" s="141"/>
      <c r="L32" s="142"/>
      <c r="M32" s="140">
        <v>10.0</v>
      </c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</row>
    <row r="33">
      <c r="A33" s="140" t="s">
        <v>131</v>
      </c>
      <c r="B33" s="171"/>
      <c r="C33" s="172"/>
      <c r="D33" s="115"/>
      <c r="E33" s="140">
        <v>11.0</v>
      </c>
      <c r="F33" s="141"/>
      <c r="G33" s="142"/>
      <c r="H33" s="140">
        <v>12.0</v>
      </c>
      <c r="I33" s="115"/>
      <c r="J33" s="140">
        <v>11.0</v>
      </c>
      <c r="K33" s="141"/>
      <c r="L33" s="142"/>
      <c r="M33" s="140">
        <v>12.0</v>
      </c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</row>
    <row r="34">
      <c r="A34" s="140" t="s">
        <v>132</v>
      </c>
      <c r="B34" s="171"/>
      <c r="C34" s="172"/>
      <c r="D34" s="115"/>
      <c r="E34" s="140">
        <v>13.0</v>
      </c>
      <c r="F34" s="158"/>
      <c r="G34" s="151"/>
      <c r="H34" s="140">
        <v>14.0</v>
      </c>
      <c r="I34" s="115"/>
      <c r="J34" s="140">
        <v>13.0</v>
      </c>
      <c r="K34" s="158"/>
      <c r="L34" s="151"/>
      <c r="M34" s="140">
        <v>14.0</v>
      </c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</row>
    <row r="35">
      <c r="A35" s="228" t="s">
        <v>159</v>
      </c>
      <c r="B35" s="229"/>
      <c r="C35" s="197"/>
      <c r="D35" s="115"/>
      <c r="E35" s="140">
        <v>15.0</v>
      </c>
      <c r="F35" s="158"/>
      <c r="G35" s="151"/>
      <c r="H35" s="140">
        <v>16.0</v>
      </c>
      <c r="I35" s="115"/>
      <c r="J35" s="140">
        <v>15.0</v>
      </c>
      <c r="K35" s="158"/>
      <c r="L35" s="151"/>
      <c r="M35" s="140">
        <v>16.0</v>
      </c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</row>
    <row r="36">
      <c r="A36" s="140" t="s">
        <v>161</v>
      </c>
      <c r="B36" s="171"/>
      <c r="C36" s="172"/>
      <c r="D36" s="115"/>
      <c r="E36" s="140">
        <v>17.0</v>
      </c>
      <c r="F36" s="158"/>
      <c r="G36" s="151"/>
      <c r="H36" s="140">
        <v>18.0</v>
      </c>
      <c r="I36" s="115"/>
      <c r="J36" s="140">
        <v>17.0</v>
      </c>
      <c r="K36" s="158"/>
      <c r="L36" s="151"/>
      <c r="M36" s="140">
        <v>18.0</v>
      </c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</row>
    <row r="37">
      <c r="A37" s="168" t="s">
        <v>162</v>
      </c>
      <c r="B37" s="187"/>
      <c r="C37" s="188"/>
      <c r="D37" s="115"/>
      <c r="E37" s="140">
        <v>19.0</v>
      </c>
      <c r="F37" s="158"/>
      <c r="G37" s="151"/>
      <c r="H37" s="140">
        <v>20.0</v>
      </c>
      <c r="I37" s="115"/>
      <c r="J37" s="140">
        <v>19.0</v>
      </c>
      <c r="K37" s="158"/>
      <c r="L37" s="151"/>
      <c r="M37" s="140">
        <v>20.0</v>
      </c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</row>
    <row r="38">
      <c r="A38" s="115"/>
      <c r="B38" s="115"/>
      <c r="C38" s="115"/>
      <c r="D38" s="115"/>
      <c r="E38" s="168">
        <v>21.0</v>
      </c>
      <c r="F38" s="169"/>
      <c r="G38" s="170"/>
      <c r="H38" s="168">
        <v>22.0</v>
      </c>
      <c r="I38" s="115"/>
      <c r="J38" s="168">
        <v>21.0</v>
      </c>
      <c r="K38" s="169"/>
      <c r="L38" s="170"/>
      <c r="M38" s="168">
        <v>22.0</v>
      </c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</row>
    <row r="39">
      <c r="A39" s="205" t="s">
        <v>146</v>
      </c>
      <c r="B39" s="120"/>
      <c r="C39" s="31"/>
      <c r="D39" s="115"/>
      <c r="E39" s="173" t="s">
        <v>155</v>
      </c>
      <c r="F39" s="174"/>
      <c r="G39" s="175"/>
      <c r="H39" s="176"/>
      <c r="I39" s="115"/>
      <c r="J39" s="173" t="s">
        <v>156</v>
      </c>
      <c r="K39" s="174"/>
      <c r="L39" s="175"/>
      <c r="M39" s="176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</row>
    <row r="40">
      <c r="A40" s="206">
        <v>2.0</v>
      </c>
      <c r="B40" s="207">
        <v>1.0</v>
      </c>
      <c r="C40" s="208">
        <v>3.0</v>
      </c>
      <c r="D40" s="115"/>
      <c r="E40" s="179" t="s">
        <v>157</v>
      </c>
      <c r="F40" s="180"/>
      <c r="G40" s="120"/>
      <c r="H40" s="31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</row>
    <row r="41">
      <c r="A41" s="209"/>
      <c r="B41" s="210"/>
      <c r="C41" s="178"/>
      <c r="D41" s="115"/>
      <c r="E41" s="232"/>
      <c r="F41" s="232"/>
      <c r="G41" s="232"/>
      <c r="H41" s="232"/>
      <c r="I41" s="232"/>
      <c r="J41" s="232"/>
      <c r="K41" s="232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</row>
    <row r="42">
      <c r="A42" s="205" t="s">
        <v>148</v>
      </c>
      <c r="B42" s="120"/>
      <c r="C42" s="31"/>
      <c r="D42" s="115"/>
      <c r="E42" s="182" t="s">
        <v>174</v>
      </c>
      <c r="F42" s="120"/>
      <c r="G42" s="31"/>
      <c r="H42" s="115"/>
      <c r="I42" s="115"/>
      <c r="J42" s="181" t="s">
        <v>175</v>
      </c>
      <c r="K42" s="31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</row>
    <row r="43">
      <c r="A43" s="206">
        <v>2.0</v>
      </c>
      <c r="B43" s="207">
        <v>1.0</v>
      </c>
      <c r="C43" s="208">
        <v>3.0</v>
      </c>
      <c r="D43" s="115"/>
      <c r="E43" s="160">
        <v>2.0</v>
      </c>
      <c r="F43" s="161">
        <v>1.0</v>
      </c>
      <c r="G43" s="162">
        <v>3.0</v>
      </c>
      <c r="H43" s="115"/>
      <c r="I43" s="115"/>
      <c r="J43" s="183">
        <v>8.0</v>
      </c>
      <c r="K43" s="184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</row>
    <row r="44">
      <c r="A44" s="209"/>
      <c r="B44" s="210"/>
      <c r="C44" s="178"/>
      <c r="D44" s="115"/>
      <c r="E44" s="189" t="str">
        <f>L29</f>
        <v/>
      </c>
      <c r="F44" s="164" t="str">
        <f>K29</f>
        <v/>
      </c>
      <c r="G44" s="165" t="str">
        <f>K30</f>
        <v/>
      </c>
      <c r="H44" s="115"/>
      <c r="I44" s="115"/>
      <c r="J44" s="185">
        <v>7.0</v>
      </c>
      <c r="K44" s="186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</row>
    <row r="45">
      <c r="A45" s="205" t="s">
        <v>150</v>
      </c>
      <c r="B45" s="120"/>
      <c r="C45" s="31"/>
      <c r="D45" s="115"/>
      <c r="E45" s="190" t="s">
        <v>154</v>
      </c>
      <c r="F45" s="191" t="str">
        <f>F29</f>
        <v/>
      </c>
      <c r="G45" s="167"/>
      <c r="H45" s="115"/>
      <c r="I45" s="115"/>
      <c r="J45" s="185">
        <v>6.0</v>
      </c>
      <c r="K45" s="186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</row>
    <row r="46">
      <c r="A46" s="206">
        <v>2.0</v>
      </c>
      <c r="B46" s="207">
        <v>1.0</v>
      </c>
      <c r="C46" s="208">
        <v>3.0</v>
      </c>
      <c r="D46" s="115"/>
      <c r="E46" s="185" t="s">
        <v>130</v>
      </c>
      <c r="F46" s="193"/>
      <c r="G46" s="172"/>
      <c r="H46" s="115"/>
      <c r="I46" s="115"/>
      <c r="J46" s="185">
        <v>5.0</v>
      </c>
      <c r="K46" s="186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</row>
    <row r="47">
      <c r="A47" s="209"/>
      <c r="B47" s="210"/>
      <c r="C47" s="178"/>
      <c r="D47" s="115"/>
      <c r="E47" s="185" t="s">
        <v>131</v>
      </c>
      <c r="F47" s="193"/>
      <c r="G47" s="172"/>
      <c r="H47" s="115"/>
      <c r="I47" s="115"/>
      <c r="J47" s="185">
        <v>4.0</v>
      </c>
      <c r="K47" s="186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</row>
    <row r="48">
      <c r="A48" s="115"/>
      <c r="B48" s="115"/>
      <c r="C48" s="115"/>
      <c r="D48" s="115"/>
      <c r="E48" s="195" t="s">
        <v>132</v>
      </c>
      <c r="F48" s="196"/>
      <c r="G48" s="197"/>
      <c r="H48" s="115"/>
      <c r="I48" s="115"/>
      <c r="J48" s="185">
        <v>3.0</v>
      </c>
      <c r="K48" s="186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</row>
    <row r="49">
      <c r="A49" s="115"/>
      <c r="B49" s="115"/>
      <c r="C49" s="115"/>
      <c r="D49" s="115"/>
      <c r="E49" s="168" t="s">
        <v>159</v>
      </c>
      <c r="F49" s="187" t="str">
        <f>K40</f>
        <v/>
      </c>
      <c r="G49" s="188"/>
      <c r="H49" s="115"/>
      <c r="I49" s="115"/>
      <c r="J49" s="185">
        <v>2.0</v>
      </c>
      <c r="K49" s="186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</row>
    <row r="50">
      <c r="A50" s="115"/>
      <c r="B50" s="115"/>
      <c r="C50" s="115"/>
      <c r="D50" s="115"/>
      <c r="E50" s="115"/>
      <c r="F50" s="115"/>
      <c r="G50" s="115"/>
      <c r="H50" s="115"/>
      <c r="I50" s="115"/>
      <c r="J50" s="203">
        <v>1.0</v>
      </c>
      <c r="K50" s="204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</row>
    <row r="5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</row>
    <row r="5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</row>
    <row r="57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</row>
    <row r="58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</row>
    <row r="5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</row>
    <row r="60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</row>
    <row r="6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</row>
    <row r="6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</row>
    <row r="6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</row>
    <row r="74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</row>
    <row r="98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</row>
    <row r="990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</row>
    <row r="99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</row>
    <row r="99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</row>
    <row r="99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</row>
    <row r="99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</row>
    <row r="99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</row>
    <row r="996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</row>
    <row r="997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</row>
    <row r="998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</row>
    <row r="999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</row>
    <row r="1000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</row>
    <row r="100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</row>
  </sheetData>
  <mergeCells count="51">
    <mergeCell ref="B35:C35"/>
    <mergeCell ref="B36:C36"/>
    <mergeCell ref="B37:C37"/>
    <mergeCell ref="B34:C34"/>
    <mergeCell ref="A39:C39"/>
    <mergeCell ref="A42:C42"/>
    <mergeCell ref="A45:C45"/>
    <mergeCell ref="A20:B20"/>
    <mergeCell ref="F21:G21"/>
    <mergeCell ref="F20:G20"/>
    <mergeCell ref="F19:G19"/>
    <mergeCell ref="J27:M27"/>
    <mergeCell ref="A27:C27"/>
    <mergeCell ref="A28:C28"/>
    <mergeCell ref="F24:G24"/>
    <mergeCell ref="F22:G22"/>
    <mergeCell ref="E27:H27"/>
    <mergeCell ref="F23:G23"/>
    <mergeCell ref="B17:C17"/>
    <mergeCell ref="F39:H39"/>
    <mergeCell ref="K39:M39"/>
    <mergeCell ref="E42:G42"/>
    <mergeCell ref="F45:G45"/>
    <mergeCell ref="F40:H40"/>
    <mergeCell ref="J42:K42"/>
    <mergeCell ref="B13:C13"/>
    <mergeCell ref="F13:H13"/>
    <mergeCell ref="K13:M13"/>
    <mergeCell ref="A2:A3"/>
    <mergeCell ref="A4:A5"/>
    <mergeCell ref="A8:C8"/>
    <mergeCell ref="A9:C9"/>
    <mergeCell ref="B12:C12"/>
    <mergeCell ref="E1:H1"/>
    <mergeCell ref="J1:M1"/>
    <mergeCell ref="B16:C16"/>
    <mergeCell ref="E16:G16"/>
    <mergeCell ref="B14:C14"/>
    <mergeCell ref="B15:C15"/>
    <mergeCell ref="J15:K15"/>
    <mergeCell ref="F14:H14"/>
    <mergeCell ref="B18:C18"/>
    <mergeCell ref="B31:C31"/>
    <mergeCell ref="B32:C32"/>
    <mergeCell ref="B33:C33"/>
    <mergeCell ref="F47:G47"/>
    <mergeCell ref="F46:G46"/>
    <mergeCell ref="F48:G48"/>
    <mergeCell ref="F49:G49"/>
    <mergeCell ref="O1:Q1"/>
    <mergeCell ref="S1:U1"/>
  </mergeCells>
  <dataValidations>
    <dataValidation type="custom" allowBlank="1" showDropDown="1" sqref="AA2:AA23">
      <formula1>AND(ISNUMBER(AA2),(NOT(OR(NOT(ISERROR(DATEVALUE(AA2))), AND(ISNUMBER(AA2), LEFT(CELL("format", AA2))="D")))))</formula1>
    </dataValidation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  <col customWidth="1" min="4" max="4" width="3.63"/>
    <col customWidth="1" min="9" max="9" width="4.0"/>
    <col customWidth="1" min="14" max="14" width="3.75"/>
    <col customWidth="1" min="18" max="18" width="3.63"/>
    <col customWidth="1" min="22" max="22" width="4.63"/>
    <col customWidth="1" min="23" max="23" width="15.0"/>
    <col customWidth="1" min="24" max="24" width="16.88"/>
    <col customWidth="1" min="25" max="25" width="20.63"/>
    <col customWidth="1" min="26" max="26" width="16.75"/>
    <col customWidth="1" min="27" max="27" width="26.63"/>
  </cols>
  <sheetData>
    <row r="1" ht="22.5" customHeight="1">
      <c r="A1" s="211" t="s">
        <v>134</v>
      </c>
      <c r="B1" s="212" t="s">
        <v>135</v>
      </c>
      <c r="C1" s="213" t="s">
        <v>136</v>
      </c>
      <c r="D1" s="115"/>
      <c r="E1" s="116" t="s">
        <v>137</v>
      </c>
      <c r="F1" s="117"/>
      <c r="G1" s="117"/>
      <c r="H1" s="118"/>
      <c r="I1" s="115"/>
      <c r="J1" s="116" t="s">
        <v>138</v>
      </c>
      <c r="K1" s="117"/>
      <c r="L1" s="117"/>
      <c r="M1" s="118"/>
      <c r="N1" s="115"/>
      <c r="O1" s="119" t="s">
        <v>139</v>
      </c>
      <c r="P1" s="120"/>
      <c r="Q1" s="31"/>
      <c r="R1" s="121"/>
      <c r="S1" s="119" t="s">
        <v>140</v>
      </c>
      <c r="T1" s="120"/>
      <c r="U1" s="31"/>
      <c r="V1" s="115"/>
      <c r="W1" s="122" t="s">
        <v>1</v>
      </c>
      <c r="X1" s="123" t="s">
        <v>141</v>
      </c>
      <c r="Y1" s="234" t="s">
        <v>142</v>
      </c>
      <c r="Z1" s="234" t="s">
        <v>143</v>
      </c>
      <c r="AA1" s="235" t="s">
        <v>144</v>
      </c>
    </row>
    <row r="2" ht="22.5" customHeight="1">
      <c r="A2" s="236">
        <v>45813.0</v>
      </c>
      <c r="B2" s="215" t="s">
        <v>178</v>
      </c>
      <c r="C2" s="216" t="s">
        <v>146</v>
      </c>
      <c r="D2" s="115"/>
      <c r="E2" s="128">
        <v>1.0</v>
      </c>
      <c r="F2" s="129"/>
      <c r="G2" s="130"/>
      <c r="H2" s="128">
        <v>2.0</v>
      </c>
      <c r="I2" s="115"/>
      <c r="J2" s="128">
        <v>1.0</v>
      </c>
      <c r="K2" s="129"/>
      <c r="L2" s="130"/>
      <c r="M2" s="128">
        <v>2.0</v>
      </c>
      <c r="N2" s="115"/>
      <c r="O2" s="131" t="s">
        <v>71</v>
      </c>
      <c r="P2" s="132" t="s">
        <v>1</v>
      </c>
      <c r="Q2" s="131" t="s">
        <v>72</v>
      </c>
      <c r="R2" s="115"/>
      <c r="S2" s="1" t="s">
        <v>71</v>
      </c>
      <c r="T2" s="2" t="s">
        <v>0</v>
      </c>
      <c r="U2" s="131" t="s">
        <v>72</v>
      </c>
      <c r="V2" s="115"/>
      <c r="W2" s="64" t="s">
        <v>7</v>
      </c>
      <c r="X2" s="217"/>
      <c r="Y2" s="237"/>
      <c r="Z2" s="237"/>
      <c r="AA2" s="238">
        <f t="shared" ref="AA2:AA23" si="1">Y2-Z2</f>
        <v>0</v>
      </c>
    </row>
    <row r="3" ht="22.5" customHeight="1">
      <c r="A3" s="14"/>
      <c r="B3" s="221" t="s">
        <v>186</v>
      </c>
      <c r="C3" s="225" t="s">
        <v>148</v>
      </c>
      <c r="D3" s="115"/>
      <c r="E3" s="140">
        <v>3.0</v>
      </c>
      <c r="F3" s="141"/>
      <c r="G3" s="142"/>
      <c r="H3" s="140">
        <v>4.0</v>
      </c>
      <c r="I3" s="115"/>
      <c r="J3" s="140">
        <v>3.0</v>
      </c>
      <c r="K3" s="141"/>
      <c r="L3" s="142"/>
      <c r="M3" s="140">
        <v>4.0</v>
      </c>
      <c r="N3" s="115"/>
      <c r="O3" s="143">
        <v>1.0</v>
      </c>
      <c r="P3" s="146"/>
      <c r="Q3" s="145"/>
      <c r="R3" s="115"/>
      <c r="S3" s="143">
        <v>1.0</v>
      </c>
      <c r="T3" s="146"/>
      <c r="U3" s="145"/>
      <c r="V3" s="115"/>
      <c r="W3" s="69" t="s">
        <v>11</v>
      </c>
      <c r="X3" s="223"/>
      <c r="Y3" s="239"/>
      <c r="Z3" s="239"/>
      <c r="AA3" s="238">
        <f t="shared" si="1"/>
        <v>0</v>
      </c>
    </row>
    <row r="4" ht="22.5" customHeight="1">
      <c r="A4" s="220">
        <v>45814.0</v>
      </c>
      <c r="B4" s="221" t="s">
        <v>187</v>
      </c>
      <c r="C4" s="225" t="s">
        <v>150</v>
      </c>
      <c r="D4" s="115"/>
      <c r="E4" s="140">
        <v>5.0</v>
      </c>
      <c r="F4" s="141"/>
      <c r="G4" s="142"/>
      <c r="H4" s="140">
        <v>6.0</v>
      </c>
      <c r="I4" s="115"/>
      <c r="J4" s="140">
        <v>5.0</v>
      </c>
      <c r="K4" s="141"/>
      <c r="L4" s="142"/>
      <c r="M4" s="140">
        <v>6.0</v>
      </c>
      <c r="N4" s="115"/>
      <c r="O4" s="150">
        <v>2.0</v>
      </c>
      <c r="P4" s="151"/>
      <c r="Q4" s="152"/>
      <c r="R4" s="115"/>
      <c r="S4" s="150">
        <v>2.0</v>
      </c>
      <c r="T4" s="151"/>
      <c r="U4" s="152"/>
      <c r="V4" s="115"/>
      <c r="W4" s="69" t="s">
        <v>13</v>
      </c>
      <c r="X4" s="223"/>
      <c r="Y4" s="239"/>
      <c r="Z4" s="239"/>
      <c r="AA4" s="238">
        <f t="shared" si="1"/>
        <v>0</v>
      </c>
    </row>
    <row r="5" ht="22.5" customHeight="1">
      <c r="A5" s="14"/>
      <c r="B5" s="221" t="s">
        <v>188</v>
      </c>
      <c r="C5" s="225" t="s">
        <v>151</v>
      </c>
      <c r="D5" s="115"/>
      <c r="E5" s="140">
        <v>7.0</v>
      </c>
      <c r="F5" s="141"/>
      <c r="G5" s="142"/>
      <c r="H5" s="140">
        <v>8.0</v>
      </c>
      <c r="I5" s="115"/>
      <c r="J5" s="140">
        <v>7.0</v>
      </c>
      <c r="K5" s="141"/>
      <c r="L5" s="142"/>
      <c r="M5" s="140">
        <v>8.0</v>
      </c>
      <c r="N5" s="115"/>
      <c r="O5" s="150">
        <v>3.0</v>
      </c>
      <c r="P5" s="151"/>
      <c r="Q5" s="152"/>
      <c r="R5" s="115"/>
      <c r="S5" s="150">
        <v>3.0</v>
      </c>
      <c r="T5" s="151"/>
      <c r="U5" s="152"/>
      <c r="V5" s="115"/>
      <c r="W5" s="69" t="s">
        <v>16</v>
      </c>
      <c r="X5" s="223"/>
      <c r="Y5" s="239"/>
      <c r="Z5" s="239"/>
      <c r="AA5" s="238">
        <f t="shared" si="1"/>
        <v>0</v>
      </c>
    </row>
    <row r="6" ht="22.5" customHeight="1">
      <c r="A6" s="226">
        <v>45815.0</v>
      </c>
      <c r="B6" s="227">
        <v>0.375</v>
      </c>
      <c r="C6" s="165" t="s">
        <v>125</v>
      </c>
      <c r="D6" s="115"/>
      <c r="E6" s="140">
        <v>9.0</v>
      </c>
      <c r="F6" s="141"/>
      <c r="G6" s="142"/>
      <c r="H6" s="140">
        <v>10.0</v>
      </c>
      <c r="I6" s="115"/>
      <c r="J6" s="140">
        <v>9.0</v>
      </c>
      <c r="K6" s="141"/>
      <c r="L6" s="142"/>
      <c r="M6" s="140">
        <v>10.0</v>
      </c>
      <c r="N6" s="115"/>
      <c r="O6" s="150">
        <v>4.0</v>
      </c>
      <c r="P6" s="151"/>
      <c r="Q6" s="152"/>
      <c r="R6" s="115"/>
      <c r="S6" s="150">
        <v>4.0</v>
      </c>
      <c r="T6" s="151"/>
      <c r="U6" s="152"/>
      <c r="V6" s="115"/>
      <c r="W6" s="69" t="s">
        <v>19</v>
      </c>
      <c r="X6" s="223"/>
      <c r="Y6" s="239"/>
      <c r="Z6" s="239"/>
      <c r="AA6" s="238">
        <f t="shared" si="1"/>
        <v>0</v>
      </c>
    </row>
    <row r="7" ht="22.5" customHeight="1">
      <c r="A7" s="115"/>
      <c r="B7" s="115"/>
      <c r="C7" s="115"/>
      <c r="D7" s="115"/>
      <c r="E7" s="140">
        <v>11.0</v>
      </c>
      <c r="F7" s="141"/>
      <c r="G7" s="142"/>
      <c r="H7" s="140">
        <v>12.0</v>
      </c>
      <c r="I7" s="115"/>
      <c r="J7" s="140">
        <v>11.0</v>
      </c>
      <c r="K7" s="141"/>
      <c r="L7" s="142"/>
      <c r="M7" s="140">
        <v>12.0</v>
      </c>
      <c r="N7" s="115"/>
      <c r="O7" s="150">
        <v>5.0</v>
      </c>
      <c r="P7" s="151"/>
      <c r="Q7" s="152"/>
      <c r="R7" s="115"/>
      <c r="S7" s="150">
        <v>5.0</v>
      </c>
      <c r="T7" s="151"/>
      <c r="U7" s="152"/>
      <c r="V7" s="115"/>
      <c r="W7" s="156" t="s">
        <v>77</v>
      </c>
      <c r="X7" s="223"/>
      <c r="Y7" s="239"/>
      <c r="Z7" s="239"/>
      <c r="AA7" s="238">
        <f t="shared" si="1"/>
        <v>0</v>
      </c>
    </row>
    <row r="8" ht="22.5" customHeight="1">
      <c r="A8" s="157" t="s">
        <v>152</v>
      </c>
      <c r="B8" s="117"/>
      <c r="C8" s="118"/>
      <c r="D8" s="115"/>
      <c r="E8" s="140">
        <v>13.0</v>
      </c>
      <c r="F8" s="158"/>
      <c r="G8" s="151"/>
      <c r="H8" s="140">
        <v>14.0</v>
      </c>
      <c r="I8" s="115"/>
      <c r="J8" s="140">
        <v>13.0</v>
      </c>
      <c r="K8" s="158"/>
      <c r="L8" s="151"/>
      <c r="M8" s="140">
        <v>14.0</v>
      </c>
      <c r="N8" s="115"/>
      <c r="O8" s="150">
        <v>6.0</v>
      </c>
      <c r="P8" s="151"/>
      <c r="Q8" s="152"/>
      <c r="R8" s="115"/>
      <c r="S8" s="150">
        <v>6.0</v>
      </c>
      <c r="T8" s="151"/>
      <c r="U8" s="152"/>
      <c r="V8" s="115"/>
      <c r="W8" s="69" t="s">
        <v>24</v>
      </c>
      <c r="X8" s="223"/>
      <c r="Y8" s="239"/>
      <c r="Z8" s="239"/>
      <c r="AA8" s="238">
        <f t="shared" si="1"/>
        <v>0</v>
      </c>
    </row>
    <row r="9" ht="22.5" customHeight="1">
      <c r="A9" s="159" t="s">
        <v>153</v>
      </c>
      <c r="B9" s="120"/>
      <c r="C9" s="31"/>
      <c r="D9" s="115"/>
      <c r="E9" s="140">
        <v>15.0</v>
      </c>
      <c r="F9" s="158"/>
      <c r="G9" s="151"/>
      <c r="H9" s="140">
        <v>16.0</v>
      </c>
      <c r="I9" s="115"/>
      <c r="J9" s="140">
        <v>15.0</v>
      </c>
      <c r="K9" s="158"/>
      <c r="L9" s="151"/>
      <c r="M9" s="140">
        <v>16.0</v>
      </c>
      <c r="N9" s="115"/>
      <c r="O9" s="150">
        <v>7.0</v>
      </c>
      <c r="P9" s="151"/>
      <c r="Q9" s="152"/>
      <c r="R9" s="115"/>
      <c r="S9" s="150">
        <v>7.0</v>
      </c>
      <c r="T9" s="151"/>
      <c r="U9" s="152"/>
      <c r="V9" s="115"/>
      <c r="W9" s="69" t="s">
        <v>27</v>
      </c>
      <c r="X9" s="223"/>
      <c r="Y9" s="239"/>
      <c r="Z9" s="239"/>
      <c r="AA9" s="238">
        <f t="shared" si="1"/>
        <v>0</v>
      </c>
    </row>
    <row r="10" ht="22.5" customHeight="1">
      <c r="A10" s="160">
        <v>2.0</v>
      </c>
      <c r="B10" s="161">
        <v>1.0</v>
      </c>
      <c r="C10" s="162">
        <v>3.0</v>
      </c>
      <c r="D10" s="115"/>
      <c r="E10" s="140">
        <v>17.0</v>
      </c>
      <c r="F10" s="158"/>
      <c r="G10" s="151"/>
      <c r="H10" s="140">
        <v>18.0</v>
      </c>
      <c r="I10" s="115"/>
      <c r="J10" s="140">
        <v>17.0</v>
      </c>
      <c r="K10" s="158"/>
      <c r="L10" s="151"/>
      <c r="M10" s="140">
        <v>18.0</v>
      </c>
      <c r="N10" s="115"/>
      <c r="O10" s="150">
        <v>8.0</v>
      </c>
      <c r="P10" s="151"/>
      <c r="Q10" s="152"/>
      <c r="R10" s="115"/>
      <c r="S10" s="150">
        <v>8.0</v>
      </c>
      <c r="T10" s="151"/>
      <c r="U10" s="152"/>
      <c r="V10" s="115"/>
      <c r="W10" s="69" t="s">
        <v>30</v>
      </c>
      <c r="X10" s="223"/>
      <c r="Y10" s="239"/>
      <c r="Z10" s="239"/>
      <c r="AA10" s="238">
        <f t="shared" si="1"/>
        <v>0</v>
      </c>
    </row>
    <row r="11" ht="22.5" customHeight="1">
      <c r="A11" s="163"/>
      <c r="B11" s="164"/>
      <c r="C11" s="165"/>
      <c r="D11" s="115"/>
      <c r="E11" s="140">
        <v>19.0</v>
      </c>
      <c r="F11" s="158"/>
      <c r="G11" s="151"/>
      <c r="H11" s="140">
        <v>20.0</v>
      </c>
      <c r="I11" s="115"/>
      <c r="J11" s="140">
        <v>19.0</v>
      </c>
      <c r="K11" s="158"/>
      <c r="L11" s="151"/>
      <c r="M11" s="140">
        <v>20.0</v>
      </c>
      <c r="N11" s="115"/>
      <c r="O11" s="150">
        <v>9.0</v>
      </c>
      <c r="P11" s="151"/>
      <c r="Q11" s="152"/>
      <c r="R11" s="115"/>
      <c r="S11" s="150">
        <v>9.0</v>
      </c>
      <c r="T11" s="151"/>
      <c r="U11" s="152"/>
      <c r="V11" s="115"/>
      <c r="W11" s="69" t="s">
        <v>33</v>
      </c>
      <c r="X11" s="223"/>
      <c r="Y11" s="239"/>
      <c r="Z11" s="239"/>
      <c r="AA11" s="238">
        <f t="shared" si="1"/>
        <v>0</v>
      </c>
    </row>
    <row r="12" ht="22.5" customHeight="1">
      <c r="A12" s="128" t="s">
        <v>154</v>
      </c>
      <c r="B12" s="166"/>
      <c r="C12" s="167"/>
      <c r="D12" s="115"/>
      <c r="E12" s="168">
        <v>21.0</v>
      </c>
      <c r="F12" s="169"/>
      <c r="G12" s="170"/>
      <c r="H12" s="168">
        <v>22.0</v>
      </c>
      <c r="I12" s="115"/>
      <c r="J12" s="168">
        <v>21.0</v>
      </c>
      <c r="K12" s="169"/>
      <c r="L12" s="170"/>
      <c r="M12" s="168">
        <v>22.0</v>
      </c>
      <c r="N12" s="115"/>
      <c r="O12" s="150">
        <v>10.0</v>
      </c>
      <c r="P12" s="151"/>
      <c r="Q12" s="152"/>
      <c r="R12" s="115"/>
      <c r="S12" s="150">
        <v>10.0</v>
      </c>
      <c r="T12" s="151"/>
      <c r="U12" s="152"/>
      <c r="V12" s="115"/>
      <c r="W12" s="156" t="s">
        <v>82</v>
      </c>
      <c r="X12" s="223"/>
      <c r="Y12" s="239"/>
      <c r="Z12" s="239"/>
      <c r="AA12" s="238">
        <f t="shared" si="1"/>
        <v>0</v>
      </c>
    </row>
    <row r="13" ht="22.5" customHeight="1">
      <c r="A13" s="140" t="s">
        <v>130</v>
      </c>
      <c r="B13" s="171"/>
      <c r="C13" s="172"/>
      <c r="D13" s="115"/>
      <c r="E13" s="173" t="s">
        <v>155</v>
      </c>
      <c r="F13" s="174"/>
      <c r="G13" s="175"/>
      <c r="H13" s="176"/>
      <c r="I13" s="115"/>
      <c r="J13" s="173" t="s">
        <v>156</v>
      </c>
      <c r="K13" s="174"/>
      <c r="L13" s="175"/>
      <c r="M13" s="176"/>
      <c r="N13" s="115"/>
      <c r="O13" s="150">
        <v>11.0</v>
      </c>
      <c r="P13" s="151"/>
      <c r="Q13" s="152"/>
      <c r="R13" s="115"/>
      <c r="S13" s="177">
        <v>11.0</v>
      </c>
      <c r="T13" s="170"/>
      <c r="U13" s="178"/>
      <c r="V13" s="115"/>
      <c r="W13" s="156" t="s">
        <v>83</v>
      </c>
      <c r="X13" s="223"/>
      <c r="Y13" s="239"/>
      <c r="Z13" s="239"/>
      <c r="AA13" s="238">
        <f t="shared" si="1"/>
        <v>0</v>
      </c>
    </row>
    <row r="14" ht="22.5" customHeight="1">
      <c r="A14" s="140" t="s">
        <v>131</v>
      </c>
      <c r="B14" s="171"/>
      <c r="C14" s="172"/>
      <c r="D14" s="115"/>
      <c r="E14" s="179" t="s">
        <v>157</v>
      </c>
      <c r="F14" s="180"/>
      <c r="G14" s="120"/>
      <c r="H14" s="31"/>
      <c r="I14" s="115"/>
      <c r="J14" s="115"/>
      <c r="K14" s="115"/>
      <c r="L14" s="115"/>
      <c r="M14" s="115"/>
      <c r="N14" s="115"/>
      <c r="O14" s="150">
        <v>12.0</v>
      </c>
      <c r="P14" s="151"/>
      <c r="Q14" s="152"/>
      <c r="R14" s="115"/>
      <c r="S14" s="115"/>
      <c r="T14" s="115"/>
      <c r="U14" s="115"/>
      <c r="V14" s="115"/>
      <c r="W14" s="69" t="s">
        <v>38</v>
      </c>
      <c r="X14" s="223"/>
      <c r="Y14" s="239"/>
      <c r="Z14" s="239"/>
      <c r="AA14" s="238">
        <f t="shared" si="1"/>
        <v>0</v>
      </c>
    </row>
    <row r="15" ht="22.5" customHeight="1">
      <c r="A15" s="140" t="s">
        <v>132</v>
      </c>
      <c r="B15" s="171"/>
      <c r="C15" s="172"/>
      <c r="D15" s="115"/>
      <c r="E15" s="115"/>
      <c r="F15" s="115"/>
      <c r="G15" s="115"/>
      <c r="H15" s="115"/>
      <c r="I15" s="115"/>
      <c r="J15" s="181" t="s">
        <v>158</v>
      </c>
      <c r="K15" s="31"/>
      <c r="L15" s="115"/>
      <c r="M15" s="115"/>
      <c r="N15" s="115"/>
      <c r="O15" s="150">
        <v>13.0</v>
      </c>
      <c r="P15" s="151"/>
      <c r="Q15" s="152"/>
      <c r="R15" s="115"/>
      <c r="S15" s="115"/>
      <c r="T15" s="115"/>
      <c r="U15" s="115"/>
      <c r="V15" s="115"/>
      <c r="W15" s="69" t="s">
        <v>41</v>
      </c>
      <c r="X15" s="223"/>
      <c r="Y15" s="239"/>
      <c r="Z15" s="239"/>
      <c r="AA15" s="238">
        <f t="shared" si="1"/>
        <v>0</v>
      </c>
    </row>
    <row r="16" ht="22.5" customHeight="1">
      <c r="A16" s="140" t="s">
        <v>159</v>
      </c>
      <c r="B16" s="171"/>
      <c r="C16" s="172"/>
      <c r="D16" s="115"/>
      <c r="E16" s="182" t="s">
        <v>160</v>
      </c>
      <c r="F16" s="120"/>
      <c r="G16" s="31"/>
      <c r="H16" s="115"/>
      <c r="I16" s="115"/>
      <c r="J16" s="183">
        <v>25.0</v>
      </c>
      <c r="K16" s="184"/>
      <c r="L16" s="115"/>
      <c r="M16" s="115"/>
      <c r="N16" s="115"/>
      <c r="O16" s="150">
        <v>14.0</v>
      </c>
      <c r="P16" s="151"/>
      <c r="Q16" s="152"/>
      <c r="R16" s="115"/>
      <c r="S16" s="115"/>
      <c r="T16" s="115"/>
      <c r="U16" s="115"/>
      <c r="V16" s="115"/>
      <c r="W16" s="69" t="s">
        <v>44</v>
      </c>
      <c r="X16" s="223"/>
      <c r="Y16" s="239"/>
      <c r="Z16" s="239"/>
      <c r="AA16" s="238">
        <f t="shared" si="1"/>
        <v>0</v>
      </c>
    </row>
    <row r="17" ht="22.5" customHeight="1">
      <c r="A17" s="140" t="s">
        <v>161</v>
      </c>
      <c r="B17" s="171"/>
      <c r="C17" s="172"/>
      <c r="D17" s="115"/>
      <c r="E17" s="160">
        <v>2.0</v>
      </c>
      <c r="F17" s="161">
        <v>1.0</v>
      </c>
      <c r="G17" s="162">
        <v>3.0</v>
      </c>
      <c r="H17" s="115"/>
      <c r="I17" s="115"/>
      <c r="J17" s="185">
        <v>18.0</v>
      </c>
      <c r="K17" s="186"/>
      <c r="L17" s="115"/>
      <c r="M17" s="115"/>
      <c r="N17" s="115"/>
      <c r="O17" s="150">
        <v>15.0</v>
      </c>
      <c r="P17" s="151"/>
      <c r="Q17" s="152"/>
      <c r="R17" s="115"/>
      <c r="S17" s="115"/>
      <c r="T17" s="115"/>
      <c r="U17" s="115"/>
      <c r="V17" s="115"/>
      <c r="W17" s="69" t="s">
        <v>48</v>
      </c>
      <c r="X17" s="223"/>
      <c r="Y17" s="239"/>
      <c r="Z17" s="239"/>
      <c r="AA17" s="238">
        <f t="shared" si="1"/>
        <v>0</v>
      </c>
    </row>
    <row r="18" ht="22.5" customHeight="1">
      <c r="A18" s="168" t="s">
        <v>162</v>
      </c>
      <c r="B18" s="187"/>
      <c r="C18" s="188"/>
      <c r="D18" s="115"/>
      <c r="E18" s="189" t="str">
        <f>L2</f>
        <v/>
      </c>
      <c r="F18" s="164" t="str">
        <f>K2</f>
        <v/>
      </c>
      <c r="G18" s="165" t="str">
        <f>K3</f>
        <v/>
      </c>
      <c r="H18" s="115"/>
      <c r="I18" s="115"/>
      <c r="J18" s="185">
        <v>15.0</v>
      </c>
      <c r="K18" s="186"/>
      <c r="L18" s="115"/>
      <c r="M18" s="115"/>
      <c r="N18" s="115"/>
      <c r="O18" s="150">
        <v>16.0</v>
      </c>
      <c r="P18" s="151"/>
      <c r="Q18" s="152"/>
      <c r="R18" s="115"/>
      <c r="S18" s="115"/>
      <c r="T18" s="115"/>
      <c r="U18" s="115"/>
      <c r="V18" s="115"/>
      <c r="W18" s="69" t="s">
        <v>51</v>
      </c>
      <c r="X18" s="223"/>
      <c r="Y18" s="239"/>
      <c r="Z18" s="239"/>
      <c r="AA18" s="238">
        <f t="shared" si="1"/>
        <v>0</v>
      </c>
    </row>
    <row r="19" ht="22.5" customHeight="1">
      <c r="A19" s="115"/>
      <c r="B19" s="115"/>
      <c r="C19" s="115"/>
      <c r="D19" s="115"/>
      <c r="E19" s="190" t="s">
        <v>154</v>
      </c>
      <c r="F19" s="191" t="str">
        <f>F2</f>
        <v/>
      </c>
      <c r="G19" s="167"/>
      <c r="H19" s="115"/>
      <c r="I19" s="115"/>
      <c r="J19" s="185">
        <v>12.0</v>
      </c>
      <c r="K19" s="186"/>
      <c r="L19" s="115"/>
      <c r="M19" s="115"/>
      <c r="N19" s="115"/>
      <c r="O19" s="150">
        <v>17.0</v>
      </c>
      <c r="P19" s="151"/>
      <c r="Q19" s="152"/>
      <c r="R19" s="115"/>
      <c r="S19" s="115"/>
      <c r="T19" s="115"/>
      <c r="U19" s="115"/>
      <c r="V19" s="115"/>
      <c r="W19" s="69" t="s">
        <v>54</v>
      </c>
      <c r="X19" s="223"/>
      <c r="Y19" s="239"/>
      <c r="Z19" s="239"/>
      <c r="AA19" s="238">
        <f t="shared" si="1"/>
        <v>0</v>
      </c>
    </row>
    <row r="20" ht="22.5" customHeight="1">
      <c r="A20" s="192" t="s">
        <v>163</v>
      </c>
      <c r="B20" s="167"/>
      <c r="C20" s="115"/>
      <c r="D20" s="115"/>
      <c r="E20" s="185" t="s">
        <v>130</v>
      </c>
      <c r="F20" s="193"/>
      <c r="G20" s="172"/>
      <c r="H20" s="115"/>
      <c r="I20" s="115"/>
      <c r="J20" s="185">
        <v>10.0</v>
      </c>
      <c r="K20" s="186"/>
      <c r="L20" s="115"/>
      <c r="M20" s="115"/>
      <c r="N20" s="115"/>
      <c r="O20" s="150">
        <v>18.0</v>
      </c>
      <c r="P20" s="151"/>
      <c r="Q20" s="152"/>
      <c r="R20" s="115"/>
      <c r="S20" s="115"/>
      <c r="T20" s="115"/>
      <c r="U20" s="115"/>
      <c r="V20" s="115"/>
      <c r="W20" s="69" t="s">
        <v>57</v>
      </c>
      <c r="X20" s="223"/>
      <c r="Y20" s="239"/>
      <c r="Z20" s="239"/>
      <c r="AA20" s="238">
        <f t="shared" si="1"/>
        <v>0</v>
      </c>
    </row>
    <row r="21" ht="22.5" customHeight="1">
      <c r="A21" s="140" t="s">
        <v>146</v>
      </c>
      <c r="B21" s="194"/>
      <c r="C21" s="115"/>
      <c r="D21" s="115"/>
      <c r="E21" s="185" t="s">
        <v>131</v>
      </c>
      <c r="F21" s="193"/>
      <c r="G21" s="172"/>
      <c r="H21" s="115"/>
      <c r="I21" s="115"/>
      <c r="J21" s="185">
        <v>8.0</v>
      </c>
      <c r="K21" s="186"/>
      <c r="L21" s="115"/>
      <c r="M21" s="115"/>
      <c r="N21" s="115"/>
      <c r="O21" s="150">
        <v>19.0</v>
      </c>
      <c r="P21" s="151"/>
      <c r="Q21" s="152"/>
      <c r="R21" s="115"/>
      <c r="S21" s="115"/>
      <c r="T21" s="115"/>
      <c r="U21" s="115"/>
      <c r="V21" s="115"/>
      <c r="W21" s="69" t="s">
        <v>60</v>
      </c>
      <c r="X21" s="223"/>
      <c r="Y21" s="239"/>
      <c r="Z21" s="239"/>
      <c r="AA21" s="238">
        <f t="shared" si="1"/>
        <v>0</v>
      </c>
    </row>
    <row r="22" ht="22.5" customHeight="1">
      <c r="A22" s="140" t="s">
        <v>148</v>
      </c>
      <c r="B22" s="194"/>
      <c r="C22" s="115"/>
      <c r="D22" s="115"/>
      <c r="E22" s="195" t="s">
        <v>132</v>
      </c>
      <c r="F22" s="196"/>
      <c r="G22" s="197"/>
      <c r="H22" s="115"/>
      <c r="I22" s="115"/>
      <c r="J22" s="185">
        <v>6.0</v>
      </c>
      <c r="K22" s="186"/>
      <c r="L22" s="115"/>
      <c r="M22" s="115"/>
      <c r="N22" s="115"/>
      <c r="O22" s="150">
        <v>20.0</v>
      </c>
      <c r="P22" s="151"/>
      <c r="Q22" s="152"/>
      <c r="R22" s="115"/>
      <c r="S22" s="115"/>
      <c r="T22" s="115"/>
      <c r="U22" s="115"/>
      <c r="V22" s="115"/>
      <c r="W22" s="69" t="s">
        <v>63</v>
      </c>
      <c r="X22" s="223"/>
      <c r="Y22" s="239"/>
      <c r="Z22" s="239"/>
      <c r="AA22" s="238">
        <f t="shared" si="1"/>
        <v>0</v>
      </c>
    </row>
    <row r="23" ht="22.5" customHeight="1">
      <c r="A23" s="140" t="s">
        <v>150</v>
      </c>
      <c r="B23" s="194"/>
      <c r="C23" s="115"/>
      <c r="D23" s="115"/>
      <c r="E23" s="140" t="s">
        <v>159</v>
      </c>
      <c r="F23" s="171" t="str">
        <f>K13</f>
        <v/>
      </c>
      <c r="G23" s="172"/>
      <c r="H23" s="115"/>
      <c r="I23" s="115"/>
      <c r="J23" s="185">
        <v>4.0</v>
      </c>
      <c r="K23" s="186"/>
      <c r="L23" s="115"/>
      <c r="M23" s="115"/>
      <c r="N23" s="115"/>
      <c r="O23" s="150">
        <v>21.0</v>
      </c>
      <c r="P23" s="151"/>
      <c r="Q23" s="152"/>
      <c r="R23" s="115"/>
      <c r="S23" s="115"/>
      <c r="T23" s="115"/>
      <c r="U23" s="115"/>
      <c r="V23" s="115"/>
      <c r="W23" s="74" t="s">
        <v>67</v>
      </c>
      <c r="X23" s="233"/>
      <c r="Y23" s="240"/>
      <c r="Z23" s="240"/>
      <c r="AA23" s="241">
        <f t="shared" si="1"/>
        <v>0</v>
      </c>
    </row>
    <row r="24">
      <c r="A24" s="140" t="s">
        <v>151</v>
      </c>
      <c r="B24" s="194"/>
      <c r="C24" s="115"/>
      <c r="D24" s="115"/>
      <c r="E24" s="201" t="s">
        <v>164</v>
      </c>
      <c r="F24" s="187"/>
      <c r="G24" s="188"/>
      <c r="H24" s="115"/>
      <c r="I24" s="115"/>
      <c r="J24" s="185">
        <v>2.0</v>
      </c>
      <c r="K24" s="186"/>
      <c r="L24" s="115"/>
      <c r="M24" s="115"/>
      <c r="N24" s="115"/>
      <c r="O24" s="177">
        <v>22.0</v>
      </c>
      <c r="P24" s="170"/>
      <c r="Q24" s="178"/>
      <c r="R24" s="115"/>
      <c r="S24" s="115"/>
      <c r="T24" s="115"/>
      <c r="U24" s="115"/>
      <c r="V24" s="115"/>
      <c r="W24" s="115"/>
      <c r="X24" s="115"/>
      <c r="Y24" s="115"/>
      <c r="Z24" s="115"/>
      <c r="AA24" s="115"/>
    </row>
    <row r="25">
      <c r="A25" s="168" t="s">
        <v>125</v>
      </c>
      <c r="B25" s="202"/>
      <c r="C25" s="115"/>
      <c r="D25" s="115"/>
      <c r="E25" s="115"/>
      <c r="F25" s="115"/>
      <c r="G25" s="115"/>
      <c r="H25" s="115"/>
      <c r="I25" s="115"/>
      <c r="J25" s="203">
        <v>1.0</v>
      </c>
      <c r="K25" s="204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</row>
    <row r="26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</row>
    <row r="27">
      <c r="A27" s="205" t="s">
        <v>146</v>
      </c>
      <c r="B27" s="120"/>
      <c r="C27" s="31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</row>
    <row r="28">
      <c r="A28" s="206">
        <v>2.0</v>
      </c>
      <c r="B28" s="207">
        <v>1.0</v>
      </c>
      <c r="C28" s="208">
        <v>3.0</v>
      </c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</row>
    <row r="29">
      <c r="A29" s="209"/>
      <c r="B29" s="210"/>
      <c r="C29" s="178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</row>
    <row r="30">
      <c r="A30" s="205" t="s">
        <v>148</v>
      </c>
      <c r="B30" s="120"/>
      <c r="C30" s="31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</row>
    <row r="31">
      <c r="A31" s="206">
        <v>2.0</v>
      </c>
      <c r="B31" s="207">
        <v>1.0</v>
      </c>
      <c r="C31" s="208">
        <v>3.0</v>
      </c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</row>
    <row r="32">
      <c r="A32" s="209"/>
      <c r="B32" s="210"/>
      <c r="C32" s="178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</row>
    <row r="33">
      <c r="A33" s="205" t="s">
        <v>150</v>
      </c>
      <c r="B33" s="120"/>
      <c r="C33" s="31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</row>
    <row r="34">
      <c r="A34" s="206">
        <v>2.0</v>
      </c>
      <c r="B34" s="207">
        <v>1.0</v>
      </c>
      <c r="C34" s="208">
        <v>3.0</v>
      </c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</row>
    <row r="35">
      <c r="A35" s="209"/>
      <c r="B35" s="210"/>
      <c r="C35" s="178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</row>
    <row r="36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</row>
    <row r="37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</row>
    <row r="38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</row>
    <row r="39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</row>
    <row r="40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</row>
    <row r="4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</row>
    <row r="42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</row>
    <row r="43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</row>
    <row r="44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</row>
    <row r="45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</row>
    <row r="46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</row>
    <row r="47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</row>
    <row r="48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</row>
    <row r="49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</row>
    <row r="50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</row>
    <row r="5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</row>
    <row r="5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</row>
    <row r="57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</row>
    <row r="58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</row>
    <row r="5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</row>
    <row r="60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</row>
    <row r="6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</row>
    <row r="6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</row>
    <row r="6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</row>
    <row r="74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</row>
    <row r="98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</row>
    <row r="990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</row>
    <row r="99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</row>
    <row r="99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</row>
    <row r="99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</row>
    <row r="99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</row>
    <row r="99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</row>
    <row r="996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</row>
    <row r="997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</row>
    <row r="998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</row>
    <row r="999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</row>
    <row r="1000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</row>
    <row r="100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</row>
  </sheetData>
  <mergeCells count="30">
    <mergeCell ref="B16:C16"/>
    <mergeCell ref="E16:G16"/>
    <mergeCell ref="B14:C14"/>
    <mergeCell ref="B15:C15"/>
    <mergeCell ref="J15:K15"/>
    <mergeCell ref="F14:H14"/>
    <mergeCell ref="B17:C17"/>
    <mergeCell ref="B18:C18"/>
    <mergeCell ref="B13:C13"/>
    <mergeCell ref="F13:H13"/>
    <mergeCell ref="K13:M13"/>
    <mergeCell ref="O1:Q1"/>
    <mergeCell ref="S1:U1"/>
    <mergeCell ref="A2:A3"/>
    <mergeCell ref="A4:A5"/>
    <mergeCell ref="A8:C8"/>
    <mergeCell ref="A9:C9"/>
    <mergeCell ref="B12:C12"/>
    <mergeCell ref="E1:H1"/>
    <mergeCell ref="J1:M1"/>
    <mergeCell ref="A27:C27"/>
    <mergeCell ref="A30:C30"/>
    <mergeCell ref="A33:C33"/>
    <mergeCell ref="A20:B20"/>
    <mergeCell ref="F21:G21"/>
    <mergeCell ref="F20:G20"/>
    <mergeCell ref="F19:G19"/>
    <mergeCell ref="F22:G22"/>
    <mergeCell ref="F23:G23"/>
    <mergeCell ref="F24:G24"/>
  </mergeCells>
  <dataValidations>
    <dataValidation type="custom" allowBlank="1" showDropDown="1" sqref="AA2:AA23">
      <formula1>AND(ISNUMBER(AA2),(NOT(OR(NOT(ISERROR(DATEVALUE(AA2))), AND(ISNUMBER(AA2), LEFT(CELL("format", AA2))="D")))))</formula1>
    </dataValidation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4" max="4" width="3.5"/>
    <col customWidth="1" min="9" max="9" width="4.0"/>
    <col customWidth="1" min="14" max="14" width="4.13"/>
    <col customWidth="1" min="18" max="18" width="4.25"/>
    <col customWidth="1" min="22" max="22" width="4.38"/>
    <col customWidth="1" min="23" max="23" width="15.0"/>
    <col customWidth="1" min="24" max="24" width="16.88"/>
    <col customWidth="1" min="25" max="25" width="20.63"/>
    <col customWidth="1" min="26" max="26" width="16.75"/>
    <col customWidth="1" min="27" max="27" width="26.63"/>
  </cols>
  <sheetData>
    <row r="1" ht="22.5" customHeight="1">
      <c r="A1" s="211" t="s">
        <v>134</v>
      </c>
      <c r="B1" s="212" t="s">
        <v>135</v>
      </c>
      <c r="C1" s="213" t="s">
        <v>136</v>
      </c>
      <c r="D1" s="115"/>
      <c r="E1" s="116" t="s">
        <v>137</v>
      </c>
      <c r="F1" s="117"/>
      <c r="G1" s="117"/>
      <c r="H1" s="118"/>
      <c r="I1" s="115"/>
      <c r="J1" s="116" t="s">
        <v>138</v>
      </c>
      <c r="K1" s="117"/>
      <c r="L1" s="117"/>
      <c r="M1" s="118"/>
      <c r="N1" s="115"/>
      <c r="O1" s="119" t="s">
        <v>139</v>
      </c>
      <c r="P1" s="120"/>
      <c r="Q1" s="31"/>
      <c r="R1" s="121"/>
      <c r="S1" s="119" t="s">
        <v>140</v>
      </c>
      <c r="T1" s="120"/>
      <c r="U1" s="31"/>
      <c r="V1" s="115"/>
      <c r="W1" s="122" t="s">
        <v>1</v>
      </c>
      <c r="X1" s="123" t="s">
        <v>141</v>
      </c>
      <c r="Y1" s="234" t="s">
        <v>142</v>
      </c>
      <c r="Z1" s="234" t="s">
        <v>143</v>
      </c>
      <c r="AA1" s="235" t="s">
        <v>144</v>
      </c>
    </row>
    <row r="2" ht="22.5" customHeight="1">
      <c r="A2" s="236">
        <v>45820.0</v>
      </c>
      <c r="B2" s="215" t="s">
        <v>178</v>
      </c>
      <c r="C2" s="216" t="s">
        <v>146</v>
      </c>
      <c r="D2" s="115"/>
      <c r="E2" s="128">
        <v>1.0</v>
      </c>
      <c r="F2" s="129"/>
      <c r="G2" s="130"/>
      <c r="H2" s="128">
        <v>2.0</v>
      </c>
      <c r="I2" s="115"/>
      <c r="J2" s="128">
        <v>1.0</v>
      </c>
      <c r="K2" s="129"/>
      <c r="L2" s="130"/>
      <c r="M2" s="128">
        <v>2.0</v>
      </c>
      <c r="N2" s="115"/>
      <c r="O2" s="131" t="s">
        <v>71</v>
      </c>
      <c r="P2" s="132" t="s">
        <v>1</v>
      </c>
      <c r="Q2" s="131" t="s">
        <v>72</v>
      </c>
      <c r="R2" s="115"/>
      <c r="S2" s="1" t="s">
        <v>71</v>
      </c>
      <c r="T2" s="2" t="s">
        <v>0</v>
      </c>
      <c r="U2" s="131" t="s">
        <v>72</v>
      </c>
      <c r="V2" s="115"/>
      <c r="W2" s="64" t="s">
        <v>7</v>
      </c>
      <c r="X2" s="217"/>
      <c r="Y2" s="237"/>
      <c r="Z2" s="237"/>
      <c r="AA2" s="238">
        <f t="shared" ref="AA2:AA23" si="1">Y2-Z2</f>
        <v>0</v>
      </c>
    </row>
    <row r="3" ht="22.5" customHeight="1">
      <c r="A3" s="14"/>
      <c r="B3" s="221" t="s">
        <v>179</v>
      </c>
      <c r="C3" s="225" t="s">
        <v>148</v>
      </c>
      <c r="D3" s="115"/>
      <c r="E3" s="140">
        <v>3.0</v>
      </c>
      <c r="F3" s="141"/>
      <c r="G3" s="142"/>
      <c r="H3" s="140">
        <v>4.0</v>
      </c>
      <c r="I3" s="115"/>
      <c r="J3" s="140">
        <v>3.0</v>
      </c>
      <c r="K3" s="141"/>
      <c r="L3" s="142"/>
      <c r="M3" s="140">
        <v>4.0</v>
      </c>
      <c r="N3" s="115"/>
      <c r="O3" s="143">
        <v>1.0</v>
      </c>
      <c r="P3" s="146"/>
      <c r="Q3" s="145"/>
      <c r="R3" s="115"/>
      <c r="S3" s="143">
        <v>1.0</v>
      </c>
      <c r="T3" s="146"/>
      <c r="U3" s="145"/>
      <c r="V3" s="115"/>
      <c r="W3" s="69" t="s">
        <v>11</v>
      </c>
      <c r="X3" s="223"/>
      <c r="Y3" s="239"/>
      <c r="Z3" s="239"/>
      <c r="AA3" s="238">
        <f t="shared" si="1"/>
        <v>0</v>
      </c>
    </row>
    <row r="4" ht="22.5" customHeight="1">
      <c r="A4" s="220">
        <v>45821.0</v>
      </c>
      <c r="B4" s="221" t="s">
        <v>187</v>
      </c>
      <c r="C4" s="225" t="s">
        <v>150</v>
      </c>
      <c r="D4" s="115"/>
      <c r="E4" s="140">
        <v>5.0</v>
      </c>
      <c r="F4" s="141"/>
      <c r="G4" s="142"/>
      <c r="H4" s="140">
        <v>6.0</v>
      </c>
      <c r="I4" s="115"/>
      <c r="J4" s="140">
        <v>5.0</v>
      </c>
      <c r="K4" s="141"/>
      <c r="L4" s="142"/>
      <c r="M4" s="140">
        <v>6.0</v>
      </c>
      <c r="N4" s="115"/>
      <c r="O4" s="150">
        <v>2.0</v>
      </c>
      <c r="P4" s="151"/>
      <c r="Q4" s="152"/>
      <c r="R4" s="115"/>
      <c r="S4" s="150">
        <v>2.0</v>
      </c>
      <c r="T4" s="151"/>
      <c r="U4" s="152"/>
      <c r="V4" s="115"/>
      <c r="W4" s="69" t="s">
        <v>13</v>
      </c>
      <c r="X4" s="223"/>
      <c r="Y4" s="239"/>
      <c r="Z4" s="239"/>
      <c r="AA4" s="238">
        <f t="shared" si="1"/>
        <v>0</v>
      </c>
    </row>
    <row r="5" ht="22.5" customHeight="1">
      <c r="A5" s="14"/>
      <c r="B5" s="221" t="s">
        <v>188</v>
      </c>
      <c r="C5" s="225" t="s">
        <v>151</v>
      </c>
      <c r="D5" s="115"/>
      <c r="E5" s="140">
        <v>7.0</v>
      </c>
      <c r="F5" s="141"/>
      <c r="G5" s="142"/>
      <c r="H5" s="140">
        <v>8.0</v>
      </c>
      <c r="I5" s="115"/>
      <c r="J5" s="140">
        <v>7.0</v>
      </c>
      <c r="K5" s="141"/>
      <c r="L5" s="142"/>
      <c r="M5" s="140">
        <v>8.0</v>
      </c>
      <c r="N5" s="115"/>
      <c r="O5" s="150">
        <v>3.0</v>
      </c>
      <c r="P5" s="151"/>
      <c r="Q5" s="152"/>
      <c r="R5" s="115"/>
      <c r="S5" s="150">
        <v>3.0</v>
      </c>
      <c r="T5" s="151"/>
      <c r="U5" s="152"/>
      <c r="V5" s="115"/>
      <c r="W5" s="69" t="s">
        <v>16</v>
      </c>
      <c r="X5" s="223"/>
      <c r="Y5" s="239"/>
      <c r="Z5" s="239"/>
      <c r="AA5" s="238">
        <f t="shared" si="1"/>
        <v>0</v>
      </c>
    </row>
    <row r="6" ht="22.5" customHeight="1">
      <c r="A6" s="226">
        <v>45822.0</v>
      </c>
      <c r="B6" s="227">
        <v>0.375</v>
      </c>
      <c r="C6" s="165" t="s">
        <v>125</v>
      </c>
      <c r="D6" s="115"/>
      <c r="E6" s="140">
        <v>9.0</v>
      </c>
      <c r="F6" s="141"/>
      <c r="G6" s="142"/>
      <c r="H6" s="140">
        <v>10.0</v>
      </c>
      <c r="I6" s="115"/>
      <c r="J6" s="140">
        <v>9.0</v>
      </c>
      <c r="K6" s="141"/>
      <c r="L6" s="142"/>
      <c r="M6" s="140">
        <v>10.0</v>
      </c>
      <c r="N6" s="115"/>
      <c r="O6" s="150">
        <v>4.0</v>
      </c>
      <c r="P6" s="151"/>
      <c r="Q6" s="152"/>
      <c r="R6" s="115"/>
      <c r="S6" s="150">
        <v>4.0</v>
      </c>
      <c r="T6" s="151"/>
      <c r="U6" s="152"/>
      <c r="V6" s="115"/>
      <c r="W6" s="69" t="s">
        <v>19</v>
      </c>
      <c r="X6" s="223"/>
      <c r="Y6" s="239"/>
      <c r="Z6" s="239"/>
      <c r="AA6" s="238">
        <f t="shared" si="1"/>
        <v>0</v>
      </c>
    </row>
    <row r="7" ht="22.5" customHeight="1">
      <c r="A7" s="115"/>
      <c r="B7" s="115"/>
      <c r="C7" s="115"/>
      <c r="D7" s="115"/>
      <c r="E7" s="140">
        <v>11.0</v>
      </c>
      <c r="F7" s="141"/>
      <c r="G7" s="142"/>
      <c r="H7" s="140">
        <v>12.0</v>
      </c>
      <c r="I7" s="115"/>
      <c r="J7" s="140">
        <v>11.0</v>
      </c>
      <c r="K7" s="141"/>
      <c r="L7" s="142"/>
      <c r="M7" s="140">
        <v>12.0</v>
      </c>
      <c r="N7" s="115"/>
      <c r="O7" s="150">
        <v>5.0</v>
      </c>
      <c r="P7" s="151"/>
      <c r="Q7" s="152"/>
      <c r="R7" s="115"/>
      <c r="S7" s="150">
        <v>5.0</v>
      </c>
      <c r="T7" s="151"/>
      <c r="U7" s="152"/>
      <c r="V7" s="115"/>
      <c r="W7" s="156" t="s">
        <v>77</v>
      </c>
      <c r="X7" s="223"/>
      <c r="Y7" s="239"/>
      <c r="Z7" s="239"/>
      <c r="AA7" s="238">
        <f t="shared" si="1"/>
        <v>0</v>
      </c>
    </row>
    <row r="8" ht="22.5" customHeight="1">
      <c r="A8" s="157" t="s">
        <v>152</v>
      </c>
      <c r="B8" s="117"/>
      <c r="C8" s="118"/>
      <c r="D8" s="115"/>
      <c r="E8" s="140">
        <v>13.0</v>
      </c>
      <c r="F8" s="158"/>
      <c r="G8" s="151"/>
      <c r="H8" s="140">
        <v>14.0</v>
      </c>
      <c r="I8" s="115"/>
      <c r="J8" s="140">
        <v>13.0</v>
      </c>
      <c r="K8" s="158"/>
      <c r="L8" s="151"/>
      <c r="M8" s="140">
        <v>14.0</v>
      </c>
      <c r="N8" s="115"/>
      <c r="O8" s="150">
        <v>6.0</v>
      </c>
      <c r="P8" s="151"/>
      <c r="Q8" s="152"/>
      <c r="R8" s="115"/>
      <c r="S8" s="150">
        <v>6.0</v>
      </c>
      <c r="T8" s="151"/>
      <c r="U8" s="152"/>
      <c r="V8" s="115"/>
      <c r="W8" s="69" t="s">
        <v>24</v>
      </c>
      <c r="X8" s="223"/>
      <c r="Y8" s="239"/>
      <c r="Z8" s="239"/>
      <c r="AA8" s="238">
        <f t="shared" si="1"/>
        <v>0</v>
      </c>
    </row>
    <row r="9" ht="22.5" customHeight="1">
      <c r="A9" s="159" t="s">
        <v>153</v>
      </c>
      <c r="B9" s="120"/>
      <c r="C9" s="31"/>
      <c r="D9" s="115"/>
      <c r="E9" s="140">
        <v>15.0</v>
      </c>
      <c r="F9" s="158"/>
      <c r="G9" s="151"/>
      <c r="H9" s="140">
        <v>16.0</v>
      </c>
      <c r="I9" s="115"/>
      <c r="J9" s="140">
        <v>15.0</v>
      </c>
      <c r="K9" s="158"/>
      <c r="L9" s="151"/>
      <c r="M9" s="140">
        <v>16.0</v>
      </c>
      <c r="N9" s="115"/>
      <c r="O9" s="150">
        <v>7.0</v>
      </c>
      <c r="P9" s="151"/>
      <c r="Q9" s="152"/>
      <c r="R9" s="115"/>
      <c r="S9" s="150">
        <v>7.0</v>
      </c>
      <c r="T9" s="151"/>
      <c r="U9" s="152"/>
      <c r="V9" s="115"/>
      <c r="W9" s="69" t="s">
        <v>27</v>
      </c>
      <c r="X9" s="223"/>
      <c r="Y9" s="239"/>
      <c r="Z9" s="239"/>
      <c r="AA9" s="238">
        <f t="shared" si="1"/>
        <v>0</v>
      </c>
    </row>
    <row r="10" ht="22.5" customHeight="1">
      <c r="A10" s="160">
        <v>2.0</v>
      </c>
      <c r="B10" s="161">
        <v>1.0</v>
      </c>
      <c r="C10" s="162">
        <v>3.0</v>
      </c>
      <c r="D10" s="115"/>
      <c r="E10" s="140">
        <v>17.0</v>
      </c>
      <c r="F10" s="158"/>
      <c r="G10" s="151"/>
      <c r="H10" s="140">
        <v>18.0</v>
      </c>
      <c r="I10" s="115"/>
      <c r="J10" s="140">
        <v>17.0</v>
      </c>
      <c r="K10" s="158"/>
      <c r="L10" s="151"/>
      <c r="M10" s="140">
        <v>18.0</v>
      </c>
      <c r="N10" s="115"/>
      <c r="O10" s="150">
        <v>8.0</v>
      </c>
      <c r="P10" s="151"/>
      <c r="Q10" s="152"/>
      <c r="R10" s="115"/>
      <c r="S10" s="150">
        <v>8.0</v>
      </c>
      <c r="T10" s="151"/>
      <c r="U10" s="152"/>
      <c r="V10" s="115"/>
      <c r="W10" s="69" t="s">
        <v>30</v>
      </c>
      <c r="X10" s="223"/>
      <c r="Y10" s="239"/>
      <c r="Z10" s="239"/>
      <c r="AA10" s="238">
        <f t="shared" si="1"/>
        <v>0</v>
      </c>
    </row>
    <row r="11" ht="22.5" customHeight="1">
      <c r="A11" s="163"/>
      <c r="B11" s="164"/>
      <c r="C11" s="165"/>
      <c r="D11" s="115"/>
      <c r="E11" s="140">
        <v>19.0</v>
      </c>
      <c r="F11" s="158"/>
      <c r="G11" s="151"/>
      <c r="H11" s="140">
        <v>20.0</v>
      </c>
      <c r="I11" s="115"/>
      <c r="J11" s="140">
        <v>19.0</v>
      </c>
      <c r="K11" s="158"/>
      <c r="L11" s="151"/>
      <c r="M11" s="140">
        <v>20.0</v>
      </c>
      <c r="N11" s="115"/>
      <c r="O11" s="150">
        <v>9.0</v>
      </c>
      <c r="P11" s="151"/>
      <c r="Q11" s="152"/>
      <c r="R11" s="115"/>
      <c r="S11" s="150">
        <v>9.0</v>
      </c>
      <c r="T11" s="151"/>
      <c r="U11" s="152"/>
      <c r="V11" s="115"/>
      <c r="W11" s="69" t="s">
        <v>33</v>
      </c>
      <c r="X11" s="223"/>
      <c r="Y11" s="239"/>
      <c r="Z11" s="239"/>
      <c r="AA11" s="238">
        <f t="shared" si="1"/>
        <v>0</v>
      </c>
    </row>
    <row r="12" ht="22.5" customHeight="1">
      <c r="A12" s="128" t="s">
        <v>154</v>
      </c>
      <c r="B12" s="166"/>
      <c r="C12" s="167"/>
      <c r="D12" s="115"/>
      <c r="E12" s="168">
        <v>21.0</v>
      </c>
      <c r="F12" s="169"/>
      <c r="G12" s="170"/>
      <c r="H12" s="168">
        <v>22.0</v>
      </c>
      <c r="I12" s="115"/>
      <c r="J12" s="168">
        <v>21.0</v>
      </c>
      <c r="K12" s="169"/>
      <c r="L12" s="170"/>
      <c r="M12" s="168">
        <v>22.0</v>
      </c>
      <c r="N12" s="115"/>
      <c r="O12" s="150">
        <v>10.0</v>
      </c>
      <c r="P12" s="151"/>
      <c r="Q12" s="152"/>
      <c r="R12" s="115"/>
      <c r="S12" s="150">
        <v>10.0</v>
      </c>
      <c r="T12" s="151"/>
      <c r="U12" s="152"/>
      <c r="V12" s="115"/>
      <c r="W12" s="156" t="s">
        <v>82</v>
      </c>
      <c r="X12" s="223"/>
      <c r="Y12" s="239"/>
      <c r="Z12" s="239"/>
      <c r="AA12" s="238">
        <f t="shared" si="1"/>
        <v>0</v>
      </c>
    </row>
    <row r="13" ht="22.5" customHeight="1">
      <c r="A13" s="140" t="s">
        <v>130</v>
      </c>
      <c r="B13" s="171"/>
      <c r="C13" s="172"/>
      <c r="D13" s="115"/>
      <c r="E13" s="173" t="s">
        <v>155</v>
      </c>
      <c r="F13" s="174"/>
      <c r="G13" s="175"/>
      <c r="H13" s="176"/>
      <c r="I13" s="115"/>
      <c r="J13" s="173" t="s">
        <v>156</v>
      </c>
      <c r="K13" s="174"/>
      <c r="L13" s="175"/>
      <c r="M13" s="176"/>
      <c r="N13" s="115"/>
      <c r="O13" s="150">
        <v>11.0</v>
      </c>
      <c r="P13" s="151"/>
      <c r="Q13" s="152"/>
      <c r="R13" s="115"/>
      <c r="S13" s="177">
        <v>11.0</v>
      </c>
      <c r="T13" s="170"/>
      <c r="U13" s="178"/>
      <c r="V13" s="115"/>
      <c r="W13" s="156" t="s">
        <v>83</v>
      </c>
      <c r="X13" s="223"/>
      <c r="Y13" s="239"/>
      <c r="Z13" s="239"/>
      <c r="AA13" s="238">
        <f t="shared" si="1"/>
        <v>0</v>
      </c>
    </row>
    <row r="14" ht="22.5" customHeight="1">
      <c r="A14" s="140" t="s">
        <v>131</v>
      </c>
      <c r="B14" s="171"/>
      <c r="C14" s="172"/>
      <c r="D14" s="115"/>
      <c r="E14" s="179" t="s">
        <v>157</v>
      </c>
      <c r="F14" s="180"/>
      <c r="G14" s="120"/>
      <c r="H14" s="31"/>
      <c r="I14" s="115"/>
      <c r="J14" s="115"/>
      <c r="K14" s="115"/>
      <c r="L14" s="115"/>
      <c r="M14" s="115"/>
      <c r="N14" s="115"/>
      <c r="O14" s="150">
        <v>12.0</v>
      </c>
      <c r="P14" s="151"/>
      <c r="Q14" s="152"/>
      <c r="R14" s="115"/>
      <c r="S14" s="115"/>
      <c r="T14" s="115"/>
      <c r="U14" s="115"/>
      <c r="V14" s="115"/>
      <c r="W14" s="69" t="s">
        <v>38</v>
      </c>
      <c r="X14" s="223"/>
      <c r="Y14" s="239"/>
      <c r="Z14" s="239"/>
      <c r="AA14" s="238">
        <f t="shared" si="1"/>
        <v>0</v>
      </c>
    </row>
    <row r="15" ht="22.5" customHeight="1">
      <c r="A15" s="140" t="s">
        <v>132</v>
      </c>
      <c r="B15" s="171"/>
      <c r="C15" s="172"/>
      <c r="D15" s="115"/>
      <c r="E15" s="115"/>
      <c r="F15" s="115"/>
      <c r="G15" s="115"/>
      <c r="H15" s="115"/>
      <c r="I15" s="115"/>
      <c r="J15" s="181" t="s">
        <v>158</v>
      </c>
      <c r="K15" s="31"/>
      <c r="L15" s="115"/>
      <c r="M15" s="115"/>
      <c r="N15" s="115"/>
      <c r="O15" s="150">
        <v>13.0</v>
      </c>
      <c r="P15" s="151"/>
      <c r="Q15" s="152"/>
      <c r="R15" s="115"/>
      <c r="S15" s="115"/>
      <c r="T15" s="115"/>
      <c r="U15" s="115"/>
      <c r="V15" s="115"/>
      <c r="W15" s="69" t="s">
        <v>41</v>
      </c>
      <c r="X15" s="223"/>
      <c r="Y15" s="239"/>
      <c r="Z15" s="239"/>
      <c r="AA15" s="238">
        <f t="shared" si="1"/>
        <v>0</v>
      </c>
    </row>
    <row r="16" ht="22.5" customHeight="1">
      <c r="A16" s="140" t="s">
        <v>159</v>
      </c>
      <c r="B16" s="171"/>
      <c r="C16" s="172"/>
      <c r="D16" s="115"/>
      <c r="E16" s="182" t="s">
        <v>160</v>
      </c>
      <c r="F16" s="120"/>
      <c r="G16" s="31"/>
      <c r="H16" s="115"/>
      <c r="I16" s="115"/>
      <c r="J16" s="183">
        <v>25.0</v>
      </c>
      <c r="K16" s="184"/>
      <c r="L16" s="115"/>
      <c r="M16" s="115"/>
      <c r="N16" s="115"/>
      <c r="O16" s="150">
        <v>14.0</v>
      </c>
      <c r="P16" s="151"/>
      <c r="Q16" s="152"/>
      <c r="R16" s="115"/>
      <c r="S16" s="115"/>
      <c r="T16" s="115"/>
      <c r="U16" s="115"/>
      <c r="V16" s="115"/>
      <c r="W16" s="69" t="s">
        <v>44</v>
      </c>
      <c r="X16" s="223"/>
      <c r="Y16" s="239"/>
      <c r="Z16" s="239"/>
      <c r="AA16" s="238">
        <f t="shared" si="1"/>
        <v>0</v>
      </c>
    </row>
    <row r="17" ht="22.5" customHeight="1">
      <c r="A17" s="140" t="s">
        <v>161</v>
      </c>
      <c r="B17" s="171"/>
      <c r="C17" s="172"/>
      <c r="D17" s="115"/>
      <c r="E17" s="160">
        <v>2.0</v>
      </c>
      <c r="F17" s="161">
        <v>1.0</v>
      </c>
      <c r="G17" s="162">
        <v>3.0</v>
      </c>
      <c r="H17" s="115"/>
      <c r="I17" s="115"/>
      <c r="J17" s="185">
        <v>18.0</v>
      </c>
      <c r="K17" s="186"/>
      <c r="L17" s="115"/>
      <c r="M17" s="115"/>
      <c r="N17" s="115"/>
      <c r="O17" s="150">
        <v>15.0</v>
      </c>
      <c r="P17" s="151"/>
      <c r="Q17" s="152"/>
      <c r="R17" s="115"/>
      <c r="S17" s="115"/>
      <c r="T17" s="115"/>
      <c r="U17" s="115"/>
      <c r="V17" s="115"/>
      <c r="W17" s="69" t="s">
        <v>48</v>
      </c>
      <c r="X17" s="223"/>
      <c r="Y17" s="239"/>
      <c r="Z17" s="239"/>
      <c r="AA17" s="238">
        <f t="shared" si="1"/>
        <v>0</v>
      </c>
    </row>
    <row r="18" ht="22.5" customHeight="1">
      <c r="A18" s="168" t="s">
        <v>162</v>
      </c>
      <c r="B18" s="187"/>
      <c r="C18" s="188"/>
      <c r="D18" s="115"/>
      <c r="E18" s="189" t="str">
        <f>L2</f>
        <v/>
      </c>
      <c r="F18" s="164" t="str">
        <f>K2</f>
        <v/>
      </c>
      <c r="G18" s="165" t="str">
        <f>K3</f>
        <v/>
      </c>
      <c r="H18" s="115"/>
      <c r="I18" s="115"/>
      <c r="J18" s="185">
        <v>15.0</v>
      </c>
      <c r="K18" s="186"/>
      <c r="L18" s="115"/>
      <c r="M18" s="115"/>
      <c r="N18" s="115"/>
      <c r="O18" s="150">
        <v>16.0</v>
      </c>
      <c r="P18" s="151"/>
      <c r="Q18" s="152"/>
      <c r="R18" s="115"/>
      <c r="S18" s="115"/>
      <c r="T18" s="115"/>
      <c r="U18" s="115"/>
      <c r="V18" s="115"/>
      <c r="W18" s="69" t="s">
        <v>51</v>
      </c>
      <c r="X18" s="223"/>
      <c r="Y18" s="239"/>
      <c r="Z18" s="239"/>
      <c r="AA18" s="238">
        <f t="shared" si="1"/>
        <v>0</v>
      </c>
    </row>
    <row r="19" ht="22.5" customHeight="1">
      <c r="A19" s="115"/>
      <c r="B19" s="115"/>
      <c r="C19" s="115"/>
      <c r="D19" s="115"/>
      <c r="E19" s="190" t="s">
        <v>154</v>
      </c>
      <c r="F19" s="191" t="str">
        <f>F2</f>
        <v/>
      </c>
      <c r="G19" s="167"/>
      <c r="H19" s="115"/>
      <c r="I19" s="115"/>
      <c r="J19" s="185">
        <v>12.0</v>
      </c>
      <c r="K19" s="186"/>
      <c r="L19" s="115"/>
      <c r="M19" s="115"/>
      <c r="N19" s="115"/>
      <c r="O19" s="150">
        <v>17.0</v>
      </c>
      <c r="P19" s="151"/>
      <c r="Q19" s="152"/>
      <c r="R19" s="115"/>
      <c r="S19" s="115"/>
      <c r="T19" s="115"/>
      <c r="U19" s="115"/>
      <c r="V19" s="115"/>
      <c r="W19" s="69" t="s">
        <v>54</v>
      </c>
      <c r="X19" s="223"/>
      <c r="Y19" s="239"/>
      <c r="Z19" s="239"/>
      <c r="AA19" s="238">
        <f t="shared" si="1"/>
        <v>0</v>
      </c>
    </row>
    <row r="20" ht="22.5" customHeight="1">
      <c r="A20" s="192" t="s">
        <v>163</v>
      </c>
      <c r="B20" s="167"/>
      <c r="C20" s="115"/>
      <c r="D20" s="115"/>
      <c r="E20" s="185" t="s">
        <v>130</v>
      </c>
      <c r="F20" s="193"/>
      <c r="G20" s="172"/>
      <c r="H20" s="115"/>
      <c r="I20" s="115"/>
      <c r="J20" s="185">
        <v>10.0</v>
      </c>
      <c r="K20" s="186"/>
      <c r="L20" s="115"/>
      <c r="M20" s="115"/>
      <c r="N20" s="115"/>
      <c r="O20" s="150">
        <v>18.0</v>
      </c>
      <c r="P20" s="151"/>
      <c r="Q20" s="152"/>
      <c r="R20" s="115"/>
      <c r="S20" s="115"/>
      <c r="T20" s="115"/>
      <c r="U20" s="115"/>
      <c r="V20" s="115"/>
      <c r="W20" s="69" t="s">
        <v>57</v>
      </c>
      <c r="X20" s="223"/>
      <c r="Y20" s="239"/>
      <c r="Z20" s="239"/>
      <c r="AA20" s="238">
        <f t="shared" si="1"/>
        <v>0</v>
      </c>
    </row>
    <row r="21" ht="22.5" customHeight="1">
      <c r="A21" s="140" t="s">
        <v>146</v>
      </c>
      <c r="B21" s="194"/>
      <c r="C21" s="115"/>
      <c r="D21" s="115"/>
      <c r="E21" s="185" t="s">
        <v>131</v>
      </c>
      <c r="F21" s="193"/>
      <c r="G21" s="172"/>
      <c r="H21" s="115"/>
      <c r="I21" s="115"/>
      <c r="J21" s="185">
        <v>8.0</v>
      </c>
      <c r="K21" s="186"/>
      <c r="L21" s="115"/>
      <c r="M21" s="115"/>
      <c r="N21" s="115"/>
      <c r="O21" s="150">
        <v>19.0</v>
      </c>
      <c r="P21" s="151"/>
      <c r="Q21" s="152"/>
      <c r="R21" s="115"/>
      <c r="S21" s="115"/>
      <c r="T21" s="115"/>
      <c r="U21" s="115"/>
      <c r="V21" s="115"/>
      <c r="W21" s="69" t="s">
        <v>60</v>
      </c>
      <c r="X21" s="223"/>
      <c r="Y21" s="239"/>
      <c r="Z21" s="239"/>
      <c r="AA21" s="238">
        <f t="shared" si="1"/>
        <v>0</v>
      </c>
    </row>
    <row r="22" ht="22.5" customHeight="1">
      <c r="A22" s="140" t="s">
        <v>148</v>
      </c>
      <c r="B22" s="194"/>
      <c r="C22" s="115"/>
      <c r="D22" s="115"/>
      <c r="E22" s="195" t="s">
        <v>132</v>
      </c>
      <c r="F22" s="196"/>
      <c r="G22" s="197"/>
      <c r="H22" s="115"/>
      <c r="I22" s="115"/>
      <c r="J22" s="185">
        <v>6.0</v>
      </c>
      <c r="K22" s="186"/>
      <c r="L22" s="115"/>
      <c r="M22" s="115"/>
      <c r="N22" s="115"/>
      <c r="O22" s="150">
        <v>20.0</v>
      </c>
      <c r="P22" s="151"/>
      <c r="Q22" s="152"/>
      <c r="R22" s="115"/>
      <c r="S22" s="115"/>
      <c r="T22" s="115"/>
      <c r="U22" s="115"/>
      <c r="V22" s="115"/>
      <c r="W22" s="69" t="s">
        <v>63</v>
      </c>
      <c r="X22" s="223"/>
      <c r="Y22" s="239"/>
      <c r="Z22" s="239"/>
      <c r="AA22" s="238">
        <f t="shared" si="1"/>
        <v>0</v>
      </c>
    </row>
    <row r="23" ht="22.5" customHeight="1">
      <c r="A23" s="140" t="s">
        <v>150</v>
      </c>
      <c r="B23" s="194"/>
      <c r="C23" s="115"/>
      <c r="D23" s="115"/>
      <c r="E23" s="140" t="s">
        <v>159</v>
      </c>
      <c r="F23" s="171" t="str">
        <f>K13</f>
        <v/>
      </c>
      <c r="G23" s="172"/>
      <c r="H23" s="115"/>
      <c r="I23" s="115"/>
      <c r="J23" s="185">
        <v>4.0</v>
      </c>
      <c r="K23" s="186"/>
      <c r="L23" s="115"/>
      <c r="M23" s="115"/>
      <c r="N23" s="115"/>
      <c r="O23" s="150">
        <v>21.0</v>
      </c>
      <c r="P23" s="151"/>
      <c r="Q23" s="152"/>
      <c r="R23" s="115"/>
      <c r="S23" s="115"/>
      <c r="T23" s="115"/>
      <c r="U23" s="115"/>
      <c r="V23" s="115"/>
      <c r="W23" s="74" t="s">
        <v>67</v>
      </c>
      <c r="X23" s="233"/>
      <c r="Y23" s="240"/>
      <c r="Z23" s="240"/>
      <c r="AA23" s="241">
        <f t="shared" si="1"/>
        <v>0</v>
      </c>
    </row>
    <row r="24">
      <c r="A24" s="140" t="s">
        <v>151</v>
      </c>
      <c r="B24" s="194"/>
      <c r="C24" s="115"/>
      <c r="D24" s="115"/>
      <c r="E24" s="201" t="s">
        <v>164</v>
      </c>
      <c r="F24" s="187"/>
      <c r="G24" s="188"/>
      <c r="H24" s="115"/>
      <c r="I24" s="115"/>
      <c r="J24" s="185">
        <v>2.0</v>
      </c>
      <c r="K24" s="186"/>
      <c r="L24" s="115"/>
      <c r="M24" s="115"/>
      <c r="N24" s="115"/>
      <c r="O24" s="177">
        <v>22.0</v>
      </c>
      <c r="P24" s="170"/>
      <c r="Q24" s="178"/>
      <c r="R24" s="115"/>
      <c r="S24" s="115"/>
      <c r="T24" s="115"/>
      <c r="U24" s="115"/>
      <c r="V24" s="115"/>
      <c r="W24" s="115"/>
      <c r="X24" s="115"/>
      <c r="Y24" s="115"/>
      <c r="Z24" s="115"/>
      <c r="AA24" s="115"/>
    </row>
    <row r="25">
      <c r="A25" s="168" t="s">
        <v>125</v>
      </c>
      <c r="B25" s="202"/>
      <c r="C25" s="115"/>
      <c r="D25" s="115"/>
      <c r="E25" s="115"/>
      <c r="F25" s="115"/>
      <c r="G25" s="115"/>
      <c r="H25" s="115"/>
      <c r="I25" s="115"/>
      <c r="J25" s="203">
        <v>1.0</v>
      </c>
      <c r="K25" s="204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</row>
    <row r="26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</row>
    <row r="27">
      <c r="A27" s="205" t="s">
        <v>146</v>
      </c>
      <c r="B27" s="120"/>
      <c r="C27" s="31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</row>
    <row r="28">
      <c r="A28" s="206">
        <v>2.0</v>
      </c>
      <c r="B28" s="207">
        <v>1.0</v>
      </c>
      <c r="C28" s="208">
        <v>3.0</v>
      </c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</row>
    <row r="29">
      <c r="A29" s="209"/>
      <c r="B29" s="210"/>
      <c r="C29" s="178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</row>
    <row r="30">
      <c r="A30" s="205" t="s">
        <v>148</v>
      </c>
      <c r="B30" s="120"/>
      <c r="C30" s="31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</row>
    <row r="31">
      <c r="A31" s="206">
        <v>2.0</v>
      </c>
      <c r="B31" s="207">
        <v>1.0</v>
      </c>
      <c r="C31" s="208">
        <v>3.0</v>
      </c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</row>
    <row r="32">
      <c r="A32" s="209"/>
      <c r="B32" s="210"/>
      <c r="C32" s="178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</row>
    <row r="33">
      <c r="A33" s="205" t="s">
        <v>150</v>
      </c>
      <c r="B33" s="120"/>
      <c r="C33" s="31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</row>
    <row r="34">
      <c r="A34" s="206">
        <v>2.0</v>
      </c>
      <c r="B34" s="207">
        <v>1.0</v>
      </c>
      <c r="C34" s="208">
        <v>3.0</v>
      </c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</row>
    <row r="35">
      <c r="A35" s="209"/>
      <c r="B35" s="210"/>
      <c r="C35" s="178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</row>
    <row r="36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</row>
    <row r="37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</row>
    <row r="38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</row>
    <row r="39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</row>
    <row r="40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</row>
    <row r="4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</row>
    <row r="42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</row>
    <row r="43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</row>
    <row r="44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</row>
    <row r="45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</row>
    <row r="46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</row>
    <row r="47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</row>
    <row r="48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</row>
    <row r="49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</row>
    <row r="50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</row>
    <row r="5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</row>
    <row r="5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</row>
    <row r="57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</row>
    <row r="58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</row>
    <row r="5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</row>
    <row r="60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</row>
    <row r="6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</row>
    <row r="6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</row>
    <row r="6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</row>
    <row r="74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</row>
    <row r="98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</row>
    <row r="990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</row>
    <row r="99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</row>
    <row r="99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</row>
    <row r="99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</row>
    <row r="99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</row>
    <row r="99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</row>
    <row r="996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</row>
    <row r="997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</row>
    <row r="998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</row>
    <row r="999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</row>
    <row r="1000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</row>
    <row r="100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</row>
  </sheetData>
  <mergeCells count="30">
    <mergeCell ref="B16:C16"/>
    <mergeCell ref="E16:G16"/>
    <mergeCell ref="B14:C14"/>
    <mergeCell ref="B15:C15"/>
    <mergeCell ref="J15:K15"/>
    <mergeCell ref="F14:H14"/>
    <mergeCell ref="B17:C17"/>
    <mergeCell ref="B18:C18"/>
    <mergeCell ref="B13:C13"/>
    <mergeCell ref="F13:H13"/>
    <mergeCell ref="K13:M13"/>
    <mergeCell ref="O1:Q1"/>
    <mergeCell ref="S1:U1"/>
    <mergeCell ref="A2:A3"/>
    <mergeCell ref="A4:A5"/>
    <mergeCell ref="A8:C8"/>
    <mergeCell ref="A9:C9"/>
    <mergeCell ref="B12:C12"/>
    <mergeCell ref="E1:H1"/>
    <mergeCell ref="J1:M1"/>
    <mergeCell ref="A27:C27"/>
    <mergeCell ref="A30:C30"/>
    <mergeCell ref="A33:C33"/>
    <mergeCell ref="A20:B20"/>
    <mergeCell ref="F21:G21"/>
    <mergeCell ref="F20:G20"/>
    <mergeCell ref="F19:G19"/>
    <mergeCell ref="F22:G22"/>
    <mergeCell ref="F23:G23"/>
    <mergeCell ref="F24:G24"/>
  </mergeCells>
  <dataValidations>
    <dataValidation type="custom" allowBlank="1" showDropDown="1" sqref="AA2:AA23">
      <formula1>AND(ISNUMBER(AA2),(NOT(OR(NOT(ISERROR(DATEVALUE(AA2))), AND(ISNUMBER(AA2), LEFT(CELL("format", AA2))="D")))))</formula1>
    </dataValidation>
  </dataValidation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4" max="4" width="3.63"/>
    <col customWidth="1" min="9" max="9" width="3.5"/>
    <col customWidth="1" min="14" max="14" width="4.13"/>
    <col customWidth="1" min="18" max="18" width="4.75"/>
    <col customWidth="1" min="22" max="22" width="4.88"/>
    <col customWidth="1" min="23" max="23" width="15.0"/>
    <col customWidth="1" min="24" max="24" width="16.88"/>
    <col customWidth="1" min="25" max="25" width="20.63"/>
    <col customWidth="1" min="26" max="26" width="16.75"/>
    <col customWidth="1" min="27" max="27" width="26.63"/>
  </cols>
  <sheetData>
    <row r="1" ht="22.5" customHeight="1">
      <c r="A1" s="211" t="s">
        <v>134</v>
      </c>
      <c r="B1" s="212" t="s">
        <v>135</v>
      </c>
      <c r="C1" s="213" t="s">
        <v>136</v>
      </c>
      <c r="D1" s="115"/>
      <c r="E1" s="116" t="s">
        <v>137</v>
      </c>
      <c r="F1" s="117"/>
      <c r="G1" s="117"/>
      <c r="H1" s="118"/>
      <c r="I1" s="115"/>
      <c r="J1" s="116" t="s">
        <v>138</v>
      </c>
      <c r="K1" s="117"/>
      <c r="L1" s="117"/>
      <c r="M1" s="118"/>
      <c r="N1" s="115"/>
      <c r="O1" s="119" t="s">
        <v>139</v>
      </c>
      <c r="P1" s="120"/>
      <c r="Q1" s="31"/>
      <c r="R1" s="121"/>
      <c r="S1" s="119" t="s">
        <v>140</v>
      </c>
      <c r="T1" s="120"/>
      <c r="U1" s="31"/>
      <c r="V1" s="115"/>
      <c r="W1" s="122" t="s">
        <v>1</v>
      </c>
      <c r="X1" s="123" t="s">
        <v>141</v>
      </c>
      <c r="Y1" s="234" t="s">
        <v>142</v>
      </c>
      <c r="Z1" s="234" t="s">
        <v>143</v>
      </c>
      <c r="AA1" s="235" t="s">
        <v>144</v>
      </c>
    </row>
    <row r="2" ht="22.5" customHeight="1">
      <c r="A2" s="236">
        <v>45834.0</v>
      </c>
      <c r="B2" s="215" t="s">
        <v>178</v>
      </c>
      <c r="C2" s="216" t="s">
        <v>146</v>
      </c>
      <c r="D2" s="115"/>
      <c r="E2" s="128">
        <v>1.0</v>
      </c>
      <c r="F2" s="129"/>
      <c r="G2" s="130"/>
      <c r="H2" s="128">
        <v>2.0</v>
      </c>
      <c r="I2" s="115"/>
      <c r="J2" s="128">
        <v>1.0</v>
      </c>
      <c r="K2" s="129"/>
      <c r="L2" s="130"/>
      <c r="M2" s="128">
        <v>2.0</v>
      </c>
      <c r="N2" s="115"/>
      <c r="O2" s="131" t="s">
        <v>71</v>
      </c>
      <c r="P2" s="132" t="s">
        <v>1</v>
      </c>
      <c r="Q2" s="131" t="s">
        <v>72</v>
      </c>
      <c r="R2" s="115"/>
      <c r="S2" s="1" t="s">
        <v>71</v>
      </c>
      <c r="T2" s="2" t="s">
        <v>0</v>
      </c>
      <c r="U2" s="131" t="s">
        <v>72</v>
      </c>
      <c r="V2" s="115"/>
      <c r="W2" s="64" t="s">
        <v>7</v>
      </c>
      <c r="X2" s="217"/>
      <c r="Y2" s="237"/>
      <c r="Z2" s="237"/>
      <c r="AA2" s="238">
        <f t="shared" ref="AA2:AA23" si="1">Y2-Z2</f>
        <v>0</v>
      </c>
    </row>
    <row r="3" ht="22.5" customHeight="1">
      <c r="A3" s="14"/>
      <c r="B3" s="221" t="s">
        <v>179</v>
      </c>
      <c r="C3" s="225" t="s">
        <v>148</v>
      </c>
      <c r="D3" s="115"/>
      <c r="E3" s="140">
        <v>3.0</v>
      </c>
      <c r="F3" s="141"/>
      <c r="G3" s="142"/>
      <c r="H3" s="140">
        <v>4.0</v>
      </c>
      <c r="I3" s="115"/>
      <c r="J3" s="140">
        <v>3.0</v>
      </c>
      <c r="K3" s="141"/>
      <c r="L3" s="142"/>
      <c r="M3" s="140">
        <v>4.0</v>
      </c>
      <c r="N3" s="115"/>
      <c r="O3" s="143">
        <v>1.0</v>
      </c>
      <c r="P3" s="146"/>
      <c r="Q3" s="145"/>
      <c r="R3" s="115"/>
      <c r="S3" s="143">
        <v>1.0</v>
      </c>
      <c r="T3" s="146"/>
      <c r="U3" s="145"/>
      <c r="V3" s="115"/>
      <c r="W3" s="69" t="s">
        <v>11</v>
      </c>
      <c r="X3" s="223"/>
      <c r="Y3" s="239"/>
      <c r="Z3" s="239"/>
      <c r="AA3" s="238">
        <f t="shared" si="1"/>
        <v>0</v>
      </c>
    </row>
    <row r="4" ht="22.5" customHeight="1">
      <c r="A4" s="220">
        <v>45835.0</v>
      </c>
      <c r="B4" s="221" t="s">
        <v>187</v>
      </c>
      <c r="C4" s="225" t="s">
        <v>150</v>
      </c>
      <c r="D4" s="115"/>
      <c r="E4" s="140">
        <v>5.0</v>
      </c>
      <c r="F4" s="141"/>
      <c r="G4" s="142"/>
      <c r="H4" s="140">
        <v>6.0</v>
      </c>
      <c r="I4" s="115"/>
      <c r="J4" s="140">
        <v>5.0</v>
      </c>
      <c r="K4" s="141"/>
      <c r="L4" s="142"/>
      <c r="M4" s="140">
        <v>6.0</v>
      </c>
      <c r="N4" s="115"/>
      <c r="O4" s="150">
        <v>2.0</v>
      </c>
      <c r="P4" s="151"/>
      <c r="Q4" s="152"/>
      <c r="R4" s="115"/>
      <c r="S4" s="150">
        <v>2.0</v>
      </c>
      <c r="T4" s="151"/>
      <c r="U4" s="152"/>
      <c r="V4" s="115"/>
      <c r="W4" s="69" t="s">
        <v>13</v>
      </c>
      <c r="X4" s="223"/>
      <c r="Y4" s="239"/>
      <c r="Z4" s="239"/>
      <c r="AA4" s="238">
        <f t="shared" si="1"/>
        <v>0</v>
      </c>
    </row>
    <row r="5" ht="22.5" customHeight="1">
      <c r="A5" s="14"/>
      <c r="B5" s="221" t="s">
        <v>188</v>
      </c>
      <c r="C5" s="225" t="s">
        <v>151</v>
      </c>
      <c r="D5" s="115"/>
      <c r="E5" s="140">
        <v>7.0</v>
      </c>
      <c r="F5" s="141"/>
      <c r="G5" s="142"/>
      <c r="H5" s="140">
        <v>8.0</v>
      </c>
      <c r="I5" s="115"/>
      <c r="J5" s="140">
        <v>7.0</v>
      </c>
      <c r="K5" s="141"/>
      <c r="L5" s="142"/>
      <c r="M5" s="140">
        <v>8.0</v>
      </c>
      <c r="N5" s="115"/>
      <c r="O5" s="150">
        <v>3.0</v>
      </c>
      <c r="P5" s="151"/>
      <c r="Q5" s="152"/>
      <c r="R5" s="115"/>
      <c r="S5" s="150">
        <v>3.0</v>
      </c>
      <c r="T5" s="151"/>
      <c r="U5" s="152"/>
      <c r="V5" s="115"/>
      <c r="W5" s="69" t="s">
        <v>16</v>
      </c>
      <c r="X5" s="223"/>
      <c r="Y5" s="239"/>
      <c r="Z5" s="239"/>
      <c r="AA5" s="238">
        <f t="shared" si="1"/>
        <v>0</v>
      </c>
    </row>
    <row r="6" ht="22.5" customHeight="1">
      <c r="A6" s="226">
        <v>45836.0</v>
      </c>
      <c r="B6" s="227">
        <v>0.375</v>
      </c>
      <c r="C6" s="165" t="s">
        <v>125</v>
      </c>
      <c r="D6" s="115"/>
      <c r="E6" s="140">
        <v>9.0</v>
      </c>
      <c r="F6" s="141"/>
      <c r="G6" s="142"/>
      <c r="H6" s="140">
        <v>10.0</v>
      </c>
      <c r="I6" s="115"/>
      <c r="J6" s="140">
        <v>9.0</v>
      </c>
      <c r="K6" s="141"/>
      <c r="L6" s="142"/>
      <c r="M6" s="140">
        <v>10.0</v>
      </c>
      <c r="N6" s="115"/>
      <c r="O6" s="150">
        <v>4.0</v>
      </c>
      <c r="P6" s="151"/>
      <c r="Q6" s="152"/>
      <c r="R6" s="115"/>
      <c r="S6" s="150">
        <v>4.0</v>
      </c>
      <c r="T6" s="151"/>
      <c r="U6" s="152"/>
      <c r="V6" s="115"/>
      <c r="W6" s="69" t="s">
        <v>19</v>
      </c>
      <c r="X6" s="223"/>
      <c r="Y6" s="239"/>
      <c r="Z6" s="239"/>
      <c r="AA6" s="238">
        <f t="shared" si="1"/>
        <v>0</v>
      </c>
    </row>
    <row r="7" ht="22.5" customHeight="1">
      <c r="A7" s="115"/>
      <c r="B7" s="115"/>
      <c r="C7" s="115"/>
      <c r="D7" s="115"/>
      <c r="E7" s="140">
        <v>11.0</v>
      </c>
      <c r="F7" s="141"/>
      <c r="G7" s="142"/>
      <c r="H7" s="140">
        <v>12.0</v>
      </c>
      <c r="I7" s="115"/>
      <c r="J7" s="140">
        <v>11.0</v>
      </c>
      <c r="K7" s="141"/>
      <c r="L7" s="142"/>
      <c r="M7" s="140">
        <v>12.0</v>
      </c>
      <c r="N7" s="115"/>
      <c r="O7" s="150">
        <v>5.0</v>
      </c>
      <c r="P7" s="151"/>
      <c r="Q7" s="152"/>
      <c r="R7" s="115"/>
      <c r="S7" s="150">
        <v>5.0</v>
      </c>
      <c r="T7" s="151"/>
      <c r="U7" s="152"/>
      <c r="V7" s="115"/>
      <c r="W7" s="156" t="s">
        <v>77</v>
      </c>
      <c r="X7" s="223"/>
      <c r="Y7" s="239"/>
      <c r="Z7" s="239"/>
      <c r="AA7" s="238">
        <f t="shared" si="1"/>
        <v>0</v>
      </c>
    </row>
    <row r="8" ht="22.5" customHeight="1">
      <c r="A8" s="157" t="s">
        <v>152</v>
      </c>
      <c r="B8" s="117"/>
      <c r="C8" s="118"/>
      <c r="D8" s="115"/>
      <c r="E8" s="140">
        <v>13.0</v>
      </c>
      <c r="F8" s="158"/>
      <c r="G8" s="151"/>
      <c r="H8" s="140">
        <v>14.0</v>
      </c>
      <c r="I8" s="115"/>
      <c r="J8" s="140">
        <v>13.0</v>
      </c>
      <c r="K8" s="158"/>
      <c r="L8" s="151"/>
      <c r="M8" s="140">
        <v>14.0</v>
      </c>
      <c r="N8" s="115"/>
      <c r="O8" s="150">
        <v>6.0</v>
      </c>
      <c r="P8" s="151"/>
      <c r="Q8" s="152"/>
      <c r="R8" s="115"/>
      <c r="S8" s="150">
        <v>6.0</v>
      </c>
      <c r="T8" s="151"/>
      <c r="U8" s="152"/>
      <c r="V8" s="115"/>
      <c r="W8" s="69" t="s">
        <v>24</v>
      </c>
      <c r="X8" s="223"/>
      <c r="Y8" s="239"/>
      <c r="Z8" s="239"/>
      <c r="AA8" s="238">
        <f t="shared" si="1"/>
        <v>0</v>
      </c>
    </row>
    <row r="9" ht="22.5" customHeight="1">
      <c r="A9" s="159" t="s">
        <v>153</v>
      </c>
      <c r="B9" s="120"/>
      <c r="C9" s="31"/>
      <c r="D9" s="115"/>
      <c r="E9" s="140">
        <v>15.0</v>
      </c>
      <c r="F9" s="158"/>
      <c r="G9" s="151"/>
      <c r="H9" s="140">
        <v>16.0</v>
      </c>
      <c r="I9" s="115"/>
      <c r="J9" s="140">
        <v>15.0</v>
      </c>
      <c r="K9" s="158"/>
      <c r="L9" s="151"/>
      <c r="M9" s="140">
        <v>16.0</v>
      </c>
      <c r="N9" s="115"/>
      <c r="O9" s="150">
        <v>7.0</v>
      </c>
      <c r="P9" s="151"/>
      <c r="Q9" s="152"/>
      <c r="R9" s="115"/>
      <c r="S9" s="150">
        <v>7.0</v>
      </c>
      <c r="T9" s="151"/>
      <c r="U9" s="152"/>
      <c r="V9" s="115"/>
      <c r="W9" s="69" t="s">
        <v>27</v>
      </c>
      <c r="X9" s="223"/>
      <c r="Y9" s="239"/>
      <c r="Z9" s="239"/>
      <c r="AA9" s="238">
        <f t="shared" si="1"/>
        <v>0</v>
      </c>
    </row>
    <row r="10" ht="22.5" customHeight="1">
      <c r="A10" s="160">
        <v>2.0</v>
      </c>
      <c r="B10" s="161">
        <v>1.0</v>
      </c>
      <c r="C10" s="162">
        <v>3.0</v>
      </c>
      <c r="D10" s="115"/>
      <c r="E10" s="140">
        <v>17.0</v>
      </c>
      <c r="F10" s="158"/>
      <c r="G10" s="151"/>
      <c r="H10" s="140">
        <v>18.0</v>
      </c>
      <c r="I10" s="115"/>
      <c r="J10" s="140">
        <v>17.0</v>
      </c>
      <c r="K10" s="158"/>
      <c r="L10" s="151"/>
      <c r="M10" s="140">
        <v>18.0</v>
      </c>
      <c r="N10" s="115"/>
      <c r="O10" s="150">
        <v>8.0</v>
      </c>
      <c r="P10" s="151"/>
      <c r="Q10" s="152"/>
      <c r="R10" s="115"/>
      <c r="S10" s="150">
        <v>8.0</v>
      </c>
      <c r="T10" s="151"/>
      <c r="U10" s="152"/>
      <c r="V10" s="115"/>
      <c r="W10" s="69" t="s">
        <v>30</v>
      </c>
      <c r="X10" s="223"/>
      <c r="Y10" s="239"/>
      <c r="Z10" s="239"/>
      <c r="AA10" s="238">
        <f t="shared" si="1"/>
        <v>0</v>
      </c>
    </row>
    <row r="11" ht="22.5" customHeight="1">
      <c r="A11" s="163"/>
      <c r="B11" s="164"/>
      <c r="C11" s="165"/>
      <c r="D11" s="115"/>
      <c r="E11" s="140">
        <v>19.0</v>
      </c>
      <c r="F11" s="158"/>
      <c r="G11" s="151"/>
      <c r="H11" s="140">
        <v>20.0</v>
      </c>
      <c r="I11" s="115"/>
      <c r="J11" s="140">
        <v>19.0</v>
      </c>
      <c r="K11" s="158"/>
      <c r="L11" s="151"/>
      <c r="M11" s="140">
        <v>20.0</v>
      </c>
      <c r="N11" s="115"/>
      <c r="O11" s="150">
        <v>9.0</v>
      </c>
      <c r="P11" s="151"/>
      <c r="Q11" s="152"/>
      <c r="R11" s="115"/>
      <c r="S11" s="150">
        <v>9.0</v>
      </c>
      <c r="T11" s="151"/>
      <c r="U11" s="152"/>
      <c r="V11" s="115"/>
      <c r="W11" s="69" t="s">
        <v>33</v>
      </c>
      <c r="X11" s="223"/>
      <c r="Y11" s="239"/>
      <c r="Z11" s="239"/>
      <c r="AA11" s="238">
        <f t="shared" si="1"/>
        <v>0</v>
      </c>
    </row>
    <row r="12" ht="22.5" customHeight="1">
      <c r="A12" s="128" t="s">
        <v>154</v>
      </c>
      <c r="B12" s="166"/>
      <c r="C12" s="167"/>
      <c r="D12" s="115"/>
      <c r="E12" s="168">
        <v>21.0</v>
      </c>
      <c r="F12" s="169"/>
      <c r="G12" s="170"/>
      <c r="H12" s="168">
        <v>22.0</v>
      </c>
      <c r="I12" s="115"/>
      <c r="J12" s="168">
        <v>21.0</v>
      </c>
      <c r="K12" s="169"/>
      <c r="L12" s="170"/>
      <c r="M12" s="168">
        <v>22.0</v>
      </c>
      <c r="N12" s="115"/>
      <c r="O12" s="150">
        <v>10.0</v>
      </c>
      <c r="P12" s="151"/>
      <c r="Q12" s="152"/>
      <c r="R12" s="115"/>
      <c r="S12" s="150">
        <v>10.0</v>
      </c>
      <c r="T12" s="151"/>
      <c r="U12" s="152"/>
      <c r="V12" s="115"/>
      <c r="W12" s="156" t="s">
        <v>82</v>
      </c>
      <c r="X12" s="223"/>
      <c r="Y12" s="239"/>
      <c r="Z12" s="239"/>
      <c r="AA12" s="238">
        <f t="shared" si="1"/>
        <v>0</v>
      </c>
    </row>
    <row r="13" ht="22.5" customHeight="1">
      <c r="A13" s="140" t="s">
        <v>130</v>
      </c>
      <c r="B13" s="171"/>
      <c r="C13" s="172"/>
      <c r="D13" s="115"/>
      <c r="E13" s="173" t="s">
        <v>155</v>
      </c>
      <c r="F13" s="174"/>
      <c r="G13" s="175"/>
      <c r="H13" s="176"/>
      <c r="I13" s="115"/>
      <c r="J13" s="173" t="s">
        <v>156</v>
      </c>
      <c r="K13" s="174"/>
      <c r="L13" s="175"/>
      <c r="M13" s="176"/>
      <c r="N13" s="115"/>
      <c r="O13" s="150">
        <v>11.0</v>
      </c>
      <c r="P13" s="151"/>
      <c r="Q13" s="152"/>
      <c r="R13" s="115"/>
      <c r="S13" s="177">
        <v>11.0</v>
      </c>
      <c r="T13" s="170"/>
      <c r="U13" s="178"/>
      <c r="V13" s="115"/>
      <c r="W13" s="156" t="s">
        <v>83</v>
      </c>
      <c r="X13" s="223"/>
      <c r="Y13" s="239"/>
      <c r="Z13" s="239"/>
      <c r="AA13" s="238">
        <f t="shared" si="1"/>
        <v>0</v>
      </c>
    </row>
    <row r="14" ht="22.5" customHeight="1">
      <c r="A14" s="140" t="s">
        <v>131</v>
      </c>
      <c r="B14" s="171"/>
      <c r="C14" s="172"/>
      <c r="D14" s="115"/>
      <c r="E14" s="179" t="s">
        <v>157</v>
      </c>
      <c r="F14" s="180"/>
      <c r="G14" s="120"/>
      <c r="H14" s="31"/>
      <c r="I14" s="115"/>
      <c r="J14" s="115"/>
      <c r="K14" s="115"/>
      <c r="L14" s="115"/>
      <c r="M14" s="115"/>
      <c r="N14" s="115"/>
      <c r="O14" s="150">
        <v>12.0</v>
      </c>
      <c r="P14" s="151"/>
      <c r="Q14" s="152"/>
      <c r="R14" s="115"/>
      <c r="S14" s="115"/>
      <c r="T14" s="115"/>
      <c r="U14" s="115"/>
      <c r="V14" s="115"/>
      <c r="W14" s="69" t="s">
        <v>38</v>
      </c>
      <c r="X14" s="223"/>
      <c r="Y14" s="239"/>
      <c r="Z14" s="239"/>
      <c r="AA14" s="238">
        <f t="shared" si="1"/>
        <v>0</v>
      </c>
    </row>
    <row r="15" ht="22.5" customHeight="1">
      <c r="A15" s="140" t="s">
        <v>132</v>
      </c>
      <c r="B15" s="171"/>
      <c r="C15" s="172"/>
      <c r="D15" s="115"/>
      <c r="E15" s="115"/>
      <c r="F15" s="115"/>
      <c r="G15" s="115"/>
      <c r="H15" s="115"/>
      <c r="I15" s="115"/>
      <c r="J15" s="181" t="s">
        <v>158</v>
      </c>
      <c r="K15" s="31"/>
      <c r="L15" s="115"/>
      <c r="M15" s="115"/>
      <c r="N15" s="115"/>
      <c r="O15" s="150">
        <v>13.0</v>
      </c>
      <c r="P15" s="151"/>
      <c r="Q15" s="152"/>
      <c r="R15" s="115"/>
      <c r="S15" s="115"/>
      <c r="T15" s="115"/>
      <c r="U15" s="115"/>
      <c r="V15" s="115"/>
      <c r="W15" s="69" t="s">
        <v>41</v>
      </c>
      <c r="X15" s="223"/>
      <c r="Y15" s="239"/>
      <c r="Z15" s="239"/>
      <c r="AA15" s="238">
        <f t="shared" si="1"/>
        <v>0</v>
      </c>
    </row>
    <row r="16" ht="22.5" customHeight="1">
      <c r="A16" s="140" t="s">
        <v>159</v>
      </c>
      <c r="B16" s="171"/>
      <c r="C16" s="172"/>
      <c r="D16" s="115"/>
      <c r="E16" s="182" t="s">
        <v>160</v>
      </c>
      <c r="F16" s="120"/>
      <c r="G16" s="31"/>
      <c r="H16" s="115"/>
      <c r="I16" s="115"/>
      <c r="J16" s="183">
        <v>25.0</v>
      </c>
      <c r="K16" s="184"/>
      <c r="L16" s="115"/>
      <c r="M16" s="115"/>
      <c r="N16" s="115"/>
      <c r="O16" s="150">
        <v>14.0</v>
      </c>
      <c r="P16" s="151"/>
      <c r="Q16" s="152"/>
      <c r="R16" s="115"/>
      <c r="S16" s="115"/>
      <c r="T16" s="115"/>
      <c r="U16" s="115"/>
      <c r="V16" s="115"/>
      <c r="W16" s="69" t="s">
        <v>44</v>
      </c>
      <c r="X16" s="223"/>
      <c r="Y16" s="239"/>
      <c r="Z16" s="239"/>
      <c r="AA16" s="238">
        <f t="shared" si="1"/>
        <v>0</v>
      </c>
    </row>
    <row r="17" ht="22.5" customHeight="1">
      <c r="A17" s="140" t="s">
        <v>161</v>
      </c>
      <c r="B17" s="171"/>
      <c r="C17" s="172"/>
      <c r="D17" s="115"/>
      <c r="E17" s="160">
        <v>2.0</v>
      </c>
      <c r="F17" s="161">
        <v>1.0</v>
      </c>
      <c r="G17" s="162">
        <v>3.0</v>
      </c>
      <c r="H17" s="115"/>
      <c r="I17" s="115"/>
      <c r="J17" s="185">
        <v>18.0</v>
      </c>
      <c r="K17" s="186"/>
      <c r="L17" s="115"/>
      <c r="M17" s="115"/>
      <c r="N17" s="115"/>
      <c r="O17" s="150">
        <v>15.0</v>
      </c>
      <c r="P17" s="151"/>
      <c r="Q17" s="152"/>
      <c r="R17" s="115"/>
      <c r="S17" s="115"/>
      <c r="T17" s="115"/>
      <c r="U17" s="115"/>
      <c r="V17" s="115"/>
      <c r="W17" s="69" t="s">
        <v>48</v>
      </c>
      <c r="X17" s="223"/>
      <c r="Y17" s="239"/>
      <c r="Z17" s="239"/>
      <c r="AA17" s="238">
        <f t="shared" si="1"/>
        <v>0</v>
      </c>
    </row>
    <row r="18" ht="22.5" customHeight="1">
      <c r="A18" s="168" t="s">
        <v>162</v>
      </c>
      <c r="B18" s="187"/>
      <c r="C18" s="188"/>
      <c r="D18" s="115"/>
      <c r="E18" s="189" t="str">
        <f>L2</f>
        <v/>
      </c>
      <c r="F18" s="164" t="str">
        <f>K2</f>
        <v/>
      </c>
      <c r="G18" s="165" t="str">
        <f>K3</f>
        <v/>
      </c>
      <c r="H18" s="115"/>
      <c r="I18" s="115"/>
      <c r="J18" s="185">
        <v>15.0</v>
      </c>
      <c r="K18" s="186"/>
      <c r="L18" s="115"/>
      <c r="M18" s="115"/>
      <c r="N18" s="115"/>
      <c r="O18" s="150">
        <v>16.0</v>
      </c>
      <c r="P18" s="151"/>
      <c r="Q18" s="152"/>
      <c r="R18" s="115"/>
      <c r="S18" s="115"/>
      <c r="T18" s="115"/>
      <c r="U18" s="115"/>
      <c r="V18" s="115"/>
      <c r="W18" s="69" t="s">
        <v>51</v>
      </c>
      <c r="X18" s="223"/>
      <c r="Y18" s="239"/>
      <c r="Z18" s="239"/>
      <c r="AA18" s="238">
        <f t="shared" si="1"/>
        <v>0</v>
      </c>
    </row>
    <row r="19" ht="22.5" customHeight="1">
      <c r="A19" s="115"/>
      <c r="B19" s="115"/>
      <c r="C19" s="115"/>
      <c r="D19" s="115"/>
      <c r="E19" s="190" t="s">
        <v>154</v>
      </c>
      <c r="F19" s="191" t="str">
        <f>F13</f>
        <v/>
      </c>
      <c r="G19" s="167"/>
      <c r="H19" s="115"/>
      <c r="I19" s="115"/>
      <c r="J19" s="185">
        <v>12.0</v>
      </c>
      <c r="K19" s="186"/>
      <c r="L19" s="115"/>
      <c r="M19" s="115"/>
      <c r="N19" s="115"/>
      <c r="O19" s="150">
        <v>17.0</v>
      </c>
      <c r="P19" s="151"/>
      <c r="Q19" s="152"/>
      <c r="R19" s="115"/>
      <c r="S19" s="115"/>
      <c r="T19" s="115"/>
      <c r="U19" s="115"/>
      <c r="V19" s="115"/>
      <c r="W19" s="69" t="s">
        <v>54</v>
      </c>
      <c r="X19" s="223"/>
      <c r="Y19" s="239"/>
      <c r="Z19" s="239"/>
      <c r="AA19" s="238">
        <f t="shared" si="1"/>
        <v>0</v>
      </c>
    </row>
    <row r="20" ht="22.5" customHeight="1">
      <c r="A20" s="192" t="s">
        <v>163</v>
      </c>
      <c r="B20" s="167"/>
      <c r="C20" s="115"/>
      <c r="D20" s="115"/>
      <c r="E20" s="185" t="s">
        <v>130</v>
      </c>
      <c r="F20" s="193"/>
      <c r="G20" s="172"/>
      <c r="H20" s="115"/>
      <c r="I20" s="115"/>
      <c r="J20" s="185">
        <v>10.0</v>
      </c>
      <c r="K20" s="186"/>
      <c r="L20" s="115"/>
      <c r="M20" s="115"/>
      <c r="N20" s="115"/>
      <c r="O20" s="150">
        <v>18.0</v>
      </c>
      <c r="P20" s="151"/>
      <c r="Q20" s="152"/>
      <c r="R20" s="115"/>
      <c r="S20" s="115"/>
      <c r="T20" s="115"/>
      <c r="U20" s="115"/>
      <c r="V20" s="115"/>
      <c r="W20" s="69" t="s">
        <v>57</v>
      </c>
      <c r="X20" s="223"/>
      <c r="Y20" s="239"/>
      <c r="Z20" s="239"/>
      <c r="AA20" s="238">
        <f t="shared" si="1"/>
        <v>0</v>
      </c>
    </row>
    <row r="21" ht="22.5" customHeight="1">
      <c r="A21" s="140" t="s">
        <v>146</v>
      </c>
      <c r="B21" s="194"/>
      <c r="C21" s="115"/>
      <c r="D21" s="115"/>
      <c r="E21" s="185" t="s">
        <v>131</v>
      </c>
      <c r="F21" s="193"/>
      <c r="G21" s="172"/>
      <c r="H21" s="115"/>
      <c r="I21" s="115"/>
      <c r="J21" s="185">
        <v>8.0</v>
      </c>
      <c r="K21" s="186"/>
      <c r="L21" s="115"/>
      <c r="M21" s="115"/>
      <c r="N21" s="115"/>
      <c r="O21" s="150">
        <v>19.0</v>
      </c>
      <c r="P21" s="151"/>
      <c r="Q21" s="152"/>
      <c r="R21" s="115"/>
      <c r="S21" s="115"/>
      <c r="T21" s="115"/>
      <c r="U21" s="115"/>
      <c r="V21" s="115"/>
      <c r="W21" s="69" t="s">
        <v>60</v>
      </c>
      <c r="X21" s="223"/>
      <c r="Y21" s="239"/>
      <c r="Z21" s="239"/>
      <c r="AA21" s="238">
        <f t="shared" si="1"/>
        <v>0</v>
      </c>
    </row>
    <row r="22" ht="22.5" customHeight="1">
      <c r="A22" s="140" t="s">
        <v>148</v>
      </c>
      <c r="B22" s="194"/>
      <c r="C22" s="115"/>
      <c r="D22" s="115"/>
      <c r="E22" s="195" t="s">
        <v>132</v>
      </c>
      <c r="F22" s="196"/>
      <c r="G22" s="197"/>
      <c r="H22" s="115"/>
      <c r="I22" s="115"/>
      <c r="J22" s="185">
        <v>6.0</v>
      </c>
      <c r="K22" s="186"/>
      <c r="L22" s="115"/>
      <c r="M22" s="115"/>
      <c r="N22" s="115"/>
      <c r="O22" s="150">
        <v>20.0</v>
      </c>
      <c r="P22" s="151"/>
      <c r="Q22" s="152"/>
      <c r="R22" s="115"/>
      <c r="S22" s="115"/>
      <c r="T22" s="115"/>
      <c r="U22" s="115"/>
      <c r="V22" s="115"/>
      <c r="W22" s="69" t="s">
        <v>63</v>
      </c>
      <c r="X22" s="223"/>
      <c r="Y22" s="239"/>
      <c r="Z22" s="239"/>
      <c r="AA22" s="238">
        <f t="shared" si="1"/>
        <v>0</v>
      </c>
    </row>
    <row r="23" ht="22.5" customHeight="1">
      <c r="A23" s="140" t="s">
        <v>150</v>
      </c>
      <c r="B23" s="194"/>
      <c r="C23" s="115"/>
      <c r="D23" s="115"/>
      <c r="E23" s="140" t="s">
        <v>159</v>
      </c>
      <c r="F23" s="171" t="str">
        <f>K13</f>
        <v/>
      </c>
      <c r="G23" s="172"/>
      <c r="H23" s="115"/>
      <c r="I23" s="115"/>
      <c r="J23" s="185">
        <v>4.0</v>
      </c>
      <c r="K23" s="186"/>
      <c r="L23" s="115"/>
      <c r="M23" s="115"/>
      <c r="N23" s="115"/>
      <c r="O23" s="150">
        <v>21.0</v>
      </c>
      <c r="P23" s="151"/>
      <c r="Q23" s="152"/>
      <c r="R23" s="115"/>
      <c r="S23" s="115"/>
      <c r="T23" s="115"/>
      <c r="U23" s="115"/>
      <c r="V23" s="115"/>
      <c r="W23" s="74" t="s">
        <v>67</v>
      </c>
      <c r="X23" s="233"/>
      <c r="Y23" s="240"/>
      <c r="Z23" s="240"/>
      <c r="AA23" s="241">
        <f t="shared" si="1"/>
        <v>0</v>
      </c>
    </row>
    <row r="24">
      <c r="A24" s="140" t="s">
        <v>151</v>
      </c>
      <c r="B24" s="194"/>
      <c r="C24" s="115"/>
      <c r="D24" s="115"/>
      <c r="E24" s="201" t="s">
        <v>164</v>
      </c>
      <c r="F24" s="187"/>
      <c r="G24" s="188"/>
      <c r="H24" s="115"/>
      <c r="I24" s="115"/>
      <c r="J24" s="185">
        <v>2.0</v>
      </c>
      <c r="K24" s="186"/>
      <c r="L24" s="115"/>
      <c r="M24" s="115"/>
      <c r="N24" s="115"/>
      <c r="O24" s="177">
        <v>22.0</v>
      </c>
      <c r="P24" s="170"/>
      <c r="Q24" s="178"/>
      <c r="R24" s="115"/>
      <c r="S24" s="115"/>
      <c r="T24" s="115"/>
      <c r="U24" s="115"/>
      <c r="V24" s="115"/>
      <c r="W24" s="115"/>
      <c r="X24" s="115"/>
      <c r="Y24" s="115"/>
      <c r="Z24" s="115"/>
      <c r="AA24" s="115"/>
    </row>
    <row r="25">
      <c r="A25" s="168" t="s">
        <v>125</v>
      </c>
      <c r="B25" s="202"/>
      <c r="C25" s="115"/>
      <c r="D25" s="115"/>
      <c r="E25" s="115"/>
      <c r="F25" s="115"/>
      <c r="G25" s="115"/>
      <c r="H25" s="115"/>
      <c r="I25" s="115"/>
      <c r="J25" s="203">
        <v>1.0</v>
      </c>
      <c r="K25" s="204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</row>
    <row r="26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</row>
    <row r="27">
      <c r="A27" s="205" t="s">
        <v>146</v>
      </c>
      <c r="B27" s="120"/>
      <c r="C27" s="31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</row>
    <row r="28">
      <c r="A28" s="206">
        <v>2.0</v>
      </c>
      <c r="B28" s="207">
        <v>1.0</v>
      </c>
      <c r="C28" s="208">
        <v>3.0</v>
      </c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</row>
    <row r="29">
      <c r="A29" s="209"/>
      <c r="B29" s="210"/>
      <c r="C29" s="178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</row>
    <row r="30">
      <c r="A30" s="205" t="s">
        <v>148</v>
      </c>
      <c r="B30" s="120"/>
      <c r="C30" s="31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</row>
    <row r="31">
      <c r="A31" s="206">
        <v>2.0</v>
      </c>
      <c r="B31" s="207">
        <v>1.0</v>
      </c>
      <c r="C31" s="208">
        <v>3.0</v>
      </c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</row>
    <row r="32">
      <c r="A32" s="209"/>
      <c r="B32" s="210"/>
      <c r="C32" s="178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</row>
    <row r="33">
      <c r="A33" s="205" t="s">
        <v>150</v>
      </c>
      <c r="B33" s="120"/>
      <c r="C33" s="31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</row>
    <row r="34">
      <c r="A34" s="206">
        <v>2.0</v>
      </c>
      <c r="B34" s="207">
        <v>1.0</v>
      </c>
      <c r="C34" s="208">
        <v>3.0</v>
      </c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</row>
    <row r="35">
      <c r="A35" s="209"/>
      <c r="B35" s="210"/>
      <c r="C35" s="178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</row>
    <row r="36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</row>
    <row r="37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</row>
    <row r="38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</row>
    <row r="39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</row>
    <row r="40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</row>
    <row r="4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</row>
    <row r="42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</row>
    <row r="43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</row>
    <row r="44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</row>
    <row r="45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</row>
    <row r="46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</row>
    <row r="47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</row>
    <row r="48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</row>
    <row r="49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</row>
    <row r="50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</row>
    <row r="5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</row>
    <row r="5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</row>
    <row r="57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</row>
    <row r="58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</row>
    <row r="5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</row>
    <row r="60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</row>
    <row r="6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</row>
    <row r="6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</row>
    <row r="6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</row>
    <row r="74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</row>
    <row r="98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</row>
    <row r="990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</row>
    <row r="99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</row>
    <row r="99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</row>
    <row r="99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</row>
    <row r="99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</row>
    <row r="99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</row>
    <row r="996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</row>
    <row r="997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</row>
    <row r="998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</row>
    <row r="999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</row>
    <row r="1000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</row>
    <row r="100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</row>
  </sheetData>
  <mergeCells count="30">
    <mergeCell ref="B16:C16"/>
    <mergeCell ref="E16:G16"/>
    <mergeCell ref="B14:C14"/>
    <mergeCell ref="B15:C15"/>
    <mergeCell ref="J15:K15"/>
    <mergeCell ref="F14:H14"/>
    <mergeCell ref="B17:C17"/>
    <mergeCell ref="B18:C18"/>
    <mergeCell ref="B13:C13"/>
    <mergeCell ref="F13:H13"/>
    <mergeCell ref="K13:M13"/>
    <mergeCell ref="O1:Q1"/>
    <mergeCell ref="S1:U1"/>
    <mergeCell ref="A2:A3"/>
    <mergeCell ref="A4:A5"/>
    <mergeCell ref="A8:C8"/>
    <mergeCell ref="A9:C9"/>
    <mergeCell ref="B12:C12"/>
    <mergeCell ref="E1:H1"/>
    <mergeCell ref="J1:M1"/>
    <mergeCell ref="A27:C27"/>
    <mergeCell ref="A30:C30"/>
    <mergeCell ref="A33:C33"/>
    <mergeCell ref="A20:B20"/>
    <mergeCell ref="F21:G21"/>
    <mergeCell ref="F20:G20"/>
    <mergeCell ref="F19:G19"/>
    <mergeCell ref="F22:G22"/>
    <mergeCell ref="F23:G23"/>
    <mergeCell ref="F24:G24"/>
  </mergeCells>
  <dataValidations>
    <dataValidation type="custom" allowBlank="1" showDropDown="1" sqref="AA2:AA23">
      <formula1>AND(ISNUMBER(AA2),(NOT(OR(NOT(ISERROR(DATEVALUE(AA2))), AND(ISNUMBER(AA2), LEFT(CELL("format", AA2))="D")))))</formula1>
    </dataValidation>
  </dataValidation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4" max="4" width="3.38"/>
    <col customWidth="1" min="9" max="9" width="4.25"/>
    <col customWidth="1" min="14" max="14" width="3.88"/>
    <col customWidth="1" min="18" max="18" width="3.75"/>
    <col customWidth="1" min="22" max="22" width="4.38"/>
    <col customWidth="1" min="23" max="23" width="15.0"/>
    <col customWidth="1" min="24" max="24" width="16.88"/>
    <col customWidth="1" min="25" max="25" width="20.63"/>
    <col customWidth="1" min="26" max="26" width="16.75"/>
    <col customWidth="1" min="27" max="27" width="26.63"/>
  </cols>
  <sheetData>
    <row r="1" ht="22.5" customHeight="1">
      <c r="A1" s="211" t="s">
        <v>134</v>
      </c>
      <c r="B1" s="212" t="s">
        <v>135</v>
      </c>
      <c r="C1" s="213" t="s">
        <v>136</v>
      </c>
      <c r="D1" s="115"/>
      <c r="E1" s="116" t="s">
        <v>137</v>
      </c>
      <c r="F1" s="117"/>
      <c r="G1" s="117"/>
      <c r="H1" s="118"/>
      <c r="I1" s="115"/>
      <c r="J1" s="116" t="s">
        <v>138</v>
      </c>
      <c r="K1" s="117"/>
      <c r="L1" s="117"/>
      <c r="M1" s="118"/>
      <c r="N1" s="115"/>
      <c r="O1" s="119" t="s">
        <v>139</v>
      </c>
      <c r="P1" s="120"/>
      <c r="Q1" s="31"/>
      <c r="R1" s="121"/>
      <c r="S1" s="119" t="s">
        <v>140</v>
      </c>
      <c r="T1" s="120"/>
      <c r="U1" s="31"/>
      <c r="V1" s="115"/>
      <c r="W1" s="122" t="s">
        <v>1</v>
      </c>
      <c r="X1" s="123" t="s">
        <v>141</v>
      </c>
      <c r="Y1" s="234" t="s">
        <v>142</v>
      </c>
      <c r="Z1" s="234" t="s">
        <v>143</v>
      </c>
      <c r="AA1" s="235" t="s">
        <v>144</v>
      </c>
    </row>
    <row r="2" ht="22.5" customHeight="1">
      <c r="A2" s="236">
        <v>45841.0</v>
      </c>
      <c r="B2" s="215" t="s">
        <v>178</v>
      </c>
      <c r="C2" s="216" t="s">
        <v>146</v>
      </c>
      <c r="D2" s="115"/>
      <c r="E2" s="128">
        <v>1.0</v>
      </c>
      <c r="F2" s="129"/>
      <c r="G2" s="130"/>
      <c r="H2" s="128">
        <v>2.0</v>
      </c>
      <c r="I2" s="115"/>
      <c r="J2" s="128">
        <v>1.0</v>
      </c>
      <c r="K2" s="129"/>
      <c r="L2" s="130"/>
      <c r="M2" s="128">
        <v>2.0</v>
      </c>
      <c r="N2" s="115"/>
      <c r="O2" s="131" t="s">
        <v>71</v>
      </c>
      <c r="P2" s="132" t="s">
        <v>1</v>
      </c>
      <c r="Q2" s="131" t="s">
        <v>72</v>
      </c>
      <c r="R2" s="115"/>
      <c r="S2" s="1" t="s">
        <v>71</v>
      </c>
      <c r="T2" s="2" t="s">
        <v>0</v>
      </c>
      <c r="U2" s="131" t="s">
        <v>72</v>
      </c>
      <c r="V2" s="115"/>
      <c r="W2" s="64" t="s">
        <v>7</v>
      </c>
      <c r="X2" s="217"/>
      <c r="Y2" s="237"/>
      <c r="Z2" s="237"/>
      <c r="AA2" s="238">
        <f t="shared" ref="AA2:AA23" si="1">Y2-Z2</f>
        <v>0</v>
      </c>
    </row>
    <row r="3" ht="22.5" customHeight="1">
      <c r="A3" s="14"/>
      <c r="B3" s="221" t="s">
        <v>189</v>
      </c>
      <c r="C3" s="222" t="s">
        <v>167</v>
      </c>
      <c r="D3" s="115"/>
      <c r="E3" s="140">
        <v>3.0</v>
      </c>
      <c r="F3" s="141"/>
      <c r="G3" s="142"/>
      <c r="H3" s="140">
        <v>4.0</v>
      </c>
      <c r="I3" s="115"/>
      <c r="J3" s="140">
        <v>3.0</v>
      </c>
      <c r="K3" s="141"/>
      <c r="L3" s="142"/>
      <c r="M3" s="140">
        <v>4.0</v>
      </c>
      <c r="N3" s="115"/>
      <c r="O3" s="143">
        <v>1.0</v>
      </c>
      <c r="P3" s="146"/>
      <c r="Q3" s="145"/>
      <c r="R3" s="115"/>
      <c r="S3" s="143">
        <v>1.0</v>
      </c>
      <c r="T3" s="146"/>
      <c r="U3" s="145"/>
      <c r="V3" s="115"/>
      <c r="W3" s="69" t="s">
        <v>11</v>
      </c>
      <c r="X3" s="223"/>
      <c r="Y3" s="239"/>
      <c r="Z3" s="239"/>
      <c r="AA3" s="238">
        <f t="shared" si="1"/>
        <v>0</v>
      </c>
    </row>
    <row r="4" ht="22.5" customHeight="1">
      <c r="A4" s="220">
        <v>45842.0</v>
      </c>
      <c r="B4" s="221" t="s">
        <v>190</v>
      </c>
      <c r="C4" s="222" t="s">
        <v>169</v>
      </c>
      <c r="D4" s="115"/>
      <c r="E4" s="140">
        <v>5.0</v>
      </c>
      <c r="F4" s="141"/>
      <c r="G4" s="142"/>
      <c r="H4" s="140">
        <v>6.0</v>
      </c>
      <c r="I4" s="115"/>
      <c r="J4" s="140">
        <v>5.0</v>
      </c>
      <c r="K4" s="141"/>
      <c r="L4" s="142"/>
      <c r="M4" s="140">
        <v>6.0</v>
      </c>
      <c r="N4" s="115"/>
      <c r="O4" s="150">
        <v>2.0</v>
      </c>
      <c r="P4" s="151"/>
      <c r="Q4" s="152"/>
      <c r="R4" s="115"/>
      <c r="S4" s="150">
        <v>2.0</v>
      </c>
      <c r="T4" s="151"/>
      <c r="U4" s="152"/>
      <c r="V4" s="115"/>
      <c r="W4" s="69" t="s">
        <v>13</v>
      </c>
      <c r="X4" s="223"/>
      <c r="Y4" s="239"/>
      <c r="Z4" s="239"/>
      <c r="AA4" s="238">
        <f t="shared" si="1"/>
        <v>0</v>
      </c>
    </row>
    <row r="5" ht="22.5" customHeight="1">
      <c r="A5" s="14"/>
      <c r="B5" s="221" t="s">
        <v>179</v>
      </c>
      <c r="C5" s="225" t="s">
        <v>151</v>
      </c>
      <c r="D5" s="115"/>
      <c r="E5" s="140">
        <v>7.0</v>
      </c>
      <c r="F5" s="141"/>
      <c r="G5" s="142"/>
      <c r="H5" s="140">
        <v>8.0</v>
      </c>
      <c r="I5" s="115"/>
      <c r="J5" s="140">
        <v>7.0</v>
      </c>
      <c r="K5" s="141"/>
      <c r="L5" s="142"/>
      <c r="M5" s="140">
        <v>8.0</v>
      </c>
      <c r="N5" s="115"/>
      <c r="O5" s="150">
        <v>3.0</v>
      </c>
      <c r="P5" s="151"/>
      <c r="Q5" s="152"/>
      <c r="R5" s="115"/>
      <c r="S5" s="150">
        <v>3.0</v>
      </c>
      <c r="T5" s="151"/>
      <c r="U5" s="152"/>
      <c r="V5" s="115"/>
      <c r="W5" s="69" t="s">
        <v>16</v>
      </c>
      <c r="X5" s="223"/>
      <c r="Y5" s="239"/>
      <c r="Z5" s="239"/>
      <c r="AA5" s="238">
        <f t="shared" si="1"/>
        <v>0</v>
      </c>
    </row>
    <row r="6" ht="22.5" customHeight="1">
      <c r="A6" s="226">
        <v>45843.0</v>
      </c>
      <c r="B6" s="227">
        <v>0.4166666666666667</v>
      </c>
      <c r="C6" s="165" t="s">
        <v>125</v>
      </c>
      <c r="D6" s="115"/>
      <c r="E6" s="140">
        <v>9.0</v>
      </c>
      <c r="F6" s="141"/>
      <c r="G6" s="142"/>
      <c r="H6" s="140">
        <v>10.0</v>
      </c>
      <c r="I6" s="115"/>
      <c r="J6" s="140">
        <v>9.0</v>
      </c>
      <c r="K6" s="141"/>
      <c r="L6" s="142"/>
      <c r="M6" s="140">
        <v>10.0</v>
      </c>
      <c r="N6" s="115"/>
      <c r="O6" s="150">
        <v>4.0</v>
      </c>
      <c r="P6" s="151"/>
      <c r="Q6" s="152"/>
      <c r="R6" s="115"/>
      <c r="S6" s="150">
        <v>4.0</v>
      </c>
      <c r="T6" s="151"/>
      <c r="U6" s="152"/>
      <c r="V6" s="115"/>
      <c r="W6" s="69" t="s">
        <v>19</v>
      </c>
      <c r="X6" s="223"/>
      <c r="Y6" s="239"/>
      <c r="Z6" s="239"/>
      <c r="AA6" s="238">
        <f t="shared" si="1"/>
        <v>0</v>
      </c>
    </row>
    <row r="7" ht="22.5" customHeight="1">
      <c r="A7" s="115"/>
      <c r="B7" s="115"/>
      <c r="C7" s="115"/>
      <c r="D7" s="115"/>
      <c r="E7" s="140">
        <v>11.0</v>
      </c>
      <c r="F7" s="141"/>
      <c r="G7" s="142"/>
      <c r="H7" s="140">
        <v>12.0</v>
      </c>
      <c r="I7" s="115"/>
      <c r="J7" s="140">
        <v>11.0</v>
      </c>
      <c r="K7" s="141"/>
      <c r="L7" s="142"/>
      <c r="M7" s="140">
        <v>12.0</v>
      </c>
      <c r="N7" s="115"/>
      <c r="O7" s="150">
        <v>5.0</v>
      </c>
      <c r="P7" s="151"/>
      <c r="Q7" s="152"/>
      <c r="R7" s="115"/>
      <c r="S7" s="150">
        <v>5.0</v>
      </c>
      <c r="T7" s="151"/>
      <c r="U7" s="152"/>
      <c r="V7" s="115"/>
      <c r="W7" s="156" t="s">
        <v>77</v>
      </c>
      <c r="X7" s="223"/>
      <c r="Y7" s="239"/>
      <c r="Z7" s="239"/>
      <c r="AA7" s="238">
        <f t="shared" si="1"/>
        <v>0</v>
      </c>
    </row>
    <row r="8" ht="22.5" customHeight="1">
      <c r="A8" s="157" t="s">
        <v>152</v>
      </c>
      <c r="B8" s="117"/>
      <c r="C8" s="118"/>
      <c r="D8" s="115"/>
      <c r="E8" s="140">
        <v>13.0</v>
      </c>
      <c r="F8" s="158"/>
      <c r="G8" s="151"/>
      <c r="H8" s="140">
        <v>14.0</v>
      </c>
      <c r="I8" s="115"/>
      <c r="J8" s="140">
        <v>13.0</v>
      </c>
      <c r="K8" s="158"/>
      <c r="L8" s="151"/>
      <c r="M8" s="140">
        <v>14.0</v>
      </c>
      <c r="N8" s="115"/>
      <c r="O8" s="150">
        <v>6.0</v>
      </c>
      <c r="P8" s="151"/>
      <c r="Q8" s="152"/>
      <c r="R8" s="115"/>
      <c r="S8" s="150">
        <v>6.0</v>
      </c>
      <c r="T8" s="151"/>
      <c r="U8" s="152"/>
      <c r="V8" s="115"/>
      <c r="W8" s="69" t="s">
        <v>24</v>
      </c>
      <c r="X8" s="223"/>
      <c r="Y8" s="239"/>
      <c r="Z8" s="239"/>
      <c r="AA8" s="238">
        <f t="shared" si="1"/>
        <v>0</v>
      </c>
    </row>
    <row r="9" ht="22.5" customHeight="1">
      <c r="A9" s="159" t="s">
        <v>153</v>
      </c>
      <c r="B9" s="120"/>
      <c r="C9" s="31"/>
      <c r="D9" s="115"/>
      <c r="E9" s="140">
        <v>15.0</v>
      </c>
      <c r="F9" s="158"/>
      <c r="G9" s="151"/>
      <c r="H9" s="140">
        <v>16.0</v>
      </c>
      <c r="I9" s="115"/>
      <c r="J9" s="140">
        <v>15.0</v>
      </c>
      <c r="K9" s="158"/>
      <c r="L9" s="151"/>
      <c r="M9" s="140">
        <v>16.0</v>
      </c>
      <c r="N9" s="115"/>
      <c r="O9" s="150">
        <v>7.0</v>
      </c>
      <c r="P9" s="151"/>
      <c r="Q9" s="152"/>
      <c r="R9" s="115"/>
      <c r="S9" s="150">
        <v>7.0</v>
      </c>
      <c r="T9" s="151"/>
      <c r="U9" s="152"/>
      <c r="V9" s="115"/>
      <c r="W9" s="69" t="s">
        <v>27</v>
      </c>
      <c r="X9" s="223"/>
      <c r="Y9" s="239"/>
      <c r="Z9" s="239"/>
      <c r="AA9" s="238">
        <f t="shared" si="1"/>
        <v>0</v>
      </c>
    </row>
    <row r="10" ht="22.5" customHeight="1">
      <c r="A10" s="160">
        <v>2.0</v>
      </c>
      <c r="B10" s="161">
        <v>1.0</v>
      </c>
      <c r="C10" s="162">
        <v>3.0</v>
      </c>
      <c r="D10" s="115"/>
      <c r="E10" s="140">
        <v>17.0</v>
      </c>
      <c r="F10" s="158"/>
      <c r="G10" s="151"/>
      <c r="H10" s="140">
        <v>18.0</v>
      </c>
      <c r="I10" s="115"/>
      <c r="J10" s="140">
        <v>17.0</v>
      </c>
      <c r="K10" s="158"/>
      <c r="L10" s="151"/>
      <c r="M10" s="140">
        <v>18.0</v>
      </c>
      <c r="N10" s="115"/>
      <c r="O10" s="150">
        <v>8.0</v>
      </c>
      <c r="P10" s="151"/>
      <c r="Q10" s="152"/>
      <c r="R10" s="115"/>
      <c r="S10" s="150">
        <v>8.0</v>
      </c>
      <c r="T10" s="151"/>
      <c r="U10" s="152"/>
      <c r="V10" s="115"/>
      <c r="W10" s="69" t="s">
        <v>30</v>
      </c>
      <c r="X10" s="223"/>
      <c r="Y10" s="239"/>
      <c r="Z10" s="239"/>
      <c r="AA10" s="238">
        <f t="shared" si="1"/>
        <v>0</v>
      </c>
    </row>
    <row r="11" ht="22.5" customHeight="1">
      <c r="A11" s="163"/>
      <c r="B11" s="164"/>
      <c r="C11" s="165"/>
      <c r="D11" s="115"/>
      <c r="E11" s="140">
        <v>19.0</v>
      </c>
      <c r="F11" s="158"/>
      <c r="G11" s="151"/>
      <c r="H11" s="140">
        <v>20.0</v>
      </c>
      <c r="I11" s="115"/>
      <c r="J11" s="140">
        <v>19.0</v>
      </c>
      <c r="K11" s="158"/>
      <c r="L11" s="151"/>
      <c r="M11" s="140">
        <v>20.0</v>
      </c>
      <c r="N11" s="115"/>
      <c r="O11" s="150">
        <v>9.0</v>
      </c>
      <c r="P11" s="151"/>
      <c r="Q11" s="152"/>
      <c r="R11" s="115"/>
      <c r="S11" s="150">
        <v>9.0</v>
      </c>
      <c r="T11" s="151"/>
      <c r="U11" s="152"/>
      <c r="V11" s="115"/>
      <c r="W11" s="69" t="s">
        <v>33</v>
      </c>
      <c r="X11" s="223"/>
      <c r="Y11" s="239"/>
      <c r="Z11" s="239"/>
      <c r="AA11" s="238">
        <f t="shared" si="1"/>
        <v>0</v>
      </c>
    </row>
    <row r="12" ht="22.5" customHeight="1">
      <c r="A12" s="128" t="s">
        <v>154</v>
      </c>
      <c r="B12" s="166"/>
      <c r="C12" s="167"/>
      <c r="D12" s="115"/>
      <c r="E12" s="168">
        <v>21.0</v>
      </c>
      <c r="F12" s="169"/>
      <c r="G12" s="170"/>
      <c r="H12" s="168">
        <v>22.0</v>
      </c>
      <c r="I12" s="115"/>
      <c r="J12" s="168">
        <v>21.0</v>
      </c>
      <c r="K12" s="169"/>
      <c r="L12" s="170"/>
      <c r="M12" s="168">
        <v>22.0</v>
      </c>
      <c r="N12" s="115"/>
      <c r="O12" s="150">
        <v>10.0</v>
      </c>
      <c r="P12" s="151"/>
      <c r="Q12" s="152"/>
      <c r="R12" s="115"/>
      <c r="S12" s="150">
        <v>10.0</v>
      </c>
      <c r="T12" s="151"/>
      <c r="U12" s="152"/>
      <c r="V12" s="115"/>
      <c r="W12" s="156" t="s">
        <v>82</v>
      </c>
      <c r="X12" s="223"/>
      <c r="Y12" s="239"/>
      <c r="Z12" s="239"/>
      <c r="AA12" s="238">
        <f t="shared" si="1"/>
        <v>0</v>
      </c>
    </row>
    <row r="13" ht="22.5" customHeight="1">
      <c r="A13" s="140" t="s">
        <v>130</v>
      </c>
      <c r="B13" s="171"/>
      <c r="C13" s="172"/>
      <c r="D13" s="115"/>
      <c r="E13" s="173" t="s">
        <v>155</v>
      </c>
      <c r="F13" s="174"/>
      <c r="G13" s="175"/>
      <c r="H13" s="176"/>
      <c r="I13" s="115"/>
      <c r="J13" s="173" t="s">
        <v>156</v>
      </c>
      <c r="K13" s="174"/>
      <c r="L13" s="175"/>
      <c r="M13" s="176"/>
      <c r="N13" s="115"/>
      <c r="O13" s="150">
        <v>11.0</v>
      </c>
      <c r="P13" s="151"/>
      <c r="Q13" s="152"/>
      <c r="R13" s="115"/>
      <c r="S13" s="177">
        <v>11.0</v>
      </c>
      <c r="T13" s="170"/>
      <c r="U13" s="178"/>
      <c r="V13" s="115"/>
      <c r="W13" s="156" t="s">
        <v>83</v>
      </c>
      <c r="X13" s="223"/>
      <c r="Y13" s="239"/>
      <c r="Z13" s="239"/>
      <c r="AA13" s="238">
        <f t="shared" si="1"/>
        <v>0</v>
      </c>
    </row>
    <row r="14" ht="22.5" customHeight="1">
      <c r="A14" s="140" t="s">
        <v>131</v>
      </c>
      <c r="B14" s="171"/>
      <c r="C14" s="172"/>
      <c r="D14" s="115"/>
      <c r="E14" s="179" t="s">
        <v>157</v>
      </c>
      <c r="F14" s="180"/>
      <c r="G14" s="120"/>
      <c r="H14" s="31"/>
      <c r="I14" s="115"/>
      <c r="J14" s="115"/>
      <c r="K14" s="115"/>
      <c r="L14" s="115"/>
      <c r="M14" s="115"/>
      <c r="N14" s="115"/>
      <c r="O14" s="150">
        <v>12.0</v>
      </c>
      <c r="P14" s="151"/>
      <c r="Q14" s="152"/>
      <c r="R14" s="115"/>
      <c r="S14" s="115"/>
      <c r="T14" s="115"/>
      <c r="U14" s="115"/>
      <c r="V14" s="115"/>
      <c r="W14" s="69" t="s">
        <v>38</v>
      </c>
      <c r="X14" s="223"/>
      <c r="Y14" s="239"/>
      <c r="Z14" s="239"/>
      <c r="AA14" s="238">
        <f t="shared" si="1"/>
        <v>0</v>
      </c>
    </row>
    <row r="15" ht="22.5" customHeight="1">
      <c r="A15" s="140" t="s">
        <v>132</v>
      </c>
      <c r="B15" s="171"/>
      <c r="C15" s="172"/>
      <c r="D15" s="115"/>
      <c r="E15" s="115"/>
      <c r="F15" s="115"/>
      <c r="G15" s="115"/>
      <c r="H15" s="115"/>
      <c r="I15" s="115"/>
      <c r="J15" s="181" t="s">
        <v>158</v>
      </c>
      <c r="K15" s="31"/>
      <c r="L15" s="115"/>
      <c r="M15" s="115"/>
      <c r="N15" s="115"/>
      <c r="O15" s="150">
        <v>13.0</v>
      </c>
      <c r="P15" s="151"/>
      <c r="Q15" s="152"/>
      <c r="R15" s="115"/>
      <c r="S15" s="115"/>
      <c r="T15" s="115"/>
      <c r="U15" s="115"/>
      <c r="V15" s="115"/>
      <c r="W15" s="69" t="s">
        <v>41</v>
      </c>
      <c r="X15" s="223"/>
      <c r="Y15" s="239"/>
      <c r="Z15" s="239"/>
      <c r="AA15" s="238">
        <f t="shared" si="1"/>
        <v>0</v>
      </c>
    </row>
    <row r="16" ht="22.5" customHeight="1">
      <c r="A16" s="140" t="s">
        <v>159</v>
      </c>
      <c r="B16" s="171"/>
      <c r="C16" s="172"/>
      <c r="D16" s="115"/>
      <c r="E16" s="182" t="s">
        <v>160</v>
      </c>
      <c r="F16" s="120"/>
      <c r="G16" s="31"/>
      <c r="H16" s="115"/>
      <c r="I16" s="115"/>
      <c r="J16" s="183">
        <v>25.0</v>
      </c>
      <c r="K16" s="184"/>
      <c r="L16" s="115"/>
      <c r="M16" s="115"/>
      <c r="N16" s="115"/>
      <c r="O16" s="150">
        <v>14.0</v>
      </c>
      <c r="P16" s="151"/>
      <c r="Q16" s="152"/>
      <c r="R16" s="115"/>
      <c r="S16" s="115"/>
      <c r="T16" s="115"/>
      <c r="U16" s="115"/>
      <c r="V16" s="115"/>
      <c r="W16" s="69" t="s">
        <v>44</v>
      </c>
      <c r="X16" s="223"/>
      <c r="Y16" s="239"/>
      <c r="Z16" s="239"/>
      <c r="AA16" s="238">
        <f t="shared" si="1"/>
        <v>0</v>
      </c>
    </row>
    <row r="17" ht="22.5" customHeight="1">
      <c r="A17" s="140" t="s">
        <v>161</v>
      </c>
      <c r="B17" s="171"/>
      <c r="C17" s="172"/>
      <c r="D17" s="115"/>
      <c r="E17" s="160">
        <v>2.0</v>
      </c>
      <c r="F17" s="161">
        <v>1.0</v>
      </c>
      <c r="G17" s="162">
        <v>3.0</v>
      </c>
      <c r="H17" s="115"/>
      <c r="I17" s="115"/>
      <c r="J17" s="185">
        <v>18.0</v>
      </c>
      <c r="K17" s="186"/>
      <c r="L17" s="115"/>
      <c r="M17" s="115"/>
      <c r="N17" s="115"/>
      <c r="O17" s="150">
        <v>15.0</v>
      </c>
      <c r="P17" s="151"/>
      <c r="Q17" s="152"/>
      <c r="R17" s="115"/>
      <c r="S17" s="115"/>
      <c r="T17" s="115"/>
      <c r="U17" s="115"/>
      <c r="V17" s="115"/>
      <c r="W17" s="69" t="s">
        <v>48</v>
      </c>
      <c r="X17" s="223"/>
      <c r="Y17" s="239"/>
      <c r="Z17" s="239"/>
      <c r="AA17" s="238">
        <f t="shared" si="1"/>
        <v>0</v>
      </c>
    </row>
    <row r="18" ht="22.5" customHeight="1">
      <c r="A18" s="168" t="s">
        <v>162</v>
      </c>
      <c r="B18" s="187"/>
      <c r="C18" s="188"/>
      <c r="D18" s="115"/>
      <c r="E18" s="189" t="str">
        <f>L2</f>
        <v/>
      </c>
      <c r="F18" s="164" t="str">
        <f>K2</f>
        <v/>
      </c>
      <c r="G18" s="165" t="str">
        <f>K3</f>
        <v/>
      </c>
      <c r="H18" s="115"/>
      <c r="I18" s="115"/>
      <c r="J18" s="185">
        <v>15.0</v>
      </c>
      <c r="K18" s="186"/>
      <c r="L18" s="115"/>
      <c r="M18" s="115"/>
      <c r="N18" s="115"/>
      <c r="O18" s="150">
        <v>16.0</v>
      </c>
      <c r="P18" s="151"/>
      <c r="Q18" s="152"/>
      <c r="R18" s="115"/>
      <c r="S18" s="115"/>
      <c r="T18" s="115"/>
      <c r="U18" s="115"/>
      <c r="V18" s="115"/>
      <c r="W18" s="69" t="s">
        <v>51</v>
      </c>
      <c r="X18" s="223"/>
      <c r="Y18" s="239"/>
      <c r="Z18" s="239"/>
      <c r="AA18" s="238">
        <f t="shared" si="1"/>
        <v>0</v>
      </c>
    </row>
    <row r="19" ht="22.5" customHeight="1">
      <c r="A19" s="115"/>
      <c r="B19" s="115"/>
      <c r="C19" s="115"/>
      <c r="D19" s="115"/>
      <c r="E19" s="190" t="s">
        <v>154</v>
      </c>
      <c r="F19" s="191" t="str">
        <f>F2</f>
        <v/>
      </c>
      <c r="G19" s="167"/>
      <c r="H19" s="115"/>
      <c r="I19" s="115"/>
      <c r="J19" s="185">
        <v>12.0</v>
      </c>
      <c r="K19" s="186"/>
      <c r="L19" s="115"/>
      <c r="M19" s="115"/>
      <c r="N19" s="115"/>
      <c r="O19" s="150">
        <v>17.0</v>
      </c>
      <c r="P19" s="151"/>
      <c r="Q19" s="152"/>
      <c r="R19" s="115"/>
      <c r="S19" s="115"/>
      <c r="T19" s="115"/>
      <c r="U19" s="115"/>
      <c r="V19" s="115"/>
      <c r="W19" s="69" t="s">
        <v>54</v>
      </c>
      <c r="X19" s="223"/>
      <c r="Y19" s="239"/>
      <c r="Z19" s="239"/>
      <c r="AA19" s="238">
        <f t="shared" si="1"/>
        <v>0</v>
      </c>
    </row>
    <row r="20" ht="22.5" customHeight="1">
      <c r="A20" s="192" t="s">
        <v>163</v>
      </c>
      <c r="B20" s="167"/>
      <c r="C20" s="115"/>
      <c r="D20" s="115"/>
      <c r="E20" s="185" t="s">
        <v>130</v>
      </c>
      <c r="F20" s="193"/>
      <c r="G20" s="172"/>
      <c r="H20" s="115"/>
      <c r="I20" s="115"/>
      <c r="J20" s="185">
        <v>10.0</v>
      </c>
      <c r="K20" s="186"/>
      <c r="L20" s="115"/>
      <c r="M20" s="115"/>
      <c r="N20" s="115"/>
      <c r="O20" s="150">
        <v>18.0</v>
      </c>
      <c r="P20" s="151"/>
      <c r="Q20" s="152"/>
      <c r="R20" s="115"/>
      <c r="S20" s="115"/>
      <c r="T20" s="115"/>
      <c r="U20" s="115"/>
      <c r="V20" s="115"/>
      <c r="W20" s="69" t="s">
        <v>57</v>
      </c>
      <c r="X20" s="223"/>
      <c r="Y20" s="239"/>
      <c r="Z20" s="239"/>
      <c r="AA20" s="238">
        <f t="shared" si="1"/>
        <v>0</v>
      </c>
    </row>
    <row r="21" ht="22.5" customHeight="1">
      <c r="A21" s="140" t="s">
        <v>146</v>
      </c>
      <c r="B21" s="194"/>
      <c r="C21" s="115"/>
      <c r="D21" s="115"/>
      <c r="E21" s="185" t="s">
        <v>131</v>
      </c>
      <c r="F21" s="193"/>
      <c r="G21" s="172"/>
      <c r="H21" s="115"/>
      <c r="I21" s="115"/>
      <c r="J21" s="185">
        <v>8.0</v>
      </c>
      <c r="K21" s="186"/>
      <c r="L21" s="115"/>
      <c r="M21" s="115"/>
      <c r="N21" s="115"/>
      <c r="O21" s="150">
        <v>19.0</v>
      </c>
      <c r="P21" s="151"/>
      <c r="Q21" s="152"/>
      <c r="R21" s="115"/>
      <c r="S21" s="115"/>
      <c r="T21" s="115"/>
      <c r="U21" s="115"/>
      <c r="V21" s="115"/>
      <c r="W21" s="69" t="s">
        <v>60</v>
      </c>
      <c r="X21" s="223"/>
      <c r="Y21" s="239"/>
      <c r="Z21" s="239"/>
      <c r="AA21" s="238">
        <f t="shared" si="1"/>
        <v>0</v>
      </c>
    </row>
    <row r="22" ht="22.5" customHeight="1">
      <c r="A22" s="140" t="s">
        <v>167</v>
      </c>
      <c r="B22" s="194"/>
      <c r="C22" s="115"/>
      <c r="D22" s="115"/>
      <c r="E22" s="195" t="s">
        <v>132</v>
      </c>
      <c r="F22" s="196"/>
      <c r="G22" s="197"/>
      <c r="H22" s="115"/>
      <c r="I22" s="115"/>
      <c r="J22" s="185">
        <v>6.0</v>
      </c>
      <c r="K22" s="186"/>
      <c r="L22" s="115"/>
      <c r="M22" s="115"/>
      <c r="N22" s="115"/>
      <c r="O22" s="150">
        <v>20.0</v>
      </c>
      <c r="P22" s="151"/>
      <c r="Q22" s="152"/>
      <c r="R22" s="115"/>
      <c r="S22" s="115"/>
      <c r="T22" s="115"/>
      <c r="U22" s="115"/>
      <c r="V22" s="115"/>
      <c r="W22" s="69" t="s">
        <v>63</v>
      </c>
      <c r="X22" s="223"/>
      <c r="Y22" s="239"/>
      <c r="Z22" s="239"/>
      <c r="AA22" s="238">
        <f t="shared" si="1"/>
        <v>0</v>
      </c>
    </row>
    <row r="23" ht="22.5" customHeight="1">
      <c r="A23" s="140" t="s">
        <v>169</v>
      </c>
      <c r="B23" s="194"/>
      <c r="C23" s="115"/>
      <c r="D23" s="115"/>
      <c r="E23" s="140" t="s">
        <v>159</v>
      </c>
      <c r="F23" s="171" t="str">
        <f>K13</f>
        <v/>
      </c>
      <c r="G23" s="172"/>
      <c r="H23" s="115"/>
      <c r="I23" s="115"/>
      <c r="J23" s="185">
        <v>4.0</v>
      </c>
      <c r="K23" s="186"/>
      <c r="L23" s="115"/>
      <c r="M23" s="115"/>
      <c r="N23" s="115"/>
      <c r="O23" s="150">
        <v>21.0</v>
      </c>
      <c r="P23" s="151"/>
      <c r="Q23" s="152"/>
      <c r="R23" s="115"/>
      <c r="S23" s="115"/>
      <c r="T23" s="115"/>
      <c r="U23" s="115"/>
      <c r="V23" s="115"/>
      <c r="W23" s="74" t="s">
        <v>67</v>
      </c>
      <c r="X23" s="233"/>
      <c r="Y23" s="240"/>
      <c r="Z23" s="240"/>
      <c r="AA23" s="241">
        <f t="shared" si="1"/>
        <v>0</v>
      </c>
    </row>
    <row r="24">
      <c r="A24" s="140" t="s">
        <v>151</v>
      </c>
      <c r="B24" s="194"/>
      <c r="C24" s="115"/>
      <c r="D24" s="115"/>
      <c r="E24" s="201" t="s">
        <v>164</v>
      </c>
      <c r="F24" s="187"/>
      <c r="G24" s="188"/>
      <c r="H24" s="115"/>
      <c r="I24" s="115"/>
      <c r="J24" s="185">
        <v>2.0</v>
      </c>
      <c r="K24" s="186"/>
      <c r="L24" s="115"/>
      <c r="M24" s="115"/>
      <c r="N24" s="115"/>
      <c r="O24" s="177">
        <v>22.0</v>
      </c>
      <c r="P24" s="170"/>
      <c r="Q24" s="178"/>
      <c r="R24" s="115"/>
      <c r="S24" s="115"/>
      <c r="T24" s="115"/>
      <c r="U24" s="115"/>
      <c r="V24" s="115"/>
      <c r="W24" s="115"/>
      <c r="X24" s="115"/>
      <c r="Y24" s="115"/>
      <c r="Z24" s="115"/>
      <c r="AA24" s="115"/>
    </row>
    <row r="25">
      <c r="A25" s="168" t="s">
        <v>125</v>
      </c>
      <c r="B25" s="202"/>
      <c r="C25" s="115"/>
      <c r="D25" s="115"/>
      <c r="E25" s="115"/>
      <c r="F25" s="115"/>
      <c r="G25" s="115"/>
      <c r="H25" s="115"/>
      <c r="I25" s="115"/>
      <c r="J25" s="203">
        <v>1.0</v>
      </c>
      <c r="K25" s="204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</row>
    <row r="26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</row>
    <row r="27">
      <c r="A27" s="157" t="s">
        <v>171</v>
      </c>
      <c r="B27" s="117"/>
      <c r="C27" s="118"/>
      <c r="D27" s="115"/>
      <c r="E27" s="116" t="s">
        <v>172</v>
      </c>
      <c r="F27" s="117"/>
      <c r="G27" s="117"/>
      <c r="H27" s="118"/>
      <c r="I27" s="115"/>
      <c r="J27" s="116" t="s">
        <v>173</v>
      </c>
      <c r="K27" s="117"/>
      <c r="L27" s="117"/>
      <c r="M27" s="118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</row>
    <row r="28">
      <c r="A28" s="159" t="s">
        <v>153</v>
      </c>
      <c r="B28" s="120"/>
      <c r="C28" s="31"/>
      <c r="D28" s="115"/>
      <c r="E28" s="128">
        <v>1.0</v>
      </c>
      <c r="F28" s="129"/>
      <c r="G28" s="130"/>
      <c r="H28" s="128">
        <v>2.0</v>
      </c>
      <c r="I28" s="115"/>
      <c r="J28" s="128">
        <v>1.0</v>
      </c>
      <c r="K28" s="129"/>
      <c r="L28" s="130"/>
      <c r="M28" s="128">
        <v>2.0</v>
      </c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</row>
    <row r="29">
      <c r="A29" s="160">
        <v>2.0</v>
      </c>
      <c r="B29" s="161">
        <v>1.0</v>
      </c>
      <c r="C29" s="162">
        <v>3.0</v>
      </c>
      <c r="D29" s="115"/>
      <c r="E29" s="140">
        <v>3.0</v>
      </c>
      <c r="F29" s="141"/>
      <c r="G29" s="142"/>
      <c r="H29" s="140">
        <v>4.0</v>
      </c>
      <c r="I29" s="115"/>
      <c r="J29" s="140">
        <v>3.0</v>
      </c>
      <c r="K29" s="141"/>
      <c r="L29" s="142"/>
      <c r="M29" s="140">
        <v>4.0</v>
      </c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</row>
    <row r="30">
      <c r="A30" s="163"/>
      <c r="B30" s="164"/>
      <c r="C30" s="165"/>
      <c r="D30" s="115"/>
      <c r="E30" s="140">
        <v>5.0</v>
      </c>
      <c r="F30" s="141"/>
      <c r="G30" s="142"/>
      <c r="H30" s="140">
        <v>6.0</v>
      </c>
      <c r="I30" s="115"/>
      <c r="J30" s="140">
        <v>5.0</v>
      </c>
      <c r="K30" s="141"/>
      <c r="L30" s="142"/>
      <c r="M30" s="140">
        <v>6.0</v>
      </c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</row>
    <row r="31">
      <c r="A31" s="128" t="s">
        <v>154</v>
      </c>
      <c r="B31" s="166"/>
      <c r="C31" s="167"/>
      <c r="D31" s="115"/>
      <c r="E31" s="140">
        <v>7.0</v>
      </c>
      <c r="F31" s="141"/>
      <c r="G31" s="142"/>
      <c r="H31" s="140">
        <v>8.0</v>
      </c>
      <c r="I31" s="115"/>
      <c r="J31" s="140">
        <v>7.0</v>
      </c>
      <c r="K31" s="141"/>
      <c r="L31" s="142"/>
      <c r="M31" s="140">
        <v>8.0</v>
      </c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</row>
    <row r="32">
      <c r="A32" s="140" t="s">
        <v>130</v>
      </c>
      <c r="B32" s="171"/>
      <c r="C32" s="172"/>
      <c r="D32" s="115"/>
      <c r="E32" s="140">
        <v>9.0</v>
      </c>
      <c r="F32" s="141"/>
      <c r="G32" s="142"/>
      <c r="H32" s="140">
        <v>10.0</v>
      </c>
      <c r="I32" s="115"/>
      <c r="J32" s="140">
        <v>9.0</v>
      </c>
      <c r="K32" s="141"/>
      <c r="L32" s="142"/>
      <c r="M32" s="140">
        <v>10.0</v>
      </c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</row>
    <row r="33">
      <c r="A33" s="140" t="s">
        <v>131</v>
      </c>
      <c r="B33" s="171"/>
      <c r="C33" s="172"/>
      <c r="D33" s="115"/>
      <c r="E33" s="140">
        <v>11.0</v>
      </c>
      <c r="F33" s="141"/>
      <c r="G33" s="142"/>
      <c r="H33" s="140">
        <v>12.0</v>
      </c>
      <c r="I33" s="115"/>
      <c r="J33" s="140">
        <v>11.0</v>
      </c>
      <c r="K33" s="141"/>
      <c r="L33" s="142"/>
      <c r="M33" s="140">
        <v>12.0</v>
      </c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</row>
    <row r="34">
      <c r="A34" s="140" t="s">
        <v>132</v>
      </c>
      <c r="B34" s="171"/>
      <c r="C34" s="172"/>
      <c r="D34" s="115"/>
      <c r="E34" s="140">
        <v>13.0</v>
      </c>
      <c r="F34" s="158"/>
      <c r="G34" s="151"/>
      <c r="H34" s="140">
        <v>14.0</v>
      </c>
      <c r="I34" s="115"/>
      <c r="J34" s="140">
        <v>13.0</v>
      </c>
      <c r="K34" s="158"/>
      <c r="L34" s="151"/>
      <c r="M34" s="140">
        <v>14.0</v>
      </c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</row>
    <row r="35">
      <c r="A35" s="228" t="s">
        <v>159</v>
      </c>
      <c r="B35" s="229"/>
      <c r="C35" s="197"/>
      <c r="D35" s="115"/>
      <c r="E35" s="140">
        <v>15.0</v>
      </c>
      <c r="F35" s="158"/>
      <c r="G35" s="151"/>
      <c r="H35" s="140">
        <v>16.0</v>
      </c>
      <c r="I35" s="115"/>
      <c r="J35" s="140">
        <v>15.0</v>
      </c>
      <c r="K35" s="158"/>
      <c r="L35" s="151"/>
      <c r="M35" s="140">
        <v>16.0</v>
      </c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</row>
    <row r="36">
      <c r="A36" s="140" t="s">
        <v>161</v>
      </c>
      <c r="B36" s="171"/>
      <c r="C36" s="172"/>
      <c r="D36" s="115"/>
      <c r="E36" s="140">
        <v>17.0</v>
      </c>
      <c r="F36" s="158"/>
      <c r="G36" s="151"/>
      <c r="H36" s="140">
        <v>18.0</v>
      </c>
      <c r="I36" s="115"/>
      <c r="J36" s="140">
        <v>17.0</v>
      </c>
      <c r="K36" s="158"/>
      <c r="L36" s="151"/>
      <c r="M36" s="140">
        <v>18.0</v>
      </c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</row>
    <row r="37">
      <c r="A37" s="168" t="s">
        <v>162</v>
      </c>
      <c r="B37" s="187"/>
      <c r="C37" s="188"/>
      <c r="D37" s="115"/>
      <c r="E37" s="140">
        <v>19.0</v>
      </c>
      <c r="F37" s="158"/>
      <c r="G37" s="151"/>
      <c r="H37" s="140">
        <v>20.0</v>
      </c>
      <c r="I37" s="115"/>
      <c r="J37" s="140">
        <v>19.0</v>
      </c>
      <c r="K37" s="158"/>
      <c r="L37" s="151"/>
      <c r="M37" s="140">
        <v>20.0</v>
      </c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</row>
    <row r="38">
      <c r="A38" s="115"/>
      <c r="B38" s="115"/>
      <c r="C38" s="115"/>
      <c r="D38" s="115"/>
      <c r="E38" s="168">
        <v>21.0</v>
      </c>
      <c r="F38" s="169"/>
      <c r="G38" s="170"/>
      <c r="H38" s="168">
        <v>22.0</v>
      </c>
      <c r="I38" s="115"/>
      <c r="J38" s="168">
        <v>21.0</v>
      </c>
      <c r="K38" s="169"/>
      <c r="L38" s="170"/>
      <c r="M38" s="168">
        <v>22.0</v>
      </c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</row>
    <row r="39">
      <c r="A39" s="205" t="s">
        <v>146</v>
      </c>
      <c r="B39" s="120"/>
      <c r="C39" s="31"/>
      <c r="D39" s="115"/>
      <c r="E39" s="173" t="s">
        <v>155</v>
      </c>
      <c r="F39" s="174"/>
      <c r="G39" s="175"/>
      <c r="H39" s="176"/>
      <c r="I39" s="115"/>
      <c r="J39" s="173" t="s">
        <v>156</v>
      </c>
      <c r="K39" s="174"/>
      <c r="L39" s="175"/>
      <c r="M39" s="176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</row>
    <row r="40">
      <c r="A40" s="206">
        <v>2.0</v>
      </c>
      <c r="B40" s="207">
        <v>1.0</v>
      </c>
      <c r="C40" s="208">
        <v>3.0</v>
      </c>
      <c r="D40" s="115"/>
      <c r="E40" s="179" t="s">
        <v>157</v>
      </c>
      <c r="F40" s="180"/>
      <c r="G40" s="120"/>
      <c r="H40" s="31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</row>
    <row r="41">
      <c r="A41" s="209"/>
      <c r="B41" s="210"/>
      <c r="C41" s="178"/>
      <c r="D41" s="115"/>
      <c r="E41" s="232"/>
      <c r="F41" s="232"/>
      <c r="G41" s="232"/>
      <c r="H41" s="232"/>
      <c r="I41" s="232"/>
      <c r="J41" s="232"/>
      <c r="K41" s="232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</row>
    <row r="42">
      <c r="A42" s="205" t="s">
        <v>148</v>
      </c>
      <c r="B42" s="120"/>
      <c r="C42" s="31"/>
      <c r="D42" s="115"/>
      <c r="E42" s="182" t="s">
        <v>174</v>
      </c>
      <c r="F42" s="120"/>
      <c r="G42" s="31"/>
      <c r="H42" s="115"/>
      <c r="I42" s="115"/>
      <c r="J42" s="181" t="s">
        <v>175</v>
      </c>
      <c r="K42" s="31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</row>
    <row r="43">
      <c r="A43" s="206">
        <v>2.0</v>
      </c>
      <c r="B43" s="207">
        <v>1.0</v>
      </c>
      <c r="C43" s="208">
        <v>3.0</v>
      </c>
      <c r="D43" s="115"/>
      <c r="E43" s="160">
        <v>2.0</v>
      </c>
      <c r="F43" s="161">
        <v>1.0</v>
      </c>
      <c r="G43" s="162">
        <v>3.0</v>
      </c>
      <c r="H43" s="115"/>
      <c r="I43" s="115"/>
      <c r="J43" s="183">
        <v>8.0</v>
      </c>
      <c r="K43" s="184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</row>
    <row r="44">
      <c r="A44" s="209"/>
      <c r="B44" s="210"/>
      <c r="C44" s="178"/>
      <c r="D44" s="115"/>
      <c r="E44" s="189" t="str">
        <f>L29</f>
        <v/>
      </c>
      <c r="F44" s="164" t="str">
        <f>K29</f>
        <v/>
      </c>
      <c r="G44" s="165" t="str">
        <f>K30</f>
        <v/>
      </c>
      <c r="H44" s="115"/>
      <c r="I44" s="115"/>
      <c r="J44" s="185">
        <v>7.0</v>
      </c>
      <c r="K44" s="186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</row>
    <row r="45">
      <c r="A45" s="205" t="s">
        <v>150</v>
      </c>
      <c r="B45" s="120"/>
      <c r="C45" s="31"/>
      <c r="D45" s="115"/>
      <c r="E45" s="190" t="s">
        <v>154</v>
      </c>
      <c r="F45" s="191" t="str">
        <f>F29</f>
        <v/>
      </c>
      <c r="G45" s="167"/>
      <c r="H45" s="115"/>
      <c r="I45" s="115"/>
      <c r="J45" s="185">
        <v>6.0</v>
      </c>
      <c r="K45" s="186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</row>
    <row r="46">
      <c r="A46" s="206">
        <v>2.0</v>
      </c>
      <c r="B46" s="207">
        <v>1.0</v>
      </c>
      <c r="C46" s="208">
        <v>3.0</v>
      </c>
      <c r="D46" s="115"/>
      <c r="E46" s="185" t="s">
        <v>130</v>
      </c>
      <c r="F46" s="193"/>
      <c r="G46" s="172"/>
      <c r="H46" s="115"/>
      <c r="I46" s="115"/>
      <c r="J46" s="185">
        <v>5.0</v>
      </c>
      <c r="K46" s="186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</row>
    <row r="47">
      <c r="A47" s="209"/>
      <c r="B47" s="210"/>
      <c r="C47" s="178"/>
      <c r="D47" s="115"/>
      <c r="E47" s="185" t="s">
        <v>131</v>
      </c>
      <c r="F47" s="193"/>
      <c r="G47" s="172"/>
      <c r="H47" s="115"/>
      <c r="I47" s="115"/>
      <c r="J47" s="185">
        <v>4.0</v>
      </c>
      <c r="K47" s="186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</row>
    <row r="48">
      <c r="A48" s="115"/>
      <c r="B48" s="115"/>
      <c r="C48" s="115"/>
      <c r="D48" s="115"/>
      <c r="E48" s="195" t="s">
        <v>132</v>
      </c>
      <c r="F48" s="196"/>
      <c r="G48" s="197"/>
      <c r="H48" s="115"/>
      <c r="I48" s="115"/>
      <c r="J48" s="185">
        <v>3.0</v>
      </c>
      <c r="K48" s="186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</row>
    <row r="49">
      <c r="A49" s="115"/>
      <c r="B49" s="115"/>
      <c r="C49" s="115"/>
      <c r="D49" s="115"/>
      <c r="E49" s="168" t="s">
        <v>159</v>
      </c>
      <c r="F49" s="187" t="str">
        <f>K40</f>
        <v/>
      </c>
      <c r="G49" s="188"/>
      <c r="H49" s="115"/>
      <c r="I49" s="115"/>
      <c r="J49" s="185">
        <v>2.0</v>
      </c>
      <c r="K49" s="186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</row>
    <row r="50">
      <c r="A50" s="115"/>
      <c r="B50" s="115"/>
      <c r="C50" s="115"/>
      <c r="D50" s="115"/>
      <c r="E50" s="115"/>
      <c r="F50" s="115"/>
      <c r="G50" s="115"/>
      <c r="H50" s="115"/>
      <c r="I50" s="115"/>
      <c r="J50" s="203">
        <v>1.0</v>
      </c>
      <c r="K50" s="204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</row>
    <row r="5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</row>
    <row r="5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</row>
    <row r="57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</row>
    <row r="58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</row>
    <row r="5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</row>
    <row r="60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</row>
    <row r="6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</row>
    <row r="6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</row>
    <row r="6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</row>
    <row r="74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</row>
    <row r="98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</row>
    <row r="990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</row>
    <row r="99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</row>
    <row r="99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</row>
    <row r="99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</row>
    <row r="99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</row>
    <row r="99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</row>
    <row r="996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</row>
    <row r="997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</row>
    <row r="998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</row>
    <row r="999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</row>
    <row r="1000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</row>
    <row r="100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</row>
  </sheetData>
  <mergeCells count="51">
    <mergeCell ref="B35:C35"/>
    <mergeCell ref="B36:C36"/>
    <mergeCell ref="A39:C39"/>
    <mergeCell ref="A45:C45"/>
    <mergeCell ref="F22:G22"/>
    <mergeCell ref="F23:G23"/>
    <mergeCell ref="F24:G24"/>
    <mergeCell ref="A20:B20"/>
    <mergeCell ref="F21:G21"/>
    <mergeCell ref="F20:G20"/>
    <mergeCell ref="F19:G19"/>
    <mergeCell ref="J27:M27"/>
    <mergeCell ref="A27:C27"/>
    <mergeCell ref="A28:C28"/>
    <mergeCell ref="E42:G42"/>
    <mergeCell ref="J42:K42"/>
    <mergeCell ref="A42:C42"/>
    <mergeCell ref="B17:C17"/>
    <mergeCell ref="B18:C18"/>
    <mergeCell ref="K39:M39"/>
    <mergeCell ref="E27:H27"/>
    <mergeCell ref="B37:C37"/>
    <mergeCell ref="F45:G45"/>
    <mergeCell ref="F40:H40"/>
    <mergeCell ref="F47:G47"/>
    <mergeCell ref="F46:G46"/>
    <mergeCell ref="F48:G48"/>
    <mergeCell ref="F49:G49"/>
    <mergeCell ref="B16:C16"/>
    <mergeCell ref="E16:G16"/>
    <mergeCell ref="B14:C14"/>
    <mergeCell ref="B15:C15"/>
    <mergeCell ref="J15:K15"/>
    <mergeCell ref="F14:H14"/>
    <mergeCell ref="B13:C13"/>
    <mergeCell ref="F13:H13"/>
    <mergeCell ref="K13:M13"/>
    <mergeCell ref="B31:C31"/>
    <mergeCell ref="B32:C32"/>
    <mergeCell ref="B33:C33"/>
    <mergeCell ref="B34:C34"/>
    <mergeCell ref="F39:H39"/>
    <mergeCell ref="O1:Q1"/>
    <mergeCell ref="S1:U1"/>
    <mergeCell ref="A2:A3"/>
    <mergeCell ref="A4:A5"/>
    <mergeCell ref="A8:C8"/>
    <mergeCell ref="A9:C9"/>
    <mergeCell ref="B12:C12"/>
    <mergeCell ref="E1:H1"/>
    <mergeCell ref="J1:M1"/>
  </mergeCells>
  <dataValidations>
    <dataValidation type="custom" allowBlank="1" showDropDown="1" sqref="AA2:AA23">
      <formula1>AND(ISNUMBER(AA2),(NOT(OR(NOT(ISERROR(DATEVALUE(AA2))), AND(ISNUMBER(AA2), LEFT(CELL("format", AA2))="D")))))</formula1>
    </dataValidation>
  </dataValidations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4" max="4" width="3.88"/>
    <col customWidth="1" min="9" max="9" width="3.88"/>
    <col customWidth="1" min="14" max="14" width="4.13"/>
    <col customWidth="1" min="18" max="18" width="4.13"/>
    <col customWidth="1" min="22" max="22" width="4.13"/>
    <col customWidth="1" min="23" max="23" width="15.0"/>
    <col customWidth="1" min="24" max="24" width="16.88"/>
    <col customWidth="1" min="25" max="25" width="20.63"/>
    <col customWidth="1" min="26" max="26" width="16.75"/>
    <col customWidth="1" min="27" max="27" width="26.63"/>
  </cols>
  <sheetData>
    <row r="1" ht="22.5" customHeight="1">
      <c r="A1" s="211" t="s">
        <v>134</v>
      </c>
      <c r="B1" s="212" t="s">
        <v>135</v>
      </c>
      <c r="C1" s="213" t="s">
        <v>136</v>
      </c>
      <c r="D1" s="115"/>
      <c r="E1" s="116" t="s">
        <v>137</v>
      </c>
      <c r="F1" s="117"/>
      <c r="G1" s="117"/>
      <c r="H1" s="118"/>
      <c r="I1" s="115"/>
      <c r="J1" s="116" t="s">
        <v>138</v>
      </c>
      <c r="K1" s="117"/>
      <c r="L1" s="117"/>
      <c r="M1" s="118"/>
      <c r="N1" s="115"/>
      <c r="O1" s="119" t="s">
        <v>139</v>
      </c>
      <c r="P1" s="120"/>
      <c r="Q1" s="31"/>
      <c r="R1" s="121"/>
      <c r="S1" s="119" t="s">
        <v>140</v>
      </c>
      <c r="T1" s="120"/>
      <c r="U1" s="31"/>
      <c r="V1" s="115"/>
      <c r="W1" s="122" t="s">
        <v>1</v>
      </c>
      <c r="X1" s="123" t="s">
        <v>141</v>
      </c>
      <c r="Y1" s="234" t="s">
        <v>142</v>
      </c>
      <c r="Z1" s="234" t="s">
        <v>143</v>
      </c>
      <c r="AA1" s="235" t="s">
        <v>144</v>
      </c>
    </row>
    <row r="2" ht="22.5" customHeight="1">
      <c r="A2" s="236">
        <v>45855.0</v>
      </c>
      <c r="B2" s="215" t="s">
        <v>178</v>
      </c>
      <c r="C2" s="216" t="s">
        <v>146</v>
      </c>
      <c r="D2" s="115"/>
      <c r="E2" s="128">
        <v>1.0</v>
      </c>
      <c r="F2" s="129"/>
      <c r="G2" s="130"/>
      <c r="H2" s="128">
        <v>2.0</v>
      </c>
      <c r="I2" s="115"/>
      <c r="J2" s="128">
        <v>1.0</v>
      </c>
      <c r="K2" s="129"/>
      <c r="L2" s="130"/>
      <c r="M2" s="128">
        <v>2.0</v>
      </c>
      <c r="N2" s="115"/>
      <c r="O2" s="131" t="s">
        <v>71</v>
      </c>
      <c r="P2" s="132" t="s">
        <v>1</v>
      </c>
      <c r="Q2" s="131" t="s">
        <v>72</v>
      </c>
      <c r="R2" s="115"/>
      <c r="S2" s="1" t="s">
        <v>71</v>
      </c>
      <c r="T2" s="2" t="s">
        <v>0</v>
      </c>
      <c r="U2" s="131" t="s">
        <v>72</v>
      </c>
      <c r="V2" s="115"/>
      <c r="W2" s="64" t="s">
        <v>7</v>
      </c>
      <c r="X2" s="217"/>
      <c r="Y2" s="237"/>
      <c r="Z2" s="237"/>
      <c r="AA2" s="238">
        <f t="shared" ref="AA2:AA23" si="1">Y2-Z2</f>
        <v>0</v>
      </c>
    </row>
    <row r="3" ht="22.5" customHeight="1">
      <c r="A3" s="14"/>
      <c r="B3" s="221" t="s">
        <v>179</v>
      </c>
      <c r="C3" s="225" t="s">
        <v>148</v>
      </c>
      <c r="D3" s="115"/>
      <c r="E3" s="140">
        <v>3.0</v>
      </c>
      <c r="F3" s="141"/>
      <c r="G3" s="142"/>
      <c r="H3" s="140">
        <v>4.0</v>
      </c>
      <c r="I3" s="115"/>
      <c r="J3" s="140">
        <v>3.0</v>
      </c>
      <c r="K3" s="141"/>
      <c r="L3" s="142"/>
      <c r="M3" s="140">
        <v>4.0</v>
      </c>
      <c r="N3" s="115"/>
      <c r="O3" s="143">
        <v>1.0</v>
      </c>
      <c r="P3" s="146"/>
      <c r="Q3" s="145"/>
      <c r="R3" s="115"/>
      <c r="S3" s="143">
        <v>1.0</v>
      </c>
      <c r="T3" s="146"/>
      <c r="U3" s="145"/>
      <c r="V3" s="115"/>
      <c r="W3" s="69" t="s">
        <v>11</v>
      </c>
      <c r="X3" s="223"/>
      <c r="Y3" s="239"/>
      <c r="Z3" s="239"/>
      <c r="AA3" s="238">
        <f t="shared" si="1"/>
        <v>0</v>
      </c>
    </row>
    <row r="4" ht="22.5" customHeight="1">
      <c r="A4" s="220">
        <v>45856.0</v>
      </c>
      <c r="B4" s="221" t="s">
        <v>187</v>
      </c>
      <c r="C4" s="225" t="s">
        <v>150</v>
      </c>
      <c r="D4" s="115"/>
      <c r="E4" s="140">
        <v>5.0</v>
      </c>
      <c r="F4" s="141"/>
      <c r="G4" s="142"/>
      <c r="H4" s="140">
        <v>6.0</v>
      </c>
      <c r="I4" s="115"/>
      <c r="J4" s="140">
        <v>5.0</v>
      </c>
      <c r="K4" s="141"/>
      <c r="L4" s="142"/>
      <c r="M4" s="140">
        <v>6.0</v>
      </c>
      <c r="N4" s="115"/>
      <c r="O4" s="150">
        <v>2.0</v>
      </c>
      <c r="P4" s="151"/>
      <c r="Q4" s="152"/>
      <c r="R4" s="115"/>
      <c r="S4" s="150">
        <v>2.0</v>
      </c>
      <c r="T4" s="151"/>
      <c r="U4" s="152"/>
      <c r="V4" s="115"/>
      <c r="W4" s="69" t="s">
        <v>13</v>
      </c>
      <c r="X4" s="223"/>
      <c r="Y4" s="239"/>
      <c r="Z4" s="239"/>
      <c r="AA4" s="238">
        <f t="shared" si="1"/>
        <v>0</v>
      </c>
    </row>
    <row r="5" ht="22.5" customHeight="1">
      <c r="A5" s="14"/>
      <c r="B5" s="221" t="s">
        <v>188</v>
      </c>
      <c r="C5" s="225" t="s">
        <v>151</v>
      </c>
      <c r="D5" s="115"/>
      <c r="E5" s="140">
        <v>7.0</v>
      </c>
      <c r="F5" s="141"/>
      <c r="G5" s="142"/>
      <c r="H5" s="140">
        <v>8.0</v>
      </c>
      <c r="I5" s="115"/>
      <c r="J5" s="140">
        <v>7.0</v>
      </c>
      <c r="K5" s="141"/>
      <c r="L5" s="142"/>
      <c r="M5" s="140">
        <v>8.0</v>
      </c>
      <c r="N5" s="115"/>
      <c r="O5" s="150">
        <v>3.0</v>
      </c>
      <c r="P5" s="151"/>
      <c r="Q5" s="152"/>
      <c r="R5" s="115"/>
      <c r="S5" s="150">
        <v>3.0</v>
      </c>
      <c r="T5" s="151"/>
      <c r="U5" s="152"/>
      <c r="V5" s="115"/>
      <c r="W5" s="69" t="s">
        <v>16</v>
      </c>
      <c r="X5" s="223"/>
      <c r="Y5" s="239"/>
      <c r="Z5" s="239"/>
      <c r="AA5" s="238">
        <f t="shared" si="1"/>
        <v>0</v>
      </c>
    </row>
    <row r="6" ht="22.5" customHeight="1">
      <c r="A6" s="226">
        <v>45857.0</v>
      </c>
      <c r="B6" s="227">
        <v>0.375</v>
      </c>
      <c r="C6" s="165" t="s">
        <v>125</v>
      </c>
      <c r="D6" s="115"/>
      <c r="E6" s="140">
        <v>9.0</v>
      </c>
      <c r="F6" s="141"/>
      <c r="G6" s="142"/>
      <c r="H6" s="140">
        <v>10.0</v>
      </c>
      <c r="I6" s="115"/>
      <c r="J6" s="140">
        <v>9.0</v>
      </c>
      <c r="K6" s="141"/>
      <c r="L6" s="142"/>
      <c r="M6" s="140">
        <v>10.0</v>
      </c>
      <c r="N6" s="115"/>
      <c r="O6" s="150">
        <v>4.0</v>
      </c>
      <c r="P6" s="151"/>
      <c r="Q6" s="152"/>
      <c r="R6" s="115"/>
      <c r="S6" s="150">
        <v>4.0</v>
      </c>
      <c r="T6" s="151"/>
      <c r="U6" s="152"/>
      <c r="V6" s="115"/>
      <c r="W6" s="69" t="s">
        <v>19</v>
      </c>
      <c r="X6" s="223"/>
      <c r="Y6" s="239"/>
      <c r="Z6" s="239"/>
      <c r="AA6" s="238">
        <f t="shared" si="1"/>
        <v>0</v>
      </c>
    </row>
    <row r="7" ht="22.5" customHeight="1">
      <c r="A7" s="115"/>
      <c r="B7" s="115"/>
      <c r="C7" s="115"/>
      <c r="D7" s="115"/>
      <c r="E7" s="140">
        <v>11.0</v>
      </c>
      <c r="F7" s="141"/>
      <c r="G7" s="142"/>
      <c r="H7" s="140">
        <v>12.0</v>
      </c>
      <c r="I7" s="115"/>
      <c r="J7" s="140">
        <v>11.0</v>
      </c>
      <c r="K7" s="141"/>
      <c r="L7" s="142"/>
      <c r="M7" s="140">
        <v>12.0</v>
      </c>
      <c r="N7" s="115"/>
      <c r="O7" s="150">
        <v>5.0</v>
      </c>
      <c r="P7" s="151"/>
      <c r="Q7" s="152"/>
      <c r="R7" s="115"/>
      <c r="S7" s="150">
        <v>5.0</v>
      </c>
      <c r="T7" s="151"/>
      <c r="U7" s="152"/>
      <c r="V7" s="115"/>
      <c r="W7" s="156" t="s">
        <v>77</v>
      </c>
      <c r="X7" s="223"/>
      <c r="Y7" s="239"/>
      <c r="Z7" s="239"/>
      <c r="AA7" s="238">
        <f t="shared" si="1"/>
        <v>0</v>
      </c>
    </row>
    <row r="8" ht="22.5" customHeight="1">
      <c r="A8" s="157" t="s">
        <v>152</v>
      </c>
      <c r="B8" s="117"/>
      <c r="C8" s="118"/>
      <c r="D8" s="115"/>
      <c r="E8" s="140">
        <v>13.0</v>
      </c>
      <c r="F8" s="158"/>
      <c r="G8" s="151"/>
      <c r="H8" s="140">
        <v>14.0</v>
      </c>
      <c r="I8" s="115"/>
      <c r="J8" s="140">
        <v>13.0</v>
      </c>
      <c r="K8" s="158"/>
      <c r="L8" s="151"/>
      <c r="M8" s="140">
        <v>14.0</v>
      </c>
      <c r="N8" s="115"/>
      <c r="O8" s="150">
        <v>6.0</v>
      </c>
      <c r="P8" s="151"/>
      <c r="Q8" s="152"/>
      <c r="R8" s="115"/>
      <c r="S8" s="150">
        <v>6.0</v>
      </c>
      <c r="T8" s="151"/>
      <c r="U8" s="152"/>
      <c r="V8" s="115"/>
      <c r="W8" s="69" t="s">
        <v>24</v>
      </c>
      <c r="X8" s="223"/>
      <c r="Y8" s="239"/>
      <c r="Z8" s="239"/>
      <c r="AA8" s="238">
        <f t="shared" si="1"/>
        <v>0</v>
      </c>
    </row>
    <row r="9" ht="22.5" customHeight="1">
      <c r="A9" s="159" t="s">
        <v>153</v>
      </c>
      <c r="B9" s="120"/>
      <c r="C9" s="31"/>
      <c r="D9" s="115"/>
      <c r="E9" s="140">
        <v>15.0</v>
      </c>
      <c r="F9" s="158"/>
      <c r="G9" s="151"/>
      <c r="H9" s="140">
        <v>16.0</v>
      </c>
      <c r="I9" s="115"/>
      <c r="J9" s="140">
        <v>15.0</v>
      </c>
      <c r="K9" s="158"/>
      <c r="L9" s="151"/>
      <c r="M9" s="140">
        <v>16.0</v>
      </c>
      <c r="N9" s="115"/>
      <c r="O9" s="150">
        <v>7.0</v>
      </c>
      <c r="P9" s="151"/>
      <c r="Q9" s="152"/>
      <c r="R9" s="115"/>
      <c r="S9" s="150">
        <v>7.0</v>
      </c>
      <c r="T9" s="151"/>
      <c r="U9" s="152"/>
      <c r="V9" s="115"/>
      <c r="W9" s="69" t="s">
        <v>27</v>
      </c>
      <c r="X9" s="223"/>
      <c r="Y9" s="239"/>
      <c r="Z9" s="239"/>
      <c r="AA9" s="238">
        <f t="shared" si="1"/>
        <v>0</v>
      </c>
    </row>
    <row r="10" ht="22.5" customHeight="1">
      <c r="A10" s="160">
        <v>2.0</v>
      </c>
      <c r="B10" s="161">
        <v>1.0</v>
      </c>
      <c r="C10" s="162">
        <v>3.0</v>
      </c>
      <c r="D10" s="115"/>
      <c r="E10" s="140">
        <v>17.0</v>
      </c>
      <c r="F10" s="158"/>
      <c r="G10" s="151"/>
      <c r="H10" s="140">
        <v>18.0</v>
      </c>
      <c r="I10" s="115"/>
      <c r="J10" s="140">
        <v>17.0</v>
      </c>
      <c r="K10" s="158"/>
      <c r="L10" s="151"/>
      <c r="M10" s="140">
        <v>18.0</v>
      </c>
      <c r="N10" s="115"/>
      <c r="O10" s="150">
        <v>8.0</v>
      </c>
      <c r="P10" s="151"/>
      <c r="Q10" s="152"/>
      <c r="R10" s="115"/>
      <c r="S10" s="150">
        <v>8.0</v>
      </c>
      <c r="T10" s="151"/>
      <c r="U10" s="152"/>
      <c r="V10" s="115"/>
      <c r="W10" s="69" t="s">
        <v>30</v>
      </c>
      <c r="X10" s="223"/>
      <c r="Y10" s="239"/>
      <c r="Z10" s="239"/>
      <c r="AA10" s="238">
        <f t="shared" si="1"/>
        <v>0</v>
      </c>
    </row>
    <row r="11" ht="22.5" customHeight="1">
      <c r="A11" s="163"/>
      <c r="B11" s="164"/>
      <c r="C11" s="165"/>
      <c r="D11" s="115"/>
      <c r="E11" s="140">
        <v>19.0</v>
      </c>
      <c r="F11" s="158"/>
      <c r="G11" s="151"/>
      <c r="H11" s="140">
        <v>20.0</v>
      </c>
      <c r="I11" s="115"/>
      <c r="J11" s="140">
        <v>19.0</v>
      </c>
      <c r="K11" s="158"/>
      <c r="L11" s="151"/>
      <c r="M11" s="140">
        <v>20.0</v>
      </c>
      <c r="N11" s="115"/>
      <c r="O11" s="150">
        <v>9.0</v>
      </c>
      <c r="P11" s="151"/>
      <c r="Q11" s="152"/>
      <c r="R11" s="115"/>
      <c r="S11" s="150">
        <v>9.0</v>
      </c>
      <c r="T11" s="151"/>
      <c r="U11" s="152"/>
      <c r="V11" s="115"/>
      <c r="W11" s="69" t="s">
        <v>33</v>
      </c>
      <c r="X11" s="223"/>
      <c r="Y11" s="239"/>
      <c r="Z11" s="239"/>
      <c r="AA11" s="238">
        <f t="shared" si="1"/>
        <v>0</v>
      </c>
    </row>
    <row r="12" ht="22.5" customHeight="1">
      <c r="A12" s="128" t="s">
        <v>154</v>
      </c>
      <c r="B12" s="166"/>
      <c r="C12" s="167"/>
      <c r="D12" s="115"/>
      <c r="E12" s="168">
        <v>21.0</v>
      </c>
      <c r="F12" s="169"/>
      <c r="G12" s="170"/>
      <c r="H12" s="168">
        <v>22.0</v>
      </c>
      <c r="I12" s="115"/>
      <c r="J12" s="168">
        <v>21.0</v>
      </c>
      <c r="K12" s="169"/>
      <c r="L12" s="170"/>
      <c r="M12" s="168">
        <v>22.0</v>
      </c>
      <c r="N12" s="115"/>
      <c r="O12" s="150">
        <v>10.0</v>
      </c>
      <c r="P12" s="151"/>
      <c r="Q12" s="152"/>
      <c r="R12" s="115"/>
      <c r="S12" s="150">
        <v>10.0</v>
      </c>
      <c r="T12" s="151"/>
      <c r="U12" s="152"/>
      <c r="V12" s="115"/>
      <c r="W12" s="156" t="s">
        <v>82</v>
      </c>
      <c r="X12" s="223"/>
      <c r="Y12" s="239"/>
      <c r="Z12" s="239"/>
      <c r="AA12" s="238">
        <f t="shared" si="1"/>
        <v>0</v>
      </c>
    </row>
    <row r="13" ht="22.5" customHeight="1">
      <c r="A13" s="140" t="s">
        <v>130</v>
      </c>
      <c r="B13" s="171"/>
      <c r="C13" s="172"/>
      <c r="D13" s="115"/>
      <c r="E13" s="173" t="s">
        <v>155</v>
      </c>
      <c r="F13" s="174"/>
      <c r="G13" s="175"/>
      <c r="H13" s="176"/>
      <c r="I13" s="115"/>
      <c r="J13" s="247" t="s">
        <v>156</v>
      </c>
      <c r="K13" s="174"/>
      <c r="L13" s="175"/>
      <c r="M13" s="176"/>
      <c r="N13" s="115"/>
      <c r="O13" s="150">
        <v>11.0</v>
      </c>
      <c r="P13" s="151"/>
      <c r="Q13" s="152"/>
      <c r="R13" s="115"/>
      <c r="S13" s="177">
        <v>11.0</v>
      </c>
      <c r="T13" s="170"/>
      <c r="U13" s="178"/>
      <c r="V13" s="115"/>
      <c r="W13" s="156" t="s">
        <v>83</v>
      </c>
      <c r="X13" s="223"/>
      <c r="Y13" s="239"/>
      <c r="Z13" s="239"/>
      <c r="AA13" s="238">
        <f t="shared" si="1"/>
        <v>0</v>
      </c>
    </row>
    <row r="14" ht="22.5" customHeight="1">
      <c r="A14" s="140" t="s">
        <v>131</v>
      </c>
      <c r="B14" s="171"/>
      <c r="C14" s="172"/>
      <c r="D14" s="115"/>
      <c r="E14" s="179" t="s">
        <v>157</v>
      </c>
      <c r="F14" s="180"/>
      <c r="G14" s="120"/>
      <c r="H14" s="31"/>
      <c r="I14" s="115"/>
      <c r="J14" s="115"/>
      <c r="K14" s="115"/>
      <c r="L14" s="115"/>
      <c r="M14" s="115"/>
      <c r="N14" s="115"/>
      <c r="O14" s="150">
        <v>12.0</v>
      </c>
      <c r="P14" s="151"/>
      <c r="Q14" s="152"/>
      <c r="R14" s="115"/>
      <c r="S14" s="115"/>
      <c r="T14" s="115"/>
      <c r="U14" s="115"/>
      <c r="V14" s="115"/>
      <c r="W14" s="69" t="s">
        <v>38</v>
      </c>
      <c r="X14" s="223"/>
      <c r="Y14" s="239"/>
      <c r="Z14" s="239"/>
      <c r="AA14" s="238">
        <f t="shared" si="1"/>
        <v>0</v>
      </c>
    </row>
    <row r="15" ht="22.5" customHeight="1">
      <c r="A15" s="140" t="s">
        <v>132</v>
      </c>
      <c r="B15" s="171"/>
      <c r="C15" s="172"/>
      <c r="D15" s="115"/>
      <c r="E15" s="115"/>
      <c r="F15" s="115"/>
      <c r="G15" s="115"/>
      <c r="H15" s="115"/>
      <c r="I15" s="115"/>
      <c r="J15" s="181" t="s">
        <v>158</v>
      </c>
      <c r="K15" s="31"/>
      <c r="L15" s="115"/>
      <c r="M15" s="115"/>
      <c r="N15" s="115"/>
      <c r="O15" s="150">
        <v>13.0</v>
      </c>
      <c r="P15" s="151"/>
      <c r="Q15" s="152"/>
      <c r="R15" s="115"/>
      <c r="S15" s="115"/>
      <c r="T15" s="115"/>
      <c r="U15" s="115"/>
      <c r="V15" s="115"/>
      <c r="W15" s="69" t="s">
        <v>41</v>
      </c>
      <c r="X15" s="223"/>
      <c r="Y15" s="239"/>
      <c r="Z15" s="239"/>
      <c r="AA15" s="238">
        <f t="shared" si="1"/>
        <v>0</v>
      </c>
    </row>
    <row r="16" ht="22.5" customHeight="1">
      <c r="A16" s="140" t="s">
        <v>159</v>
      </c>
      <c r="B16" s="171"/>
      <c r="C16" s="172"/>
      <c r="D16" s="115"/>
      <c r="E16" s="182" t="s">
        <v>160</v>
      </c>
      <c r="F16" s="120"/>
      <c r="G16" s="31"/>
      <c r="H16" s="115"/>
      <c r="I16" s="115"/>
      <c r="J16" s="183">
        <v>25.0</v>
      </c>
      <c r="K16" s="184"/>
      <c r="L16" s="115"/>
      <c r="M16" s="115"/>
      <c r="N16" s="115"/>
      <c r="O16" s="150">
        <v>14.0</v>
      </c>
      <c r="P16" s="151"/>
      <c r="Q16" s="152"/>
      <c r="R16" s="115"/>
      <c r="S16" s="115"/>
      <c r="T16" s="115"/>
      <c r="U16" s="115"/>
      <c r="V16" s="115"/>
      <c r="W16" s="69" t="s">
        <v>44</v>
      </c>
      <c r="X16" s="223"/>
      <c r="Y16" s="239"/>
      <c r="Z16" s="239"/>
      <c r="AA16" s="238">
        <f t="shared" si="1"/>
        <v>0</v>
      </c>
    </row>
    <row r="17" ht="22.5" customHeight="1">
      <c r="A17" s="140" t="s">
        <v>161</v>
      </c>
      <c r="B17" s="171"/>
      <c r="C17" s="172"/>
      <c r="D17" s="115"/>
      <c r="E17" s="160">
        <v>2.0</v>
      </c>
      <c r="F17" s="161">
        <v>1.0</v>
      </c>
      <c r="G17" s="162">
        <v>3.0</v>
      </c>
      <c r="H17" s="115"/>
      <c r="I17" s="115"/>
      <c r="J17" s="185">
        <v>18.0</v>
      </c>
      <c r="K17" s="186"/>
      <c r="L17" s="115"/>
      <c r="M17" s="115"/>
      <c r="N17" s="115"/>
      <c r="O17" s="150">
        <v>15.0</v>
      </c>
      <c r="P17" s="151"/>
      <c r="Q17" s="152"/>
      <c r="R17" s="115"/>
      <c r="S17" s="115"/>
      <c r="T17" s="115"/>
      <c r="U17" s="115"/>
      <c r="V17" s="115"/>
      <c r="W17" s="69" t="s">
        <v>48</v>
      </c>
      <c r="X17" s="223"/>
      <c r="Y17" s="239"/>
      <c r="Z17" s="239"/>
      <c r="AA17" s="238">
        <f t="shared" si="1"/>
        <v>0</v>
      </c>
    </row>
    <row r="18" ht="22.5" customHeight="1">
      <c r="A18" s="168" t="s">
        <v>162</v>
      </c>
      <c r="B18" s="187"/>
      <c r="C18" s="188"/>
      <c r="D18" s="115"/>
      <c r="E18" s="189" t="str">
        <f>L2</f>
        <v/>
      </c>
      <c r="F18" s="164" t="str">
        <f>K2</f>
        <v/>
      </c>
      <c r="G18" s="165" t="str">
        <f>K3</f>
        <v/>
      </c>
      <c r="H18" s="115"/>
      <c r="I18" s="115"/>
      <c r="J18" s="185">
        <v>15.0</v>
      </c>
      <c r="K18" s="186"/>
      <c r="L18" s="115"/>
      <c r="M18" s="115"/>
      <c r="N18" s="115"/>
      <c r="O18" s="150">
        <v>16.0</v>
      </c>
      <c r="P18" s="151"/>
      <c r="Q18" s="152"/>
      <c r="R18" s="115"/>
      <c r="S18" s="115"/>
      <c r="T18" s="115"/>
      <c r="U18" s="115"/>
      <c r="V18" s="115"/>
      <c r="W18" s="69" t="s">
        <v>51</v>
      </c>
      <c r="X18" s="223"/>
      <c r="Y18" s="239"/>
      <c r="Z18" s="239"/>
      <c r="AA18" s="238">
        <f t="shared" si="1"/>
        <v>0</v>
      </c>
    </row>
    <row r="19" ht="22.5" customHeight="1">
      <c r="A19" s="115"/>
      <c r="B19" s="115"/>
      <c r="C19" s="115"/>
      <c r="D19" s="115"/>
      <c r="E19" s="190" t="s">
        <v>154</v>
      </c>
      <c r="F19" s="191" t="str">
        <f>F2</f>
        <v/>
      </c>
      <c r="G19" s="167"/>
      <c r="H19" s="115"/>
      <c r="I19" s="115"/>
      <c r="J19" s="185">
        <v>12.0</v>
      </c>
      <c r="K19" s="186"/>
      <c r="L19" s="115"/>
      <c r="M19" s="115"/>
      <c r="N19" s="115"/>
      <c r="O19" s="150">
        <v>17.0</v>
      </c>
      <c r="P19" s="151"/>
      <c r="Q19" s="152"/>
      <c r="R19" s="115"/>
      <c r="S19" s="115"/>
      <c r="T19" s="115"/>
      <c r="U19" s="115"/>
      <c r="V19" s="115"/>
      <c r="W19" s="69" t="s">
        <v>54</v>
      </c>
      <c r="X19" s="223"/>
      <c r="Y19" s="239"/>
      <c r="Z19" s="239"/>
      <c r="AA19" s="238">
        <f t="shared" si="1"/>
        <v>0</v>
      </c>
    </row>
    <row r="20" ht="22.5" customHeight="1">
      <c r="A20" s="192" t="s">
        <v>163</v>
      </c>
      <c r="B20" s="167"/>
      <c r="C20" s="115"/>
      <c r="D20" s="115"/>
      <c r="E20" s="185" t="s">
        <v>130</v>
      </c>
      <c r="F20" s="193"/>
      <c r="G20" s="172"/>
      <c r="H20" s="115"/>
      <c r="I20" s="115"/>
      <c r="J20" s="185">
        <v>10.0</v>
      </c>
      <c r="K20" s="186"/>
      <c r="L20" s="115"/>
      <c r="M20" s="115"/>
      <c r="N20" s="115"/>
      <c r="O20" s="150">
        <v>18.0</v>
      </c>
      <c r="P20" s="151"/>
      <c r="Q20" s="152"/>
      <c r="R20" s="115"/>
      <c r="S20" s="115"/>
      <c r="T20" s="115"/>
      <c r="U20" s="115"/>
      <c r="V20" s="115"/>
      <c r="W20" s="69" t="s">
        <v>57</v>
      </c>
      <c r="X20" s="223"/>
      <c r="Y20" s="239"/>
      <c r="Z20" s="239"/>
      <c r="AA20" s="238">
        <f t="shared" si="1"/>
        <v>0</v>
      </c>
    </row>
    <row r="21" ht="22.5" customHeight="1">
      <c r="A21" s="140" t="s">
        <v>146</v>
      </c>
      <c r="B21" s="194"/>
      <c r="C21" s="115"/>
      <c r="D21" s="115"/>
      <c r="E21" s="185" t="s">
        <v>131</v>
      </c>
      <c r="F21" s="193"/>
      <c r="G21" s="172"/>
      <c r="H21" s="115"/>
      <c r="I21" s="115"/>
      <c r="J21" s="185">
        <v>8.0</v>
      </c>
      <c r="K21" s="186"/>
      <c r="L21" s="115"/>
      <c r="M21" s="115"/>
      <c r="N21" s="115"/>
      <c r="O21" s="150">
        <v>19.0</v>
      </c>
      <c r="P21" s="151"/>
      <c r="Q21" s="152"/>
      <c r="R21" s="115"/>
      <c r="S21" s="115"/>
      <c r="T21" s="115"/>
      <c r="U21" s="115"/>
      <c r="V21" s="115"/>
      <c r="W21" s="69" t="s">
        <v>60</v>
      </c>
      <c r="X21" s="223"/>
      <c r="Y21" s="239"/>
      <c r="Z21" s="239"/>
      <c r="AA21" s="238">
        <f t="shared" si="1"/>
        <v>0</v>
      </c>
    </row>
    <row r="22" ht="22.5" customHeight="1">
      <c r="A22" s="140" t="s">
        <v>148</v>
      </c>
      <c r="B22" s="194"/>
      <c r="C22" s="115"/>
      <c r="D22" s="115"/>
      <c r="E22" s="195" t="s">
        <v>132</v>
      </c>
      <c r="F22" s="196"/>
      <c r="G22" s="197"/>
      <c r="H22" s="115"/>
      <c r="I22" s="115"/>
      <c r="J22" s="185">
        <v>6.0</v>
      </c>
      <c r="K22" s="186"/>
      <c r="L22" s="115"/>
      <c r="M22" s="115"/>
      <c r="N22" s="115"/>
      <c r="O22" s="150">
        <v>20.0</v>
      </c>
      <c r="P22" s="151"/>
      <c r="Q22" s="152"/>
      <c r="R22" s="115"/>
      <c r="S22" s="115"/>
      <c r="T22" s="115"/>
      <c r="U22" s="115"/>
      <c r="V22" s="115"/>
      <c r="W22" s="69" t="s">
        <v>63</v>
      </c>
      <c r="X22" s="223"/>
      <c r="Y22" s="239"/>
      <c r="Z22" s="239"/>
      <c r="AA22" s="238">
        <f t="shared" si="1"/>
        <v>0</v>
      </c>
    </row>
    <row r="23" ht="22.5" customHeight="1">
      <c r="A23" s="140" t="s">
        <v>150</v>
      </c>
      <c r="B23" s="194"/>
      <c r="C23" s="115"/>
      <c r="D23" s="115"/>
      <c r="E23" s="140" t="s">
        <v>159</v>
      </c>
      <c r="F23" s="171" t="str">
        <f>K13</f>
        <v/>
      </c>
      <c r="G23" s="172"/>
      <c r="H23" s="115"/>
      <c r="I23" s="115"/>
      <c r="J23" s="185">
        <v>4.0</v>
      </c>
      <c r="K23" s="186"/>
      <c r="L23" s="115"/>
      <c r="M23" s="115"/>
      <c r="N23" s="115"/>
      <c r="O23" s="150">
        <v>21.0</v>
      </c>
      <c r="P23" s="151"/>
      <c r="Q23" s="152"/>
      <c r="R23" s="115"/>
      <c r="S23" s="115"/>
      <c r="T23" s="115"/>
      <c r="U23" s="115"/>
      <c r="V23" s="115"/>
      <c r="W23" s="74" t="s">
        <v>67</v>
      </c>
      <c r="X23" s="233"/>
      <c r="Y23" s="240"/>
      <c r="Z23" s="240"/>
      <c r="AA23" s="241">
        <f t="shared" si="1"/>
        <v>0</v>
      </c>
    </row>
    <row r="24">
      <c r="A24" s="140" t="s">
        <v>151</v>
      </c>
      <c r="B24" s="194"/>
      <c r="C24" s="115"/>
      <c r="D24" s="115"/>
      <c r="E24" s="201" t="s">
        <v>164</v>
      </c>
      <c r="F24" s="187"/>
      <c r="G24" s="188"/>
      <c r="H24" s="115"/>
      <c r="I24" s="115"/>
      <c r="J24" s="185">
        <v>2.0</v>
      </c>
      <c r="K24" s="186"/>
      <c r="L24" s="115"/>
      <c r="M24" s="115"/>
      <c r="N24" s="115"/>
      <c r="O24" s="177">
        <v>22.0</v>
      </c>
      <c r="P24" s="170"/>
      <c r="Q24" s="178"/>
      <c r="R24" s="115"/>
      <c r="S24" s="115"/>
      <c r="T24" s="115"/>
      <c r="U24" s="115"/>
      <c r="V24" s="115"/>
      <c r="W24" s="115"/>
      <c r="X24" s="115"/>
      <c r="Y24" s="115"/>
      <c r="Z24" s="115"/>
      <c r="AA24" s="115"/>
    </row>
    <row r="25">
      <c r="A25" s="168" t="s">
        <v>125</v>
      </c>
      <c r="B25" s="202"/>
      <c r="C25" s="115"/>
      <c r="D25" s="115"/>
      <c r="E25" s="115"/>
      <c r="F25" s="115"/>
      <c r="G25" s="115"/>
      <c r="H25" s="115"/>
      <c r="I25" s="115"/>
      <c r="J25" s="203">
        <v>1.0</v>
      </c>
      <c r="K25" s="204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</row>
    <row r="26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</row>
    <row r="27">
      <c r="A27" s="205" t="s">
        <v>146</v>
      </c>
      <c r="B27" s="120"/>
      <c r="C27" s="31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</row>
    <row r="28">
      <c r="A28" s="206">
        <v>2.0</v>
      </c>
      <c r="B28" s="207">
        <v>1.0</v>
      </c>
      <c r="C28" s="208">
        <v>3.0</v>
      </c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</row>
    <row r="29">
      <c r="A29" s="209"/>
      <c r="B29" s="210"/>
      <c r="C29" s="178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</row>
    <row r="30">
      <c r="A30" s="205" t="s">
        <v>148</v>
      </c>
      <c r="B30" s="120"/>
      <c r="C30" s="31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</row>
    <row r="31">
      <c r="A31" s="206">
        <v>2.0</v>
      </c>
      <c r="B31" s="207">
        <v>1.0</v>
      </c>
      <c r="C31" s="208">
        <v>3.0</v>
      </c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</row>
    <row r="32">
      <c r="A32" s="209"/>
      <c r="B32" s="210"/>
      <c r="C32" s="178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</row>
    <row r="33">
      <c r="A33" s="205" t="s">
        <v>150</v>
      </c>
      <c r="B33" s="120"/>
      <c r="C33" s="31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</row>
    <row r="34">
      <c r="A34" s="206">
        <v>2.0</v>
      </c>
      <c r="B34" s="207">
        <v>1.0</v>
      </c>
      <c r="C34" s="208">
        <v>3.0</v>
      </c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</row>
    <row r="35">
      <c r="A35" s="209"/>
      <c r="B35" s="210"/>
      <c r="C35" s="178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</row>
    <row r="36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</row>
    <row r="37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</row>
    <row r="38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</row>
    <row r="39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</row>
    <row r="40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</row>
    <row r="4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</row>
    <row r="42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</row>
    <row r="43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</row>
    <row r="44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</row>
    <row r="45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</row>
    <row r="46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</row>
    <row r="47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</row>
    <row r="48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</row>
    <row r="49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</row>
    <row r="50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</row>
    <row r="5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</row>
    <row r="5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</row>
    <row r="57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</row>
    <row r="58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</row>
    <row r="5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</row>
    <row r="60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</row>
    <row r="6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</row>
    <row r="6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</row>
    <row r="6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</row>
    <row r="74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</row>
    <row r="98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</row>
    <row r="990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</row>
    <row r="99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</row>
    <row r="99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</row>
    <row r="99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</row>
    <row r="99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</row>
    <row r="99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</row>
    <row r="996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</row>
    <row r="997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</row>
    <row r="998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</row>
    <row r="999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</row>
    <row r="1000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</row>
    <row r="100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</row>
  </sheetData>
  <mergeCells count="30">
    <mergeCell ref="B16:C16"/>
    <mergeCell ref="E16:G16"/>
    <mergeCell ref="B14:C14"/>
    <mergeCell ref="B15:C15"/>
    <mergeCell ref="J15:K15"/>
    <mergeCell ref="F14:H14"/>
    <mergeCell ref="B17:C17"/>
    <mergeCell ref="B18:C18"/>
    <mergeCell ref="B13:C13"/>
    <mergeCell ref="F13:H13"/>
    <mergeCell ref="K13:M13"/>
    <mergeCell ref="O1:Q1"/>
    <mergeCell ref="S1:U1"/>
    <mergeCell ref="A2:A3"/>
    <mergeCell ref="A4:A5"/>
    <mergeCell ref="A8:C8"/>
    <mergeCell ref="A9:C9"/>
    <mergeCell ref="B12:C12"/>
    <mergeCell ref="E1:H1"/>
    <mergeCell ref="J1:M1"/>
    <mergeCell ref="A27:C27"/>
    <mergeCell ref="A30:C30"/>
    <mergeCell ref="A33:C33"/>
    <mergeCell ref="A20:B20"/>
    <mergeCell ref="F21:G21"/>
    <mergeCell ref="F20:G20"/>
    <mergeCell ref="F19:G19"/>
    <mergeCell ref="F22:G22"/>
    <mergeCell ref="F23:G23"/>
    <mergeCell ref="F24:G24"/>
  </mergeCells>
  <dataValidations>
    <dataValidation type="custom" allowBlank="1" showDropDown="1" sqref="AA2:AA23">
      <formula1>AND(ISNUMBER(AA2),(NOT(OR(NOT(ISERROR(DATEVALUE(AA2))), AND(ISNUMBER(AA2), LEFT(CELL("format", AA2))="D")))))</formula1>
    </dataValidation>
  </dataValidations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4" max="4" width="4.13"/>
    <col customWidth="1" min="9" max="9" width="3.88"/>
    <col customWidth="1" min="14" max="14" width="3.75"/>
    <col customWidth="1" min="18" max="18" width="4.13"/>
    <col customWidth="1" min="22" max="22" width="4.63"/>
    <col customWidth="1" min="23" max="23" width="15.0"/>
    <col customWidth="1" min="24" max="24" width="16.88"/>
    <col customWidth="1" min="25" max="25" width="20.63"/>
    <col customWidth="1" min="26" max="26" width="16.75"/>
    <col customWidth="1" min="27" max="27" width="26.63"/>
  </cols>
  <sheetData>
    <row r="1" ht="22.5" customHeight="1">
      <c r="A1" s="211" t="s">
        <v>134</v>
      </c>
      <c r="B1" s="212" t="s">
        <v>135</v>
      </c>
      <c r="C1" s="213" t="s">
        <v>136</v>
      </c>
      <c r="D1" s="115"/>
      <c r="E1" s="116" t="s">
        <v>137</v>
      </c>
      <c r="F1" s="117"/>
      <c r="G1" s="117"/>
      <c r="H1" s="118"/>
      <c r="I1" s="115"/>
      <c r="J1" s="116" t="s">
        <v>138</v>
      </c>
      <c r="K1" s="117"/>
      <c r="L1" s="117"/>
      <c r="M1" s="118"/>
      <c r="N1" s="115"/>
      <c r="O1" s="119" t="s">
        <v>139</v>
      </c>
      <c r="P1" s="120"/>
      <c r="Q1" s="31"/>
      <c r="R1" s="121"/>
      <c r="S1" s="119" t="s">
        <v>140</v>
      </c>
      <c r="T1" s="120"/>
      <c r="U1" s="31"/>
      <c r="V1" s="115"/>
      <c r="W1" s="122" t="s">
        <v>1</v>
      </c>
      <c r="X1" s="123" t="s">
        <v>141</v>
      </c>
      <c r="Y1" s="234" t="s">
        <v>142</v>
      </c>
      <c r="Z1" s="234" t="s">
        <v>143</v>
      </c>
      <c r="AA1" s="235" t="s">
        <v>144</v>
      </c>
    </row>
    <row r="2" ht="22.5" customHeight="1">
      <c r="A2" s="236">
        <v>45862.0</v>
      </c>
      <c r="B2" s="215" t="s">
        <v>178</v>
      </c>
      <c r="C2" s="216" t="s">
        <v>146</v>
      </c>
      <c r="D2" s="115"/>
      <c r="E2" s="128">
        <v>1.0</v>
      </c>
      <c r="F2" s="129"/>
      <c r="G2" s="130"/>
      <c r="H2" s="128">
        <v>2.0</v>
      </c>
      <c r="I2" s="115"/>
      <c r="J2" s="128">
        <v>1.0</v>
      </c>
      <c r="K2" s="129"/>
      <c r="L2" s="130"/>
      <c r="M2" s="128">
        <v>2.0</v>
      </c>
      <c r="N2" s="115"/>
      <c r="O2" s="131" t="s">
        <v>71</v>
      </c>
      <c r="P2" s="132" t="s">
        <v>1</v>
      </c>
      <c r="Q2" s="131" t="s">
        <v>72</v>
      </c>
      <c r="R2" s="115"/>
      <c r="S2" s="1" t="s">
        <v>71</v>
      </c>
      <c r="T2" s="2" t="s">
        <v>0</v>
      </c>
      <c r="U2" s="131" t="s">
        <v>72</v>
      </c>
      <c r="V2" s="115"/>
      <c r="W2" s="64" t="s">
        <v>7</v>
      </c>
      <c r="X2" s="217"/>
      <c r="Y2" s="218"/>
      <c r="Z2" s="218"/>
      <c r="AA2" s="238">
        <f t="shared" ref="AA2:AA23" si="1">Y2-Z2</f>
        <v>0</v>
      </c>
    </row>
    <row r="3" ht="22.5" customHeight="1">
      <c r="A3" s="14"/>
      <c r="B3" s="221" t="s">
        <v>179</v>
      </c>
      <c r="C3" s="225" t="s">
        <v>148</v>
      </c>
      <c r="D3" s="115"/>
      <c r="E3" s="140">
        <v>3.0</v>
      </c>
      <c r="F3" s="141"/>
      <c r="G3" s="142"/>
      <c r="H3" s="140">
        <v>4.0</v>
      </c>
      <c r="I3" s="115"/>
      <c r="J3" s="140">
        <v>3.0</v>
      </c>
      <c r="K3" s="141"/>
      <c r="L3" s="142"/>
      <c r="M3" s="140">
        <v>4.0</v>
      </c>
      <c r="N3" s="115"/>
      <c r="O3" s="143">
        <v>1.0</v>
      </c>
      <c r="P3" s="146"/>
      <c r="Q3" s="145"/>
      <c r="R3" s="115"/>
      <c r="S3" s="143">
        <v>1.0</v>
      </c>
      <c r="T3" s="146"/>
      <c r="U3" s="145"/>
      <c r="V3" s="115"/>
      <c r="W3" s="69" t="s">
        <v>11</v>
      </c>
      <c r="X3" s="223"/>
      <c r="Y3" s="248"/>
      <c r="Z3" s="248"/>
      <c r="AA3" s="238">
        <f t="shared" si="1"/>
        <v>0</v>
      </c>
    </row>
    <row r="4" ht="22.5" customHeight="1">
      <c r="A4" s="220">
        <v>45863.0</v>
      </c>
      <c r="B4" s="221" t="s">
        <v>187</v>
      </c>
      <c r="C4" s="225" t="s">
        <v>150</v>
      </c>
      <c r="D4" s="115"/>
      <c r="E4" s="140">
        <v>5.0</v>
      </c>
      <c r="F4" s="141"/>
      <c r="G4" s="142"/>
      <c r="H4" s="140">
        <v>6.0</v>
      </c>
      <c r="I4" s="115"/>
      <c r="J4" s="140">
        <v>5.0</v>
      </c>
      <c r="K4" s="141"/>
      <c r="L4" s="142"/>
      <c r="M4" s="140">
        <v>6.0</v>
      </c>
      <c r="N4" s="115"/>
      <c r="O4" s="150">
        <v>2.0</v>
      </c>
      <c r="P4" s="151"/>
      <c r="Q4" s="152"/>
      <c r="R4" s="115"/>
      <c r="S4" s="150">
        <v>2.0</v>
      </c>
      <c r="T4" s="151"/>
      <c r="U4" s="152"/>
      <c r="V4" s="115"/>
      <c r="W4" s="69" t="s">
        <v>13</v>
      </c>
      <c r="X4" s="223"/>
      <c r="Y4" s="248"/>
      <c r="Z4" s="248"/>
      <c r="AA4" s="238">
        <f t="shared" si="1"/>
        <v>0</v>
      </c>
    </row>
    <row r="5" ht="22.5" customHeight="1">
      <c r="A5" s="14"/>
      <c r="B5" s="221" t="s">
        <v>188</v>
      </c>
      <c r="C5" s="225" t="s">
        <v>151</v>
      </c>
      <c r="D5" s="115"/>
      <c r="E5" s="140">
        <v>7.0</v>
      </c>
      <c r="F5" s="141"/>
      <c r="G5" s="142"/>
      <c r="H5" s="140">
        <v>8.0</v>
      </c>
      <c r="I5" s="115"/>
      <c r="J5" s="140">
        <v>7.0</v>
      </c>
      <c r="K5" s="141"/>
      <c r="L5" s="142"/>
      <c r="M5" s="140">
        <v>8.0</v>
      </c>
      <c r="N5" s="115"/>
      <c r="O5" s="150">
        <v>3.0</v>
      </c>
      <c r="P5" s="151"/>
      <c r="Q5" s="152"/>
      <c r="R5" s="115"/>
      <c r="S5" s="150">
        <v>3.0</v>
      </c>
      <c r="T5" s="151"/>
      <c r="U5" s="152"/>
      <c r="V5" s="115"/>
      <c r="W5" s="69" t="s">
        <v>16</v>
      </c>
      <c r="X5" s="223"/>
      <c r="Y5" s="248"/>
      <c r="Z5" s="248"/>
      <c r="AA5" s="238">
        <f t="shared" si="1"/>
        <v>0</v>
      </c>
    </row>
    <row r="6" ht="22.5" customHeight="1">
      <c r="A6" s="226">
        <v>45864.0</v>
      </c>
      <c r="B6" s="227">
        <v>0.375</v>
      </c>
      <c r="C6" s="165" t="s">
        <v>125</v>
      </c>
      <c r="D6" s="115"/>
      <c r="E6" s="140">
        <v>9.0</v>
      </c>
      <c r="F6" s="141"/>
      <c r="G6" s="142"/>
      <c r="H6" s="140">
        <v>10.0</v>
      </c>
      <c r="I6" s="115"/>
      <c r="J6" s="140">
        <v>9.0</v>
      </c>
      <c r="K6" s="141"/>
      <c r="L6" s="142"/>
      <c r="M6" s="140">
        <v>10.0</v>
      </c>
      <c r="N6" s="115"/>
      <c r="O6" s="150">
        <v>4.0</v>
      </c>
      <c r="P6" s="151"/>
      <c r="Q6" s="152"/>
      <c r="R6" s="115"/>
      <c r="S6" s="150">
        <v>4.0</v>
      </c>
      <c r="T6" s="151"/>
      <c r="U6" s="152"/>
      <c r="V6" s="115"/>
      <c r="W6" s="69" t="s">
        <v>19</v>
      </c>
      <c r="X6" s="223"/>
      <c r="Y6" s="239"/>
      <c r="Z6" s="239"/>
      <c r="AA6" s="238">
        <f t="shared" si="1"/>
        <v>0</v>
      </c>
    </row>
    <row r="7" ht="22.5" customHeight="1">
      <c r="A7" s="115"/>
      <c r="B7" s="115"/>
      <c r="C7" s="115"/>
      <c r="D7" s="115"/>
      <c r="E7" s="140">
        <v>11.0</v>
      </c>
      <c r="F7" s="141"/>
      <c r="G7" s="142"/>
      <c r="H7" s="140">
        <v>12.0</v>
      </c>
      <c r="I7" s="115"/>
      <c r="J7" s="140">
        <v>11.0</v>
      </c>
      <c r="K7" s="141"/>
      <c r="L7" s="142"/>
      <c r="M7" s="140">
        <v>12.0</v>
      </c>
      <c r="N7" s="115"/>
      <c r="O7" s="150">
        <v>5.0</v>
      </c>
      <c r="P7" s="151"/>
      <c r="Q7" s="152"/>
      <c r="R7" s="115"/>
      <c r="S7" s="150">
        <v>5.0</v>
      </c>
      <c r="T7" s="151"/>
      <c r="U7" s="152"/>
      <c r="V7" s="115"/>
      <c r="W7" s="156" t="s">
        <v>77</v>
      </c>
      <c r="X7" s="223"/>
      <c r="Y7" s="239"/>
      <c r="Z7" s="239"/>
      <c r="AA7" s="238">
        <f t="shared" si="1"/>
        <v>0</v>
      </c>
    </row>
    <row r="8" ht="22.5" customHeight="1">
      <c r="A8" s="157" t="s">
        <v>152</v>
      </c>
      <c r="B8" s="117"/>
      <c r="C8" s="118"/>
      <c r="D8" s="115"/>
      <c r="E8" s="140">
        <v>13.0</v>
      </c>
      <c r="F8" s="158"/>
      <c r="G8" s="151"/>
      <c r="H8" s="140">
        <v>14.0</v>
      </c>
      <c r="I8" s="115"/>
      <c r="J8" s="140">
        <v>13.0</v>
      </c>
      <c r="K8" s="158"/>
      <c r="L8" s="151"/>
      <c r="M8" s="140">
        <v>14.0</v>
      </c>
      <c r="N8" s="115"/>
      <c r="O8" s="150">
        <v>6.0</v>
      </c>
      <c r="P8" s="151"/>
      <c r="Q8" s="152"/>
      <c r="R8" s="115"/>
      <c r="S8" s="150">
        <v>6.0</v>
      </c>
      <c r="T8" s="151"/>
      <c r="U8" s="152"/>
      <c r="V8" s="115"/>
      <c r="W8" s="69" t="s">
        <v>24</v>
      </c>
      <c r="X8" s="223"/>
      <c r="Y8" s="239"/>
      <c r="Z8" s="239"/>
      <c r="AA8" s="238">
        <f t="shared" si="1"/>
        <v>0</v>
      </c>
    </row>
    <row r="9" ht="22.5" customHeight="1">
      <c r="A9" s="159" t="s">
        <v>153</v>
      </c>
      <c r="B9" s="120"/>
      <c r="C9" s="31"/>
      <c r="D9" s="115"/>
      <c r="E9" s="140">
        <v>15.0</v>
      </c>
      <c r="F9" s="158"/>
      <c r="G9" s="151"/>
      <c r="H9" s="140">
        <v>16.0</v>
      </c>
      <c r="I9" s="115"/>
      <c r="J9" s="140">
        <v>15.0</v>
      </c>
      <c r="K9" s="158"/>
      <c r="L9" s="151"/>
      <c r="M9" s="140">
        <v>16.0</v>
      </c>
      <c r="N9" s="115"/>
      <c r="O9" s="150">
        <v>7.0</v>
      </c>
      <c r="P9" s="151"/>
      <c r="Q9" s="152"/>
      <c r="R9" s="115"/>
      <c r="S9" s="150">
        <v>7.0</v>
      </c>
      <c r="T9" s="151"/>
      <c r="U9" s="152"/>
      <c r="V9" s="115"/>
      <c r="W9" s="69" t="s">
        <v>27</v>
      </c>
      <c r="X9" s="223"/>
      <c r="Y9" s="239"/>
      <c r="Z9" s="239"/>
      <c r="AA9" s="238">
        <f t="shared" si="1"/>
        <v>0</v>
      </c>
    </row>
    <row r="10" ht="22.5" customHeight="1">
      <c r="A10" s="160">
        <v>2.0</v>
      </c>
      <c r="B10" s="161">
        <v>1.0</v>
      </c>
      <c r="C10" s="162">
        <v>3.0</v>
      </c>
      <c r="D10" s="115"/>
      <c r="E10" s="140">
        <v>17.0</v>
      </c>
      <c r="F10" s="158"/>
      <c r="G10" s="151"/>
      <c r="H10" s="140">
        <v>18.0</v>
      </c>
      <c r="I10" s="115"/>
      <c r="J10" s="140">
        <v>17.0</v>
      </c>
      <c r="K10" s="158"/>
      <c r="L10" s="151"/>
      <c r="M10" s="140">
        <v>18.0</v>
      </c>
      <c r="N10" s="115"/>
      <c r="O10" s="150">
        <v>8.0</v>
      </c>
      <c r="P10" s="151"/>
      <c r="Q10" s="152"/>
      <c r="R10" s="115"/>
      <c r="S10" s="150">
        <v>8.0</v>
      </c>
      <c r="T10" s="151"/>
      <c r="U10" s="152"/>
      <c r="V10" s="115"/>
      <c r="W10" s="69" t="s">
        <v>30</v>
      </c>
      <c r="X10" s="223"/>
      <c r="Y10" s="239"/>
      <c r="Z10" s="239"/>
      <c r="AA10" s="238">
        <f t="shared" si="1"/>
        <v>0</v>
      </c>
    </row>
    <row r="11" ht="22.5" customHeight="1">
      <c r="A11" s="163"/>
      <c r="B11" s="164"/>
      <c r="C11" s="165"/>
      <c r="D11" s="115"/>
      <c r="E11" s="140">
        <v>19.0</v>
      </c>
      <c r="F11" s="158"/>
      <c r="G11" s="151"/>
      <c r="H11" s="140">
        <v>20.0</v>
      </c>
      <c r="I11" s="115"/>
      <c r="J11" s="140">
        <v>19.0</v>
      </c>
      <c r="K11" s="158"/>
      <c r="L11" s="151"/>
      <c r="M11" s="140">
        <v>20.0</v>
      </c>
      <c r="N11" s="115"/>
      <c r="O11" s="150">
        <v>9.0</v>
      </c>
      <c r="P11" s="151"/>
      <c r="Q11" s="152"/>
      <c r="R11" s="115"/>
      <c r="S11" s="150">
        <v>9.0</v>
      </c>
      <c r="T11" s="151"/>
      <c r="U11" s="152"/>
      <c r="V11" s="115"/>
      <c r="W11" s="69" t="s">
        <v>33</v>
      </c>
      <c r="X11" s="223"/>
      <c r="Y11" s="239"/>
      <c r="Z11" s="239"/>
      <c r="AA11" s="238">
        <f t="shared" si="1"/>
        <v>0</v>
      </c>
    </row>
    <row r="12" ht="22.5" customHeight="1">
      <c r="A12" s="128" t="s">
        <v>154</v>
      </c>
      <c r="B12" s="166"/>
      <c r="C12" s="167"/>
      <c r="D12" s="115"/>
      <c r="E12" s="168">
        <v>21.0</v>
      </c>
      <c r="F12" s="169"/>
      <c r="G12" s="170"/>
      <c r="H12" s="168">
        <v>22.0</v>
      </c>
      <c r="I12" s="115"/>
      <c r="J12" s="168">
        <v>21.0</v>
      </c>
      <c r="K12" s="169"/>
      <c r="L12" s="170"/>
      <c r="M12" s="168">
        <v>22.0</v>
      </c>
      <c r="N12" s="115"/>
      <c r="O12" s="150">
        <v>10.0</v>
      </c>
      <c r="P12" s="151"/>
      <c r="Q12" s="152"/>
      <c r="R12" s="115"/>
      <c r="S12" s="150">
        <v>10.0</v>
      </c>
      <c r="T12" s="151"/>
      <c r="U12" s="152"/>
      <c r="V12" s="115"/>
      <c r="W12" s="156" t="s">
        <v>82</v>
      </c>
      <c r="X12" s="223"/>
      <c r="Y12" s="239"/>
      <c r="Z12" s="239"/>
      <c r="AA12" s="238">
        <f t="shared" si="1"/>
        <v>0</v>
      </c>
    </row>
    <row r="13" ht="22.5" customHeight="1">
      <c r="A13" s="140" t="s">
        <v>130</v>
      </c>
      <c r="B13" s="171"/>
      <c r="C13" s="172"/>
      <c r="D13" s="115"/>
      <c r="E13" s="173" t="s">
        <v>155</v>
      </c>
      <c r="F13" s="174"/>
      <c r="G13" s="175"/>
      <c r="H13" s="176"/>
      <c r="I13" s="115"/>
      <c r="J13" s="173" t="s">
        <v>156</v>
      </c>
      <c r="K13" s="174"/>
      <c r="L13" s="175"/>
      <c r="M13" s="176"/>
      <c r="N13" s="115"/>
      <c r="O13" s="150">
        <v>11.0</v>
      </c>
      <c r="P13" s="151"/>
      <c r="Q13" s="152"/>
      <c r="R13" s="115"/>
      <c r="S13" s="177">
        <v>11.0</v>
      </c>
      <c r="T13" s="170"/>
      <c r="U13" s="178"/>
      <c r="V13" s="115"/>
      <c r="W13" s="156" t="s">
        <v>83</v>
      </c>
      <c r="X13" s="223"/>
      <c r="Y13" s="239"/>
      <c r="Z13" s="239"/>
      <c r="AA13" s="238">
        <f t="shared" si="1"/>
        <v>0</v>
      </c>
    </row>
    <row r="14" ht="22.5" customHeight="1">
      <c r="A14" s="140" t="s">
        <v>131</v>
      </c>
      <c r="B14" s="171"/>
      <c r="C14" s="172"/>
      <c r="D14" s="115"/>
      <c r="E14" s="179" t="s">
        <v>157</v>
      </c>
      <c r="F14" s="180"/>
      <c r="G14" s="120"/>
      <c r="H14" s="31"/>
      <c r="I14" s="115"/>
      <c r="J14" s="115"/>
      <c r="K14" s="115"/>
      <c r="L14" s="115"/>
      <c r="M14" s="115"/>
      <c r="N14" s="115"/>
      <c r="O14" s="150">
        <v>12.0</v>
      </c>
      <c r="P14" s="151"/>
      <c r="Q14" s="152"/>
      <c r="R14" s="115"/>
      <c r="S14" s="115"/>
      <c r="T14" s="115"/>
      <c r="U14" s="115"/>
      <c r="V14" s="115"/>
      <c r="W14" s="69" t="s">
        <v>38</v>
      </c>
      <c r="X14" s="223"/>
      <c r="Y14" s="239"/>
      <c r="Z14" s="239"/>
      <c r="AA14" s="238">
        <f t="shared" si="1"/>
        <v>0</v>
      </c>
    </row>
    <row r="15" ht="22.5" customHeight="1">
      <c r="A15" s="140" t="s">
        <v>132</v>
      </c>
      <c r="B15" s="171"/>
      <c r="C15" s="172"/>
      <c r="D15" s="115"/>
      <c r="E15" s="115"/>
      <c r="F15" s="115"/>
      <c r="G15" s="115"/>
      <c r="H15" s="115"/>
      <c r="I15" s="115"/>
      <c r="J15" s="181" t="s">
        <v>158</v>
      </c>
      <c r="K15" s="31"/>
      <c r="L15" s="115"/>
      <c r="M15" s="115"/>
      <c r="N15" s="115"/>
      <c r="O15" s="150">
        <v>13.0</v>
      </c>
      <c r="P15" s="151"/>
      <c r="Q15" s="152"/>
      <c r="R15" s="115"/>
      <c r="S15" s="115"/>
      <c r="T15" s="115"/>
      <c r="U15" s="115"/>
      <c r="V15" s="115"/>
      <c r="W15" s="69" t="s">
        <v>41</v>
      </c>
      <c r="X15" s="223"/>
      <c r="Y15" s="239"/>
      <c r="Z15" s="239"/>
      <c r="AA15" s="238">
        <f t="shared" si="1"/>
        <v>0</v>
      </c>
    </row>
    <row r="16" ht="22.5" customHeight="1">
      <c r="A16" s="140" t="s">
        <v>159</v>
      </c>
      <c r="B16" s="171"/>
      <c r="C16" s="172"/>
      <c r="D16" s="115"/>
      <c r="E16" s="182" t="s">
        <v>160</v>
      </c>
      <c r="F16" s="120"/>
      <c r="G16" s="31"/>
      <c r="H16" s="115"/>
      <c r="I16" s="115"/>
      <c r="J16" s="183">
        <v>25.0</v>
      </c>
      <c r="K16" s="184"/>
      <c r="L16" s="115"/>
      <c r="M16" s="115"/>
      <c r="N16" s="115"/>
      <c r="O16" s="150">
        <v>14.0</v>
      </c>
      <c r="P16" s="151"/>
      <c r="Q16" s="152"/>
      <c r="R16" s="115"/>
      <c r="S16" s="115"/>
      <c r="T16" s="115"/>
      <c r="U16" s="115"/>
      <c r="V16" s="115"/>
      <c r="W16" s="69" t="s">
        <v>44</v>
      </c>
      <c r="X16" s="223"/>
      <c r="Y16" s="239"/>
      <c r="Z16" s="239"/>
      <c r="AA16" s="238">
        <f t="shared" si="1"/>
        <v>0</v>
      </c>
    </row>
    <row r="17" ht="22.5" customHeight="1">
      <c r="A17" s="140" t="s">
        <v>161</v>
      </c>
      <c r="B17" s="171"/>
      <c r="C17" s="172"/>
      <c r="D17" s="115"/>
      <c r="E17" s="160">
        <v>2.0</v>
      </c>
      <c r="F17" s="161">
        <v>1.0</v>
      </c>
      <c r="G17" s="162">
        <v>3.0</v>
      </c>
      <c r="H17" s="115"/>
      <c r="I17" s="115"/>
      <c r="J17" s="185">
        <v>18.0</v>
      </c>
      <c r="K17" s="186"/>
      <c r="L17" s="115"/>
      <c r="M17" s="115"/>
      <c r="N17" s="115"/>
      <c r="O17" s="150">
        <v>15.0</v>
      </c>
      <c r="P17" s="151"/>
      <c r="Q17" s="152"/>
      <c r="R17" s="115"/>
      <c r="S17" s="115"/>
      <c r="T17" s="115"/>
      <c r="U17" s="115"/>
      <c r="V17" s="115"/>
      <c r="W17" s="69" t="s">
        <v>48</v>
      </c>
      <c r="X17" s="223"/>
      <c r="Y17" s="239"/>
      <c r="Z17" s="239"/>
      <c r="AA17" s="238">
        <f t="shared" si="1"/>
        <v>0</v>
      </c>
    </row>
    <row r="18" ht="22.5" customHeight="1">
      <c r="A18" s="168" t="s">
        <v>162</v>
      </c>
      <c r="B18" s="187"/>
      <c r="C18" s="188"/>
      <c r="D18" s="115"/>
      <c r="E18" s="189" t="str">
        <f>L2</f>
        <v/>
      </c>
      <c r="F18" s="164" t="str">
        <f>K2</f>
        <v/>
      </c>
      <c r="G18" s="165" t="str">
        <f>K3</f>
        <v/>
      </c>
      <c r="H18" s="115"/>
      <c r="I18" s="115"/>
      <c r="J18" s="185">
        <v>15.0</v>
      </c>
      <c r="K18" s="186"/>
      <c r="L18" s="115"/>
      <c r="M18" s="115"/>
      <c r="N18" s="115"/>
      <c r="O18" s="150">
        <v>16.0</v>
      </c>
      <c r="P18" s="151"/>
      <c r="Q18" s="152"/>
      <c r="R18" s="115"/>
      <c r="S18" s="115"/>
      <c r="T18" s="115"/>
      <c r="U18" s="115"/>
      <c r="V18" s="115"/>
      <c r="W18" s="69" t="s">
        <v>51</v>
      </c>
      <c r="X18" s="223"/>
      <c r="Y18" s="239"/>
      <c r="Z18" s="239"/>
      <c r="AA18" s="238">
        <f t="shared" si="1"/>
        <v>0</v>
      </c>
    </row>
    <row r="19" ht="22.5" customHeight="1">
      <c r="A19" s="115"/>
      <c r="B19" s="115"/>
      <c r="C19" s="115"/>
      <c r="D19" s="115"/>
      <c r="E19" s="190" t="s">
        <v>154</v>
      </c>
      <c r="F19" s="191" t="str">
        <f>F2</f>
        <v/>
      </c>
      <c r="G19" s="167"/>
      <c r="H19" s="115"/>
      <c r="I19" s="115"/>
      <c r="J19" s="185">
        <v>12.0</v>
      </c>
      <c r="K19" s="186"/>
      <c r="L19" s="115"/>
      <c r="M19" s="115"/>
      <c r="N19" s="115"/>
      <c r="O19" s="150">
        <v>17.0</v>
      </c>
      <c r="P19" s="151"/>
      <c r="Q19" s="152"/>
      <c r="R19" s="115"/>
      <c r="S19" s="115"/>
      <c r="T19" s="115"/>
      <c r="U19" s="115"/>
      <c r="V19" s="115"/>
      <c r="W19" s="69" t="s">
        <v>54</v>
      </c>
      <c r="X19" s="223"/>
      <c r="Y19" s="239"/>
      <c r="Z19" s="239"/>
      <c r="AA19" s="238">
        <f t="shared" si="1"/>
        <v>0</v>
      </c>
    </row>
    <row r="20" ht="22.5" customHeight="1">
      <c r="A20" s="192" t="s">
        <v>163</v>
      </c>
      <c r="B20" s="167"/>
      <c r="C20" s="115"/>
      <c r="D20" s="115"/>
      <c r="E20" s="185" t="s">
        <v>130</v>
      </c>
      <c r="F20" s="193"/>
      <c r="G20" s="172"/>
      <c r="H20" s="115"/>
      <c r="I20" s="115"/>
      <c r="J20" s="185">
        <v>10.0</v>
      </c>
      <c r="K20" s="186"/>
      <c r="L20" s="115"/>
      <c r="M20" s="115"/>
      <c r="N20" s="115"/>
      <c r="O20" s="150">
        <v>18.0</v>
      </c>
      <c r="P20" s="151"/>
      <c r="Q20" s="152"/>
      <c r="R20" s="115"/>
      <c r="S20" s="115"/>
      <c r="T20" s="115"/>
      <c r="U20" s="115"/>
      <c r="V20" s="115"/>
      <c r="W20" s="69" t="s">
        <v>57</v>
      </c>
      <c r="X20" s="223"/>
      <c r="Y20" s="239"/>
      <c r="Z20" s="239"/>
      <c r="AA20" s="238">
        <f t="shared" si="1"/>
        <v>0</v>
      </c>
    </row>
    <row r="21" ht="22.5" customHeight="1">
      <c r="A21" s="140" t="s">
        <v>146</v>
      </c>
      <c r="B21" s="194"/>
      <c r="C21" s="115"/>
      <c r="D21" s="115"/>
      <c r="E21" s="185" t="s">
        <v>131</v>
      </c>
      <c r="F21" s="193"/>
      <c r="G21" s="172"/>
      <c r="H21" s="115"/>
      <c r="I21" s="115"/>
      <c r="J21" s="185">
        <v>8.0</v>
      </c>
      <c r="K21" s="186"/>
      <c r="L21" s="115"/>
      <c r="M21" s="115"/>
      <c r="N21" s="115"/>
      <c r="O21" s="150">
        <v>19.0</v>
      </c>
      <c r="P21" s="151"/>
      <c r="Q21" s="152"/>
      <c r="R21" s="115"/>
      <c r="S21" s="115"/>
      <c r="T21" s="115"/>
      <c r="U21" s="115"/>
      <c r="V21" s="115"/>
      <c r="W21" s="69" t="s">
        <v>60</v>
      </c>
      <c r="X21" s="223"/>
      <c r="Y21" s="239"/>
      <c r="Z21" s="239"/>
      <c r="AA21" s="238">
        <f t="shared" si="1"/>
        <v>0</v>
      </c>
    </row>
    <row r="22" ht="22.5" customHeight="1">
      <c r="A22" s="140" t="s">
        <v>148</v>
      </c>
      <c r="B22" s="194"/>
      <c r="C22" s="115"/>
      <c r="D22" s="115"/>
      <c r="E22" s="195" t="s">
        <v>132</v>
      </c>
      <c r="F22" s="196"/>
      <c r="G22" s="197"/>
      <c r="H22" s="115"/>
      <c r="I22" s="115"/>
      <c r="J22" s="185">
        <v>6.0</v>
      </c>
      <c r="K22" s="186"/>
      <c r="L22" s="115"/>
      <c r="M22" s="115"/>
      <c r="N22" s="115"/>
      <c r="O22" s="150">
        <v>20.0</v>
      </c>
      <c r="P22" s="151"/>
      <c r="Q22" s="152"/>
      <c r="R22" s="115"/>
      <c r="S22" s="115"/>
      <c r="T22" s="115"/>
      <c r="U22" s="115"/>
      <c r="V22" s="115"/>
      <c r="W22" s="69" t="s">
        <v>63</v>
      </c>
      <c r="X22" s="223"/>
      <c r="Y22" s="239"/>
      <c r="Z22" s="239"/>
      <c r="AA22" s="238">
        <f t="shared" si="1"/>
        <v>0</v>
      </c>
    </row>
    <row r="23" ht="22.5" customHeight="1">
      <c r="A23" s="140" t="s">
        <v>150</v>
      </c>
      <c r="B23" s="194"/>
      <c r="C23" s="115"/>
      <c r="D23" s="115"/>
      <c r="E23" s="140" t="s">
        <v>159</v>
      </c>
      <c r="F23" s="171" t="str">
        <f>K13</f>
        <v/>
      </c>
      <c r="G23" s="172"/>
      <c r="H23" s="115"/>
      <c r="I23" s="115"/>
      <c r="J23" s="185">
        <v>4.0</v>
      </c>
      <c r="K23" s="186"/>
      <c r="L23" s="115"/>
      <c r="M23" s="115"/>
      <c r="N23" s="115"/>
      <c r="O23" s="150">
        <v>21.0</v>
      </c>
      <c r="P23" s="151"/>
      <c r="Q23" s="152"/>
      <c r="R23" s="115"/>
      <c r="S23" s="115"/>
      <c r="T23" s="115"/>
      <c r="U23" s="115"/>
      <c r="V23" s="115"/>
      <c r="W23" s="74" t="s">
        <v>67</v>
      </c>
      <c r="X23" s="233"/>
      <c r="Y23" s="240"/>
      <c r="Z23" s="240"/>
      <c r="AA23" s="241">
        <f t="shared" si="1"/>
        <v>0</v>
      </c>
    </row>
    <row r="24">
      <c r="A24" s="140" t="s">
        <v>151</v>
      </c>
      <c r="B24" s="194"/>
      <c r="C24" s="115"/>
      <c r="D24" s="115"/>
      <c r="E24" s="201" t="s">
        <v>164</v>
      </c>
      <c r="F24" s="187"/>
      <c r="G24" s="188"/>
      <c r="H24" s="115"/>
      <c r="I24" s="115"/>
      <c r="J24" s="185">
        <v>2.0</v>
      </c>
      <c r="K24" s="186"/>
      <c r="L24" s="115"/>
      <c r="M24" s="115"/>
      <c r="N24" s="115"/>
      <c r="O24" s="177">
        <v>22.0</v>
      </c>
      <c r="P24" s="170"/>
      <c r="Q24" s="178"/>
      <c r="R24" s="115"/>
      <c r="S24" s="115"/>
      <c r="T24" s="115"/>
      <c r="U24" s="115"/>
      <c r="V24" s="115"/>
      <c r="W24" s="115"/>
      <c r="X24" s="115"/>
      <c r="Y24" s="115"/>
      <c r="Z24" s="115"/>
      <c r="AA24" s="115"/>
    </row>
    <row r="25">
      <c r="A25" s="168" t="s">
        <v>125</v>
      </c>
      <c r="B25" s="202"/>
      <c r="C25" s="115"/>
      <c r="D25" s="115"/>
      <c r="E25" s="115"/>
      <c r="F25" s="115"/>
      <c r="G25" s="115"/>
      <c r="H25" s="115"/>
      <c r="I25" s="115"/>
      <c r="J25" s="203">
        <v>1.0</v>
      </c>
      <c r="K25" s="204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</row>
    <row r="26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</row>
    <row r="27">
      <c r="A27" s="205" t="s">
        <v>146</v>
      </c>
      <c r="B27" s="120"/>
      <c r="C27" s="31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</row>
    <row r="28">
      <c r="A28" s="206">
        <v>2.0</v>
      </c>
      <c r="B28" s="207">
        <v>1.0</v>
      </c>
      <c r="C28" s="208">
        <v>3.0</v>
      </c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</row>
    <row r="29">
      <c r="A29" s="209"/>
      <c r="B29" s="210"/>
      <c r="C29" s="178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</row>
    <row r="30">
      <c r="A30" s="205" t="s">
        <v>148</v>
      </c>
      <c r="B30" s="120"/>
      <c r="C30" s="31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</row>
    <row r="31">
      <c r="A31" s="206">
        <v>2.0</v>
      </c>
      <c r="B31" s="207">
        <v>1.0</v>
      </c>
      <c r="C31" s="208">
        <v>3.0</v>
      </c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</row>
    <row r="32">
      <c r="A32" s="209"/>
      <c r="B32" s="210"/>
      <c r="C32" s="178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</row>
    <row r="33">
      <c r="A33" s="205" t="s">
        <v>150</v>
      </c>
      <c r="B33" s="120"/>
      <c r="C33" s="31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</row>
    <row r="34">
      <c r="A34" s="206">
        <v>2.0</v>
      </c>
      <c r="B34" s="207">
        <v>1.0</v>
      </c>
      <c r="C34" s="208">
        <v>3.0</v>
      </c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</row>
    <row r="35">
      <c r="A35" s="209"/>
      <c r="B35" s="210"/>
      <c r="C35" s="178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</row>
    <row r="36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</row>
    <row r="37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</row>
    <row r="38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</row>
    <row r="39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</row>
    <row r="40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</row>
    <row r="4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</row>
    <row r="42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</row>
    <row r="43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</row>
    <row r="44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</row>
    <row r="45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</row>
    <row r="46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</row>
    <row r="47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</row>
    <row r="48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</row>
    <row r="49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</row>
    <row r="50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</row>
    <row r="5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</row>
    <row r="5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</row>
    <row r="57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</row>
    <row r="58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</row>
    <row r="5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</row>
    <row r="60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</row>
    <row r="6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</row>
    <row r="6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</row>
    <row r="6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</row>
    <row r="74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</row>
    <row r="98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</row>
    <row r="990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</row>
    <row r="99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</row>
    <row r="99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</row>
    <row r="99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</row>
    <row r="99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</row>
    <row r="99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</row>
    <row r="996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</row>
    <row r="997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</row>
    <row r="998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</row>
    <row r="999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</row>
    <row r="1000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</row>
    <row r="100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</row>
  </sheetData>
  <mergeCells count="30">
    <mergeCell ref="B16:C16"/>
    <mergeCell ref="E16:G16"/>
    <mergeCell ref="B14:C14"/>
    <mergeCell ref="B15:C15"/>
    <mergeCell ref="J15:K15"/>
    <mergeCell ref="F14:H14"/>
    <mergeCell ref="B17:C17"/>
    <mergeCell ref="B18:C18"/>
    <mergeCell ref="B13:C13"/>
    <mergeCell ref="F13:H13"/>
    <mergeCell ref="K13:M13"/>
    <mergeCell ref="O1:Q1"/>
    <mergeCell ref="S1:U1"/>
    <mergeCell ref="A2:A3"/>
    <mergeCell ref="A4:A5"/>
    <mergeCell ref="A8:C8"/>
    <mergeCell ref="A9:C9"/>
    <mergeCell ref="B12:C12"/>
    <mergeCell ref="E1:H1"/>
    <mergeCell ref="J1:M1"/>
    <mergeCell ref="A27:C27"/>
    <mergeCell ref="A30:C30"/>
    <mergeCell ref="A33:C33"/>
    <mergeCell ref="A20:B20"/>
    <mergeCell ref="F21:G21"/>
    <mergeCell ref="F20:G20"/>
    <mergeCell ref="F19:G19"/>
    <mergeCell ref="F22:G22"/>
    <mergeCell ref="F23:G23"/>
    <mergeCell ref="F24:G24"/>
  </mergeCells>
  <dataValidations>
    <dataValidation type="custom" allowBlank="1" showDropDown="1" sqref="AA2:AA23">
      <formula1>AND(ISNUMBER(AA2),(NOT(OR(NOT(ISERROR(DATEVALUE(AA2))), AND(ISNUMBER(AA2), LEFT(CELL("format", AA2))="D")))))</formula1>
    </dataValidation>
  </dataValidations>
  <drawing r:id="rId1"/>
  <tableParts count="2">
    <tablePart r:id="rId4"/>
    <tablePart r:id="rId5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4" max="4" width="4.0"/>
    <col customWidth="1" min="9" max="9" width="4.13"/>
    <col customWidth="1" min="14" max="14" width="4.13"/>
    <col customWidth="1" min="18" max="18" width="4.13"/>
    <col customWidth="1" min="22" max="22" width="4.88"/>
    <col customWidth="1" min="23" max="23" width="15.0"/>
    <col customWidth="1" min="24" max="24" width="16.88"/>
    <col customWidth="1" min="25" max="25" width="20.63"/>
    <col customWidth="1" min="26" max="26" width="16.75"/>
    <col customWidth="1" min="27" max="27" width="26.63"/>
  </cols>
  <sheetData>
    <row r="1" ht="22.5" customHeight="1">
      <c r="A1" s="211" t="s">
        <v>134</v>
      </c>
      <c r="B1" s="212" t="s">
        <v>135</v>
      </c>
      <c r="C1" s="213" t="s">
        <v>136</v>
      </c>
      <c r="D1" s="115"/>
      <c r="E1" s="116" t="s">
        <v>137</v>
      </c>
      <c r="F1" s="117"/>
      <c r="G1" s="117"/>
      <c r="H1" s="118"/>
      <c r="I1" s="115"/>
      <c r="J1" s="116" t="s">
        <v>138</v>
      </c>
      <c r="K1" s="117"/>
      <c r="L1" s="117"/>
      <c r="M1" s="118"/>
      <c r="N1" s="115"/>
      <c r="O1" s="119" t="s">
        <v>139</v>
      </c>
      <c r="P1" s="120"/>
      <c r="Q1" s="31"/>
      <c r="R1" s="121"/>
      <c r="S1" s="119" t="s">
        <v>140</v>
      </c>
      <c r="T1" s="120"/>
      <c r="U1" s="31"/>
      <c r="V1" s="115"/>
      <c r="W1" s="122" t="s">
        <v>1</v>
      </c>
      <c r="X1" s="123" t="s">
        <v>141</v>
      </c>
      <c r="Y1" s="234" t="s">
        <v>142</v>
      </c>
      <c r="Z1" s="234" t="s">
        <v>143</v>
      </c>
      <c r="AA1" s="235" t="s">
        <v>144</v>
      </c>
    </row>
    <row r="2" ht="22.5" customHeight="1">
      <c r="A2" s="236">
        <v>45890.0</v>
      </c>
      <c r="B2" s="215" t="s">
        <v>187</v>
      </c>
      <c r="C2" s="216" t="s">
        <v>146</v>
      </c>
      <c r="D2" s="115"/>
      <c r="E2" s="128">
        <v>1.0</v>
      </c>
      <c r="F2" s="129"/>
      <c r="G2" s="130"/>
      <c r="H2" s="128">
        <v>2.0</v>
      </c>
      <c r="I2" s="115"/>
      <c r="J2" s="128">
        <v>1.0</v>
      </c>
      <c r="K2" s="129"/>
      <c r="L2" s="130"/>
      <c r="M2" s="128">
        <v>2.0</v>
      </c>
      <c r="N2" s="115"/>
      <c r="O2" s="131" t="s">
        <v>71</v>
      </c>
      <c r="P2" s="132" t="s">
        <v>1</v>
      </c>
      <c r="Q2" s="131" t="s">
        <v>72</v>
      </c>
      <c r="R2" s="115"/>
      <c r="S2" s="1" t="s">
        <v>71</v>
      </c>
      <c r="T2" s="2" t="s">
        <v>0</v>
      </c>
      <c r="U2" s="131" t="s">
        <v>72</v>
      </c>
      <c r="V2" s="115"/>
      <c r="W2" s="64" t="s">
        <v>7</v>
      </c>
      <c r="X2" s="217"/>
      <c r="Y2" s="237"/>
      <c r="Z2" s="237"/>
      <c r="AA2" s="238">
        <f t="shared" ref="AA2:AA23" si="1">Y2-Z2</f>
        <v>0</v>
      </c>
    </row>
    <row r="3" ht="22.5" customHeight="1">
      <c r="A3" s="14"/>
      <c r="B3" s="221" t="s">
        <v>191</v>
      </c>
      <c r="C3" s="222" t="s">
        <v>167</v>
      </c>
      <c r="D3" s="115"/>
      <c r="E3" s="140">
        <v>3.0</v>
      </c>
      <c r="F3" s="141"/>
      <c r="G3" s="142"/>
      <c r="H3" s="140">
        <v>4.0</v>
      </c>
      <c r="I3" s="115"/>
      <c r="J3" s="140">
        <v>3.0</v>
      </c>
      <c r="K3" s="141"/>
      <c r="L3" s="142"/>
      <c r="M3" s="140">
        <v>4.0</v>
      </c>
      <c r="N3" s="115"/>
      <c r="O3" s="143">
        <v>1.0</v>
      </c>
      <c r="P3" s="146"/>
      <c r="Q3" s="145"/>
      <c r="R3" s="115"/>
      <c r="S3" s="143">
        <v>1.0</v>
      </c>
      <c r="T3" s="146"/>
      <c r="U3" s="145"/>
      <c r="V3" s="115"/>
      <c r="W3" s="69" t="s">
        <v>11</v>
      </c>
      <c r="X3" s="223"/>
      <c r="Y3" s="239"/>
      <c r="Z3" s="239"/>
      <c r="AA3" s="238">
        <f t="shared" si="1"/>
        <v>0</v>
      </c>
    </row>
    <row r="4" ht="22.5" customHeight="1">
      <c r="A4" s="220">
        <v>45891.0</v>
      </c>
      <c r="B4" s="221" t="s">
        <v>192</v>
      </c>
      <c r="C4" s="222" t="s">
        <v>169</v>
      </c>
      <c r="D4" s="115"/>
      <c r="E4" s="140">
        <v>5.0</v>
      </c>
      <c r="F4" s="141"/>
      <c r="G4" s="142"/>
      <c r="H4" s="140">
        <v>6.0</v>
      </c>
      <c r="I4" s="115"/>
      <c r="J4" s="140">
        <v>5.0</v>
      </c>
      <c r="K4" s="141"/>
      <c r="L4" s="142"/>
      <c r="M4" s="140">
        <v>6.0</v>
      </c>
      <c r="N4" s="115"/>
      <c r="O4" s="150">
        <v>2.0</v>
      </c>
      <c r="P4" s="151"/>
      <c r="Q4" s="152"/>
      <c r="R4" s="115"/>
      <c r="S4" s="150">
        <v>2.0</v>
      </c>
      <c r="T4" s="151"/>
      <c r="U4" s="152"/>
      <c r="V4" s="115"/>
      <c r="W4" s="69" t="s">
        <v>13</v>
      </c>
      <c r="X4" s="223"/>
      <c r="Y4" s="239"/>
      <c r="Z4" s="239"/>
      <c r="AA4" s="238">
        <f t="shared" si="1"/>
        <v>0</v>
      </c>
    </row>
    <row r="5" ht="22.5" customHeight="1">
      <c r="A5" s="14"/>
      <c r="B5" s="221" t="s">
        <v>188</v>
      </c>
      <c r="C5" s="225" t="s">
        <v>151</v>
      </c>
      <c r="D5" s="115"/>
      <c r="E5" s="140">
        <v>7.0</v>
      </c>
      <c r="F5" s="141"/>
      <c r="G5" s="142"/>
      <c r="H5" s="140">
        <v>8.0</v>
      </c>
      <c r="I5" s="115"/>
      <c r="J5" s="140">
        <v>7.0</v>
      </c>
      <c r="K5" s="141"/>
      <c r="L5" s="142"/>
      <c r="M5" s="140">
        <v>8.0</v>
      </c>
      <c r="N5" s="115"/>
      <c r="O5" s="150">
        <v>3.0</v>
      </c>
      <c r="P5" s="151"/>
      <c r="Q5" s="152"/>
      <c r="R5" s="115"/>
      <c r="S5" s="150">
        <v>3.0</v>
      </c>
      <c r="T5" s="151"/>
      <c r="U5" s="152"/>
      <c r="V5" s="115"/>
      <c r="W5" s="69" t="s">
        <v>16</v>
      </c>
      <c r="X5" s="223"/>
      <c r="Y5" s="239"/>
      <c r="Z5" s="239"/>
      <c r="AA5" s="238">
        <f t="shared" si="1"/>
        <v>0</v>
      </c>
    </row>
    <row r="6" ht="22.5" customHeight="1">
      <c r="A6" s="226">
        <v>45892.0</v>
      </c>
      <c r="B6" s="227">
        <v>0.375</v>
      </c>
      <c r="C6" s="165" t="s">
        <v>125</v>
      </c>
      <c r="D6" s="115"/>
      <c r="E6" s="140">
        <v>9.0</v>
      </c>
      <c r="F6" s="141"/>
      <c r="G6" s="142"/>
      <c r="H6" s="140">
        <v>10.0</v>
      </c>
      <c r="I6" s="115"/>
      <c r="J6" s="140">
        <v>9.0</v>
      </c>
      <c r="K6" s="141"/>
      <c r="L6" s="142"/>
      <c r="M6" s="140">
        <v>10.0</v>
      </c>
      <c r="N6" s="115"/>
      <c r="O6" s="150">
        <v>4.0</v>
      </c>
      <c r="P6" s="151"/>
      <c r="Q6" s="152"/>
      <c r="R6" s="115"/>
      <c r="S6" s="150">
        <v>4.0</v>
      </c>
      <c r="T6" s="151"/>
      <c r="U6" s="152"/>
      <c r="V6" s="115"/>
      <c r="W6" s="69" t="s">
        <v>19</v>
      </c>
      <c r="X6" s="223"/>
      <c r="Y6" s="239"/>
      <c r="Z6" s="239"/>
      <c r="AA6" s="238">
        <f t="shared" si="1"/>
        <v>0</v>
      </c>
    </row>
    <row r="7" ht="22.5" customHeight="1">
      <c r="A7" s="115"/>
      <c r="B7" s="115"/>
      <c r="C7" s="115"/>
      <c r="D7" s="115"/>
      <c r="E7" s="140">
        <v>11.0</v>
      </c>
      <c r="F7" s="141"/>
      <c r="G7" s="142"/>
      <c r="H7" s="140">
        <v>12.0</v>
      </c>
      <c r="I7" s="115"/>
      <c r="J7" s="140">
        <v>11.0</v>
      </c>
      <c r="K7" s="141"/>
      <c r="L7" s="142"/>
      <c r="M7" s="140">
        <v>12.0</v>
      </c>
      <c r="N7" s="115"/>
      <c r="O7" s="150">
        <v>5.0</v>
      </c>
      <c r="P7" s="151"/>
      <c r="Q7" s="152"/>
      <c r="R7" s="115"/>
      <c r="S7" s="150">
        <v>5.0</v>
      </c>
      <c r="T7" s="151"/>
      <c r="U7" s="152"/>
      <c r="V7" s="115"/>
      <c r="W7" s="156" t="s">
        <v>77</v>
      </c>
      <c r="X7" s="223"/>
      <c r="Y7" s="239"/>
      <c r="Z7" s="239"/>
      <c r="AA7" s="238">
        <f t="shared" si="1"/>
        <v>0</v>
      </c>
    </row>
    <row r="8" ht="22.5" customHeight="1">
      <c r="A8" s="157" t="s">
        <v>152</v>
      </c>
      <c r="B8" s="117"/>
      <c r="C8" s="118"/>
      <c r="D8" s="115"/>
      <c r="E8" s="140">
        <v>13.0</v>
      </c>
      <c r="F8" s="158"/>
      <c r="G8" s="151"/>
      <c r="H8" s="140">
        <v>14.0</v>
      </c>
      <c r="I8" s="115"/>
      <c r="J8" s="140">
        <v>13.0</v>
      </c>
      <c r="K8" s="158"/>
      <c r="L8" s="151"/>
      <c r="M8" s="140">
        <v>14.0</v>
      </c>
      <c r="N8" s="115"/>
      <c r="O8" s="150">
        <v>6.0</v>
      </c>
      <c r="P8" s="151"/>
      <c r="Q8" s="152"/>
      <c r="R8" s="115"/>
      <c r="S8" s="150">
        <v>6.0</v>
      </c>
      <c r="T8" s="151"/>
      <c r="U8" s="152"/>
      <c r="V8" s="115"/>
      <c r="W8" s="69" t="s">
        <v>24</v>
      </c>
      <c r="X8" s="223"/>
      <c r="Y8" s="239"/>
      <c r="Z8" s="239"/>
      <c r="AA8" s="238">
        <f t="shared" si="1"/>
        <v>0</v>
      </c>
    </row>
    <row r="9" ht="22.5" customHeight="1">
      <c r="A9" s="159" t="s">
        <v>153</v>
      </c>
      <c r="B9" s="120"/>
      <c r="C9" s="31"/>
      <c r="D9" s="115"/>
      <c r="E9" s="140">
        <v>15.0</v>
      </c>
      <c r="F9" s="158"/>
      <c r="G9" s="151"/>
      <c r="H9" s="140">
        <v>16.0</v>
      </c>
      <c r="I9" s="115"/>
      <c r="J9" s="140">
        <v>15.0</v>
      </c>
      <c r="K9" s="158"/>
      <c r="L9" s="151"/>
      <c r="M9" s="140">
        <v>16.0</v>
      </c>
      <c r="N9" s="115"/>
      <c r="O9" s="150">
        <v>7.0</v>
      </c>
      <c r="P9" s="151"/>
      <c r="Q9" s="152"/>
      <c r="R9" s="115"/>
      <c r="S9" s="150">
        <v>7.0</v>
      </c>
      <c r="T9" s="151"/>
      <c r="U9" s="152"/>
      <c r="V9" s="115"/>
      <c r="W9" s="69" t="s">
        <v>27</v>
      </c>
      <c r="X9" s="223"/>
      <c r="Y9" s="239"/>
      <c r="Z9" s="239"/>
      <c r="AA9" s="238">
        <f t="shared" si="1"/>
        <v>0</v>
      </c>
    </row>
    <row r="10" ht="22.5" customHeight="1">
      <c r="A10" s="160">
        <v>2.0</v>
      </c>
      <c r="B10" s="161">
        <v>1.0</v>
      </c>
      <c r="C10" s="162">
        <v>3.0</v>
      </c>
      <c r="D10" s="115"/>
      <c r="E10" s="140">
        <v>17.0</v>
      </c>
      <c r="F10" s="158"/>
      <c r="G10" s="151"/>
      <c r="H10" s="140">
        <v>18.0</v>
      </c>
      <c r="I10" s="115"/>
      <c r="J10" s="140">
        <v>17.0</v>
      </c>
      <c r="K10" s="158"/>
      <c r="L10" s="151"/>
      <c r="M10" s="140">
        <v>18.0</v>
      </c>
      <c r="N10" s="115"/>
      <c r="O10" s="150">
        <v>8.0</v>
      </c>
      <c r="P10" s="151"/>
      <c r="Q10" s="152"/>
      <c r="R10" s="115"/>
      <c r="S10" s="150">
        <v>8.0</v>
      </c>
      <c r="T10" s="151"/>
      <c r="U10" s="152"/>
      <c r="V10" s="115"/>
      <c r="W10" s="69" t="s">
        <v>30</v>
      </c>
      <c r="X10" s="223"/>
      <c r="Y10" s="239"/>
      <c r="Z10" s="239"/>
      <c r="AA10" s="238">
        <f t="shared" si="1"/>
        <v>0</v>
      </c>
    </row>
    <row r="11" ht="22.5" customHeight="1">
      <c r="A11" s="163"/>
      <c r="B11" s="164"/>
      <c r="C11" s="165"/>
      <c r="D11" s="115"/>
      <c r="E11" s="140">
        <v>19.0</v>
      </c>
      <c r="F11" s="158"/>
      <c r="G11" s="151"/>
      <c r="H11" s="140">
        <v>20.0</v>
      </c>
      <c r="I11" s="115"/>
      <c r="J11" s="140">
        <v>19.0</v>
      </c>
      <c r="K11" s="158"/>
      <c r="L11" s="151"/>
      <c r="M11" s="140">
        <v>20.0</v>
      </c>
      <c r="N11" s="115"/>
      <c r="O11" s="150">
        <v>9.0</v>
      </c>
      <c r="P11" s="151"/>
      <c r="Q11" s="152"/>
      <c r="R11" s="115"/>
      <c r="S11" s="150">
        <v>9.0</v>
      </c>
      <c r="T11" s="151"/>
      <c r="U11" s="152"/>
      <c r="V11" s="115"/>
      <c r="W11" s="69" t="s">
        <v>33</v>
      </c>
      <c r="X11" s="223"/>
      <c r="Y11" s="239"/>
      <c r="Z11" s="239"/>
      <c r="AA11" s="238">
        <f t="shared" si="1"/>
        <v>0</v>
      </c>
    </row>
    <row r="12" ht="22.5" customHeight="1">
      <c r="A12" s="128" t="s">
        <v>154</v>
      </c>
      <c r="B12" s="166"/>
      <c r="C12" s="167"/>
      <c r="D12" s="115"/>
      <c r="E12" s="168">
        <v>21.0</v>
      </c>
      <c r="F12" s="169"/>
      <c r="G12" s="170"/>
      <c r="H12" s="168">
        <v>22.0</v>
      </c>
      <c r="I12" s="115"/>
      <c r="J12" s="168">
        <v>21.0</v>
      </c>
      <c r="K12" s="169"/>
      <c r="L12" s="170"/>
      <c r="M12" s="168">
        <v>22.0</v>
      </c>
      <c r="N12" s="115"/>
      <c r="O12" s="150">
        <v>10.0</v>
      </c>
      <c r="P12" s="151"/>
      <c r="Q12" s="152"/>
      <c r="R12" s="115"/>
      <c r="S12" s="150">
        <v>10.0</v>
      </c>
      <c r="T12" s="151"/>
      <c r="U12" s="152"/>
      <c r="V12" s="115"/>
      <c r="W12" s="156" t="s">
        <v>82</v>
      </c>
      <c r="X12" s="223"/>
      <c r="Y12" s="239"/>
      <c r="Z12" s="239"/>
      <c r="AA12" s="238">
        <f t="shared" si="1"/>
        <v>0</v>
      </c>
    </row>
    <row r="13" ht="22.5" customHeight="1">
      <c r="A13" s="140" t="s">
        <v>130</v>
      </c>
      <c r="B13" s="171"/>
      <c r="C13" s="172"/>
      <c r="D13" s="115"/>
      <c r="E13" s="173" t="s">
        <v>155</v>
      </c>
      <c r="F13" s="174"/>
      <c r="G13" s="175"/>
      <c r="H13" s="176"/>
      <c r="I13" s="115"/>
      <c r="J13" s="173" t="s">
        <v>156</v>
      </c>
      <c r="K13" s="174"/>
      <c r="L13" s="175"/>
      <c r="M13" s="176"/>
      <c r="N13" s="115"/>
      <c r="O13" s="150">
        <v>11.0</v>
      </c>
      <c r="P13" s="151"/>
      <c r="Q13" s="152"/>
      <c r="R13" s="115"/>
      <c r="S13" s="177">
        <v>11.0</v>
      </c>
      <c r="T13" s="170"/>
      <c r="U13" s="178"/>
      <c r="V13" s="115"/>
      <c r="W13" s="156" t="s">
        <v>83</v>
      </c>
      <c r="X13" s="223"/>
      <c r="Y13" s="239"/>
      <c r="Z13" s="239"/>
      <c r="AA13" s="238">
        <f t="shared" si="1"/>
        <v>0</v>
      </c>
    </row>
    <row r="14" ht="22.5" customHeight="1">
      <c r="A14" s="140" t="s">
        <v>131</v>
      </c>
      <c r="B14" s="171"/>
      <c r="C14" s="172"/>
      <c r="D14" s="115"/>
      <c r="E14" s="179" t="s">
        <v>157</v>
      </c>
      <c r="F14" s="180"/>
      <c r="G14" s="120"/>
      <c r="H14" s="31"/>
      <c r="I14" s="115"/>
      <c r="J14" s="115"/>
      <c r="K14" s="115"/>
      <c r="L14" s="115"/>
      <c r="M14" s="115"/>
      <c r="N14" s="115"/>
      <c r="O14" s="150">
        <v>12.0</v>
      </c>
      <c r="P14" s="151"/>
      <c r="Q14" s="152"/>
      <c r="R14" s="115"/>
      <c r="S14" s="115"/>
      <c r="T14" s="115"/>
      <c r="U14" s="115"/>
      <c r="V14" s="115"/>
      <c r="W14" s="69" t="s">
        <v>38</v>
      </c>
      <c r="X14" s="223"/>
      <c r="Y14" s="239"/>
      <c r="Z14" s="239"/>
      <c r="AA14" s="238">
        <f t="shared" si="1"/>
        <v>0</v>
      </c>
    </row>
    <row r="15" ht="22.5" customHeight="1">
      <c r="A15" s="140" t="s">
        <v>132</v>
      </c>
      <c r="B15" s="171"/>
      <c r="C15" s="172"/>
      <c r="D15" s="115"/>
      <c r="E15" s="115"/>
      <c r="F15" s="115"/>
      <c r="G15" s="115"/>
      <c r="H15" s="115"/>
      <c r="I15" s="115"/>
      <c r="J15" s="181" t="s">
        <v>158</v>
      </c>
      <c r="K15" s="31"/>
      <c r="L15" s="115"/>
      <c r="M15" s="115"/>
      <c r="N15" s="115"/>
      <c r="O15" s="150">
        <v>13.0</v>
      </c>
      <c r="P15" s="151"/>
      <c r="Q15" s="152"/>
      <c r="R15" s="115"/>
      <c r="S15" s="115"/>
      <c r="T15" s="115"/>
      <c r="U15" s="115"/>
      <c r="V15" s="115"/>
      <c r="W15" s="69" t="s">
        <v>41</v>
      </c>
      <c r="X15" s="223"/>
      <c r="Y15" s="239"/>
      <c r="Z15" s="239"/>
      <c r="AA15" s="238">
        <f t="shared" si="1"/>
        <v>0</v>
      </c>
    </row>
    <row r="16" ht="22.5" customHeight="1">
      <c r="A16" s="140" t="s">
        <v>159</v>
      </c>
      <c r="B16" s="171"/>
      <c r="C16" s="172"/>
      <c r="D16" s="115"/>
      <c r="E16" s="182" t="s">
        <v>160</v>
      </c>
      <c r="F16" s="120"/>
      <c r="G16" s="31"/>
      <c r="H16" s="115"/>
      <c r="I16" s="115"/>
      <c r="J16" s="183">
        <v>25.0</v>
      </c>
      <c r="K16" s="184"/>
      <c r="L16" s="115"/>
      <c r="M16" s="115"/>
      <c r="N16" s="115"/>
      <c r="O16" s="150">
        <v>14.0</v>
      </c>
      <c r="P16" s="151"/>
      <c r="Q16" s="152"/>
      <c r="R16" s="115"/>
      <c r="S16" s="115"/>
      <c r="T16" s="115"/>
      <c r="U16" s="115"/>
      <c r="V16" s="115"/>
      <c r="W16" s="69" t="s">
        <v>44</v>
      </c>
      <c r="X16" s="223"/>
      <c r="Y16" s="239"/>
      <c r="Z16" s="239"/>
      <c r="AA16" s="238">
        <f t="shared" si="1"/>
        <v>0</v>
      </c>
    </row>
    <row r="17" ht="22.5" customHeight="1">
      <c r="A17" s="140" t="s">
        <v>161</v>
      </c>
      <c r="B17" s="171"/>
      <c r="C17" s="172"/>
      <c r="D17" s="115"/>
      <c r="E17" s="160">
        <v>2.0</v>
      </c>
      <c r="F17" s="161">
        <v>1.0</v>
      </c>
      <c r="G17" s="162">
        <v>3.0</v>
      </c>
      <c r="H17" s="115"/>
      <c r="I17" s="115"/>
      <c r="J17" s="185">
        <v>18.0</v>
      </c>
      <c r="K17" s="186"/>
      <c r="L17" s="115"/>
      <c r="M17" s="115"/>
      <c r="N17" s="115"/>
      <c r="O17" s="150">
        <v>15.0</v>
      </c>
      <c r="P17" s="151"/>
      <c r="Q17" s="152"/>
      <c r="R17" s="115"/>
      <c r="S17" s="115"/>
      <c r="T17" s="115"/>
      <c r="U17" s="115"/>
      <c r="V17" s="115"/>
      <c r="W17" s="69" t="s">
        <v>48</v>
      </c>
      <c r="X17" s="223"/>
      <c r="Y17" s="239"/>
      <c r="Z17" s="239"/>
      <c r="AA17" s="238">
        <f t="shared" si="1"/>
        <v>0</v>
      </c>
    </row>
    <row r="18" ht="22.5" customHeight="1">
      <c r="A18" s="168" t="s">
        <v>162</v>
      </c>
      <c r="B18" s="187"/>
      <c r="C18" s="188"/>
      <c r="D18" s="115"/>
      <c r="E18" s="189" t="str">
        <f>L2</f>
        <v/>
      </c>
      <c r="F18" s="164" t="str">
        <f>K2</f>
        <v/>
      </c>
      <c r="G18" s="165" t="str">
        <f>K3</f>
        <v/>
      </c>
      <c r="H18" s="115"/>
      <c r="I18" s="115"/>
      <c r="J18" s="185">
        <v>15.0</v>
      </c>
      <c r="K18" s="186"/>
      <c r="L18" s="115"/>
      <c r="M18" s="115"/>
      <c r="N18" s="115"/>
      <c r="O18" s="150">
        <v>16.0</v>
      </c>
      <c r="P18" s="151"/>
      <c r="Q18" s="152"/>
      <c r="R18" s="115"/>
      <c r="S18" s="115"/>
      <c r="T18" s="115"/>
      <c r="U18" s="115"/>
      <c r="V18" s="115"/>
      <c r="W18" s="69" t="s">
        <v>51</v>
      </c>
      <c r="X18" s="223"/>
      <c r="Y18" s="239"/>
      <c r="Z18" s="239"/>
      <c r="AA18" s="238">
        <f t="shared" si="1"/>
        <v>0</v>
      </c>
    </row>
    <row r="19" ht="22.5" customHeight="1">
      <c r="A19" s="115"/>
      <c r="B19" s="115"/>
      <c r="C19" s="115"/>
      <c r="D19" s="115"/>
      <c r="E19" s="190" t="s">
        <v>154</v>
      </c>
      <c r="F19" s="191" t="str">
        <f>F2</f>
        <v/>
      </c>
      <c r="G19" s="167"/>
      <c r="H19" s="115"/>
      <c r="I19" s="115"/>
      <c r="J19" s="185">
        <v>12.0</v>
      </c>
      <c r="K19" s="186"/>
      <c r="L19" s="115"/>
      <c r="M19" s="115"/>
      <c r="N19" s="115"/>
      <c r="O19" s="150">
        <v>17.0</v>
      </c>
      <c r="P19" s="151"/>
      <c r="Q19" s="152"/>
      <c r="R19" s="115"/>
      <c r="S19" s="115"/>
      <c r="T19" s="115"/>
      <c r="U19" s="115"/>
      <c r="V19" s="115"/>
      <c r="W19" s="69" t="s">
        <v>54</v>
      </c>
      <c r="X19" s="223"/>
      <c r="Y19" s="239"/>
      <c r="Z19" s="239"/>
      <c r="AA19" s="238">
        <f t="shared" si="1"/>
        <v>0</v>
      </c>
    </row>
    <row r="20" ht="22.5" customHeight="1">
      <c r="A20" s="192" t="s">
        <v>163</v>
      </c>
      <c r="B20" s="167"/>
      <c r="C20" s="115"/>
      <c r="D20" s="115"/>
      <c r="E20" s="185" t="s">
        <v>130</v>
      </c>
      <c r="F20" s="193"/>
      <c r="G20" s="172"/>
      <c r="H20" s="115"/>
      <c r="I20" s="115"/>
      <c r="J20" s="185">
        <v>10.0</v>
      </c>
      <c r="K20" s="186"/>
      <c r="L20" s="115"/>
      <c r="M20" s="115"/>
      <c r="N20" s="115"/>
      <c r="O20" s="150">
        <v>18.0</v>
      </c>
      <c r="P20" s="151"/>
      <c r="Q20" s="152"/>
      <c r="R20" s="115"/>
      <c r="S20" s="115"/>
      <c r="T20" s="115"/>
      <c r="U20" s="115"/>
      <c r="V20" s="115"/>
      <c r="W20" s="69" t="s">
        <v>57</v>
      </c>
      <c r="X20" s="223"/>
      <c r="Y20" s="239"/>
      <c r="Z20" s="239"/>
      <c r="AA20" s="238">
        <f t="shared" si="1"/>
        <v>0</v>
      </c>
    </row>
    <row r="21" ht="22.5" customHeight="1">
      <c r="A21" s="140" t="s">
        <v>146</v>
      </c>
      <c r="B21" s="194"/>
      <c r="C21" s="115"/>
      <c r="D21" s="115"/>
      <c r="E21" s="185" t="s">
        <v>131</v>
      </c>
      <c r="F21" s="193"/>
      <c r="G21" s="172"/>
      <c r="H21" s="115"/>
      <c r="I21" s="115"/>
      <c r="J21" s="185">
        <v>8.0</v>
      </c>
      <c r="K21" s="186"/>
      <c r="L21" s="115"/>
      <c r="M21" s="115"/>
      <c r="N21" s="115"/>
      <c r="O21" s="150">
        <v>19.0</v>
      </c>
      <c r="P21" s="151"/>
      <c r="Q21" s="152"/>
      <c r="R21" s="115"/>
      <c r="S21" s="115"/>
      <c r="T21" s="115"/>
      <c r="U21" s="115"/>
      <c r="V21" s="115"/>
      <c r="W21" s="69" t="s">
        <v>60</v>
      </c>
      <c r="X21" s="223"/>
      <c r="Y21" s="239"/>
      <c r="Z21" s="239"/>
      <c r="AA21" s="238">
        <f t="shared" si="1"/>
        <v>0</v>
      </c>
    </row>
    <row r="22" ht="22.5" customHeight="1">
      <c r="A22" s="140" t="s">
        <v>167</v>
      </c>
      <c r="B22" s="194"/>
      <c r="C22" s="115"/>
      <c r="D22" s="115"/>
      <c r="E22" s="195" t="s">
        <v>132</v>
      </c>
      <c r="F22" s="196"/>
      <c r="G22" s="197"/>
      <c r="H22" s="115"/>
      <c r="I22" s="115"/>
      <c r="J22" s="185">
        <v>6.0</v>
      </c>
      <c r="K22" s="186"/>
      <c r="L22" s="115"/>
      <c r="M22" s="115"/>
      <c r="N22" s="115"/>
      <c r="O22" s="150">
        <v>20.0</v>
      </c>
      <c r="P22" s="151"/>
      <c r="Q22" s="152"/>
      <c r="R22" s="115"/>
      <c r="S22" s="115"/>
      <c r="T22" s="115"/>
      <c r="U22" s="115"/>
      <c r="V22" s="115"/>
      <c r="W22" s="69" t="s">
        <v>63</v>
      </c>
      <c r="X22" s="223"/>
      <c r="Y22" s="239"/>
      <c r="Z22" s="239"/>
      <c r="AA22" s="238">
        <f t="shared" si="1"/>
        <v>0</v>
      </c>
    </row>
    <row r="23" ht="22.5" customHeight="1">
      <c r="A23" s="140" t="s">
        <v>169</v>
      </c>
      <c r="B23" s="194"/>
      <c r="C23" s="115"/>
      <c r="D23" s="115"/>
      <c r="E23" s="140" t="s">
        <v>159</v>
      </c>
      <c r="F23" s="171" t="str">
        <f>K13</f>
        <v/>
      </c>
      <c r="G23" s="172"/>
      <c r="H23" s="115"/>
      <c r="I23" s="115"/>
      <c r="J23" s="185">
        <v>4.0</v>
      </c>
      <c r="K23" s="186"/>
      <c r="L23" s="115"/>
      <c r="M23" s="115"/>
      <c r="N23" s="115"/>
      <c r="O23" s="150">
        <v>21.0</v>
      </c>
      <c r="P23" s="151"/>
      <c r="Q23" s="152"/>
      <c r="R23" s="115"/>
      <c r="S23" s="115"/>
      <c r="T23" s="115"/>
      <c r="U23" s="115"/>
      <c r="V23" s="115"/>
      <c r="W23" s="74" t="s">
        <v>67</v>
      </c>
      <c r="X23" s="233"/>
      <c r="Y23" s="240"/>
      <c r="Z23" s="240"/>
      <c r="AA23" s="241">
        <f t="shared" si="1"/>
        <v>0</v>
      </c>
    </row>
    <row r="24">
      <c r="A24" s="140" t="s">
        <v>151</v>
      </c>
      <c r="B24" s="194"/>
      <c r="C24" s="115"/>
      <c r="D24" s="115"/>
      <c r="E24" s="201" t="s">
        <v>164</v>
      </c>
      <c r="F24" s="187"/>
      <c r="G24" s="188"/>
      <c r="H24" s="115"/>
      <c r="I24" s="115"/>
      <c r="J24" s="185">
        <v>2.0</v>
      </c>
      <c r="K24" s="186"/>
      <c r="L24" s="115"/>
      <c r="M24" s="115"/>
      <c r="N24" s="115"/>
      <c r="O24" s="177">
        <v>22.0</v>
      </c>
      <c r="P24" s="170"/>
      <c r="Q24" s="178"/>
      <c r="R24" s="115"/>
      <c r="S24" s="115"/>
      <c r="T24" s="115"/>
      <c r="U24" s="115"/>
      <c r="V24" s="115"/>
      <c r="W24" s="115"/>
      <c r="X24" s="115"/>
      <c r="Y24" s="115"/>
      <c r="Z24" s="115"/>
      <c r="AA24" s="115"/>
    </row>
    <row r="25">
      <c r="A25" s="168" t="s">
        <v>125</v>
      </c>
      <c r="B25" s="202"/>
      <c r="C25" s="115"/>
      <c r="D25" s="115"/>
      <c r="E25" s="115"/>
      <c r="F25" s="115"/>
      <c r="G25" s="115"/>
      <c r="H25" s="115"/>
      <c r="I25" s="115"/>
      <c r="J25" s="203">
        <v>1.0</v>
      </c>
      <c r="K25" s="204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</row>
    <row r="26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</row>
    <row r="27">
      <c r="A27" s="157" t="s">
        <v>171</v>
      </c>
      <c r="B27" s="117"/>
      <c r="C27" s="118"/>
      <c r="D27" s="115"/>
      <c r="E27" s="116" t="s">
        <v>172</v>
      </c>
      <c r="F27" s="117"/>
      <c r="G27" s="117"/>
      <c r="H27" s="118"/>
      <c r="I27" s="115"/>
      <c r="J27" s="116" t="s">
        <v>173</v>
      </c>
      <c r="K27" s="117"/>
      <c r="L27" s="117"/>
      <c r="M27" s="118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</row>
    <row r="28">
      <c r="A28" s="159" t="s">
        <v>153</v>
      </c>
      <c r="B28" s="120"/>
      <c r="C28" s="31"/>
      <c r="D28" s="115"/>
      <c r="E28" s="128">
        <v>1.0</v>
      </c>
      <c r="F28" s="129"/>
      <c r="G28" s="130"/>
      <c r="H28" s="128">
        <v>2.0</v>
      </c>
      <c r="I28" s="115"/>
      <c r="J28" s="128">
        <v>1.0</v>
      </c>
      <c r="K28" s="129"/>
      <c r="L28" s="130"/>
      <c r="M28" s="128">
        <v>2.0</v>
      </c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</row>
    <row r="29">
      <c r="A29" s="249">
        <v>2.0</v>
      </c>
      <c r="B29" s="161">
        <v>1.0</v>
      </c>
      <c r="C29" s="162">
        <v>3.0</v>
      </c>
      <c r="D29" s="115"/>
      <c r="E29" s="140">
        <v>3.0</v>
      </c>
      <c r="F29" s="141"/>
      <c r="G29" s="142"/>
      <c r="H29" s="140">
        <v>4.0</v>
      </c>
      <c r="I29" s="115"/>
      <c r="J29" s="140">
        <v>3.0</v>
      </c>
      <c r="K29" s="141"/>
      <c r="L29" s="142"/>
      <c r="M29" s="140">
        <v>4.0</v>
      </c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</row>
    <row r="30">
      <c r="A30" s="163"/>
      <c r="B30" s="164"/>
      <c r="C30" s="165"/>
      <c r="D30" s="115"/>
      <c r="E30" s="140">
        <v>5.0</v>
      </c>
      <c r="F30" s="141"/>
      <c r="G30" s="142"/>
      <c r="H30" s="140">
        <v>6.0</v>
      </c>
      <c r="I30" s="115"/>
      <c r="J30" s="140">
        <v>5.0</v>
      </c>
      <c r="K30" s="141"/>
      <c r="L30" s="142"/>
      <c r="M30" s="140">
        <v>6.0</v>
      </c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</row>
    <row r="31">
      <c r="A31" s="128" t="s">
        <v>154</v>
      </c>
      <c r="B31" s="166"/>
      <c r="C31" s="167"/>
      <c r="D31" s="115"/>
      <c r="E31" s="140">
        <v>7.0</v>
      </c>
      <c r="F31" s="141"/>
      <c r="G31" s="142"/>
      <c r="H31" s="140">
        <v>8.0</v>
      </c>
      <c r="I31" s="115"/>
      <c r="J31" s="140">
        <v>7.0</v>
      </c>
      <c r="K31" s="141"/>
      <c r="L31" s="142"/>
      <c r="M31" s="140">
        <v>8.0</v>
      </c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</row>
    <row r="32">
      <c r="A32" s="140" t="s">
        <v>130</v>
      </c>
      <c r="B32" s="171"/>
      <c r="C32" s="172"/>
      <c r="D32" s="115"/>
      <c r="E32" s="140">
        <v>9.0</v>
      </c>
      <c r="F32" s="141"/>
      <c r="G32" s="142"/>
      <c r="H32" s="140">
        <v>10.0</v>
      </c>
      <c r="I32" s="115"/>
      <c r="J32" s="140">
        <v>9.0</v>
      </c>
      <c r="K32" s="141"/>
      <c r="L32" s="142"/>
      <c r="M32" s="140">
        <v>10.0</v>
      </c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</row>
    <row r="33">
      <c r="A33" s="140" t="s">
        <v>131</v>
      </c>
      <c r="B33" s="171"/>
      <c r="C33" s="172"/>
      <c r="D33" s="115"/>
      <c r="E33" s="140">
        <v>11.0</v>
      </c>
      <c r="F33" s="141"/>
      <c r="G33" s="142"/>
      <c r="H33" s="140">
        <v>12.0</v>
      </c>
      <c r="I33" s="115"/>
      <c r="J33" s="140">
        <v>11.0</v>
      </c>
      <c r="K33" s="141"/>
      <c r="L33" s="142"/>
      <c r="M33" s="140">
        <v>12.0</v>
      </c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</row>
    <row r="34">
      <c r="A34" s="140" t="s">
        <v>132</v>
      </c>
      <c r="B34" s="171"/>
      <c r="C34" s="172"/>
      <c r="D34" s="115"/>
      <c r="E34" s="140">
        <v>13.0</v>
      </c>
      <c r="F34" s="158"/>
      <c r="G34" s="151"/>
      <c r="H34" s="140">
        <v>14.0</v>
      </c>
      <c r="I34" s="115"/>
      <c r="J34" s="140">
        <v>13.0</v>
      </c>
      <c r="K34" s="158"/>
      <c r="L34" s="151"/>
      <c r="M34" s="140">
        <v>14.0</v>
      </c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</row>
    <row r="35">
      <c r="A35" s="228" t="s">
        <v>159</v>
      </c>
      <c r="B35" s="229"/>
      <c r="C35" s="197"/>
      <c r="D35" s="115"/>
      <c r="E35" s="140">
        <v>15.0</v>
      </c>
      <c r="F35" s="158"/>
      <c r="G35" s="151"/>
      <c r="H35" s="140">
        <v>16.0</v>
      </c>
      <c r="I35" s="115"/>
      <c r="J35" s="140">
        <v>15.0</v>
      </c>
      <c r="K35" s="158"/>
      <c r="L35" s="151"/>
      <c r="M35" s="140">
        <v>16.0</v>
      </c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</row>
    <row r="36">
      <c r="A36" s="140" t="s">
        <v>161</v>
      </c>
      <c r="B36" s="171"/>
      <c r="C36" s="172"/>
      <c r="D36" s="115"/>
      <c r="E36" s="140">
        <v>17.0</v>
      </c>
      <c r="F36" s="158"/>
      <c r="G36" s="151"/>
      <c r="H36" s="140">
        <v>18.0</v>
      </c>
      <c r="I36" s="115"/>
      <c r="J36" s="140">
        <v>17.0</v>
      </c>
      <c r="K36" s="158"/>
      <c r="L36" s="151"/>
      <c r="M36" s="140">
        <v>18.0</v>
      </c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</row>
    <row r="37">
      <c r="A37" s="168" t="s">
        <v>162</v>
      </c>
      <c r="B37" s="187"/>
      <c r="C37" s="188"/>
      <c r="D37" s="115"/>
      <c r="E37" s="140">
        <v>19.0</v>
      </c>
      <c r="F37" s="158"/>
      <c r="G37" s="151"/>
      <c r="H37" s="140">
        <v>20.0</v>
      </c>
      <c r="I37" s="115"/>
      <c r="J37" s="140">
        <v>19.0</v>
      </c>
      <c r="K37" s="158"/>
      <c r="L37" s="151"/>
      <c r="M37" s="140">
        <v>20.0</v>
      </c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</row>
    <row r="38">
      <c r="A38" s="115"/>
      <c r="B38" s="115"/>
      <c r="C38" s="115"/>
      <c r="D38" s="115"/>
      <c r="E38" s="168">
        <v>21.0</v>
      </c>
      <c r="F38" s="169"/>
      <c r="G38" s="170"/>
      <c r="H38" s="168">
        <v>22.0</v>
      </c>
      <c r="I38" s="115"/>
      <c r="J38" s="168">
        <v>21.0</v>
      </c>
      <c r="K38" s="169"/>
      <c r="L38" s="170"/>
      <c r="M38" s="168">
        <v>22.0</v>
      </c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</row>
    <row r="39">
      <c r="A39" s="205" t="s">
        <v>146</v>
      </c>
      <c r="B39" s="120"/>
      <c r="C39" s="31"/>
      <c r="D39" s="115"/>
      <c r="E39" s="173" t="s">
        <v>155</v>
      </c>
      <c r="F39" s="174"/>
      <c r="G39" s="175"/>
      <c r="H39" s="176"/>
      <c r="I39" s="115"/>
      <c r="J39" s="173" t="s">
        <v>156</v>
      </c>
      <c r="K39" s="174"/>
      <c r="L39" s="175"/>
      <c r="M39" s="176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</row>
    <row r="40">
      <c r="A40" s="206">
        <v>2.0</v>
      </c>
      <c r="B40" s="207">
        <v>1.0</v>
      </c>
      <c r="C40" s="208">
        <v>3.0</v>
      </c>
      <c r="D40" s="115"/>
      <c r="E40" s="179" t="s">
        <v>157</v>
      </c>
      <c r="F40" s="180"/>
      <c r="G40" s="120"/>
      <c r="H40" s="31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</row>
    <row r="41">
      <c r="A41" s="209"/>
      <c r="B41" s="210"/>
      <c r="C41" s="178"/>
      <c r="D41" s="115"/>
      <c r="E41" s="232"/>
      <c r="F41" s="232"/>
      <c r="G41" s="232"/>
      <c r="H41" s="232"/>
      <c r="I41" s="232"/>
      <c r="J41" s="232"/>
      <c r="K41" s="232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</row>
    <row r="42">
      <c r="A42" s="205" t="s">
        <v>148</v>
      </c>
      <c r="B42" s="120"/>
      <c r="C42" s="31"/>
      <c r="D42" s="115"/>
      <c r="E42" s="182" t="s">
        <v>174</v>
      </c>
      <c r="F42" s="120"/>
      <c r="G42" s="31"/>
      <c r="H42" s="115"/>
      <c r="I42" s="115"/>
      <c r="J42" s="181" t="s">
        <v>175</v>
      </c>
      <c r="K42" s="31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</row>
    <row r="43">
      <c r="A43" s="206">
        <v>2.0</v>
      </c>
      <c r="B43" s="207">
        <v>1.0</v>
      </c>
      <c r="C43" s="208">
        <v>3.0</v>
      </c>
      <c r="D43" s="115"/>
      <c r="E43" s="160">
        <v>2.0</v>
      </c>
      <c r="F43" s="161">
        <v>1.0</v>
      </c>
      <c r="G43" s="162">
        <v>3.0</v>
      </c>
      <c r="H43" s="115"/>
      <c r="I43" s="115"/>
      <c r="J43" s="183">
        <v>8.0</v>
      </c>
      <c r="K43" s="184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</row>
    <row r="44">
      <c r="A44" s="209"/>
      <c r="B44" s="210"/>
      <c r="C44" s="178"/>
      <c r="D44" s="115"/>
      <c r="E44" s="189" t="str">
        <f>L29</f>
        <v/>
      </c>
      <c r="F44" s="164" t="str">
        <f>K29</f>
        <v/>
      </c>
      <c r="G44" s="165" t="str">
        <f>K30</f>
        <v/>
      </c>
      <c r="H44" s="115"/>
      <c r="I44" s="115"/>
      <c r="J44" s="185">
        <v>7.0</v>
      </c>
      <c r="K44" s="186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</row>
    <row r="45">
      <c r="A45" s="205" t="s">
        <v>150</v>
      </c>
      <c r="B45" s="120"/>
      <c r="C45" s="31"/>
      <c r="D45" s="115"/>
      <c r="E45" s="190" t="s">
        <v>154</v>
      </c>
      <c r="F45" s="191" t="str">
        <f>F29</f>
        <v/>
      </c>
      <c r="G45" s="167"/>
      <c r="H45" s="115"/>
      <c r="I45" s="115"/>
      <c r="J45" s="185">
        <v>6.0</v>
      </c>
      <c r="K45" s="186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</row>
    <row r="46">
      <c r="A46" s="206">
        <v>2.0</v>
      </c>
      <c r="B46" s="207">
        <v>1.0</v>
      </c>
      <c r="C46" s="208">
        <v>3.0</v>
      </c>
      <c r="D46" s="115"/>
      <c r="E46" s="185" t="s">
        <v>130</v>
      </c>
      <c r="F46" s="193"/>
      <c r="G46" s="172"/>
      <c r="H46" s="115"/>
      <c r="I46" s="115"/>
      <c r="J46" s="185">
        <v>5.0</v>
      </c>
      <c r="K46" s="186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</row>
    <row r="47">
      <c r="A47" s="209"/>
      <c r="B47" s="210"/>
      <c r="C47" s="178"/>
      <c r="D47" s="115"/>
      <c r="E47" s="185" t="s">
        <v>131</v>
      </c>
      <c r="F47" s="193"/>
      <c r="G47" s="172"/>
      <c r="H47" s="115"/>
      <c r="I47" s="115"/>
      <c r="J47" s="185">
        <v>4.0</v>
      </c>
      <c r="K47" s="186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</row>
    <row r="48">
      <c r="A48" s="115"/>
      <c r="B48" s="115"/>
      <c r="C48" s="115"/>
      <c r="D48" s="115"/>
      <c r="E48" s="195" t="s">
        <v>132</v>
      </c>
      <c r="F48" s="196"/>
      <c r="G48" s="197"/>
      <c r="H48" s="115"/>
      <c r="I48" s="115"/>
      <c r="J48" s="185">
        <v>3.0</v>
      </c>
      <c r="K48" s="186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</row>
    <row r="49">
      <c r="A49" s="115"/>
      <c r="B49" s="115"/>
      <c r="C49" s="115"/>
      <c r="D49" s="115"/>
      <c r="E49" s="168" t="s">
        <v>159</v>
      </c>
      <c r="F49" s="187" t="str">
        <f>K40</f>
        <v/>
      </c>
      <c r="G49" s="188"/>
      <c r="H49" s="115"/>
      <c r="I49" s="115"/>
      <c r="J49" s="185">
        <v>2.0</v>
      </c>
      <c r="K49" s="186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</row>
    <row r="50">
      <c r="A50" s="115"/>
      <c r="B50" s="115"/>
      <c r="C50" s="115"/>
      <c r="D50" s="115"/>
      <c r="E50" s="115"/>
      <c r="F50" s="115"/>
      <c r="G50" s="115"/>
      <c r="H50" s="115"/>
      <c r="I50" s="115"/>
      <c r="J50" s="203">
        <v>1.0</v>
      </c>
      <c r="K50" s="204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</row>
    <row r="5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</row>
    <row r="5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</row>
    <row r="57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</row>
    <row r="58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</row>
    <row r="5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</row>
    <row r="60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</row>
    <row r="6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</row>
    <row r="6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</row>
    <row r="6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</row>
    <row r="74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</row>
    <row r="98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</row>
    <row r="990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</row>
    <row r="99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</row>
    <row r="99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</row>
    <row r="99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</row>
    <row r="99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</row>
    <row r="99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</row>
    <row r="996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</row>
    <row r="997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</row>
    <row r="998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</row>
    <row r="999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</row>
    <row r="1000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</row>
    <row r="100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</row>
  </sheetData>
  <mergeCells count="51">
    <mergeCell ref="B35:C35"/>
    <mergeCell ref="B36:C36"/>
    <mergeCell ref="B37:C37"/>
    <mergeCell ref="B34:C34"/>
    <mergeCell ref="A39:C39"/>
    <mergeCell ref="A42:C42"/>
    <mergeCell ref="A45:C45"/>
    <mergeCell ref="A20:B20"/>
    <mergeCell ref="F21:G21"/>
    <mergeCell ref="F20:G20"/>
    <mergeCell ref="F19:G19"/>
    <mergeCell ref="J27:M27"/>
    <mergeCell ref="A27:C27"/>
    <mergeCell ref="A28:C28"/>
    <mergeCell ref="F24:G24"/>
    <mergeCell ref="F22:G22"/>
    <mergeCell ref="E27:H27"/>
    <mergeCell ref="F23:G23"/>
    <mergeCell ref="B17:C17"/>
    <mergeCell ref="B18:C18"/>
    <mergeCell ref="K39:M39"/>
    <mergeCell ref="E42:G42"/>
    <mergeCell ref="F45:G45"/>
    <mergeCell ref="F40:H40"/>
    <mergeCell ref="J42:K42"/>
    <mergeCell ref="F47:G47"/>
    <mergeCell ref="F46:G46"/>
    <mergeCell ref="F48:G48"/>
    <mergeCell ref="F49:G49"/>
    <mergeCell ref="B13:C13"/>
    <mergeCell ref="F13:H13"/>
    <mergeCell ref="K13:M13"/>
    <mergeCell ref="B31:C31"/>
    <mergeCell ref="B32:C32"/>
    <mergeCell ref="B16:C16"/>
    <mergeCell ref="E16:G16"/>
    <mergeCell ref="B14:C14"/>
    <mergeCell ref="B15:C15"/>
    <mergeCell ref="J15:K15"/>
    <mergeCell ref="F14:H14"/>
    <mergeCell ref="F39:H39"/>
    <mergeCell ref="B33:C33"/>
    <mergeCell ref="O1:Q1"/>
    <mergeCell ref="S1:U1"/>
    <mergeCell ref="A2:A3"/>
    <mergeCell ref="A4:A5"/>
    <mergeCell ref="A8:C8"/>
    <mergeCell ref="A9:C9"/>
    <mergeCell ref="B12:C12"/>
    <mergeCell ref="E1:H1"/>
    <mergeCell ref="J1:M1"/>
  </mergeCells>
  <dataValidations>
    <dataValidation type="custom" allowBlank="1" showDropDown="1" sqref="AA2:AA23">
      <formula1>AND(ISNUMBER(AA2),(NOT(OR(NOT(ISERROR(DATEVALUE(AA2))), AND(ISNUMBER(AA2), LEFT(CELL("format", AA2))="D")))))</formula1>
    </dataValidation>
  </dataValidations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4" max="4" width="4.38"/>
    <col customWidth="1" min="9" max="9" width="4.13"/>
    <col customWidth="1" min="14" max="14" width="3.88"/>
    <col customWidth="1" min="18" max="18" width="4.63"/>
    <col customWidth="1" min="22" max="22" width="4.63"/>
    <col customWidth="1" min="23" max="23" width="15.0"/>
    <col customWidth="1" min="24" max="24" width="16.88"/>
    <col customWidth="1" min="25" max="25" width="20.63"/>
    <col customWidth="1" min="26" max="26" width="16.75"/>
    <col customWidth="1" min="27" max="27" width="26.63"/>
  </cols>
  <sheetData>
    <row r="1" ht="22.5" customHeight="1">
      <c r="A1" s="211" t="s">
        <v>134</v>
      </c>
      <c r="B1" s="212" t="s">
        <v>135</v>
      </c>
      <c r="C1" s="213" t="s">
        <v>136</v>
      </c>
      <c r="D1" s="115"/>
      <c r="E1" s="116" t="s">
        <v>137</v>
      </c>
      <c r="F1" s="117"/>
      <c r="G1" s="117"/>
      <c r="H1" s="118"/>
      <c r="I1" s="115"/>
      <c r="J1" s="116" t="s">
        <v>138</v>
      </c>
      <c r="K1" s="117"/>
      <c r="L1" s="117"/>
      <c r="M1" s="118"/>
      <c r="N1" s="115"/>
      <c r="O1" s="119" t="s">
        <v>139</v>
      </c>
      <c r="P1" s="120"/>
      <c r="Q1" s="31"/>
      <c r="R1" s="121"/>
      <c r="S1" s="119" t="s">
        <v>140</v>
      </c>
      <c r="T1" s="120"/>
      <c r="U1" s="31"/>
      <c r="V1" s="115"/>
      <c r="W1" s="122" t="s">
        <v>1</v>
      </c>
      <c r="X1" s="123" t="s">
        <v>141</v>
      </c>
      <c r="Y1" s="234" t="s">
        <v>142</v>
      </c>
      <c r="Z1" s="234" t="s">
        <v>143</v>
      </c>
      <c r="AA1" s="235" t="s">
        <v>144</v>
      </c>
    </row>
    <row r="2" ht="22.5" customHeight="1">
      <c r="A2" s="236">
        <v>45904.0</v>
      </c>
      <c r="B2" s="215" t="s">
        <v>187</v>
      </c>
      <c r="C2" s="216" t="s">
        <v>146</v>
      </c>
      <c r="D2" s="115"/>
      <c r="E2" s="128">
        <v>1.0</v>
      </c>
      <c r="F2" s="129"/>
      <c r="G2" s="130"/>
      <c r="H2" s="128">
        <v>2.0</v>
      </c>
      <c r="I2" s="115"/>
      <c r="J2" s="128">
        <v>1.0</v>
      </c>
      <c r="K2" s="129"/>
      <c r="L2" s="130"/>
      <c r="M2" s="128">
        <v>2.0</v>
      </c>
      <c r="N2" s="115"/>
      <c r="O2" s="131" t="s">
        <v>71</v>
      </c>
      <c r="P2" s="132" t="s">
        <v>1</v>
      </c>
      <c r="Q2" s="131" t="s">
        <v>72</v>
      </c>
      <c r="R2" s="115"/>
      <c r="S2" s="1" t="s">
        <v>71</v>
      </c>
      <c r="T2" s="2" t="s">
        <v>0</v>
      </c>
      <c r="U2" s="131" t="s">
        <v>72</v>
      </c>
      <c r="V2" s="115"/>
      <c r="W2" s="64" t="s">
        <v>7</v>
      </c>
      <c r="X2" s="217"/>
      <c r="Y2" s="237"/>
      <c r="Z2" s="237"/>
      <c r="AA2" s="238">
        <f t="shared" ref="AA2:AA23" si="1">Y2-Z2</f>
        <v>0</v>
      </c>
    </row>
    <row r="3" ht="22.5" customHeight="1">
      <c r="A3" s="14"/>
      <c r="B3" s="221" t="s">
        <v>193</v>
      </c>
      <c r="C3" s="225" t="s">
        <v>148</v>
      </c>
      <c r="D3" s="115"/>
      <c r="E3" s="140">
        <v>3.0</v>
      </c>
      <c r="F3" s="141"/>
      <c r="G3" s="142"/>
      <c r="H3" s="140">
        <v>4.0</v>
      </c>
      <c r="I3" s="115"/>
      <c r="J3" s="140">
        <v>3.0</v>
      </c>
      <c r="K3" s="141"/>
      <c r="L3" s="142"/>
      <c r="M3" s="140">
        <v>4.0</v>
      </c>
      <c r="N3" s="115"/>
      <c r="O3" s="143">
        <v>1.0</v>
      </c>
      <c r="P3" s="146"/>
      <c r="Q3" s="145"/>
      <c r="R3" s="115"/>
      <c r="S3" s="143">
        <v>1.0</v>
      </c>
      <c r="T3" s="146"/>
      <c r="U3" s="145"/>
      <c r="V3" s="115"/>
      <c r="W3" s="69" t="s">
        <v>11</v>
      </c>
      <c r="X3" s="223"/>
      <c r="Y3" s="239"/>
      <c r="Z3" s="239"/>
      <c r="AA3" s="238">
        <f t="shared" si="1"/>
        <v>0</v>
      </c>
    </row>
    <row r="4" ht="22.5" customHeight="1">
      <c r="A4" s="220">
        <v>45905.0</v>
      </c>
      <c r="B4" s="221" t="s">
        <v>187</v>
      </c>
      <c r="C4" s="225" t="s">
        <v>150</v>
      </c>
      <c r="D4" s="115"/>
      <c r="E4" s="140">
        <v>5.0</v>
      </c>
      <c r="F4" s="141"/>
      <c r="G4" s="142"/>
      <c r="H4" s="140">
        <v>6.0</v>
      </c>
      <c r="I4" s="115"/>
      <c r="J4" s="140">
        <v>5.0</v>
      </c>
      <c r="K4" s="141"/>
      <c r="L4" s="142"/>
      <c r="M4" s="140">
        <v>6.0</v>
      </c>
      <c r="N4" s="115"/>
      <c r="O4" s="150">
        <v>2.0</v>
      </c>
      <c r="P4" s="151"/>
      <c r="Q4" s="152"/>
      <c r="R4" s="115"/>
      <c r="S4" s="150">
        <v>2.0</v>
      </c>
      <c r="T4" s="151"/>
      <c r="U4" s="152"/>
      <c r="V4" s="115"/>
      <c r="W4" s="69" t="s">
        <v>13</v>
      </c>
      <c r="X4" s="223"/>
      <c r="Y4" s="239"/>
      <c r="Z4" s="239"/>
      <c r="AA4" s="238">
        <f t="shared" si="1"/>
        <v>0</v>
      </c>
    </row>
    <row r="5" ht="22.5" customHeight="1">
      <c r="A5" s="14"/>
      <c r="B5" s="221" t="s">
        <v>188</v>
      </c>
      <c r="C5" s="225" t="s">
        <v>151</v>
      </c>
      <c r="D5" s="115"/>
      <c r="E5" s="140">
        <v>7.0</v>
      </c>
      <c r="F5" s="141"/>
      <c r="G5" s="142"/>
      <c r="H5" s="140">
        <v>8.0</v>
      </c>
      <c r="I5" s="115"/>
      <c r="J5" s="140">
        <v>7.0</v>
      </c>
      <c r="K5" s="141"/>
      <c r="L5" s="142"/>
      <c r="M5" s="140">
        <v>8.0</v>
      </c>
      <c r="N5" s="115"/>
      <c r="O5" s="150">
        <v>3.0</v>
      </c>
      <c r="P5" s="151"/>
      <c r="Q5" s="152"/>
      <c r="R5" s="115"/>
      <c r="S5" s="150">
        <v>3.0</v>
      </c>
      <c r="T5" s="151"/>
      <c r="U5" s="152"/>
      <c r="V5" s="115"/>
      <c r="W5" s="69" t="s">
        <v>16</v>
      </c>
      <c r="X5" s="223"/>
      <c r="Y5" s="239"/>
      <c r="Z5" s="239"/>
      <c r="AA5" s="238">
        <f t="shared" si="1"/>
        <v>0</v>
      </c>
    </row>
    <row r="6" ht="22.5" customHeight="1">
      <c r="A6" s="226">
        <v>45906.0</v>
      </c>
      <c r="B6" s="227">
        <v>0.375</v>
      </c>
      <c r="C6" s="165" t="s">
        <v>125</v>
      </c>
      <c r="D6" s="115"/>
      <c r="E6" s="140">
        <v>9.0</v>
      </c>
      <c r="F6" s="141"/>
      <c r="G6" s="142"/>
      <c r="H6" s="140">
        <v>10.0</v>
      </c>
      <c r="I6" s="115"/>
      <c r="J6" s="140">
        <v>9.0</v>
      </c>
      <c r="K6" s="141"/>
      <c r="L6" s="142"/>
      <c r="M6" s="140">
        <v>10.0</v>
      </c>
      <c r="N6" s="115"/>
      <c r="O6" s="150">
        <v>4.0</v>
      </c>
      <c r="P6" s="151"/>
      <c r="Q6" s="152"/>
      <c r="R6" s="115"/>
      <c r="S6" s="150">
        <v>4.0</v>
      </c>
      <c r="T6" s="151"/>
      <c r="U6" s="152"/>
      <c r="V6" s="115"/>
      <c r="W6" s="69" t="s">
        <v>19</v>
      </c>
      <c r="X6" s="223"/>
      <c r="Y6" s="239"/>
      <c r="Z6" s="239"/>
      <c r="AA6" s="238">
        <f t="shared" si="1"/>
        <v>0</v>
      </c>
    </row>
    <row r="7" ht="22.5" customHeight="1">
      <c r="A7" s="115"/>
      <c r="B7" s="115"/>
      <c r="C7" s="115"/>
      <c r="D7" s="115"/>
      <c r="E7" s="140">
        <v>11.0</v>
      </c>
      <c r="F7" s="141"/>
      <c r="G7" s="142"/>
      <c r="H7" s="140">
        <v>12.0</v>
      </c>
      <c r="I7" s="115"/>
      <c r="J7" s="140">
        <v>11.0</v>
      </c>
      <c r="K7" s="141"/>
      <c r="L7" s="142"/>
      <c r="M7" s="140">
        <v>12.0</v>
      </c>
      <c r="N7" s="115"/>
      <c r="O7" s="150">
        <v>5.0</v>
      </c>
      <c r="P7" s="151"/>
      <c r="Q7" s="152"/>
      <c r="R7" s="115"/>
      <c r="S7" s="150">
        <v>5.0</v>
      </c>
      <c r="T7" s="151"/>
      <c r="U7" s="152"/>
      <c r="V7" s="115"/>
      <c r="W7" s="156" t="s">
        <v>77</v>
      </c>
      <c r="X7" s="223"/>
      <c r="Y7" s="239"/>
      <c r="Z7" s="239"/>
      <c r="AA7" s="238">
        <f t="shared" si="1"/>
        <v>0</v>
      </c>
    </row>
    <row r="8" ht="22.5" customHeight="1">
      <c r="A8" s="157" t="s">
        <v>152</v>
      </c>
      <c r="B8" s="117"/>
      <c r="C8" s="118"/>
      <c r="D8" s="115"/>
      <c r="E8" s="140">
        <v>13.0</v>
      </c>
      <c r="F8" s="158"/>
      <c r="G8" s="151"/>
      <c r="H8" s="140">
        <v>14.0</v>
      </c>
      <c r="I8" s="115"/>
      <c r="J8" s="140">
        <v>13.0</v>
      </c>
      <c r="K8" s="158"/>
      <c r="L8" s="151"/>
      <c r="M8" s="140">
        <v>14.0</v>
      </c>
      <c r="N8" s="115"/>
      <c r="O8" s="150">
        <v>6.0</v>
      </c>
      <c r="P8" s="151"/>
      <c r="Q8" s="152"/>
      <c r="R8" s="115"/>
      <c r="S8" s="150">
        <v>6.0</v>
      </c>
      <c r="T8" s="151"/>
      <c r="U8" s="152"/>
      <c r="V8" s="115"/>
      <c r="W8" s="69" t="s">
        <v>24</v>
      </c>
      <c r="X8" s="223"/>
      <c r="Y8" s="239"/>
      <c r="Z8" s="239"/>
      <c r="AA8" s="238">
        <f t="shared" si="1"/>
        <v>0</v>
      </c>
    </row>
    <row r="9" ht="22.5" customHeight="1">
      <c r="A9" s="159" t="s">
        <v>153</v>
      </c>
      <c r="B9" s="120"/>
      <c r="C9" s="31"/>
      <c r="D9" s="115"/>
      <c r="E9" s="140">
        <v>15.0</v>
      </c>
      <c r="F9" s="158"/>
      <c r="G9" s="151"/>
      <c r="H9" s="140">
        <v>16.0</v>
      </c>
      <c r="I9" s="115"/>
      <c r="J9" s="140">
        <v>15.0</v>
      </c>
      <c r="K9" s="158"/>
      <c r="L9" s="151"/>
      <c r="M9" s="140">
        <v>16.0</v>
      </c>
      <c r="N9" s="115"/>
      <c r="O9" s="150">
        <v>7.0</v>
      </c>
      <c r="P9" s="151"/>
      <c r="Q9" s="152"/>
      <c r="R9" s="115"/>
      <c r="S9" s="150">
        <v>7.0</v>
      </c>
      <c r="T9" s="151"/>
      <c r="U9" s="152"/>
      <c r="V9" s="115"/>
      <c r="W9" s="69" t="s">
        <v>27</v>
      </c>
      <c r="X9" s="223"/>
      <c r="Y9" s="239"/>
      <c r="Z9" s="239"/>
      <c r="AA9" s="238">
        <f t="shared" si="1"/>
        <v>0</v>
      </c>
    </row>
    <row r="10" ht="22.5" customHeight="1">
      <c r="A10" s="160">
        <v>2.0</v>
      </c>
      <c r="B10" s="161">
        <v>1.0</v>
      </c>
      <c r="C10" s="162">
        <v>3.0</v>
      </c>
      <c r="D10" s="115"/>
      <c r="E10" s="140">
        <v>17.0</v>
      </c>
      <c r="F10" s="158"/>
      <c r="G10" s="151"/>
      <c r="H10" s="140">
        <v>18.0</v>
      </c>
      <c r="I10" s="115"/>
      <c r="J10" s="140">
        <v>17.0</v>
      </c>
      <c r="K10" s="158"/>
      <c r="L10" s="151"/>
      <c r="M10" s="140">
        <v>18.0</v>
      </c>
      <c r="N10" s="115"/>
      <c r="O10" s="150">
        <v>8.0</v>
      </c>
      <c r="P10" s="151"/>
      <c r="Q10" s="152"/>
      <c r="R10" s="115"/>
      <c r="S10" s="150">
        <v>8.0</v>
      </c>
      <c r="T10" s="151"/>
      <c r="U10" s="152"/>
      <c r="V10" s="115"/>
      <c r="W10" s="69" t="s">
        <v>30</v>
      </c>
      <c r="X10" s="223"/>
      <c r="Y10" s="239"/>
      <c r="Z10" s="239"/>
      <c r="AA10" s="238">
        <f t="shared" si="1"/>
        <v>0</v>
      </c>
    </row>
    <row r="11" ht="22.5" customHeight="1">
      <c r="A11" s="163"/>
      <c r="B11" s="164"/>
      <c r="C11" s="165"/>
      <c r="D11" s="115"/>
      <c r="E11" s="140">
        <v>19.0</v>
      </c>
      <c r="F11" s="158"/>
      <c r="G11" s="151"/>
      <c r="H11" s="140">
        <v>20.0</v>
      </c>
      <c r="I11" s="115"/>
      <c r="J11" s="140">
        <v>19.0</v>
      </c>
      <c r="K11" s="158"/>
      <c r="L11" s="151"/>
      <c r="M11" s="140">
        <v>20.0</v>
      </c>
      <c r="N11" s="115"/>
      <c r="O11" s="150">
        <v>9.0</v>
      </c>
      <c r="P11" s="151"/>
      <c r="Q11" s="152"/>
      <c r="R11" s="115"/>
      <c r="S11" s="150">
        <v>9.0</v>
      </c>
      <c r="T11" s="151"/>
      <c r="U11" s="152"/>
      <c r="V11" s="115"/>
      <c r="W11" s="69" t="s">
        <v>33</v>
      </c>
      <c r="X11" s="223"/>
      <c r="Y11" s="239"/>
      <c r="Z11" s="239"/>
      <c r="AA11" s="238">
        <f t="shared" si="1"/>
        <v>0</v>
      </c>
    </row>
    <row r="12" ht="22.5" customHeight="1">
      <c r="A12" s="128" t="s">
        <v>154</v>
      </c>
      <c r="B12" s="166"/>
      <c r="C12" s="167"/>
      <c r="D12" s="115"/>
      <c r="E12" s="168">
        <v>21.0</v>
      </c>
      <c r="F12" s="169"/>
      <c r="G12" s="170"/>
      <c r="H12" s="168">
        <v>22.0</v>
      </c>
      <c r="I12" s="115"/>
      <c r="J12" s="168">
        <v>21.0</v>
      </c>
      <c r="K12" s="169"/>
      <c r="L12" s="170"/>
      <c r="M12" s="168">
        <v>22.0</v>
      </c>
      <c r="N12" s="115"/>
      <c r="O12" s="150">
        <v>10.0</v>
      </c>
      <c r="P12" s="151"/>
      <c r="Q12" s="152"/>
      <c r="R12" s="115"/>
      <c r="S12" s="150">
        <v>10.0</v>
      </c>
      <c r="T12" s="151"/>
      <c r="U12" s="152"/>
      <c r="V12" s="115"/>
      <c r="W12" s="156" t="s">
        <v>82</v>
      </c>
      <c r="X12" s="223"/>
      <c r="Y12" s="239"/>
      <c r="Z12" s="239"/>
      <c r="AA12" s="238">
        <f t="shared" si="1"/>
        <v>0</v>
      </c>
    </row>
    <row r="13" ht="22.5" customHeight="1">
      <c r="A13" s="140" t="s">
        <v>130</v>
      </c>
      <c r="B13" s="171"/>
      <c r="C13" s="172"/>
      <c r="D13" s="115"/>
      <c r="E13" s="173" t="s">
        <v>155</v>
      </c>
      <c r="F13" s="174"/>
      <c r="G13" s="175"/>
      <c r="H13" s="176"/>
      <c r="I13" s="115"/>
      <c r="J13" s="173" t="s">
        <v>156</v>
      </c>
      <c r="K13" s="174"/>
      <c r="L13" s="175"/>
      <c r="M13" s="176"/>
      <c r="N13" s="115"/>
      <c r="O13" s="150">
        <v>11.0</v>
      </c>
      <c r="P13" s="151"/>
      <c r="Q13" s="152"/>
      <c r="R13" s="115"/>
      <c r="S13" s="177">
        <v>11.0</v>
      </c>
      <c r="T13" s="170"/>
      <c r="U13" s="178"/>
      <c r="V13" s="115"/>
      <c r="W13" s="156" t="s">
        <v>83</v>
      </c>
      <c r="X13" s="223"/>
      <c r="Y13" s="239"/>
      <c r="Z13" s="239"/>
      <c r="AA13" s="238">
        <f t="shared" si="1"/>
        <v>0</v>
      </c>
    </row>
    <row r="14" ht="22.5" customHeight="1">
      <c r="A14" s="140" t="s">
        <v>131</v>
      </c>
      <c r="B14" s="171"/>
      <c r="C14" s="172"/>
      <c r="D14" s="115"/>
      <c r="E14" s="179" t="s">
        <v>157</v>
      </c>
      <c r="F14" s="180"/>
      <c r="G14" s="120"/>
      <c r="H14" s="31"/>
      <c r="I14" s="115"/>
      <c r="J14" s="115"/>
      <c r="K14" s="115"/>
      <c r="L14" s="115"/>
      <c r="M14" s="115"/>
      <c r="N14" s="115"/>
      <c r="O14" s="150">
        <v>12.0</v>
      </c>
      <c r="P14" s="151"/>
      <c r="Q14" s="152"/>
      <c r="R14" s="115"/>
      <c r="S14" s="115"/>
      <c r="T14" s="115"/>
      <c r="U14" s="115"/>
      <c r="V14" s="115"/>
      <c r="W14" s="69" t="s">
        <v>38</v>
      </c>
      <c r="X14" s="223"/>
      <c r="Y14" s="239"/>
      <c r="Z14" s="239"/>
      <c r="AA14" s="238">
        <f t="shared" si="1"/>
        <v>0</v>
      </c>
    </row>
    <row r="15" ht="22.5" customHeight="1">
      <c r="A15" s="140" t="s">
        <v>132</v>
      </c>
      <c r="B15" s="171"/>
      <c r="C15" s="172"/>
      <c r="D15" s="115"/>
      <c r="E15" s="115"/>
      <c r="F15" s="115"/>
      <c r="G15" s="115"/>
      <c r="H15" s="115"/>
      <c r="I15" s="115"/>
      <c r="J15" s="181" t="s">
        <v>158</v>
      </c>
      <c r="K15" s="31"/>
      <c r="L15" s="115"/>
      <c r="M15" s="115"/>
      <c r="N15" s="115"/>
      <c r="O15" s="150">
        <v>13.0</v>
      </c>
      <c r="P15" s="151"/>
      <c r="Q15" s="152"/>
      <c r="R15" s="115"/>
      <c r="S15" s="115"/>
      <c r="T15" s="115"/>
      <c r="U15" s="115"/>
      <c r="V15" s="115"/>
      <c r="W15" s="69" t="s">
        <v>41</v>
      </c>
      <c r="X15" s="223"/>
      <c r="Y15" s="239"/>
      <c r="Z15" s="239"/>
      <c r="AA15" s="238">
        <f t="shared" si="1"/>
        <v>0</v>
      </c>
    </row>
    <row r="16" ht="22.5" customHeight="1">
      <c r="A16" s="140" t="s">
        <v>159</v>
      </c>
      <c r="B16" s="171"/>
      <c r="C16" s="172"/>
      <c r="D16" s="115"/>
      <c r="E16" s="182" t="s">
        <v>160</v>
      </c>
      <c r="F16" s="120"/>
      <c r="G16" s="31"/>
      <c r="H16" s="115"/>
      <c r="I16" s="115"/>
      <c r="J16" s="183">
        <v>25.0</v>
      </c>
      <c r="K16" s="184"/>
      <c r="L16" s="115"/>
      <c r="M16" s="115"/>
      <c r="N16" s="115"/>
      <c r="O16" s="150">
        <v>14.0</v>
      </c>
      <c r="P16" s="151"/>
      <c r="Q16" s="152"/>
      <c r="R16" s="115"/>
      <c r="S16" s="115"/>
      <c r="T16" s="115"/>
      <c r="U16" s="115"/>
      <c r="V16" s="115"/>
      <c r="W16" s="69" t="s">
        <v>44</v>
      </c>
      <c r="X16" s="223"/>
      <c r="Y16" s="239"/>
      <c r="Z16" s="239"/>
      <c r="AA16" s="238">
        <f t="shared" si="1"/>
        <v>0</v>
      </c>
    </row>
    <row r="17" ht="22.5" customHeight="1">
      <c r="A17" s="140" t="s">
        <v>161</v>
      </c>
      <c r="B17" s="171"/>
      <c r="C17" s="172"/>
      <c r="D17" s="115"/>
      <c r="E17" s="160">
        <v>2.0</v>
      </c>
      <c r="F17" s="161">
        <v>1.0</v>
      </c>
      <c r="G17" s="162">
        <v>3.0</v>
      </c>
      <c r="H17" s="115"/>
      <c r="I17" s="115"/>
      <c r="J17" s="185">
        <v>18.0</v>
      </c>
      <c r="K17" s="186"/>
      <c r="L17" s="115"/>
      <c r="M17" s="115"/>
      <c r="N17" s="115"/>
      <c r="O17" s="150">
        <v>15.0</v>
      </c>
      <c r="P17" s="151"/>
      <c r="Q17" s="152"/>
      <c r="R17" s="115"/>
      <c r="S17" s="115"/>
      <c r="T17" s="115"/>
      <c r="U17" s="115"/>
      <c r="V17" s="115"/>
      <c r="W17" s="69" t="s">
        <v>48</v>
      </c>
      <c r="X17" s="223"/>
      <c r="Y17" s="239"/>
      <c r="Z17" s="239"/>
      <c r="AA17" s="238">
        <f t="shared" si="1"/>
        <v>0</v>
      </c>
    </row>
    <row r="18" ht="22.5" customHeight="1">
      <c r="A18" s="168" t="s">
        <v>162</v>
      </c>
      <c r="B18" s="187"/>
      <c r="C18" s="188"/>
      <c r="D18" s="115"/>
      <c r="E18" s="189" t="str">
        <f>L2</f>
        <v/>
      </c>
      <c r="F18" s="164" t="str">
        <f>K2</f>
        <v/>
      </c>
      <c r="G18" s="165" t="str">
        <f>K3</f>
        <v/>
      </c>
      <c r="H18" s="115"/>
      <c r="I18" s="115"/>
      <c r="J18" s="185">
        <v>15.0</v>
      </c>
      <c r="K18" s="186"/>
      <c r="L18" s="115"/>
      <c r="M18" s="115"/>
      <c r="N18" s="115"/>
      <c r="O18" s="150">
        <v>16.0</v>
      </c>
      <c r="P18" s="151"/>
      <c r="Q18" s="152"/>
      <c r="R18" s="115"/>
      <c r="S18" s="115"/>
      <c r="T18" s="115"/>
      <c r="U18" s="115"/>
      <c r="V18" s="115"/>
      <c r="W18" s="69" t="s">
        <v>51</v>
      </c>
      <c r="X18" s="223"/>
      <c r="Y18" s="239"/>
      <c r="Z18" s="239"/>
      <c r="AA18" s="238">
        <f t="shared" si="1"/>
        <v>0</v>
      </c>
    </row>
    <row r="19" ht="22.5" customHeight="1">
      <c r="A19" s="115"/>
      <c r="B19" s="115"/>
      <c r="C19" s="115"/>
      <c r="D19" s="115"/>
      <c r="E19" s="190" t="s">
        <v>154</v>
      </c>
      <c r="F19" s="191" t="str">
        <f>F2</f>
        <v/>
      </c>
      <c r="G19" s="167"/>
      <c r="H19" s="115"/>
      <c r="I19" s="115"/>
      <c r="J19" s="185">
        <v>12.0</v>
      </c>
      <c r="K19" s="186"/>
      <c r="L19" s="115"/>
      <c r="M19" s="115"/>
      <c r="N19" s="115"/>
      <c r="O19" s="150">
        <v>17.0</v>
      </c>
      <c r="P19" s="151"/>
      <c r="Q19" s="152"/>
      <c r="R19" s="115"/>
      <c r="S19" s="115"/>
      <c r="T19" s="115"/>
      <c r="U19" s="115"/>
      <c r="V19" s="115"/>
      <c r="W19" s="69" t="s">
        <v>54</v>
      </c>
      <c r="X19" s="223"/>
      <c r="Y19" s="239"/>
      <c r="Z19" s="239"/>
      <c r="AA19" s="238">
        <f t="shared" si="1"/>
        <v>0</v>
      </c>
    </row>
    <row r="20" ht="22.5" customHeight="1">
      <c r="A20" s="192" t="s">
        <v>163</v>
      </c>
      <c r="B20" s="167"/>
      <c r="C20" s="115"/>
      <c r="D20" s="115"/>
      <c r="E20" s="185" t="s">
        <v>130</v>
      </c>
      <c r="F20" s="193"/>
      <c r="G20" s="172"/>
      <c r="H20" s="115"/>
      <c r="I20" s="115"/>
      <c r="J20" s="185">
        <v>10.0</v>
      </c>
      <c r="K20" s="186"/>
      <c r="L20" s="115"/>
      <c r="M20" s="115"/>
      <c r="N20" s="115"/>
      <c r="O20" s="150">
        <v>18.0</v>
      </c>
      <c r="P20" s="151"/>
      <c r="Q20" s="152"/>
      <c r="R20" s="115"/>
      <c r="S20" s="115"/>
      <c r="T20" s="115"/>
      <c r="U20" s="115"/>
      <c r="V20" s="115"/>
      <c r="W20" s="69" t="s">
        <v>57</v>
      </c>
      <c r="X20" s="223"/>
      <c r="Y20" s="239"/>
      <c r="Z20" s="239"/>
      <c r="AA20" s="238">
        <f t="shared" si="1"/>
        <v>0</v>
      </c>
    </row>
    <row r="21" ht="22.5" customHeight="1">
      <c r="A21" s="140" t="s">
        <v>146</v>
      </c>
      <c r="B21" s="194"/>
      <c r="C21" s="115"/>
      <c r="D21" s="115"/>
      <c r="E21" s="185" t="s">
        <v>131</v>
      </c>
      <c r="F21" s="193"/>
      <c r="G21" s="172"/>
      <c r="H21" s="115"/>
      <c r="I21" s="115"/>
      <c r="J21" s="185">
        <v>8.0</v>
      </c>
      <c r="K21" s="186"/>
      <c r="L21" s="115"/>
      <c r="M21" s="115"/>
      <c r="N21" s="115"/>
      <c r="O21" s="150">
        <v>19.0</v>
      </c>
      <c r="P21" s="151"/>
      <c r="Q21" s="152"/>
      <c r="R21" s="115"/>
      <c r="S21" s="115"/>
      <c r="T21" s="115"/>
      <c r="U21" s="115"/>
      <c r="V21" s="115"/>
      <c r="W21" s="69" t="s">
        <v>60</v>
      </c>
      <c r="X21" s="223"/>
      <c r="Y21" s="239"/>
      <c r="Z21" s="239"/>
      <c r="AA21" s="238">
        <f t="shared" si="1"/>
        <v>0</v>
      </c>
    </row>
    <row r="22" ht="22.5" customHeight="1">
      <c r="A22" s="140" t="s">
        <v>148</v>
      </c>
      <c r="B22" s="194"/>
      <c r="C22" s="115"/>
      <c r="D22" s="115"/>
      <c r="E22" s="195" t="s">
        <v>132</v>
      </c>
      <c r="F22" s="196"/>
      <c r="G22" s="197"/>
      <c r="H22" s="115"/>
      <c r="I22" s="115"/>
      <c r="J22" s="185">
        <v>6.0</v>
      </c>
      <c r="K22" s="186"/>
      <c r="L22" s="115"/>
      <c r="M22" s="115"/>
      <c r="N22" s="115"/>
      <c r="O22" s="150">
        <v>20.0</v>
      </c>
      <c r="P22" s="151"/>
      <c r="Q22" s="152"/>
      <c r="R22" s="115"/>
      <c r="S22" s="115"/>
      <c r="T22" s="115"/>
      <c r="U22" s="115"/>
      <c r="V22" s="115"/>
      <c r="W22" s="69" t="s">
        <v>63</v>
      </c>
      <c r="X22" s="223"/>
      <c r="Y22" s="239"/>
      <c r="Z22" s="239"/>
      <c r="AA22" s="238">
        <f t="shared" si="1"/>
        <v>0</v>
      </c>
    </row>
    <row r="23" ht="22.5" customHeight="1">
      <c r="A23" s="140" t="s">
        <v>150</v>
      </c>
      <c r="B23" s="194"/>
      <c r="C23" s="115"/>
      <c r="D23" s="115"/>
      <c r="E23" s="140" t="s">
        <v>159</v>
      </c>
      <c r="F23" s="171" t="str">
        <f>K13</f>
        <v/>
      </c>
      <c r="G23" s="172"/>
      <c r="H23" s="115"/>
      <c r="I23" s="115"/>
      <c r="J23" s="185">
        <v>4.0</v>
      </c>
      <c r="K23" s="186"/>
      <c r="L23" s="115"/>
      <c r="M23" s="115"/>
      <c r="N23" s="115"/>
      <c r="O23" s="150">
        <v>21.0</v>
      </c>
      <c r="P23" s="151"/>
      <c r="Q23" s="152"/>
      <c r="R23" s="115"/>
      <c r="S23" s="115"/>
      <c r="T23" s="115"/>
      <c r="U23" s="115"/>
      <c r="V23" s="115"/>
      <c r="W23" s="74" t="s">
        <v>67</v>
      </c>
      <c r="X23" s="233"/>
      <c r="Y23" s="240"/>
      <c r="Z23" s="240"/>
      <c r="AA23" s="241">
        <f t="shared" si="1"/>
        <v>0</v>
      </c>
    </row>
    <row r="24">
      <c r="A24" s="140" t="s">
        <v>151</v>
      </c>
      <c r="B24" s="194"/>
      <c r="C24" s="115"/>
      <c r="D24" s="115"/>
      <c r="E24" s="201" t="s">
        <v>164</v>
      </c>
      <c r="F24" s="187"/>
      <c r="G24" s="188"/>
      <c r="H24" s="115"/>
      <c r="I24" s="115"/>
      <c r="J24" s="185">
        <v>2.0</v>
      </c>
      <c r="K24" s="186"/>
      <c r="L24" s="115"/>
      <c r="M24" s="115"/>
      <c r="N24" s="115"/>
      <c r="O24" s="177">
        <v>22.0</v>
      </c>
      <c r="P24" s="170"/>
      <c r="Q24" s="178"/>
      <c r="R24" s="115"/>
      <c r="S24" s="115"/>
      <c r="T24" s="115"/>
      <c r="U24" s="115"/>
      <c r="V24" s="115"/>
      <c r="W24" s="115"/>
      <c r="X24" s="115"/>
      <c r="Y24" s="115"/>
      <c r="Z24" s="115"/>
      <c r="AA24" s="115"/>
    </row>
    <row r="25">
      <c r="A25" s="168" t="s">
        <v>125</v>
      </c>
      <c r="B25" s="202"/>
      <c r="C25" s="115"/>
      <c r="D25" s="115"/>
      <c r="E25" s="115"/>
      <c r="F25" s="115"/>
      <c r="G25" s="115"/>
      <c r="H25" s="115"/>
      <c r="I25" s="115"/>
      <c r="J25" s="203">
        <v>1.0</v>
      </c>
      <c r="K25" s="204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</row>
    <row r="26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</row>
    <row r="27">
      <c r="A27" s="205" t="s">
        <v>146</v>
      </c>
      <c r="B27" s="120"/>
      <c r="C27" s="31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</row>
    <row r="28">
      <c r="A28" s="206">
        <v>2.0</v>
      </c>
      <c r="B28" s="207">
        <v>1.0</v>
      </c>
      <c r="C28" s="208">
        <v>3.0</v>
      </c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</row>
    <row r="29">
      <c r="A29" s="209"/>
      <c r="B29" s="210"/>
      <c r="C29" s="178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</row>
    <row r="30">
      <c r="A30" s="205" t="s">
        <v>148</v>
      </c>
      <c r="B30" s="120"/>
      <c r="C30" s="31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</row>
    <row r="31">
      <c r="A31" s="206">
        <v>2.0</v>
      </c>
      <c r="B31" s="207">
        <v>1.0</v>
      </c>
      <c r="C31" s="208">
        <v>3.0</v>
      </c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</row>
    <row r="32">
      <c r="A32" s="209"/>
      <c r="B32" s="210"/>
      <c r="C32" s="178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</row>
    <row r="33">
      <c r="A33" s="205" t="s">
        <v>150</v>
      </c>
      <c r="B33" s="120"/>
      <c r="C33" s="31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</row>
    <row r="34">
      <c r="A34" s="206">
        <v>2.0</v>
      </c>
      <c r="B34" s="207">
        <v>1.0</v>
      </c>
      <c r="C34" s="208">
        <v>3.0</v>
      </c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</row>
    <row r="35">
      <c r="A35" s="209"/>
      <c r="B35" s="210"/>
      <c r="C35" s="178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</row>
    <row r="36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</row>
    <row r="37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</row>
    <row r="38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</row>
    <row r="39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</row>
    <row r="40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</row>
    <row r="4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</row>
    <row r="42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</row>
    <row r="43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</row>
    <row r="44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</row>
    <row r="45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</row>
    <row r="46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</row>
    <row r="47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</row>
    <row r="48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</row>
    <row r="49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</row>
    <row r="50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</row>
    <row r="5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</row>
    <row r="5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</row>
    <row r="57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</row>
    <row r="58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</row>
    <row r="5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</row>
    <row r="60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</row>
    <row r="6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</row>
    <row r="6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</row>
    <row r="6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</row>
    <row r="74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</row>
    <row r="98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</row>
    <row r="990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</row>
    <row r="99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</row>
    <row r="99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</row>
    <row r="99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</row>
    <row r="99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</row>
    <row r="99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</row>
    <row r="996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</row>
    <row r="997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</row>
    <row r="998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</row>
    <row r="999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</row>
    <row r="1000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</row>
    <row r="100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</row>
  </sheetData>
  <mergeCells count="30">
    <mergeCell ref="B16:C16"/>
    <mergeCell ref="E16:G16"/>
    <mergeCell ref="B14:C14"/>
    <mergeCell ref="B15:C15"/>
    <mergeCell ref="J15:K15"/>
    <mergeCell ref="F14:H14"/>
    <mergeCell ref="B17:C17"/>
    <mergeCell ref="B18:C18"/>
    <mergeCell ref="B13:C13"/>
    <mergeCell ref="F13:H13"/>
    <mergeCell ref="K13:M13"/>
    <mergeCell ref="O1:Q1"/>
    <mergeCell ref="S1:U1"/>
    <mergeCell ref="A2:A3"/>
    <mergeCell ref="A4:A5"/>
    <mergeCell ref="A8:C8"/>
    <mergeCell ref="A9:C9"/>
    <mergeCell ref="B12:C12"/>
    <mergeCell ref="E1:H1"/>
    <mergeCell ref="J1:M1"/>
    <mergeCell ref="A27:C27"/>
    <mergeCell ref="A30:C30"/>
    <mergeCell ref="A33:C33"/>
    <mergeCell ref="A20:B20"/>
    <mergeCell ref="F21:G21"/>
    <mergeCell ref="F20:G20"/>
    <mergeCell ref="F19:G19"/>
    <mergeCell ref="F22:G22"/>
    <mergeCell ref="F23:G23"/>
    <mergeCell ref="F24:G24"/>
  </mergeCells>
  <dataValidations>
    <dataValidation type="custom" allowBlank="1" showDropDown="1" sqref="AA2:AA23">
      <formula1>AND(ISNUMBER(AA2),(NOT(OR(NOT(ISERROR(DATEVALUE(AA2))), AND(ISNUMBER(AA2), LEFT(CELL("format", AA2))="D")))))</formula1>
    </dataValidation>
  </dataValidations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4" max="4" width="4.13"/>
    <col customWidth="1" min="9" max="9" width="4.13"/>
    <col customWidth="1" min="14" max="14" width="3.88"/>
    <col customWidth="1" min="18" max="18" width="3.88"/>
    <col customWidth="1" min="22" max="22" width="5.13"/>
    <col customWidth="1" min="23" max="23" width="15.0"/>
    <col customWidth="1" min="24" max="24" width="16.88"/>
    <col customWidth="1" min="25" max="25" width="20.63"/>
    <col customWidth="1" min="26" max="26" width="16.75"/>
    <col customWidth="1" min="27" max="27" width="26.63"/>
  </cols>
  <sheetData>
    <row r="1" ht="22.5" customHeight="1">
      <c r="A1" s="250" t="s">
        <v>134</v>
      </c>
      <c r="B1" s="251" t="s">
        <v>135</v>
      </c>
      <c r="C1" s="252" t="s">
        <v>136</v>
      </c>
      <c r="D1" s="115"/>
      <c r="E1" s="116" t="s">
        <v>137</v>
      </c>
      <c r="F1" s="117"/>
      <c r="G1" s="117"/>
      <c r="H1" s="118"/>
      <c r="I1" s="115"/>
      <c r="J1" s="116" t="s">
        <v>138</v>
      </c>
      <c r="K1" s="117"/>
      <c r="L1" s="117"/>
      <c r="M1" s="118"/>
      <c r="N1" s="115"/>
      <c r="O1" s="119" t="s">
        <v>139</v>
      </c>
      <c r="P1" s="120"/>
      <c r="Q1" s="31"/>
      <c r="R1" s="121"/>
      <c r="S1" s="119" t="s">
        <v>140</v>
      </c>
      <c r="T1" s="120"/>
      <c r="U1" s="31"/>
      <c r="V1" s="115"/>
      <c r="W1" s="122" t="s">
        <v>1</v>
      </c>
      <c r="X1" s="123" t="s">
        <v>141</v>
      </c>
      <c r="Y1" s="234" t="s">
        <v>142</v>
      </c>
      <c r="Z1" s="234" t="s">
        <v>143</v>
      </c>
      <c r="AA1" s="235" t="s">
        <v>144</v>
      </c>
    </row>
    <row r="2" ht="22.5" customHeight="1">
      <c r="A2" s="236">
        <v>45911.0</v>
      </c>
      <c r="B2" s="215" t="s">
        <v>178</v>
      </c>
      <c r="C2" s="216" t="s">
        <v>146</v>
      </c>
      <c r="D2" s="115"/>
      <c r="E2" s="128">
        <v>1.0</v>
      </c>
      <c r="F2" s="129"/>
      <c r="G2" s="130"/>
      <c r="H2" s="128">
        <v>2.0</v>
      </c>
      <c r="I2" s="115"/>
      <c r="J2" s="128">
        <v>1.0</v>
      </c>
      <c r="K2" s="129"/>
      <c r="L2" s="130"/>
      <c r="M2" s="128">
        <v>2.0</v>
      </c>
      <c r="N2" s="115"/>
      <c r="O2" s="131" t="s">
        <v>71</v>
      </c>
      <c r="P2" s="132" t="s">
        <v>1</v>
      </c>
      <c r="Q2" s="131" t="s">
        <v>72</v>
      </c>
      <c r="R2" s="115"/>
      <c r="S2" s="1" t="s">
        <v>71</v>
      </c>
      <c r="T2" s="2" t="s">
        <v>0</v>
      </c>
      <c r="U2" s="131" t="s">
        <v>72</v>
      </c>
      <c r="V2" s="115"/>
      <c r="W2" s="64" t="s">
        <v>7</v>
      </c>
      <c r="X2" s="217"/>
      <c r="Y2" s="237"/>
      <c r="Z2" s="237"/>
      <c r="AA2" s="238">
        <f t="shared" ref="AA2:AA23" si="1">Y2-Z2</f>
        <v>0</v>
      </c>
    </row>
    <row r="3" ht="22.5" customHeight="1">
      <c r="A3" s="14"/>
      <c r="B3" s="221" t="s">
        <v>179</v>
      </c>
      <c r="C3" s="225" t="s">
        <v>148</v>
      </c>
      <c r="D3" s="115"/>
      <c r="E3" s="140">
        <v>3.0</v>
      </c>
      <c r="F3" s="141"/>
      <c r="G3" s="142"/>
      <c r="H3" s="140">
        <v>4.0</v>
      </c>
      <c r="I3" s="115"/>
      <c r="J3" s="140">
        <v>3.0</v>
      </c>
      <c r="K3" s="141"/>
      <c r="L3" s="142"/>
      <c r="M3" s="140">
        <v>4.0</v>
      </c>
      <c r="N3" s="115"/>
      <c r="O3" s="143">
        <v>1.0</v>
      </c>
      <c r="P3" s="146"/>
      <c r="Q3" s="145"/>
      <c r="R3" s="115"/>
      <c r="S3" s="143">
        <v>1.0</v>
      </c>
      <c r="T3" s="146"/>
      <c r="U3" s="145"/>
      <c r="V3" s="115"/>
      <c r="W3" s="69" t="s">
        <v>11</v>
      </c>
      <c r="X3" s="223"/>
      <c r="Y3" s="239"/>
      <c r="Z3" s="239"/>
      <c r="AA3" s="238">
        <f t="shared" si="1"/>
        <v>0</v>
      </c>
    </row>
    <row r="4" ht="22.5" customHeight="1">
      <c r="A4" s="220">
        <v>45912.0</v>
      </c>
      <c r="B4" s="221" t="s">
        <v>187</v>
      </c>
      <c r="C4" s="225" t="s">
        <v>150</v>
      </c>
      <c r="D4" s="115"/>
      <c r="E4" s="140">
        <v>5.0</v>
      </c>
      <c r="F4" s="141"/>
      <c r="G4" s="142"/>
      <c r="H4" s="140">
        <v>6.0</v>
      </c>
      <c r="I4" s="115"/>
      <c r="J4" s="140">
        <v>5.0</v>
      </c>
      <c r="K4" s="141"/>
      <c r="L4" s="142"/>
      <c r="M4" s="140">
        <v>6.0</v>
      </c>
      <c r="N4" s="115"/>
      <c r="O4" s="150">
        <v>2.0</v>
      </c>
      <c r="P4" s="151"/>
      <c r="Q4" s="152"/>
      <c r="R4" s="115"/>
      <c r="S4" s="150">
        <v>2.0</v>
      </c>
      <c r="T4" s="151"/>
      <c r="U4" s="152"/>
      <c r="V4" s="115"/>
      <c r="W4" s="69" t="s">
        <v>13</v>
      </c>
      <c r="X4" s="223"/>
      <c r="Y4" s="239"/>
      <c r="Z4" s="239"/>
      <c r="AA4" s="238">
        <f t="shared" si="1"/>
        <v>0</v>
      </c>
    </row>
    <row r="5" ht="22.5" customHeight="1">
      <c r="A5" s="14"/>
      <c r="B5" s="221" t="s">
        <v>188</v>
      </c>
      <c r="C5" s="225" t="s">
        <v>151</v>
      </c>
      <c r="D5" s="115"/>
      <c r="E5" s="140">
        <v>7.0</v>
      </c>
      <c r="F5" s="141"/>
      <c r="G5" s="142"/>
      <c r="H5" s="140">
        <v>8.0</v>
      </c>
      <c r="I5" s="115"/>
      <c r="J5" s="140">
        <v>7.0</v>
      </c>
      <c r="K5" s="141"/>
      <c r="L5" s="142"/>
      <c r="M5" s="140">
        <v>8.0</v>
      </c>
      <c r="N5" s="115"/>
      <c r="O5" s="150">
        <v>3.0</v>
      </c>
      <c r="P5" s="151"/>
      <c r="Q5" s="152"/>
      <c r="R5" s="115"/>
      <c r="S5" s="150">
        <v>3.0</v>
      </c>
      <c r="T5" s="151"/>
      <c r="U5" s="152"/>
      <c r="V5" s="115"/>
      <c r="W5" s="69" t="s">
        <v>16</v>
      </c>
      <c r="X5" s="223"/>
      <c r="Y5" s="239"/>
      <c r="Z5" s="239"/>
      <c r="AA5" s="238">
        <f t="shared" si="1"/>
        <v>0</v>
      </c>
    </row>
    <row r="6" ht="22.5" customHeight="1">
      <c r="A6" s="226">
        <v>45913.0</v>
      </c>
      <c r="B6" s="227">
        <v>0.375</v>
      </c>
      <c r="C6" s="165" t="s">
        <v>125</v>
      </c>
      <c r="D6" s="115"/>
      <c r="E6" s="140">
        <v>9.0</v>
      </c>
      <c r="F6" s="141"/>
      <c r="G6" s="142"/>
      <c r="H6" s="140">
        <v>10.0</v>
      </c>
      <c r="I6" s="115"/>
      <c r="J6" s="140">
        <v>9.0</v>
      </c>
      <c r="K6" s="141"/>
      <c r="L6" s="142"/>
      <c r="M6" s="140">
        <v>10.0</v>
      </c>
      <c r="N6" s="115"/>
      <c r="O6" s="150">
        <v>4.0</v>
      </c>
      <c r="P6" s="151"/>
      <c r="Q6" s="152"/>
      <c r="R6" s="115"/>
      <c r="S6" s="150">
        <v>4.0</v>
      </c>
      <c r="T6" s="151"/>
      <c r="U6" s="152"/>
      <c r="V6" s="115"/>
      <c r="W6" s="69" t="s">
        <v>19</v>
      </c>
      <c r="X6" s="223"/>
      <c r="Y6" s="239"/>
      <c r="Z6" s="239"/>
      <c r="AA6" s="238">
        <f t="shared" si="1"/>
        <v>0</v>
      </c>
    </row>
    <row r="7" ht="22.5" customHeight="1">
      <c r="A7" s="115"/>
      <c r="B7" s="115"/>
      <c r="C7" s="115"/>
      <c r="D7" s="115"/>
      <c r="E7" s="140">
        <v>11.0</v>
      </c>
      <c r="F7" s="141"/>
      <c r="G7" s="142"/>
      <c r="H7" s="140">
        <v>12.0</v>
      </c>
      <c r="I7" s="115"/>
      <c r="J7" s="140">
        <v>11.0</v>
      </c>
      <c r="K7" s="141"/>
      <c r="L7" s="142"/>
      <c r="M7" s="140">
        <v>12.0</v>
      </c>
      <c r="N7" s="115"/>
      <c r="O7" s="150">
        <v>5.0</v>
      </c>
      <c r="P7" s="151"/>
      <c r="Q7" s="152"/>
      <c r="R7" s="115"/>
      <c r="S7" s="150">
        <v>5.0</v>
      </c>
      <c r="T7" s="151"/>
      <c r="U7" s="152"/>
      <c r="V7" s="115"/>
      <c r="W7" s="156" t="s">
        <v>77</v>
      </c>
      <c r="X7" s="223"/>
      <c r="Y7" s="239"/>
      <c r="Z7" s="239"/>
      <c r="AA7" s="238">
        <f t="shared" si="1"/>
        <v>0</v>
      </c>
    </row>
    <row r="8" ht="22.5" customHeight="1">
      <c r="A8" s="157" t="s">
        <v>152</v>
      </c>
      <c r="B8" s="117"/>
      <c r="C8" s="118"/>
      <c r="D8" s="115"/>
      <c r="E8" s="140">
        <v>13.0</v>
      </c>
      <c r="F8" s="158"/>
      <c r="G8" s="151"/>
      <c r="H8" s="140">
        <v>14.0</v>
      </c>
      <c r="I8" s="115"/>
      <c r="J8" s="140">
        <v>13.0</v>
      </c>
      <c r="K8" s="158"/>
      <c r="L8" s="151"/>
      <c r="M8" s="140">
        <v>14.0</v>
      </c>
      <c r="N8" s="115"/>
      <c r="O8" s="150">
        <v>6.0</v>
      </c>
      <c r="P8" s="151"/>
      <c r="Q8" s="152"/>
      <c r="R8" s="115"/>
      <c r="S8" s="150">
        <v>6.0</v>
      </c>
      <c r="T8" s="151"/>
      <c r="U8" s="152"/>
      <c r="V8" s="115"/>
      <c r="W8" s="69" t="s">
        <v>24</v>
      </c>
      <c r="X8" s="223"/>
      <c r="Y8" s="239"/>
      <c r="Z8" s="239"/>
      <c r="AA8" s="238">
        <f t="shared" si="1"/>
        <v>0</v>
      </c>
    </row>
    <row r="9" ht="22.5" customHeight="1">
      <c r="A9" s="159" t="s">
        <v>153</v>
      </c>
      <c r="B9" s="120"/>
      <c r="C9" s="31"/>
      <c r="D9" s="115"/>
      <c r="E9" s="140">
        <v>15.0</v>
      </c>
      <c r="F9" s="158"/>
      <c r="G9" s="151"/>
      <c r="H9" s="140">
        <v>16.0</v>
      </c>
      <c r="I9" s="115"/>
      <c r="J9" s="140">
        <v>15.0</v>
      </c>
      <c r="K9" s="158"/>
      <c r="L9" s="151"/>
      <c r="M9" s="140">
        <v>16.0</v>
      </c>
      <c r="N9" s="115"/>
      <c r="O9" s="150">
        <v>7.0</v>
      </c>
      <c r="P9" s="151"/>
      <c r="Q9" s="152"/>
      <c r="R9" s="115"/>
      <c r="S9" s="150">
        <v>7.0</v>
      </c>
      <c r="T9" s="151"/>
      <c r="U9" s="152"/>
      <c r="V9" s="115"/>
      <c r="W9" s="69" t="s">
        <v>27</v>
      </c>
      <c r="X9" s="223"/>
      <c r="Y9" s="239"/>
      <c r="Z9" s="239"/>
      <c r="AA9" s="238">
        <f t="shared" si="1"/>
        <v>0</v>
      </c>
    </row>
    <row r="10" ht="22.5" customHeight="1">
      <c r="A10" s="160">
        <v>2.0</v>
      </c>
      <c r="B10" s="161">
        <v>1.0</v>
      </c>
      <c r="C10" s="162">
        <v>3.0</v>
      </c>
      <c r="D10" s="115"/>
      <c r="E10" s="140">
        <v>17.0</v>
      </c>
      <c r="F10" s="158"/>
      <c r="G10" s="151"/>
      <c r="H10" s="140">
        <v>18.0</v>
      </c>
      <c r="I10" s="115"/>
      <c r="J10" s="140">
        <v>17.0</v>
      </c>
      <c r="K10" s="158"/>
      <c r="L10" s="151"/>
      <c r="M10" s="140">
        <v>18.0</v>
      </c>
      <c r="N10" s="115"/>
      <c r="O10" s="150">
        <v>8.0</v>
      </c>
      <c r="P10" s="151"/>
      <c r="Q10" s="152"/>
      <c r="R10" s="115"/>
      <c r="S10" s="150">
        <v>8.0</v>
      </c>
      <c r="T10" s="151"/>
      <c r="U10" s="152"/>
      <c r="V10" s="115"/>
      <c r="W10" s="69" t="s">
        <v>30</v>
      </c>
      <c r="X10" s="223"/>
      <c r="Y10" s="239"/>
      <c r="Z10" s="239"/>
      <c r="AA10" s="238">
        <f t="shared" si="1"/>
        <v>0</v>
      </c>
    </row>
    <row r="11" ht="22.5" customHeight="1">
      <c r="A11" s="163"/>
      <c r="B11" s="164"/>
      <c r="C11" s="165"/>
      <c r="D11" s="115"/>
      <c r="E11" s="140">
        <v>19.0</v>
      </c>
      <c r="F11" s="158"/>
      <c r="G11" s="151"/>
      <c r="H11" s="140">
        <v>20.0</v>
      </c>
      <c r="I11" s="115"/>
      <c r="J11" s="140">
        <v>19.0</v>
      </c>
      <c r="K11" s="158"/>
      <c r="L11" s="151"/>
      <c r="M11" s="140">
        <v>20.0</v>
      </c>
      <c r="N11" s="115"/>
      <c r="O11" s="150">
        <v>9.0</v>
      </c>
      <c r="P11" s="151"/>
      <c r="Q11" s="152"/>
      <c r="R11" s="115"/>
      <c r="S11" s="150">
        <v>9.0</v>
      </c>
      <c r="T11" s="151"/>
      <c r="U11" s="152"/>
      <c r="V11" s="115"/>
      <c r="W11" s="69" t="s">
        <v>33</v>
      </c>
      <c r="X11" s="223"/>
      <c r="Y11" s="239"/>
      <c r="Z11" s="239"/>
      <c r="AA11" s="238">
        <f t="shared" si="1"/>
        <v>0</v>
      </c>
    </row>
    <row r="12" ht="22.5" customHeight="1">
      <c r="A12" s="128" t="s">
        <v>154</v>
      </c>
      <c r="B12" s="166"/>
      <c r="C12" s="167"/>
      <c r="D12" s="115"/>
      <c r="E12" s="168">
        <v>21.0</v>
      </c>
      <c r="F12" s="169"/>
      <c r="G12" s="170"/>
      <c r="H12" s="168">
        <v>22.0</v>
      </c>
      <c r="I12" s="115"/>
      <c r="J12" s="168">
        <v>21.0</v>
      </c>
      <c r="K12" s="169"/>
      <c r="L12" s="170"/>
      <c r="M12" s="168">
        <v>22.0</v>
      </c>
      <c r="N12" s="115"/>
      <c r="O12" s="150">
        <v>10.0</v>
      </c>
      <c r="P12" s="151"/>
      <c r="Q12" s="152"/>
      <c r="R12" s="115"/>
      <c r="S12" s="150">
        <v>10.0</v>
      </c>
      <c r="T12" s="151"/>
      <c r="U12" s="152"/>
      <c r="V12" s="115"/>
      <c r="W12" s="156" t="s">
        <v>82</v>
      </c>
      <c r="X12" s="223"/>
      <c r="Y12" s="239"/>
      <c r="Z12" s="239"/>
      <c r="AA12" s="238">
        <f t="shared" si="1"/>
        <v>0</v>
      </c>
    </row>
    <row r="13" ht="22.5" customHeight="1">
      <c r="A13" s="140" t="s">
        <v>130</v>
      </c>
      <c r="B13" s="171"/>
      <c r="C13" s="172"/>
      <c r="D13" s="115"/>
      <c r="E13" s="173" t="s">
        <v>155</v>
      </c>
      <c r="F13" s="174"/>
      <c r="G13" s="175"/>
      <c r="H13" s="176"/>
      <c r="I13" s="115"/>
      <c r="J13" s="173" t="s">
        <v>156</v>
      </c>
      <c r="K13" s="174"/>
      <c r="L13" s="175"/>
      <c r="M13" s="176"/>
      <c r="N13" s="115"/>
      <c r="O13" s="150">
        <v>11.0</v>
      </c>
      <c r="P13" s="151"/>
      <c r="Q13" s="152"/>
      <c r="R13" s="115"/>
      <c r="S13" s="177">
        <v>11.0</v>
      </c>
      <c r="T13" s="170"/>
      <c r="U13" s="178"/>
      <c r="V13" s="115"/>
      <c r="W13" s="156" t="s">
        <v>83</v>
      </c>
      <c r="X13" s="223"/>
      <c r="Y13" s="239"/>
      <c r="Z13" s="239"/>
      <c r="AA13" s="238">
        <f t="shared" si="1"/>
        <v>0</v>
      </c>
    </row>
    <row r="14" ht="22.5" customHeight="1">
      <c r="A14" s="140" t="s">
        <v>131</v>
      </c>
      <c r="B14" s="171"/>
      <c r="C14" s="172"/>
      <c r="D14" s="115"/>
      <c r="E14" s="179" t="s">
        <v>157</v>
      </c>
      <c r="F14" s="180"/>
      <c r="G14" s="120"/>
      <c r="H14" s="31"/>
      <c r="I14" s="115"/>
      <c r="J14" s="115"/>
      <c r="K14" s="115"/>
      <c r="L14" s="115"/>
      <c r="M14" s="115"/>
      <c r="N14" s="115"/>
      <c r="O14" s="150">
        <v>12.0</v>
      </c>
      <c r="P14" s="151"/>
      <c r="Q14" s="152"/>
      <c r="R14" s="115"/>
      <c r="S14" s="115"/>
      <c r="T14" s="115"/>
      <c r="U14" s="115"/>
      <c r="V14" s="115"/>
      <c r="W14" s="69" t="s">
        <v>38</v>
      </c>
      <c r="X14" s="223"/>
      <c r="Y14" s="239"/>
      <c r="Z14" s="239"/>
      <c r="AA14" s="238">
        <f t="shared" si="1"/>
        <v>0</v>
      </c>
    </row>
    <row r="15" ht="22.5" customHeight="1">
      <c r="A15" s="140" t="s">
        <v>132</v>
      </c>
      <c r="B15" s="171"/>
      <c r="C15" s="172"/>
      <c r="D15" s="115"/>
      <c r="E15" s="115"/>
      <c r="F15" s="115"/>
      <c r="G15" s="115"/>
      <c r="H15" s="115"/>
      <c r="I15" s="115"/>
      <c r="J15" s="181" t="s">
        <v>158</v>
      </c>
      <c r="K15" s="31"/>
      <c r="L15" s="115"/>
      <c r="M15" s="115"/>
      <c r="N15" s="115"/>
      <c r="O15" s="150">
        <v>13.0</v>
      </c>
      <c r="P15" s="151"/>
      <c r="Q15" s="152"/>
      <c r="R15" s="115"/>
      <c r="S15" s="115"/>
      <c r="T15" s="115"/>
      <c r="U15" s="115"/>
      <c r="V15" s="115"/>
      <c r="W15" s="69" t="s">
        <v>41</v>
      </c>
      <c r="X15" s="223"/>
      <c r="Y15" s="239"/>
      <c r="Z15" s="239"/>
      <c r="AA15" s="238">
        <f t="shared" si="1"/>
        <v>0</v>
      </c>
    </row>
    <row r="16" ht="22.5" customHeight="1">
      <c r="A16" s="140" t="s">
        <v>159</v>
      </c>
      <c r="B16" s="171"/>
      <c r="C16" s="172"/>
      <c r="D16" s="115"/>
      <c r="E16" s="182" t="s">
        <v>160</v>
      </c>
      <c r="F16" s="120"/>
      <c r="G16" s="31"/>
      <c r="H16" s="115"/>
      <c r="I16" s="115"/>
      <c r="J16" s="183">
        <v>25.0</v>
      </c>
      <c r="K16" s="184"/>
      <c r="L16" s="115"/>
      <c r="M16" s="115"/>
      <c r="N16" s="115"/>
      <c r="O16" s="150">
        <v>14.0</v>
      </c>
      <c r="P16" s="151"/>
      <c r="Q16" s="152"/>
      <c r="R16" s="115"/>
      <c r="S16" s="115"/>
      <c r="T16" s="115"/>
      <c r="U16" s="115"/>
      <c r="V16" s="115"/>
      <c r="W16" s="69" t="s">
        <v>44</v>
      </c>
      <c r="X16" s="223"/>
      <c r="Y16" s="239"/>
      <c r="Z16" s="239"/>
      <c r="AA16" s="238">
        <f t="shared" si="1"/>
        <v>0</v>
      </c>
    </row>
    <row r="17" ht="22.5" customHeight="1">
      <c r="A17" s="140" t="s">
        <v>161</v>
      </c>
      <c r="B17" s="171"/>
      <c r="C17" s="172"/>
      <c r="D17" s="115"/>
      <c r="E17" s="160">
        <v>2.0</v>
      </c>
      <c r="F17" s="161">
        <v>1.0</v>
      </c>
      <c r="G17" s="162">
        <v>3.0</v>
      </c>
      <c r="H17" s="115"/>
      <c r="I17" s="115"/>
      <c r="J17" s="185">
        <v>18.0</v>
      </c>
      <c r="K17" s="186"/>
      <c r="L17" s="115"/>
      <c r="M17" s="115"/>
      <c r="N17" s="115"/>
      <c r="O17" s="150">
        <v>15.0</v>
      </c>
      <c r="P17" s="151"/>
      <c r="Q17" s="152"/>
      <c r="R17" s="115"/>
      <c r="S17" s="115"/>
      <c r="T17" s="115"/>
      <c r="U17" s="115"/>
      <c r="V17" s="115"/>
      <c r="W17" s="69" t="s">
        <v>48</v>
      </c>
      <c r="X17" s="223"/>
      <c r="Y17" s="239"/>
      <c r="Z17" s="239"/>
      <c r="AA17" s="238">
        <f t="shared" si="1"/>
        <v>0</v>
      </c>
    </row>
    <row r="18" ht="22.5" customHeight="1">
      <c r="A18" s="168" t="s">
        <v>162</v>
      </c>
      <c r="B18" s="187"/>
      <c r="C18" s="188"/>
      <c r="D18" s="115"/>
      <c r="E18" s="189" t="str">
        <f>L2</f>
        <v/>
      </c>
      <c r="F18" s="164" t="str">
        <f>K2</f>
        <v/>
      </c>
      <c r="G18" s="165" t="str">
        <f>K3</f>
        <v/>
      </c>
      <c r="H18" s="115"/>
      <c r="I18" s="115"/>
      <c r="J18" s="185">
        <v>15.0</v>
      </c>
      <c r="K18" s="186"/>
      <c r="L18" s="115"/>
      <c r="M18" s="115"/>
      <c r="N18" s="115"/>
      <c r="O18" s="150">
        <v>16.0</v>
      </c>
      <c r="P18" s="151"/>
      <c r="Q18" s="152"/>
      <c r="R18" s="115"/>
      <c r="S18" s="115"/>
      <c r="T18" s="115"/>
      <c r="U18" s="115"/>
      <c r="V18" s="115"/>
      <c r="W18" s="69" t="s">
        <v>51</v>
      </c>
      <c r="X18" s="223"/>
      <c r="Y18" s="239"/>
      <c r="Z18" s="239"/>
      <c r="AA18" s="238">
        <f t="shared" si="1"/>
        <v>0</v>
      </c>
    </row>
    <row r="19" ht="22.5" customHeight="1">
      <c r="A19" s="115"/>
      <c r="B19" s="115"/>
      <c r="C19" s="115"/>
      <c r="D19" s="115"/>
      <c r="E19" s="190" t="s">
        <v>154</v>
      </c>
      <c r="F19" s="191" t="str">
        <f>F2</f>
        <v/>
      </c>
      <c r="G19" s="167"/>
      <c r="H19" s="115"/>
      <c r="I19" s="115"/>
      <c r="J19" s="185">
        <v>12.0</v>
      </c>
      <c r="K19" s="186"/>
      <c r="L19" s="115"/>
      <c r="M19" s="115"/>
      <c r="N19" s="115"/>
      <c r="O19" s="150">
        <v>17.0</v>
      </c>
      <c r="P19" s="151"/>
      <c r="Q19" s="152"/>
      <c r="R19" s="115"/>
      <c r="S19" s="115"/>
      <c r="T19" s="115"/>
      <c r="U19" s="115"/>
      <c r="V19" s="115"/>
      <c r="W19" s="69" t="s">
        <v>54</v>
      </c>
      <c r="X19" s="223"/>
      <c r="Y19" s="239"/>
      <c r="Z19" s="239"/>
      <c r="AA19" s="238">
        <f t="shared" si="1"/>
        <v>0</v>
      </c>
    </row>
    <row r="20" ht="22.5" customHeight="1">
      <c r="A20" s="192" t="s">
        <v>163</v>
      </c>
      <c r="B20" s="167"/>
      <c r="C20" s="115"/>
      <c r="D20" s="115"/>
      <c r="E20" s="185" t="s">
        <v>130</v>
      </c>
      <c r="F20" s="193"/>
      <c r="G20" s="172"/>
      <c r="H20" s="115"/>
      <c r="I20" s="115"/>
      <c r="J20" s="185">
        <v>10.0</v>
      </c>
      <c r="K20" s="186"/>
      <c r="L20" s="115"/>
      <c r="M20" s="115"/>
      <c r="N20" s="115"/>
      <c r="O20" s="150">
        <v>18.0</v>
      </c>
      <c r="P20" s="151"/>
      <c r="Q20" s="152"/>
      <c r="R20" s="115"/>
      <c r="S20" s="115"/>
      <c r="T20" s="115"/>
      <c r="U20" s="115"/>
      <c r="V20" s="115"/>
      <c r="W20" s="69" t="s">
        <v>57</v>
      </c>
      <c r="X20" s="223"/>
      <c r="Y20" s="239"/>
      <c r="Z20" s="239"/>
      <c r="AA20" s="238">
        <f t="shared" si="1"/>
        <v>0</v>
      </c>
    </row>
    <row r="21" ht="22.5" customHeight="1">
      <c r="A21" s="140" t="s">
        <v>146</v>
      </c>
      <c r="B21" s="194"/>
      <c r="C21" s="115"/>
      <c r="D21" s="115"/>
      <c r="E21" s="185" t="s">
        <v>131</v>
      </c>
      <c r="F21" s="193"/>
      <c r="G21" s="172"/>
      <c r="H21" s="115"/>
      <c r="I21" s="115"/>
      <c r="J21" s="185">
        <v>8.0</v>
      </c>
      <c r="K21" s="186"/>
      <c r="L21" s="115"/>
      <c r="M21" s="115"/>
      <c r="N21" s="115"/>
      <c r="O21" s="150">
        <v>19.0</v>
      </c>
      <c r="P21" s="151"/>
      <c r="Q21" s="152"/>
      <c r="R21" s="115"/>
      <c r="S21" s="115"/>
      <c r="T21" s="115"/>
      <c r="U21" s="115"/>
      <c r="V21" s="115"/>
      <c r="W21" s="69" t="s">
        <v>60</v>
      </c>
      <c r="X21" s="223"/>
      <c r="Y21" s="239"/>
      <c r="Z21" s="239"/>
      <c r="AA21" s="238">
        <f t="shared" si="1"/>
        <v>0</v>
      </c>
    </row>
    <row r="22" ht="22.5" customHeight="1">
      <c r="A22" s="140" t="s">
        <v>148</v>
      </c>
      <c r="B22" s="194"/>
      <c r="C22" s="115"/>
      <c r="D22" s="115"/>
      <c r="E22" s="195" t="s">
        <v>132</v>
      </c>
      <c r="F22" s="196"/>
      <c r="G22" s="197"/>
      <c r="H22" s="115"/>
      <c r="I22" s="115"/>
      <c r="J22" s="185">
        <v>6.0</v>
      </c>
      <c r="K22" s="186"/>
      <c r="L22" s="115"/>
      <c r="M22" s="115"/>
      <c r="N22" s="115"/>
      <c r="O22" s="150">
        <v>20.0</v>
      </c>
      <c r="P22" s="151"/>
      <c r="Q22" s="152"/>
      <c r="R22" s="115"/>
      <c r="S22" s="115"/>
      <c r="T22" s="115"/>
      <c r="U22" s="115"/>
      <c r="V22" s="115"/>
      <c r="W22" s="69" t="s">
        <v>63</v>
      </c>
      <c r="X22" s="223"/>
      <c r="Y22" s="239"/>
      <c r="Z22" s="239"/>
      <c r="AA22" s="238">
        <f t="shared" si="1"/>
        <v>0</v>
      </c>
    </row>
    <row r="23" ht="22.5" customHeight="1">
      <c r="A23" s="140" t="s">
        <v>150</v>
      </c>
      <c r="B23" s="194"/>
      <c r="C23" s="115"/>
      <c r="D23" s="115"/>
      <c r="E23" s="140" t="s">
        <v>159</v>
      </c>
      <c r="F23" s="171" t="str">
        <f>K13</f>
        <v/>
      </c>
      <c r="G23" s="172"/>
      <c r="H23" s="115"/>
      <c r="I23" s="115"/>
      <c r="J23" s="185">
        <v>4.0</v>
      </c>
      <c r="K23" s="186"/>
      <c r="L23" s="115"/>
      <c r="M23" s="115"/>
      <c r="N23" s="115"/>
      <c r="O23" s="150">
        <v>21.0</v>
      </c>
      <c r="P23" s="151"/>
      <c r="Q23" s="152"/>
      <c r="R23" s="115"/>
      <c r="S23" s="115"/>
      <c r="T23" s="115"/>
      <c r="U23" s="115"/>
      <c r="V23" s="115"/>
      <c r="W23" s="74" t="s">
        <v>67</v>
      </c>
      <c r="X23" s="233"/>
      <c r="Y23" s="240"/>
      <c r="Z23" s="240"/>
      <c r="AA23" s="241">
        <f t="shared" si="1"/>
        <v>0</v>
      </c>
    </row>
    <row r="24">
      <c r="A24" s="140" t="s">
        <v>151</v>
      </c>
      <c r="B24" s="194"/>
      <c r="C24" s="115"/>
      <c r="D24" s="115"/>
      <c r="E24" s="201" t="s">
        <v>164</v>
      </c>
      <c r="F24" s="187"/>
      <c r="G24" s="188"/>
      <c r="H24" s="115"/>
      <c r="I24" s="115"/>
      <c r="J24" s="185">
        <v>2.0</v>
      </c>
      <c r="K24" s="186"/>
      <c r="L24" s="115"/>
      <c r="M24" s="115"/>
      <c r="N24" s="115"/>
      <c r="O24" s="177">
        <v>22.0</v>
      </c>
      <c r="P24" s="170"/>
      <c r="Q24" s="178"/>
      <c r="R24" s="115"/>
      <c r="S24" s="115"/>
      <c r="T24" s="115"/>
      <c r="U24" s="115"/>
      <c r="V24" s="115"/>
      <c r="W24" s="115"/>
      <c r="X24" s="115"/>
      <c r="Y24" s="115"/>
      <c r="Z24" s="115"/>
      <c r="AA24" s="115"/>
    </row>
    <row r="25">
      <c r="A25" s="168" t="s">
        <v>125</v>
      </c>
      <c r="B25" s="202"/>
      <c r="C25" s="115"/>
      <c r="D25" s="115"/>
      <c r="E25" s="115"/>
      <c r="F25" s="115"/>
      <c r="G25" s="115"/>
      <c r="H25" s="115"/>
      <c r="I25" s="115"/>
      <c r="J25" s="203">
        <v>1.0</v>
      </c>
      <c r="K25" s="204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</row>
    <row r="26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</row>
    <row r="27">
      <c r="A27" s="205" t="s">
        <v>146</v>
      </c>
      <c r="B27" s="120"/>
      <c r="C27" s="31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</row>
    <row r="28">
      <c r="A28" s="206">
        <v>2.0</v>
      </c>
      <c r="B28" s="207">
        <v>1.0</v>
      </c>
      <c r="C28" s="208">
        <v>3.0</v>
      </c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</row>
    <row r="29">
      <c r="A29" s="209"/>
      <c r="B29" s="210"/>
      <c r="C29" s="178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</row>
    <row r="30">
      <c r="A30" s="205" t="s">
        <v>148</v>
      </c>
      <c r="B30" s="120"/>
      <c r="C30" s="31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</row>
    <row r="31">
      <c r="A31" s="206">
        <v>2.0</v>
      </c>
      <c r="B31" s="207">
        <v>1.0</v>
      </c>
      <c r="C31" s="208">
        <v>3.0</v>
      </c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</row>
    <row r="32">
      <c r="A32" s="209"/>
      <c r="B32" s="210"/>
      <c r="C32" s="178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</row>
    <row r="33">
      <c r="A33" s="205" t="s">
        <v>150</v>
      </c>
      <c r="B33" s="120"/>
      <c r="C33" s="31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</row>
    <row r="34">
      <c r="A34" s="206">
        <v>2.0</v>
      </c>
      <c r="B34" s="207">
        <v>1.0</v>
      </c>
      <c r="C34" s="208">
        <v>3.0</v>
      </c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</row>
    <row r="35">
      <c r="A35" s="209"/>
      <c r="B35" s="210"/>
      <c r="C35" s="178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</row>
    <row r="36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</row>
    <row r="37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</row>
    <row r="38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</row>
    <row r="39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</row>
    <row r="40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</row>
    <row r="4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</row>
    <row r="42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</row>
    <row r="43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</row>
    <row r="44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</row>
    <row r="45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</row>
    <row r="46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</row>
    <row r="47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</row>
    <row r="48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</row>
    <row r="49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</row>
    <row r="50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</row>
    <row r="5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</row>
    <row r="5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</row>
    <row r="57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</row>
    <row r="58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</row>
    <row r="5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</row>
    <row r="60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</row>
    <row r="6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</row>
    <row r="6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</row>
    <row r="6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</row>
    <row r="74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</row>
    <row r="98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</row>
    <row r="990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</row>
    <row r="99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</row>
    <row r="99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</row>
    <row r="99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</row>
    <row r="99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</row>
    <row r="99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</row>
    <row r="996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</row>
    <row r="997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</row>
    <row r="998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</row>
    <row r="999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</row>
    <row r="1000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</row>
    <row r="100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</row>
  </sheetData>
  <mergeCells count="30">
    <mergeCell ref="B16:C16"/>
    <mergeCell ref="E16:G16"/>
    <mergeCell ref="B14:C14"/>
    <mergeCell ref="B15:C15"/>
    <mergeCell ref="J15:K15"/>
    <mergeCell ref="F14:H14"/>
    <mergeCell ref="B17:C17"/>
    <mergeCell ref="B18:C18"/>
    <mergeCell ref="B13:C13"/>
    <mergeCell ref="F13:H13"/>
    <mergeCell ref="K13:M13"/>
    <mergeCell ref="O1:Q1"/>
    <mergeCell ref="S1:U1"/>
    <mergeCell ref="A2:A3"/>
    <mergeCell ref="A4:A5"/>
    <mergeCell ref="A8:C8"/>
    <mergeCell ref="A9:C9"/>
    <mergeCell ref="B12:C12"/>
    <mergeCell ref="E1:H1"/>
    <mergeCell ref="J1:M1"/>
    <mergeCell ref="A27:C27"/>
    <mergeCell ref="A30:C30"/>
    <mergeCell ref="A33:C33"/>
    <mergeCell ref="A20:B20"/>
    <mergeCell ref="F21:G21"/>
    <mergeCell ref="F20:G20"/>
    <mergeCell ref="F19:G19"/>
    <mergeCell ref="F22:G22"/>
    <mergeCell ref="F23:G23"/>
    <mergeCell ref="F24:G24"/>
  </mergeCells>
  <dataValidations>
    <dataValidation type="custom" allowBlank="1" showDropDown="1" sqref="AA2:AA23">
      <formula1>AND(ISNUMBER(AA2),(NOT(OR(NOT(ISERROR(DATEVALUE(AA2))), AND(ISNUMBER(AA2), LEFT(CELL("format", AA2))="D")))))</formula1>
    </dataValidation>
  </dataValidations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4" max="4" width="4.25"/>
    <col customWidth="1" min="9" max="9" width="3.63"/>
    <col customWidth="1" min="14" max="14" width="4.13"/>
    <col customWidth="1" min="18" max="18" width="4.63"/>
    <col customWidth="1" min="22" max="22" width="4.38"/>
    <col customWidth="1" min="23" max="23" width="15.0"/>
    <col customWidth="1" min="24" max="24" width="16.88"/>
    <col customWidth="1" min="25" max="25" width="20.63"/>
    <col customWidth="1" min="26" max="26" width="16.75"/>
    <col customWidth="1" min="27" max="27" width="26.63"/>
  </cols>
  <sheetData>
    <row r="1" ht="22.5" customHeight="1">
      <c r="A1" s="211" t="s">
        <v>134</v>
      </c>
      <c r="B1" s="212" t="s">
        <v>135</v>
      </c>
      <c r="C1" s="213" t="s">
        <v>136</v>
      </c>
      <c r="D1" s="115"/>
      <c r="E1" s="116" t="s">
        <v>137</v>
      </c>
      <c r="F1" s="117"/>
      <c r="G1" s="117"/>
      <c r="H1" s="118"/>
      <c r="I1" s="115"/>
      <c r="J1" s="116" t="s">
        <v>138</v>
      </c>
      <c r="K1" s="117"/>
      <c r="L1" s="117"/>
      <c r="M1" s="118"/>
      <c r="N1" s="115"/>
      <c r="O1" s="119" t="s">
        <v>139</v>
      </c>
      <c r="P1" s="120"/>
      <c r="Q1" s="31"/>
      <c r="R1" s="121"/>
      <c r="S1" s="119" t="s">
        <v>140</v>
      </c>
      <c r="T1" s="120"/>
      <c r="U1" s="31"/>
      <c r="V1" s="115"/>
      <c r="W1" s="104" t="s">
        <v>1</v>
      </c>
      <c r="X1" s="104" t="s">
        <v>141</v>
      </c>
      <c r="Y1" s="253" t="s">
        <v>142</v>
      </c>
      <c r="Z1" s="253" t="s">
        <v>143</v>
      </c>
      <c r="AA1" s="253" t="s">
        <v>144</v>
      </c>
    </row>
    <row r="2" ht="22.5" customHeight="1">
      <c r="A2" s="236">
        <v>45924.0</v>
      </c>
      <c r="B2" s="215" t="s">
        <v>194</v>
      </c>
      <c r="C2" s="216" t="s">
        <v>146</v>
      </c>
      <c r="D2" s="115"/>
      <c r="E2" s="128">
        <v>1.0</v>
      </c>
      <c r="F2" s="129"/>
      <c r="G2" s="130"/>
      <c r="H2" s="128">
        <v>2.0</v>
      </c>
      <c r="I2" s="115"/>
      <c r="J2" s="128">
        <v>1.0</v>
      </c>
      <c r="K2" s="129"/>
      <c r="L2" s="130"/>
      <c r="M2" s="128">
        <v>2.0</v>
      </c>
      <c r="N2" s="115"/>
      <c r="O2" s="131" t="s">
        <v>71</v>
      </c>
      <c r="P2" s="132" t="s">
        <v>1</v>
      </c>
      <c r="Q2" s="131" t="s">
        <v>72</v>
      </c>
      <c r="R2" s="115"/>
      <c r="S2" s="1" t="s">
        <v>71</v>
      </c>
      <c r="T2" s="2" t="s">
        <v>0</v>
      </c>
      <c r="U2" s="131" t="s">
        <v>72</v>
      </c>
      <c r="V2" s="115"/>
      <c r="W2" s="64" t="s">
        <v>7</v>
      </c>
      <c r="X2" s="217"/>
      <c r="Y2" s="237"/>
      <c r="Z2" s="237"/>
      <c r="AA2" s="254">
        <f t="shared" ref="AA2:AA23" si="1">Y2-Z2</f>
        <v>0</v>
      </c>
    </row>
    <row r="3" ht="22.5" customHeight="1">
      <c r="A3" s="14"/>
      <c r="B3" s="221" t="s">
        <v>195</v>
      </c>
      <c r="C3" s="225" t="s">
        <v>148</v>
      </c>
      <c r="D3" s="115"/>
      <c r="E3" s="140">
        <v>3.0</v>
      </c>
      <c r="F3" s="141"/>
      <c r="G3" s="142"/>
      <c r="H3" s="140">
        <v>4.0</v>
      </c>
      <c r="I3" s="115"/>
      <c r="J3" s="140">
        <v>3.0</v>
      </c>
      <c r="K3" s="141"/>
      <c r="L3" s="142"/>
      <c r="M3" s="140">
        <v>4.0</v>
      </c>
      <c r="N3" s="115"/>
      <c r="O3" s="143">
        <v>1.0</v>
      </c>
      <c r="P3" s="146"/>
      <c r="Q3" s="145"/>
      <c r="R3" s="115"/>
      <c r="S3" s="143">
        <v>1.0</v>
      </c>
      <c r="T3" s="146"/>
      <c r="U3" s="145"/>
      <c r="V3" s="115"/>
      <c r="W3" s="69" t="s">
        <v>11</v>
      </c>
      <c r="X3" s="223"/>
      <c r="Y3" s="239"/>
      <c r="Z3" s="239"/>
      <c r="AA3" s="238">
        <f t="shared" si="1"/>
        <v>0</v>
      </c>
    </row>
    <row r="4" ht="22.5" customHeight="1">
      <c r="A4" s="220">
        <v>45925.0</v>
      </c>
      <c r="B4" s="221" t="s">
        <v>194</v>
      </c>
      <c r="C4" s="225" t="s">
        <v>150</v>
      </c>
      <c r="D4" s="115"/>
      <c r="E4" s="140">
        <v>5.0</v>
      </c>
      <c r="F4" s="141"/>
      <c r="G4" s="142"/>
      <c r="H4" s="140">
        <v>6.0</v>
      </c>
      <c r="I4" s="115"/>
      <c r="J4" s="140">
        <v>5.0</v>
      </c>
      <c r="K4" s="141"/>
      <c r="L4" s="142"/>
      <c r="M4" s="140">
        <v>6.0</v>
      </c>
      <c r="N4" s="115"/>
      <c r="O4" s="150">
        <v>2.0</v>
      </c>
      <c r="P4" s="151"/>
      <c r="Q4" s="152"/>
      <c r="R4" s="115"/>
      <c r="S4" s="150">
        <v>2.0</v>
      </c>
      <c r="T4" s="151"/>
      <c r="U4" s="152"/>
      <c r="V4" s="115"/>
      <c r="W4" s="69" t="s">
        <v>13</v>
      </c>
      <c r="X4" s="223"/>
      <c r="Y4" s="239"/>
      <c r="Z4" s="239"/>
      <c r="AA4" s="238">
        <f t="shared" si="1"/>
        <v>0</v>
      </c>
    </row>
    <row r="5" ht="22.5" customHeight="1">
      <c r="A5" s="14"/>
      <c r="B5" s="221" t="s">
        <v>195</v>
      </c>
      <c r="C5" s="225" t="s">
        <v>151</v>
      </c>
      <c r="D5" s="115"/>
      <c r="E5" s="140">
        <v>7.0</v>
      </c>
      <c r="F5" s="141"/>
      <c r="G5" s="142"/>
      <c r="H5" s="140">
        <v>8.0</v>
      </c>
      <c r="I5" s="115"/>
      <c r="J5" s="140">
        <v>7.0</v>
      </c>
      <c r="K5" s="141"/>
      <c r="L5" s="142"/>
      <c r="M5" s="140">
        <v>8.0</v>
      </c>
      <c r="N5" s="115"/>
      <c r="O5" s="150">
        <v>3.0</v>
      </c>
      <c r="P5" s="151"/>
      <c r="Q5" s="152"/>
      <c r="R5" s="115"/>
      <c r="S5" s="150">
        <v>3.0</v>
      </c>
      <c r="T5" s="151"/>
      <c r="U5" s="152"/>
      <c r="V5" s="115"/>
      <c r="W5" s="69" t="s">
        <v>16</v>
      </c>
      <c r="X5" s="223"/>
      <c r="Y5" s="239"/>
      <c r="Z5" s="239"/>
      <c r="AA5" s="238">
        <f t="shared" si="1"/>
        <v>0</v>
      </c>
    </row>
    <row r="6" ht="22.5" customHeight="1">
      <c r="A6" s="226">
        <v>45926.0</v>
      </c>
      <c r="B6" s="227">
        <v>0.2916666666666667</v>
      </c>
      <c r="C6" s="165" t="s">
        <v>125</v>
      </c>
      <c r="D6" s="115"/>
      <c r="E6" s="140">
        <v>9.0</v>
      </c>
      <c r="F6" s="141"/>
      <c r="G6" s="142"/>
      <c r="H6" s="140">
        <v>10.0</v>
      </c>
      <c r="I6" s="115"/>
      <c r="J6" s="140">
        <v>9.0</v>
      </c>
      <c r="K6" s="141"/>
      <c r="L6" s="142"/>
      <c r="M6" s="140">
        <v>10.0</v>
      </c>
      <c r="N6" s="115"/>
      <c r="O6" s="150">
        <v>4.0</v>
      </c>
      <c r="P6" s="151"/>
      <c r="Q6" s="152"/>
      <c r="R6" s="115"/>
      <c r="S6" s="150">
        <v>4.0</v>
      </c>
      <c r="T6" s="151"/>
      <c r="U6" s="152"/>
      <c r="V6" s="115"/>
      <c r="W6" s="69" t="s">
        <v>19</v>
      </c>
      <c r="X6" s="223"/>
      <c r="Y6" s="239"/>
      <c r="Z6" s="239"/>
      <c r="AA6" s="238">
        <f t="shared" si="1"/>
        <v>0</v>
      </c>
    </row>
    <row r="7" ht="22.5" customHeight="1">
      <c r="A7" s="115"/>
      <c r="B7" s="115"/>
      <c r="C7" s="115"/>
      <c r="D7" s="115"/>
      <c r="E7" s="140">
        <v>11.0</v>
      </c>
      <c r="F7" s="141"/>
      <c r="G7" s="142"/>
      <c r="H7" s="140">
        <v>12.0</v>
      </c>
      <c r="I7" s="115"/>
      <c r="J7" s="140">
        <v>11.0</v>
      </c>
      <c r="K7" s="141"/>
      <c r="L7" s="142"/>
      <c r="M7" s="140">
        <v>12.0</v>
      </c>
      <c r="N7" s="115"/>
      <c r="O7" s="150">
        <v>5.0</v>
      </c>
      <c r="P7" s="151"/>
      <c r="Q7" s="152"/>
      <c r="R7" s="115"/>
      <c r="S7" s="150">
        <v>5.0</v>
      </c>
      <c r="T7" s="151"/>
      <c r="U7" s="152"/>
      <c r="V7" s="115"/>
      <c r="W7" s="156" t="s">
        <v>77</v>
      </c>
      <c r="X7" s="223"/>
      <c r="Y7" s="239"/>
      <c r="Z7" s="239"/>
      <c r="AA7" s="238">
        <f t="shared" si="1"/>
        <v>0</v>
      </c>
    </row>
    <row r="8" ht="22.5" customHeight="1">
      <c r="A8" s="157" t="s">
        <v>152</v>
      </c>
      <c r="B8" s="117"/>
      <c r="C8" s="118"/>
      <c r="D8" s="115"/>
      <c r="E8" s="140">
        <v>13.0</v>
      </c>
      <c r="F8" s="158"/>
      <c r="G8" s="151"/>
      <c r="H8" s="140">
        <v>14.0</v>
      </c>
      <c r="I8" s="115"/>
      <c r="J8" s="140">
        <v>13.0</v>
      </c>
      <c r="K8" s="158"/>
      <c r="L8" s="151"/>
      <c r="M8" s="140">
        <v>14.0</v>
      </c>
      <c r="N8" s="115"/>
      <c r="O8" s="150">
        <v>6.0</v>
      </c>
      <c r="P8" s="151"/>
      <c r="Q8" s="152"/>
      <c r="R8" s="115"/>
      <c r="S8" s="150">
        <v>6.0</v>
      </c>
      <c r="T8" s="151"/>
      <c r="U8" s="152"/>
      <c r="V8" s="115"/>
      <c r="W8" s="69" t="s">
        <v>24</v>
      </c>
      <c r="X8" s="223"/>
      <c r="Y8" s="239"/>
      <c r="Z8" s="239"/>
      <c r="AA8" s="238">
        <f t="shared" si="1"/>
        <v>0</v>
      </c>
    </row>
    <row r="9" ht="22.5" customHeight="1">
      <c r="A9" s="159" t="s">
        <v>153</v>
      </c>
      <c r="B9" s="120"/>
      <c r="C9" s="31"/>
      <c r="D9" s="115"/>
      <c r="E9" s="140">
        <v>15.0</v>
      </c>
      <c r="F9" s="158"/>
      <c r="G9" s="151"/>
      <c r="H9" s="140">
        <v>16.0</v>
      </c>
      <c r="I9" s="115"/>
      <c r="J9" s="140">
        <v>15.0</v>
      </c>
      <c r="K9" s="158"/>
      <c r="L9" s="151"/>
      <c r="M9" s="140">
        <v>16.0</v>
      </c>
      <c r="N9" s="115"/>
      <c r="O9" s="150">
        <v>7.0</v>
      </c>
      <c r="P9" s="151"/>
      <c r="Q9" s="152"/>
      <c r="R9" s="115"/>
      <c r="S9" s="150">
        <v>7.0</v>
      </c>
      <c r="T9" s="151"/>
      <c r="U9" s="152"/>
      <c r="V9" s="115"/>
      <c r="W9" s="69" t="s">
        <v>27</v>
      </c>
      <c r="X9" s="223"/>
      <c r="Y9" s="239"/>
      <c r="Z9" s="239"/>
      <c r="AA9" s="238">
        <f t="shared" si="1"/>
        <v>0</v>
      </c>
    </row>
    <row r="10" ht="22.5" customHeight="1">
      <c r="A10" s="160">
        <v>2.0</v>
      </c>
      <c r="B10" s="161">
        <v>1.0</v>
      </c>
      <c r="C10" s="162">
        <v>3.0</v>
      </c>
      <c r="D10" s="115"/>
      <c r="E10" s="140">
        <v>17.0</v>
      </c>
      <c r="F10" s="158"/>
      <c r="G10" s="151"/>
      <c r="H10" s="140">
        <v>18.0</v>
      </c>
      <c r="I10" s="115"/>
      <c r="J10" s="140">
        <v>17.0</v>
      </c>
      <c r="K10" s="158"/>
      <c r="L10" s="151"/>
      <c r="M10" s="140">
        <v>18.0</v>
      </c>
      <c r="N10" s="115"/>
      <c r="O10" s="150">
        <v>8.0</v>
      </c>
      <c r="P10" s="151"/>
      <c r="Q10" s="152"/>
      <c r="R10" s="115"/>
      <c r="S10" s="150">
        <v>8.0</v>
      </c>
      <c r="T10" s="151"/>
      <c r="U10" s="152"/>
      <c r="V10" s="115"/>
      <c r="W10" s="69" t="s">
        <v>30</v>
      </c>
      <c r="X10" s="223"/>
      <c r="Y10" s="239"/>
      <c r="Z10" s="239"/>
      <c r="AA10" s="238">
        <f t="shared" si="1"/>
        <v>0</v>
      </c>
    </row>
    <row r="11" ht="22.5" customHeight="1">
      <c r="A11" s="163"/>
      <c r="B11" s="164"/>
      <c r="C11" s="165"/>
      <c r="D11" s="115"/>
      <c r="E11" s="140">
        <v>19.0</v>
      </c>
      <c r="F11" s="158"/>
      <c r="G11" s="151"/>
      <c r="H11" s="140">
        <v>20.0</v>
      </c>
      <c r="I11" s="115"/>
      <c r="J11" s="140">
        <v>19.0</v>
      </c>
      <c r="K11" s="158"/>
      <c r="L11" s="151"/>
      <c r="M11" s="140">
        <v>20.0</v>
      </c>
      <c r="N11" s="115"/>
      <c r="O11" s="150">
        <v>9.0</v>
      </c>
      <c r="P11" s="151"/>
      <c r="Q11" s="152"/>
      <c r="R11" s="115"/>
      <c r="S11" s="150">
        <v>9.0</v>
      </c>
      <c r="T11" s="151"/>
      <c r="U11" s="152"/>
      <c r="V11" s="115"/>
      <c r="W11" s="69" t="s">
        <v>33</v>
      </c>
      <c r="X11" s="223"/>
      <c r="Y11" s="239"/>
      <c r="Z11" s="239"/>
      <c r="AA11" s="238">
        <f t="shared" si="1"/>
        <v>0</v>
      </c>
    </row>
    <row r="12" ht="22.5" customHeight="1">
      <c r="A12" s="128" t="s">
        <v>154</v>
      </c>
      <c r="B12" s="166"/>
      <c r="C12" s="167"/>
      <c r="D12" s="115"/>
      <c r="E12" s="168">
        <v>21.0</v>
      </c>
      <c r="F12" s="169"/>
      <c r="G12" s="170"/>
      <c r="H12" s="168">
        <v>22.0</v>
      </c>
      <c r="I12" s="115"/>
      <c r="J12" s="168">
        <v>21.0</v>
      </c>
      <c r="K12" s="169"/>
      <c r="L12" s="170"/>
      <c r="M12" s="168">
        <v>22.0</v>
      </c>
      <c r="N12" s="115"/>
      <c r="O12" s="150">
        <v>10.0</v>
      </c>
      <c r="P12" s="151"/>
      <c r="Q12" s="152"/>
      <c r="R12" s="115"/>
      <c r="S12" s="150">
        <v>10.0</v>
      </c>
      <c r="T12" s="151"/>
      <c r="U12" s="152"/>
      <c r="V12" s="115"/>
      <c r="W12" s="156" t="s">
        <v>82</v>
      </c>
      <c r="X12" s="223"/>
      <c r="Y12" s="239"/>
      <c r="Z12" s="239"/>
      <c r="AA12" s="238">
        <f t="shared" si="1"/>
        <v>0</v>
      </c>
    </row>
    <row r="13" ht="22.5" customHeight="1">
      <c r="A13" s="140" t="s">
        <v>130</v>
      </c>
      <c r="B13" s="171"/>
      <c r="C13" s="172"/>
      <c r="D13" s="115"/>
      <c r="E13" s="173" t="s">
        <v>155</v>
      </c>
      <c r="F13" s="174"/>
      <c r="G13" s="175"/>
      <c r="H13" s="176"/>
      <c r="I13" s="115"/>
      <c r="J13" s="173" t="s">
        <v>156</v>
      </c>
      <c r="K13" s="174"/>
      <c r="L13" s="175"/>
      <c r="M13" s="176"/>
      <c r="N13" s="115"/>
      <c r="O13" s="150">
        <v>11.0</v>
      </c>
      <c r="P13" s="151"/>
      <c r="Q13" s="152"/>
      <c r="R13" s="115"/>
      <c r="S13" s="177">
        <v>11.0</v>
      </c>
      <c r="T13" s="170"/>
      <c r="U13" s="178"/>
      <c r="V13" s="115"/>
      <c r="W13" s="156" t="s">
        <v>83</v>
      </c>
      <c r="X13" s="223"/>
      <c r="Y13" s="239"/>
      <c r="Z13" s="239"/>
      <c r="AA13" s="238">
        <f t="shared" si="1"/>
        <v>0</v>
      </c>
    </row>
    <row r="14" ht="22.5" customHeight="1">
      <c r="A14" s="140" t="s">
        <v>131</v>
      </c>
      <c r="B14" s="171"/>
      <c r="C14" s="172"/>
      <c r="D14" s="115"/>
      <c r="E14" s="179" t="s">
        <v>157</v>
      </c>
      <c r="F14" s="180"/>
      <c r="G14" s="120"/>
      <c r="H14" s="31"/>
      <c r="I14" s="115"/>
      <c r="J14" s="115"/>
      <c r="K14" s="115"/>
      <c r="L14" s="115"/>
      <c r="M14" s="115"/>
      <c r="N14" s="115"/>
      <c r="O14" s="150">
        <v>12.0</v>
      </c>
      <c r="P14" s="151"/>
      <c r="Q14" s="152"/>
      <c r="R14" s="115"/>
      <c r="S14" s="115"/>
      <c r="T14" s="115"/>
      <c r="U14" s="115"/>
      <c r="V14" s="115"/>
      <c r="W14" s="69" t="s">
        <v>38</v>
      </c>
      <c r="X14" s="223"/>
      <c r="Y14" s="239"/>
      <c r="Z14" s="239"/>
      <c r="AA14" s="238">
        <f t="shared" si="1"/>
        <v>0</v>
      </c>
    </row>
    <row r="15" ht="22.5" customHeight="1">
      <c r="A15" s="140" t="s">
        <v>132</v>
      </c>
      <c r="B15" s="171"/>
      <c r="C15" s="172"/>
      <c r="D15" s="115"/>
      <c r="E15" s="115"/>
      <c r="F15" s="115"/>
      <c r="G15" s="115"/>
      <c r="H15" s="115"/>
      <c r="I15" s="115"/>
      <c r="J15" s="181" t="s">
        <v>158</v>
      </c>
      <c r="K15" s="31"/>
      <c r="L15" s="115"/>
      <c r="M15" s="115"/>
      <c r="N15" s="115"/>
      <c r="O15" s="150">
        <v>13.0</v>
      </c>
      <c r="P15" s="151"/>
      <c r="Q15" s="152"/>
      <c r="R15" s="115"/>
      <c r="S15" s="115"/>
      <c r="T15" s="115"/>
      <c r="U15" s="115"/>
      <c r="V15" s="115"/>
      <c r="W15" s="69" t="s">
        <v>41</v>
      </c>
      <c r="X15" s="223"/>
      <c r="Y15" s="239"/>
      <c r="Z15" s="239"/>
      <c r="AA15" s="238">
        <f t="shared" si="1"/>
        <v>0</v>
      </c>
    </row>
    <row r="16" ht="22.5" customHeight="1">
      <c r="A16" s="140" t="s">
        <v>159</v>
      </c>
      <c r="B16" s="171"/>
      <c r="C16" s="172"/>
      <c r="D16" s="115"/>
      <c r="E16" s="182" t="s">
        <v>160</v>
      </c>
      <c r="F16" s="120"/>
      <c r="G16" s="31"/>
      <c r="H16" s="115"/>
      <c r="I16" s="115"/>
      <c r="J16" s="183">
        <v>25.0</v>
      </c>
      <c r="K16" s="184"/>
      <c r="L16" s="115"/>
      <c r="M16" s="115"/>
      <c r="N16" s="115"/>
      <c r="O16" s="150">
        <v>14.0</v>
      </c>
      <c r="P16" s="151"/>
      <c r="Q16" s="152"/>
      <c r="R16" s="115"/>
      <c r="S16" s="115"/>
      <c r="T16" s="115"/>
      <c r="U16" s="115"/>
      <c r="V16" s="115"/>
      <c r="W16" s="69" t="s">
        <v>44</v>
      </c>
      <c r="X16" s="223"/>
      <c r="Y16" s="239"/>
      <c r="Z16" s="239"/>
      <c r="AA16" s="238">
        <f t="shared" si="1"/>
        <v>0</v>
      </c>
    </row>
    <row r="17" ht="22.5" customHeight="1">
      <c r="A17" s="140" t="s">
        <v>161</v>
      </c>
      <c r="B17" s="171"/>
      <c r="C17" s="172"/>
      <c r="D17" s="115"/>
      <c r="E17" s="160">
        <v>2.0</v>
      </c>
      <c r="F17" s="161">
        <v>1.0</v>
      </c>
      <c r="G17" s="162">
        <v>3.0</v>
      </c>
      <c r="H17" s="115"/>
      <c r="I17" s="115"/>
      <c r="J17" s="185">
        <v>18.0</v>
      </c>
      <c r="K17" s="186"/>
      <c r="L17" s="115"/>
      <c r="M17" s="115"/>
      <c r="N17" s="115"/>
      <c r="O17" s="150">
        <v>15.0</v>
      </c>
      <c r="P17" s="151"/>
      <c r="Q17" s="152"/>
      <c r="R17" s="115"/>
      <c r="S17" s="115"/>
      <c r="T17" s="115"/>
      <c r="U17" s="115"/>
      <c r="V17" s="115"/>
      <c r="W17" s="69" t="s">
        <v>48</v>
      </c>
      <c r="X17" s="223"/>
      <c r="Y17" s="239"/>
      <c r="Z17" s="239"/>
      <c r="AA17" s="238">
        <f t="shared" si="1"/>
        <v>0</v>
      </c>
    </row>
    <row r="18" ht="22.5" customHeight="1">
      <c r="A18" s="168" t="s">
        <v>162</v>
      </c>
      <c r="B18" s="187"/>
      <c r="C18" s="188"/>
      <c r="D18" s="115"/>
      <c r="E18" s="189" t="str">
        <f>L2</f>
        <v/>
      </c>
      <c r="F18" s="164" t="str">
        <f>K2</f>
        <v/>
      </c>
      <c r="G18" s="165" t="str">
        <f>K3</f>
        <v/>
      </c>
      <c r="H18" s="115"/>
      <c r="I18" s="115"/>
      <c r="J18" s="185">
        <v>15.0</v>
      </c>
      <c r="K18" s="186"/>
      <c r="L18" s="115"/>
      <c r="M18" s="115"/>
      <c r="N18" s="115"/>
      <c r="O18" s="150">
        <v>16.0</v>
      </c>
      <c r="P18" s="151"/>
      <c r="Q18" s="152"/>
      <c r="R18" s="115"/>
      <c r="S18" s="115"/>
      <c r="T18" s="115"/>
      <c r="U18" s="115"/>
      <c r="V18" s="115"/>
      <c r="W18" s="69" t="s">
        <v>51</v>
      </c>
      <c r="X18" s="223"/>
      <c r="Y18" s="239"/>
      <c r="Z18" s="239"/>
      <c r="AA18" s="238">
        <f t="shared" si="1"/>
        <v>0</v>
      </c>
    </row>
    <row r="19" ht="22.5" customHeight="1">
      <c r="A19" s="115"/>
      <c r="B19" s="115"/>
      <c r="C19" s="115"/>
      <c r="D19" s="115"/>
      <c r="E19" s="190" t="s">
        <v>154</v>
      </c>
      <c r="F19" s="191" t="str">
        <f>F2</f>
        <v/>
      </c>
      <c r="G19" s="167"/>
      <c r="H19" s="115"/>
      <c r="I19" s="115"/>
      <c r="J19" s="185">
        <v>12.0</v>
      </c>
      <c r="K19" s="186"/>
      <c r="L19" s="115"/>
      <c r="M19" s="115"/>
      <c r="N19" s="115"/>
      <c r="O19" s="150">
        <v>17.0</v>
      </c>
      <c r="P19" s="151"/>
      <c r="Q19" s="152"/>
      <c r="R19" s="115"/>
      <c r="S19" s="115"/>
      <c r="T19" s="115"/>
      <c r="U19" s="115"/>
      <c r="V19" s="115"/>
      <c r="W19" s="69" t="s">
        <v>54</v>
      </c>
      <c r="X19" s="223"/>
      <c r="Y19" s="239"/>
      <c r="Z19" s="239"/>
      <c r="AA19" s="238">
        <f t="shared" si="1"/>
        <v>0</v>
      </c>
    </row>
    <row r="20" ht="22.5" customHeight="1">
      <c r="A20" s="192" t="s">
        <v>163</v>
      </c>
      <c r="B20" s="167"/>
      <c r="C20" s="115"/>
      <c r="D20" s="115"/>
      <c r="E20" s="185" t="s">
        <v>130</v>
      </c>
      <c r="F20" s="193"/>
      <c r="G20" s="172"/>
      <c r="H20" s="115"/>
      <c r="I20" s="115"/>
      <c r="J20" s="185">
        <v>10.0</v>
      </c>
      <c r="K20" s="186"/>
      <c r="L20" s="115"/>
      <c r="M20" s="115"/>
      <c r="N20" s="115"/>
      <c r="O20" s="150">
        <v>18.0</v>
      </c>
      <c r="P20" s="151"/>
      <c r="Q20" s="152"/>
      <c r="R20" s="115"/>
      <c r="S20" s="115"/>
      <c r="T20" s="115"/>
      <c r="U20" s="115"/>
      <c r="V20" s="115"/>
      <c r="W20" s="69" t="s">
        <v>57</v>
      </c>
      <c r="X20" s="223"/>
      <c r="Y20" s="239"/>
      <c r="Z20" s="239"/>
      <c r="AA20" s="238">
        <f t="shared" si="1"/>
        <v>0</v>
      </c>
    </row>
    <row r="21" ht="22.5" customHeight="1">
      <c r="A21" s="140" t="s">
        <v>146</v>
      </c>
      <c r="B21" s="194"/>
      <c r="C21" s="115"/>
      <c r="D21" s="115"/>
      <c r="E21" s="185" t="s">
        <v>131</v>
      </c>
      <c r="F21" s="193"/>
      <c r="G21" s="172"/>
      <c r="H21" s="115"/>
      <c r="I21" s="115"/>
      <c r="J21" s="185">
        <v>8.0</v>
      </c>
      <c r="K21" s="186"/>
      <c r="L21" s="115"/>
      <c r="M21" s="115"/>
      <c r="N21" s="115"/>
      <c r="O21" s="150">
        <v>19.0</v>
      </c>
      <c r="P21" s="151"/>
      <c r="Q21" s="152"/>
      <c r="R21" s="115"/>
      <c r="S21" s="115"/>
      <c r="T21" s="115"/>
      <c r="U21" s="115"/>
      <c r="V21" s="115"/>
      <c r="W21" s="69" t="s">
        <v>60</v>
      </c>
      <c r="X21" s="223"/>
      <c r="Y21" s="239"/>
      <c r="Z21" s="239"/>
      <c r="AA21" s="238">
        <f t="shared" si="1"/>
        <v>0</v>
      </c>
    </row>
    <row r="22" ht="22.5" customHeight="1">
      <c r="A22" s="140" t="s">
        <v>148</v>
      </c>
      <c r="B22" s="194"/>
      <c r="C22" s="115"/>
      <c r="D22" s="115"/>
      <c r="E22" s="195" t="s">
        <v>132</v>
      </c>
      <c r="F22" s="196"/>
      <c r="G22" s="197"/>
      <c r="H22" s="115"/>
      <c r="I22" s="115"/>
      <c r="J22" s="185">
        <v>6.0</v>
      </c>
      <c r="K22" s="186"/>
      <c r="L22" s="115"/>
      <c r="M22" s="115"/>
      <c r="N22" s="115"/>
      <c r="O22" s="150">
        <v>20.0</v>
      </c>
      <c r="P22" s="151"/>
      <c r="Q22" s="152"/>
      <c r="R22" s="115"/>
      <c r="S22" s="115"/>
      <c r="T22" s="115"/>
      <c r="U22" s="115"/>
      <c r="V22" s="115"/>
      <c r="W22" s="69" t="s">
        <v>63</v>
      </c>
      <c r="X22" s="223"/>
      <c r="Y22" s="239"/>
      <c r="Z22" s="239"/>
      <c r="AA22" s="238">
        <f t="shared" si="1"/>
        <v>0</v>
      </c>
    </row>
    <row r="23" ht="22.5" customHeight="1">
      <c r="A23" s="140" t="s">
        <v>150</v>
      </c>
      <c r="B23" s="194"/>
      <c r="C23" s="115"/>
      <c r="D23" s="115"/>
      <c r="E23" s="140" t="s">
        <v>159</v>
      </c>
      <c r="F23" s="171" t="str">
        <f>K13</f>
        <v/>
      </c>
      <c r="G23" s="172"/>
      <c r="H23" s="115"/>
      <c r="I23" s="115"/>
      <c r="J23" s="185">
        <v>4.0</v>
      </c>
      <c r="K23" s="186"/>
      <c r="L23" s="115"/>
      <c r="M23" s="115"/>
      <c r="N23" s="115"/>
      <c r="O23" s="150">
        <v>21.0</v>
      </c>
      <c r="P23" s="151"/>
      <c r="Q23" s="152"/>
      <c r="R23" s="115"/>
      <c r="S23" s="115"/>
      <c r="T23" s="115"/>
      <c r="U23" s="115"/>
      <c r="V23" s="115"/>
      <c r="W23" s="74" t="s">
        <v>67</v>
      </c>
      <c r="X23" s="233"/>
      <c r="Y23" s="240"/>
      <c r="Z23" s="240"/>
      <c r="AA23" s="241">
        <f t="shared" si="1"/>
        <v>0</v>
      </c>
    </row>
    <row r="24">
      <c r="A24" s="140" t="s">
        <v>151</v>
      </c>
      <c r="B24" s="194"/>
      <c r="C24" s="115"/>
      <c r="D24" s="115"/>
      <c r="E24" s="201" t="s">
        <v>164</v>
      </c>
      <c r="F24" s="187"/>
      <c r="G24" s="188"/>
      <c r="H24" s="115"/>
      <c r="I24" s="115"/>
      <c r="J24" s="185">
        <v>2.0</v>
      </c>
      <c r="K24" s="186"/>
      <c r="L24" s="115"/>
      <c r="M24" s="115"/>
      <c r="N24" s="115"/>
      <c r="O24" s="177">
        <v>22.0</v>
      </c>
      <c r="P24" s="170"/>
      <c r="Q24" s="178"/>
      <c r="R24" s="115"/>
      <c r="S24" s="115"/>
      <c r="T24" s="115"/>
      <c r="U24" s="115"/>
      <c r="V24" s="115"/>
      <c r="W24" s="115"/>
      <c r="X24" s="115"/>
      <c r="Y24" s="115"/>
      <c r="Z24" s="115"/>
      <c r="AA24" s="115"/>
    </row>
    <row r="25">
      <c r="A25" s="168" t="s">
        <v>125</v>
      </c>
      <c r="B25" s="202"/>
      <c r="C25" s="115"/>
      <c r="D25" s="115"/>
      <c r="E25" s="115"/>
      <c r="F25" s="115"/>
      <c r="G25" s="115"/>
      <c r="H25" s="115"/>
      <c r="I25" s="115"/>
      <c r="J25" s="203">
        <v>1.0</v>
      </c>
      <c r="K25" s="204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</row>
    <row r="26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</row>
    <row r="27">
      <c r="A27" s="205" t="s">
        <v>146</v>
      </c>
      <c r="B27" s="120"/>
      <c r="C27" s="31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</row>
    <row r="28">
      <c r="A28" s="206">
        <v>2.0</v>
      </c>
      <c r="B28" s="207">
        <v>1.0</v>
      </c>
      <c r="C28" s="208">
        <v>3.0</v>
      </c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</row>
    <row r="29">
      <c r="A29" s="209"/>
      <c r="B29" s="210"/>
      <c r="C29" s="178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</row>
    <row r="30">
      <c r="A30" s="205" t="s">
        <v>148</v>
      </c>
      <c r="B30" s="120"/>
      <c r="C30" s="31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</row>
    <row r="31">
      <c r="A31" s="206">
        <v>2.0</v>
      </c>
      <c r="B31" s="207">
        <v>1.0</v>
      </c>
      <c r="C31" s="208">
        <v>3.0</v>
      </c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</row>
    <row r="32">
      <c r="A32" s="209"/>
      <c r="B32" s="210"/>
      <c r="C32" s="178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</row>
    <row r="33">
      <c r="A33" s="205" t="s">
        <v>150</v>
      </c>
      <c r="B33" s="120"/>
      <c r="C33" s="31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</row>
    <row r="34">
      <c r="A34" s="206">
        <v>2.0</v>
      </c>
      <c r="B34" s="207">
        <v>1.0</v>
      </c>
      <c r="C34" s="208">
        <v>3.0</v>
      </c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</row>
    <row r="35">
      <c r="A35" s="209"/>
      <c r="B35" s="210"/>
      <c r="C35" s="178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</row>
    <row r="36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</row>
    <row r="37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</row>
    <row r="38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</row>
    <row r="39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</row>
    <row r="40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</row>
    <row r="4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</row>
    <row r="42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</row>
    <row r="43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</row>
    <row r="44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</row>
    <row r="45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</row>
    <row r="46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</row>
    <row r="47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</row>
    <row r="48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</row>
    <row r="49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</row>
    <row r="50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</row>
    <row r="5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</row>
    <row r="5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</row>
    <row r="57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</row>
    <row r="58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</row>
    <row r="5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</row>
    <row r="60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</row>
    <row r="6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</row>
    <row r="6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</row>
    <row r="6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</row>
    <row r="74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</row>
    <row r="98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</row>
    <row r="990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</row>
    <row r="99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</row>
    <row r="99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</row>
    <row r="99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</row>
    <row r="99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</row>
    <row r="99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</row>
    <row r="996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</row>
    <row r="997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</row>
    <row r="998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</row>
    <row r="999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</row>
    <row r="1000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</row>
    <row r="100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</row>
  </sheetData>
  <mergeCells count="30">
    <mergeCell ref="B17:C17"/>
    <mergeCell ref="B18:C18"/>
    <mergeCell ref="B13:C13"/>
    <mergeCell ref="F13:H13"/>
    <mergeCell ref="K13:M13"/>
    <mergeCell ref="B16:C16"/>
    <mergeCell ref="E16:G16"/>
    <mergeCell ref="B14:C14"/>
    <mergeCell ref="B15:C15"/>
    <mergeCell ref="J15:K15"/>
    <mergeCell ref="F14:H14"/>
    <mergeCell ref="O1:Q1"/>
    <mergeCell ref="S1:U1"/>
    <mergeCell ref="A2:A3"/>
    <mergeCell ref="A4:A5"/>
    <mergeCell ref="A8:C8"/>
    <mergeCell ref="A9:C9"/>
    <mergeCell ref="B12:C12"/>
    <mergeCell ref="E1:H1"/>
    <mergeCell ref="J1:M1"/>
    <mergeCell ref="A27:C27"/>
    <mergeCell ref="A30:C30"/>
    <mergeCell ref="A33:C33"/>
    <mergeCell ref="A20:B20"/>
    <mergeCell ref="F21:G21"/>
    <mergeCell ref="F20:G20"/>
    <mergeCell ref="F19:G19"/>
    <mergeCell ref="F22:G22"/>
    <mergeCell ref="F23:G23"/>
    <mergeCell ref="F24:G24"/>
  </mergeCells>
  <dataValidations>
    <dataValidation type="custom" allowBlank="1" showDropDown="1" sqref="AA2:AA23">
      <formula1>AND(ISNUMBER(AA2),(NOT(OR(NOT(ISERROR(DATEVALUE(AA2))), AND(ISNUMBER(AA2), LEFT(CELL("format", AA2))="D")))))</formula1>
    </dataValidation>
  </dataValidations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4" max="4" width="4.63"/>
    <col customWidth="1" min="9" max="9" width="4.63"/>
    <col customWidth="1" min="14" max="14" width="4.25"/>
    <col customWidth="1" min="18" max="18" width="4.13"/>
    <col customWidth="1" min="22" max="22" width="4.13"/>
    <col customWidth="1" min="23" max="23" width="15.0"/>
    <col customWidth="1" min="24" max="24" width="16.88"/>
    <col customWidth="1" min="25" max="25" width="20.63"/>
    <col customWidth="1" min="26" max="26" width="16.75"/>
    <col customWidth="1" min="27" max="27" width="26.63"/>
  </cols>
  <sheetData>
    <row r="1" ht="22.5" customHeight="1">
      <c r="A1" s="211" t="s">
        <v>134</v>
      </c>
      <c r="B1" s="212" t="s">
        <v>135</v>
      </c>
      <c r="C1" s="213" t="s">
        <v>136</v>
      </c>
      <c r="D1" s="115"/>
      <c r="E1" s="116" t="s">
        <v>137</v>
      </c>
      <c r="F1" s="117"/>
      <c r="G1" s="117"/>
      <c r="H1" s="118"/>
      <c r="I1" s="115"/>
      <c r="J1" s="116" t="s">
        <v>138</v>
      </c>
      <c r="K1" s="117"/>
      <c r="L1" s="117"/>
      <c r="M1" s="118"/>
      <c r="N1" s="115"/>
      <c r="O1" s="119" t="s">
        <v>139</v>
      </c>
      <c r="P1" s="120"/>
      <c r="Q1" s="31"/>
      <c r="R1" s="121"/>
      <c r="S1" s="255" t="s">
        <v>140</v>
      </c>
      <c r="T1" s="120"/>
      <c r="U1" s="31"/>
      <c r="V1" s="115"/>
      <c r="W1" s="122" t="s">
        <v>1</v>
      </c>
      <c r="X1" s="123" t="s">
        <v>141</v>
      </c>
      <c r="Y1" s="234" t="s">
        <v>142</v>
      </c>
      <c r="Z1" s="234" t="s">
        <v>143</v>
      </c>
      <c r="AA1" s="235" t="s">
        <v>144</v>
      </c>
    </row>
    <row r="2" ht="22.5" customHeight="1">
      <c r="A2" s="236">
        <v>45939.0</v>
      </c>
      <c r="B2" s="215" t="s">
        <v>196</v>
      </c>
      <c r="C2" s="216" t="s">
        <v>146</v>
      </c>
      <c r="D2" s="115"/>
      <c r="E2" s="128">
        <v>1.0</v>
      </c>
      <c r="F2" s="129"/>
      <c r="G2" s="130"/>
      <c r="H2" s="128">
        <v>2.0</v>
      </c>
      <c r="I2" s="115"/>
      <c r="J2" s="128">
        <v>1.0</v>
      </c>
      <c r="K2" s="129"/>
      <c r="L2" s="130"/>
      <c r="M2" s="128">
        <v>2.0</v>
      </c>
      <c r="N2" s="115"/>
      <c r="O2" s="131" t="s">
        <v>71</v>
      </c>
      <c r="P2" s="132" t="s">
        <v>1</v>
      </c>
      <c r="Q2" s="131" t="s">
        <v>72</v>
      </c>
      <c r="R2" s="115"/>
      <c r="S2" s="1" t="s">
        <v>71</v>
      </c>
      <c r="T2" s="2" t="s">
        <v>0</v>
      </c>
      <c r="U2" s="131" t="s">
        <v>72</v>
      </c>
      <c r="V2" s="115"/>
      <c r="W2" s="64" t="s">
        <v>7</v>
      </c>
      <c r="X2" s="256"/>
      <c r="Y2" s="257"/>
      <c r="Z2" s="257"/>
      <c r="AA2" s="238">
        <f t="shared" ref="AA2:AA23" si="1">Y2-Z2</f>
        <v>0</v>
      </c>
    </row>
    <row r="3" ht="22.5" customHeight="1">
      <c r="A3" s="14"/>
      <c r="B3" s="221" t="s">
        <v>197</v>
      </c>
      <c r="C3" s="222" t="s">
        <v>167</v>
      </c>
      <c r="D3" s="115"/>
      <c r="E3" s="140">
        <v>3.0</v>
      </c>
      <c r="F3" s="141"/>
      <c r="G3" s="142"/>
      <c r="H3" s="140">
        <v>4.0</v>
      </c>
      <c r="I3" s="115"/>
      <c r="J3" s="140">
        <v>3.0</v>
      </c>
      <c r="K3" s="141"/>
      <c r="L3" s="142"/>
      <c r="M3" s="140">
        <v>4.0</v>
      </c>
      <c r="N3" s="115"/>
      <c r="O3" s="143">
        <v>1.0</v>
      </c>
      <c r="P3" s="146"/>
      <c r="Q3" s="145"/>
      <c r="R3" s="115"/>
      <c r="S3" s="143">
        <v>1.0</v>
      </c>
      <c r="T3" s="146"/>
      <c r="U3" s="145"/>
      <c r="V3" s="115"/>
      <c r="W3" s="69" t="s">
        <v>11</v>
      </c>
      <c r="X3" s="258"/>
      <c r="Y3" s="239"/>
      <c r="Z3" s="239"/>
      <c r="AA3" s="259">
        <f t="shared" si="1"/>
        <v>0</v>
      </c>
    </row>
    <row r="4" ht="22.5" customHeight="1">
      <c r="A4" s="220">
        <v>45940.0</v>
      </c>
      <c r="B4" s="221" t="s">
        <v>198</v>
      </c>
      <c r="C4" s="222" t="s">
        <v>169</v>
      </c>
      <c r="D4" s="115"/>
      <c r="E4" s="140">
        <v>5.0</v>
      </c>
      <c r="F4" s="141"/>
      <c r="G4" s="142"/>
      <c r="H4" s="140">
        <v>6.0</v>
      </c>
      <c r="I4" s="115"/>
      <c r="J4" s="140">
        <v>5.0</v>
      </c>
      <c r="K4" s="141"/>
      <c r="L4" s="142"/>
      <c r="M4" s="140">
        <v>6.0</v>
      </c>
      <c r="N4" s="115"/>
      <c r="O4" s="150">
        <v>2.0</v>
      </c>
      <c r="P4" s="151"/>
      <c r="Q4" s="152"/>
      <c r="R4" s="115"/>
      <c r="S4" s="150">
        <v>2.0</v>
      </c>
      <c r="T4" s="151"/>
      <c r="U4" s="152"/>
      <c r="V4" s="115"/>
      <c r="W4" s="69" t="s">
        <v>13</v>
      </c>
      <c r="X4" s="258"/>
      <c r="Y4" s="239"/>
      <c r="Z4" s="239"/>
      <c r="AA4" s="259">
        <f t="shared" si="1"/>
        <v>0</v>
      </c>
    </row>
    <row r="5" ht="22.5" customHeight="1">
      <c r="A5" s="14"/>
      <c r="B5" s="221" t="s">
        <v>199</v>
      </c>
      <c r="C5" s="225" t="s">
        <v>151</v>
      </c>
      <c r="D5" s="115"/>
      <c r="E5" s="140">
        <v>7.0</v>
      </c>
      <c r="F5" s="141"/>
      <c r="G5" s="142"/>
      <c r="H5" s="140">
        <v>8.0</v>
      </c>
      <c r="I5" s="115"/>
      <c r="J5" s="140">
        <v>7.0</v>
      </c>
      <c r="K5" s="141"/>
      <c r="L5" s="142"/>
      <c r="M5" s="140">
        <v>8.0</v>
      </c>
      <c r="N5" s="115"/>
      <c r="O5" s="150">
        <v>3.0</v>
      </c>
      <c r="P5" s="151"/>
      <c r="Q5" s="152"/>
      <c r="R5" s="115"/>
      <c r="S5" s="150">
        <v>3.0</v>
      </c>
      <c r="T5" s="151"/>
      <c r="U5" s="152"/>
      <c r="V5" s="115"/>
      <c r="W5" s="69" t="s">
        <v>16</v>
      </c>
      <c r="X5" s="258"/>
      <c r="Y5" s="239"/>
      <c r="Z5" s="239"/>
      <c r="AA5" s="259">
        <f t="shared" si="1"/>
        <v>0</v>
      </c>
    </row>
    <row r="6" ht="22.5" customHeight="1">
      <c r="A6" s="226">
        <v>45941.0</v>
      </c>
      <c r="B6" s="227">
        <v>0.3333333333333333</v>
      </c>
      <c r="C6" s="165" t="s">
        <v>125</v>
      </c>
      <c r="D6" s="115"/>
      <c r="E6" s="140">
        <v>9.0</v>
      </c>
      <c r="F6" s="141"/>
      <c r="G6" s="142"/>
      <c r="H6" s="140">
        <v>10.0</v>
      </c>
      <c r="I6" s="115"/>
      <c r="J6" s="140">
        <v>9.0</v>
      </c>
      <c r="K6" s="141"/>
      <c r="L6" s="142"/>
      <c r="M6" s="140">
        <v>10.0</v>
      </c>
      <c r="N6" s="115"/>
      <c r="O6" s="150">
        <v>4.0</v>
      </c>
      <c r="P6" s="151"/>
      <c r="Q6" s="152"/>
      <c r="R6" s="115"/>
      <c r="S6" s="150">
        <v>4.0</v>
      </c>
      <c r="T6" s="151"/>
      <c r="U6" s="152"/>
      <c r="V6" s="115"/>
      <c r="W6" s="69" t="s">
        <v>19</v>
      </c>
      <c r="X6" s="258"/>
      <c r="Y6" s="239"/>
      <c r="Z6" s="239"/>
      <c r="AA6" s="259">
        <f t="shared" si="1"/>
        <v>0</v>
      </c>
    </row>
    <row r="7" ht="22.5" customHeight="1">
      <c r="A7" s="115"/>
      <c r="B7" s="115"/>
      <c r="C7" s="115"/>
      <c r="D7" s="115"/>
      <c r="E7" s="140">
        <v>11.0</v>
      </c>
      <c r="F7" s="141"/>
      <c r="G7" s="142"/>
      <c r="H7" s="140">
        <v>12.0</v>
      </c>
      <c r="I7" s="115"/>
      <c r="J7" s="140">
        <v>11.0</v>
      </c>
      <c r="K7" s="141"/>
      <c r="L7" s="142"/>
      <c r="M7" s="140">
        <v>12.0</v>
      </c>
      <c r="N7" s="115"/>
      <c r="O7" s="150">
        <v>5.0</v>
      </c>
      <c r="P7" s="151"/>
      <c r="Q7" s="152"/>
      <c r="R7" s="115"/>
      <c r="S7" s="150">
        <v>5.0</v>
      </c>
      <c r="T7" s="151"/>
      <c r="U7" s="152"/>
      <c r="V7" s="115"/>
      <c r="W7" s="156" t="s">
        <v>77</v>
      </c>
      <c r="X7" s="258"/>
      <c r="Y7" s="239"/>
      <c r="Z7" s="239"/>
      <c r="AA7" s="259">
        <f t="shared" si="1"/>
        <v>0</v>
      </c>
    </row>
    <row r="8" ht="22.5" customHeight="1">
      <c r="A8" s="157" t="s">
        <v>152</v>
      </c>
      <c r="B8" s="117"/>
      <c r="C8" s="118"/>
      <c r="D8" s="115"/>
      <c r="E8" s="140">
        <v>13.0</v>
      </c>
      <c r="F8" s="158"/>
      <c r="G8" s="151"/>
      <c r="H8" s="140">
        <v>14.0</v>
      </c>
      <c r="I8" s="115"/>
      <c r="J8" s="140">
        <v>13.0</v>
      </c>
      <c r="K8" s="158"/>
      <c r="L8" s="151"/>
      <c r="M8" s="140">
        <v>14.0</v>
      </c>
      <c r="N8" s="115"/>
      <c r="O8" s="150">
        <v>6.0</v>
      </c>
      <c r="P8" s="151"/>
      <c r="Q8" s="152"/>
      <c r="R8" s="115"/>
      <c r="S8" s="150">
        <v>6.0</v>
      </c>
      <c r="T8" s="151"/>
      <c r="U8" s="152"/>
      <c r="V8" s="115"/>
      <c r="W8" s="69" t="s">
        <v>24</v>
      </c>
      <c r="X8" s="258"/>
      <c r="Y8" s="239"/>
      <c r="Z8" s="239"/>
      <c r="AA8" s="259">
        <f t="shared" si="1"/>
        <v>0</v>
      </c>
    </row>
    <row r="9" ht="22.5" customHeight="1">
      <c r="A9" s="159" t="s">
        <v>153</v>
      </c>
      <c r="B9" s="120"/>
      <c r="C9" s="31"/>
      <c r="D9" s="115"/>
      <c r="E9" s="140">
        <v>15.0</v>
      </c>
      <c r="F9" s="158"/>
      <c r="G9" s="151"/>
      <c r="H9" s="140">
        <v>16.0</v>
      </c>
      <c r="I9" s="115"/>
      <c r="J9" s="140">
        <v>15.0</v>
      </c>
      <c r="K9" s="158"/>
      <c r="L9" s="151"/>
      <c r="M9" s="140">
        <v>16.0</v>
      </c>
      <c r="N9" s="115"/>
      <c r="O9" s="150">
        <v>7.0</v>
      </c>
      <c r="P9" s="151"/>
      <c r="Q9" s="152"/>
      <c r="R9" s="115"/>
      <c r="S9" s="150">
        <v>7.0</v>
      </c>
      <c r="T9" s="151"/>
      <c r="U9" s="152"/>
      <c r="V9" s="115"/>
      <c r="W9" s="69" t="s">
        <v>27</v>
      </c>
      <c r="X9" s="258"/>
      <c r="Y9" s="239"/>
      <c r="Z9" s="239"/>
      <c r="AA9" s="259">
        <f t="shared" si="1"/>
        <v>0</v>
      </c>
    </row>
    <row r="10" ht="22.5" customHeight="1">
      <c r="A10" s="160">
        <v>2.0</v>
      </c>
      <c r="B10" s="161">
        <v>1.0</v>
      </c>
      <c r="C10" s="162">
        <v>3.0</v>
      </c>
      <c r="D10" s="115"/>
      <c r="E10" s="140">
        <v>17.0</v>
      </c>
      <c r="F10" s="158"/>
      <c r="G10" s="151"/>
      <c r="H10" s="140">
        <v>18.0</v>
      </c>
      <c r="I10" s="115"/>
      <c r="J10" s="140">
        <v>17.0</v>
      </c>
      <c r="K10" s="158"/>
      <c r="L10" s="151"/>
      <c r="M10" s="140">
        <v>18.0</v>
      </c>
      <c r="N10" s="115"/>
      <c r="O10" s="150">
        <v>8.0</v>
      </c>
      <c r="P10" s="151"/>
      <c r="Q10" s="152"/>
      <c r="R10" s="115"/>
      <c r="S10" s="150">
        <v>8.0</v>
      </c>
      <c r="T10" s="151"/>
      <c r="U10" s="152"/>
      <c r="V10" s="115"/>
      <c r="W10" s="69" t="s">
        <v>30</v>
      </c>
      <c r="X10" s="258"/>
      <c r="Y10" s="239"/>
      <c r="Z10" s="239"/>
      <c r="AA10" s="259">
        <f t="shared" si="1"/>
        <v>0</v>
      </c>
    </row>
    <row r="11" ht="22.5" customHeight="1">
      <c r="A11" s="163"/>
      <c r="B11" s="164"/>
      <c r="C11" s="165"/>
      <c r="D11" s="115"/>
      <c r="E11" s="140">
        <v>19.0</v>
      </c>
      <c r="F11" s="158"/>
      <c r="G11" s="151"/>
      <c r="H11" s="140">
        <v>20.0</v>
      </c>
      <c r="I11" s="115"/>
      <c r="J11" s="140">
        <v>19.0</v>
      </c>
      <c r="K11" s="158"/>
      <c r="L11" s="151"/>
      <c r="M11" s="140">
        <v>20.0</v>
      </c>
      <c r="N11" s="115"/>
      <c r="O11" s="150">
        <v>9.0</v>
      </c>
      <c r="P11" s="151"/>
      <c r="Q11" s="152"/>
      <c r="R11" s="115"/>
      <c r="S11" s="150">
        <v>9.0</v>
      </c>
      <c r="T11" s="151"/>
      <c r="U11" s="152"/>
      <c r="V11" s="115"/>
      <c r="W11" s="69" t="s">
        <v>33</v>
      </c>
      <c r="X11" s="258"/>
      <c r="Y11" s="239"/>
      <c r="Z11" s="239"/>
      <c r="AA11" s="259">
        <f t="shared" si="1"/>
        <v>0</v>
      </c>
    </row>
    <row r="12" ht="22.5" customHeight="1">
      <c r="A12" s="128" t="s">
        <v>154</v>
      </c>
      <c r="B12" s="166"/>
      <c r="C12" s="167"/>
      <c r="D12" s="115"/>
      <c r="E12" s="168">
        <v>21.0</v>
      </c>
      <c r="F12" s="169"/>
      <c r="G12" s="170"/>
      <c r="H12" s="168">
        <v>22.0</v>
      </c>
      <c r="I12" s="115"/>
      <c r="J12" s="168">
        <v>21.0</v>
      </c>
      <c r="K12" s="169"/>
      <c r="L12" s="170"/>
      <c r="M12" s="168">
        <v>22.0</v>
      </c>
      <c r="N12" s="115"/>
      <c r="O12" s="150">
        <v>10.0</v>
      </c>
      <c r="P12" s="151"/>
      <c r="Q12" s="152"/>
      <c r="R12" s="115"/>
      <c r="S12" s="150">
        <v>10.0</v>
      </c>
      <c r="T12" s="151"/>
      <c r="U12" s="152"/>
      <c r="V12" s="115"/>
      <c r="W12" s="156" t="s">
        <v>82</v>
      </c>
      <c r="X12" s="258"/>
      <c r="Y12" s="239"/>
      <c r="Z12" s="239"/>
      <c r="AA12" s="259">
        <f t="shared" si="1"/>
        <v>0</v>
      </c>
    </row>
    <row r="13" ht="22.5" customHeight="1">
      <c r="A13" s="140" t="s">
        <v>130</v>
      </c>
      <c r="B13" s="171"/>
      <c r="C13" s="172"/>
      <c r="D13" s="115"/>
      <c r="E13" s="173" t="s">
        <v>155</v>
      </c>
      <c r="F13" s="174"/>
      <c r="G13" s="175"/>
      <c r="H13" s="176"/>
      <c r="I13" s="115"/>
      <c r="J13" s="173" t="s">
        <v>156</v>
      </c>
      <c r="K13" s="174"/>
      <c r="L13" s="175"/>
      <c r="M13" s="176"/>
      <c r="N13" s="115"/>
      <c r="O13" s="150">
        <v>11.0</v>
      </c>
      <c r="P13" s="151"/>
      <c r="Q13" s="152"/>
      <c r="R13" s="115"/>
      <c r="S13" s="177">
        <v>11.0</v>
      </c>
      <c r="T13" s="170"/>
      <c r="U13" s="178"/>
      <c r="V13" s="115"/>
      <c r="W13" s="156" t="s">
        <v>83</v>
      </c>
      <c r="X13" s="258"/>
      <c r="Y13" s="239"/>
      <c r="Z13" s="239"/>
      <c r="AA13" s="259">
        <f t="shared" si="1"/>
        <v>0</v>
      </c>
    </row>
    <row r="14" ht="22.5" customHeight="1">
      <c r="A14" s="140" t="s">
        <v>131</v>
      </c>
      <c r="B14" s="171"/>
      <c r="C14" s="172"/>
      <c r="D14" s="115"/>
      <c r="E14" s="179" t="s">
        <v>157</v>
      </c>
      <c r="F14" s="180"/>
      <c r="G14" s="120"/>
      <c r="H14" s="31"/>
      <c r="I14" s="115"/>
      <c r="J14" s="115"/>
      <c r="K14" s="115"/>
      <c r="L14" s="115"/>
      <c r="M14" s="115"/>
      <c r="N14" s="115"/>
      <c r="O14" s="150">
        <v>12.0</v>
      </c>
      <c r="P14" s="151"/>
      <c r="Q14" s="152"/>
      <c r="R14" s="115"/>
      <c r="S14" s="115"/>
      <c r="T14" s="115"/>
      <c r="U14" s="115"/>
      <c r="V14" s="115"/>
      <c r="W14" s="69" t="s">
        <v>38</v>
      </c>
      <c r="X14" s="258"/>
      <c r="Y14" s="239"/>
      <c r="Z14" s="239"/>
      <c r="AA14" s="259">
        <f t="shared" si="1"/>
        <v>0</v>
      </c>
    </row>
    <row r="15" ht="22.5" customHeight="1">
      <c r="A15" s="140" t="s">
        <v>132</v>
      </c>
      <c r="B15" s="171"/>
      <c r="C15" s="172"/>
      <c r="D15" s="115"/>
      <c r="E15" s="115"/>
      <c r="F15" s="115"/>
      <c r="G15" s="115"/>
      <c r="H15" s="115"/>
      <c r="I15" s="115"/>
      <c r="J15" s="181" t="s">
        <v>158</v>
      </c>
      <c r="K15" s="31"/>
      <c r="L15" s="115"/>
      <c r="M15" s="115"/>
      <c r="N15" s="115"/>
      <c r="O15" s="150">
        <v>13.0</v>
      </c>
      <c r="P15" s="151"/>
      <c r="Q15" s="152"/>
      <c r="R15" s="115"/>
      <c r="S15" s="115"/>
      <c r="T15" s="115"/>
      <c r="U15" s="115"/>
      <c r="V15" s="115"/>
      <c r="W15" s="69" t="s">
        <v>41</v>
      </c>
      <c r="X15" s="258"/>
      <c r="Y15" s="239"/>
      <c r="Z15" s="239"/>
      <c r="AA15" s="259">
        <f t="shared" si="1"/>
        <v>0</v>
      </c>
    </row>
    <row r="16" ht="22.5" customHeight="1">
      <c r="A16" s="140" t="s">
        <v>159</v>
      </c>
      <c r="B16" s="171"/>
      <c r="C16" s="172"/>
      <c r="D16" s="115"/>
      <c r="E16" s="182" t="s">
        <v>160</v>
      </c>
      <c r="F16" s="120"/>
      <c r="G16" s="31"/>
      <c r="H16" s="115"/>
      <c r="I16" s="115"/>
      <c r="J16" s="183">
        <v>25.0</v>
      </c>
      <c r="K16" s="184"/>
      <c r="L16" s="115"/>
      <c r="M16" s="115"/>
      <c r="N16" s="115"/>
      <c r="O16" s="150">
        <v>14.0</v>
      </c>
      <c r="P16" s="151"/>
      <c r="Q16" s="152"/>
      <c r="R16" s="115"/>
      <c r="S16" s="115"/>
      <c r="T16" s="115"/>
      <c r="U16" s="115"/>
      <c r="V16" s="115"/>
      <c r="W16" s="69" t="s">
        <v>44</v>
      </c>
      <c r="X16" s="258"/>
      <c r="Y16" s="239"/>
      <c r="Z16" s="239"/>
      <c r="AA16" s="259">
        <f t="shared" si="1"/>
        <v>0</v>
      </c>
    </row>
    <row r="17" ht="22.5" customHeight="1">
      <c r="A17" s="140" t="s">
        <v>161</v>
      </c>
      <c r="B17" s="171"/>
      <c r="C17" s="172"/>
      <c r="D17" s="115"/>
      <c r="E17" s="160">
        <v>2.0</v>
      </c>
      <c r="F17" s="161">
        <v>1.0</v>
      </c>
      <c r="G17" s="162">
        <v>3.0</v>
      </c>
      <c r="H17" s="115"/>
      <c r="I17" s="115"/>
      <c r="J17" s="185">
        <v>18.0</v>
      </c>
      <c r="K17" s="186"/>
      <c r="L17" s="115"/>
      <c r="M17" s="115"/>
      <c r="N17" s="115"/>
      <c r="O17" s="150">
        <v>15.0</v>
      </c>
      <c r="P17" s="151"/>
      <c r="Q17" s="152"/>
      <c r="R17" s="115"/>
      <c r="S17" s="115"/>
      <c r="T17" s="115"/>
      <c r="U17" s="115"/>
      <c r="V17" s="115"/>
      <c r="W17" s="69" t="s">
        <v>48</v>
      </c>
      <c r="X17" s="258"/>
      <c r="Y17" s="239"/>
      <c r="Z17" s="239"/>
      <c r="AA17" s="259">
        <f t="shared" si="1"/>
        <v>0</v>
      </c>
    </row>
    <row r="18" ht="22.5" customHeight="1">
      <c r="A18" s="168" t="s">
        <v>162</v>
      </c>
      <c r="B18" s="187"/>
      <c r="C18" s="188"/>
      <c r="D18" s="115"/>
      <c r="E18" s="189" t="str">
        <f>L2</f>
        <v/>
      </c>
      <c r="F18" s="164" t="str">
        <f>K2</f>
        <v/>
      </c>
      <c r="G18" s="165" t="str">
        <f>K3</f>
        <v/>
      </c>
      <c r="H18" s="115"/>
      <c r="I18" s="115"/>
      <c r="J18" s="185">
        <v>15.0</v>
      </c>
      <c r="K18" s="186"/>
      <c r="L18" s="115"/>
      <c r="M18" s="115"/>
      <c r="N18" s="115"/>
      <c r="O18" s="150">
        <v>16.0</v>
      </c>
      <c r="P18" s="151"/>
      <c r="Q18" s="152"/>
      <c r="R18" s="115"/>
      <c r="S18" s="115"/>
      <c r="T18" s="115"/>
      <c r="U18" s="115"/>
      <c r="V18" s="115"/>
      <c r="W18" s="69" t="s">
        <v>51</v>
      </c>
      <c r="X18" s="258"/>
      <c r="Y18" s="239"/>
      <c r="Z18" s="239"/>
      <c r="AA18" s="259">
        <f t="shared" si="1"/>
        <v>0</v>
      </c>
    </row>
    <row r="19" ht="22.5" customHeight="1">
      <c r="A19" s="115"/>
      <c r="B19" s="115"/>
      <c r="C19" s="115"/>
      <c r="D19" s="115"/>
      <c r="E19" s="190" t="s">
        <v>154</v>
      </c>
      <c r="F19" s="191" t="str">
        <f>F2</f>
        <v/>
      </c>
      <c r="G19" s="167"/>
      <c r="H19" s="115"/>
      <c r="I19" s="115"/>
      <c r="J19" s="185">
        <v>12.0</v>
      </c>
      <c r="K19" s="186"/>
      <c r="L19" s="115"/>
      <c r="M19" s="115"/>
      <c r="N19" s="115"/>
      <c r="O19" s="150">
        <v>17.0</v>
      </c>
      <c r="P19" s="151"/>
      <c r="Q19" s="152"/>
      <c r="R19" s="115"/>
      <c r="S19" s="115"/>
      <c r="T19" s="115"/>
      <c r="U19" s="115"/>
      <c r="V19" s="115"/>
      <c r="W19" s="69" t="s">
        <v>54</v>
      </c>
      <c r="X19" s="258"/>
      <c r="Y19" s="239"/>
      <c r="Z19" s="239"/>
      <c r="AA19" s="259">
        <f t="shared" si="1"/>
        <v>0</v>
      </c>
    </row>
    <row r="20" ht="22.5" customHeight="1">
      <c r="A20" s="192" t="s">
        <v>163</v>
      </c>
      <c r="B20" s="167"/>
      <c r="C20" s="115"/>
      <c r="D20" s="115"/>
      <c r="E20" s="185" t="s">
        <v>130</v>
      </c>
      <c r="F20" s="193"/>
      <c r="G20" s="172"/>
      <c r="H20" s="115"/>
      <c r="I20" s="115"/>
      <c r="J20" s="185">
        <v>10.0</v>
      </c>
      <c r="K20" s="186"/>
      <c r="L20" s="115"/>
      <c r="M20" s="115"/>
      <c r="N20" s="115"/>
      <c r="O20" s="150">
        <v>18.0</v>
      </c>
      <c r="P20" s="151"/>
      <c r="Q20" s="152"/>
      <c r="R20" s="115"/>
      <c r="S20" s="115"/>
      <c r="T20" s="115"/>
      <c r="U20" s="115"/>
      <c r="V20" s="115"/>
      <c r="W20" s="69" t="s">
        <v>57</v>
      </c>
      <c r="X20" s="258"/>
      <c r="Y20" s="239"/>
      <c r="Z20" s="239"/>
      <c r="AA20" s="259">
        <f t="shared" si="1"/>
        <v>0</v>
      </c>
    </row>
    <row r="21" ht="22.5" customHeight="1">
      <c r="A21" s="140" t="s">
        <v>146</v>
      </c>
      <c r="B21" s="194"/>
      <c r="C21" s="115"/>
      <c r="D21" s="115"/>
      <c r="E21" s="185" t="s">
        <v>131</v>
      </c>
      <c r="F21" s="193"/>
      <c r="G21" s="172"/>
      <c r="H21" s="115"/>
      <c r="I21" s="115"/>
      <c r="J21" s="185">
        <v>8.0</v>
      </c>
      <c r="K21" s="186"/>
      <c r="L21" s="115"/>
      <c r="M21" s="115"/>
      <c r="N21" s="115"/>
      <c r="O21" s="150">
        <v>19.0</v>
      </c>
      <c r="P21" s="151"/>
      <c r="Q21" s="152"/>
      <c r="R21" s="115"/>
      <c r="S21" s="115"/>
      <c r="T21" s="115"/>
      <c r="U21" s="115"/>
      <c r="V21" s="115"/>
      <c r="W21" s="69" t="s">
        <v>60</v>
      </c>
      <c r="X21" s="258"/>
      <c r="Y21" s="239"/>
      <c r="Z21" s="239"/>
      <c r="AA21" s="259">
        <f t="shared" si="1"/>
        <v>0</v>
      </c>
    </row>
    <row r="22" ht="22.5" customHeight="1">
      <c r="A22" s="140" t="s">
        <v>167</v>
      </c>
      <c r="B22" s="194"/>
      <c r="C22" s="115"/>
      <c r="D22" s="115"/>
      <c r="E22" s="195" t="s">
        <v>132</v>
      </c>
      <c r="F22" s="196"/>
      <c r="G22" s="197"/>
      <c r="H22" s="115"/>
      <c r="I22" s="115"/>
      <c r="J22" s="185">
        <v>6.0</v>
      </c>
      <c r="K22" s="186"/>
      <c r="L22" s="115"/>
      <c r="M22" s="115"/>
      <c r="N22" s="115"/>
      <c r="O22" s="150">
        <v>20.0</v>
      </c>
      <c r="P22" s="151"/>
      <c r="Q22" s="152"/>
      <c r="R22" s="115"/>
      <c r="S22" s="115"/>
      <c r="T22" s="115"/>
      <c r="U22" s="115"/>
      <c r="V22" s="115"/>
      <c r="W22" s="69" t="s">
        <v>63</v>
      </c>
      <c r="X22" s="258"/>
      <c r="Y22" s="239"/>
      <c r="Z22" s="239"/>
      <c r="AA22" s="259">
        <f t="shared" si="1"/>
        <v>0</v>
      </c>
    </row>
    <row r="23" ht="22.5" customHeight="1">
      <c r="A23" s="140" t="s">
        <v>169</v>
      </c>
      <c r="B23" s="194"/>
      <c r="C23" s="115"/>
      <c r="D23" s="115"/>
      <c r="E23" s="140" t="s">
        <v>159</v>
      </c>
      <c r="F23" s="171" t="str">
        <f>K13</f>
        <v/>
      </c>
      <c r="G23" s="172"/>
      <c r="H23" s="115"/>
      <c r="I23" s="115"/>
      <c r="J23" s="185">
        <v>4.0</v>
      </c>
      <c r="K23" s="186"/>
      <c r="L23" s="115"/>
      <c r="M23" s="115"/>
      <c r="N23" s="115"/>
      <c r="O23" s="150">
        <v>21.0</v>
      </c>
      <c r="P23" s="151"/>
      <c r="Q23" s="152"/>
      <c r="R23" s="115"/>
      <c r="S23" s="115"/>
      <c r="T23" s="115"/>
      <c r="U23" s="115"/>
      <c r="V23" s="115"/>
      <c r="W23" s="74" t="s">
        <v>67</v>
      </c>
      <c r="X23" s="260"/>
      <c r="Y23" s="261"/>
      <c r="Z23" s="261"/>
      <c r="AA23" s="262">
        <f t="shared" si="1"/>
        <v>0</v>
      </c>
    </row>
    <row r="24">
      <c r="A24" s="140" t="s">
        <v>151</v>
      </c>
      <c r="B24" s="194"/>
      <c r="C24" s="115"/>
      <c r="D24" s="115"/>
      <c r="E24" s="201" t="s">
        <v>164</v>
      </c>
      <c r="F24" s="187"/>
      <c r="G24" s="188"/>
      <c r="H24" s="115"/>
      <c r="I24" s="115"/>
      <c r="J24" s="185">
        <v>2.0</v>
      </c>
      <c r="K24" s="186"/>
      <c r="L24" s="115"/>
      <c r="M24" s="115"/>
      <c r="N24" s="115"/>
      <c r="O24" s="177">
        <v>22.0</v>
      </c>
      <c r="P24" s="170"/>
      <c r="Q24" s="178"/>
      <c r="R24" s="115"/>
      <c r="S24" s="115"/>
      <c r="T24" s="115"/>
      <c r="U24" s="115"/>
      <c r="V24" s="115"/>
      <c r="W24" s="115"/>
      <c r="X24" s="115"/>
      <c r="Y24" s="115"/>
      <c r="Z24" s="115"/>
      <c r="AA24" s="115"/>
    </row>
    <row r="25">
      <c r="A25" s="168" t="s">
        <v>125</v>
      </c>
      <c r="B25" s="202"/>
      <c r="C25" s="115"/>
      <c r="D25" s="115"/>
      <c r="E25" s="115"/>
      <c r="F25" s="115"/>
      <c r="G25" s="115"/>
      <c r="H25" s="115"/>
      <c r="I25" s="115"/>
      <c r="J25" s="203">
        <v>1.0</v>
      </c>
      <c r="K25" s="204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</row>
    <row r="26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</row>
    <row r="27">
      <c r="A27" s="157" t="s">
        <v>171</v>
      </c>
      <c r="B27" s="117"/>
      <c r="C27" s="118"/>
      <c r="D27" s="115"/>
      <c r="E27" s="116" t="s">
        <v>172</v>
      </c>
      <c r="F27" s="117"/>
      <c r="G27" s="117"/>
      <c r="H27" s="118"/>
      <c r="I27" s="115"/>
      <c r="J27" s="116" t="s">
        <v>173</v>
      </c>
      <c r="K27" s="117"/>
      <c r="L27" s="117"/>
      <c r="M27" s="118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</row>
    <row r="28">
      <c r="A28" s="159" t="s">
        <v>153</v>
      </c>
      <c r="B28" s="120"/>
      <c r="C28" s="31"/>
      <c r="D28" s="115"/>
      <c r="E28" s="128">
        <v>1.0</v>
      </c>
      <c r="F28" s="129"/>
      <c r="G28" s="130"/>
      <c r="H28" s="128">
        <v>2.0</v>
      </c>
      <c r="I28" s="115"/>
      <c r="J28" s="128">
        <v>1.0</v>
      </c>
      <c r="K28" s="129"/>
      <c r="L28" s="130"/>
      <c r="M28" s="128">
        <v>2.0</v>
      </c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</row>
    <row r="29">
      <c r="A29" s="249">
        <v>2.0</v>
      </c>
      <c r="B29" s="161">
        <v>1.0</v>
      </c>
      <c r="C29" s="162">
        <v>3.0</v>
      </c>
      <c r="D29" s="115"/>
      <c r="E29" s="140">
        <v>3.0</v>
      </c>
      <c r="F29" s="141"/>
      <c r="G29" s="142"/>
      <c r="H29" s="140">
        <v>4.0</v>
      </c>
      <c r="I29" s="115"/>
      <c r="J29" s="140">
        <v>3.0</v>
      </c>
      <c r="K29" s="141"/>
      <c r="L29" s="142"/>
      <c r="M29" s="140">
        <v>4.0</v>
      </c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</row>
    <row r="30">
      <c r="A30" s="163"/>
      <c r="B30" s="164"/>
      <c r="C30" s="165"/>
      <c r="D30" s="115"/>
      <c r="E30" s="140">
        <v>5.0</v>
      </c>
      <c r="F30" s="141"/>
      <c r="G30" s="142"/>
      <c r="H30" s="140">
        <v>6.0</v>
      </c>
      <c r="I30" s="115"/>
      <c r="J30" s="140">
        <v>5.0</v>
      </c>
      <c r="K30" s="141"/>
      <c r="L30" s="142"/>
      <c r="M30" s="140">
        <v>6.0</v>
      </c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</row>
    <row r="31">
      <c r="A31" s="128" t="s">
        <v>154</v>
      </c>
      <c r="B31" s="166"/>
      <c r="C31" s="167"/>
      <c r="D31" s="115"/>
      <c r="E31" s="140">
        <v>7.0</v>
      </c>
      <c r="F31" s="141"/>
      <c r="G31" s="142"/>
      <c r="H31" s="140">
        <v>8.0</v>
      </c>
      <c r="I31" s="115"/>
      <c r="J31" s="140">
        <v>7.0</v>
      </c>
      <c r="K31" s="141"/>
      <c r="L31" s="142"/>
      <c r="M31" s="140">
        <v>8.0</v>
      </c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</row>
    <row r="32">
      <c r="A32" s="140" t="s">
        <v>130</v>
      </c>
      <c r="B32" s="171"/>
      <c r="C32" s="172"/>
      <c r="D32" s="115"/>
      <c r="E32" s="140">
        <v>9.0</v>
      </c>
      <c r="F32" s="141"/>
      <c r="G32" s="142"/>
      <c r="H32" s="140">
        <v>10.0</v>
      </c>
      <c r="I32" s="115"/>
      <c r="J32" s="140">
        <v>9.0</v>
      </c>
      <c r="K32" s="141"/>
      <c r="L32" s="142"/>
      <c r="M32" s="140">
        <v>10.0</v>
      </c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</row>
    <row r="33">
      <c r="A33" s="140" t="s">
        <v>131</v>
      </c>
      <c r="B33" s="171"/>
      <c r="C33" s="172"/>
      <c r="D33" s="115"/>
      <c r="E33" s="140">
        <v>11.0</v>
      </c>
      <c r="F33" s="141"/>
      <c r="G33" s="142"/>
      <c r="H33" s="140">
        <v>12.0</v>
      </c>
      <c r="I33" s="115"/>
      <c r="J33" s="140">
        <v>11.0</v>
      </c>
      <c r="K33" s="141"/>
      <c r="L33" s="142"/>
      <c r="M33" s="140">
        <v>12.0</v>
      </c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</row>
    <row r="34">
      <c r="A34" s="140" t="s">
        <v>132</v>
      </c>
      <c r="B34" s="171"/>
      <c r="C34" s="172"/>
      <c r="D34" s="115"/>
      <c r="E34" s="140">
        <v>13.0</v>
      </c>
      <c r="F34" s="158"/>
      <c r="G34" s="151"/>
      <c r="H34" s="140">
        <v>14.0</v>
      </c>
      <c r="I34" s="115"/>
      <c r="J34" s="140">
        <v>13.0</v>
      </c>
      <c r="K34" s="158"/>
      <c r="L34" s="151"/>
      <c r="M34" s="140">
        <v>14.0</v>
      </c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</row>
    <row r="35">
      <c r="A35" s="228" t="s">
        <v>159</v>
      </c>
      <c r="B35" s="229"/>
      <c r="C35" s="197"/>
      <c r="D35" s="115"/>
      <c r="E35" s="140">
        <v>15.0</v>
      </c>
      <c r="F35" s="158"/>
      <c r="G35" s="151"/>
      <c r="H35" s="140">
        <v>16.0</v>
      </c>
      <c r="I35" s="115"/>
      <c r="J35" s="140">
        <v>15.0</v>
      </c>
      <c r="K35" s="158"/>
      <c r="L35" s="151"/>
      <c r="M35" s="140">
        <v>16.0</v>
      </c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</row>
    <row r="36">
      <c r="A36" s="140" t="s">
        <v>161</v>
      </c>
      <c r="B36" s="171"/>
      <c r="C36" s="172"/>
      <c r="D36" s="115"/>
      <c r="E36" s="140">
        <v>17.0</v>
      </c>
      <c r="F36" s="158"/>
      <c r="G36" s="151"/>
      <c r="H36" s="140">
        <v>18.0</v>
      </c>
      <c r="I36" s="115"/>
      <c r="J36" s="140">
        <v>17.0</v>
      </c>
      <c r="K36" s="158"/>
      <c r="L36" s="151"/>
      <c r="M36" s="140">
        <v>18.0</v>
      </c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</row>
    <row r="37">
      <c r="A37" s="168" t="s">
        <v>162</v>
      </c>
      <c r="B37" s="187"/>
      <c r="C37" s="188"/>
      <c r="D37" s="115"/>
      <c r="E37" s="140">
        <v>19.0</v>
      </c>
      <c r="F37" s="158"/>
      <c r="G37" s="151"/>
      <c r="H37" s="140">
        <v>20.0</v>
      </c>
      <c r="I37" s="115"/>
      <c r="J37" s="140">
        <v>19.0</v>
      </c>
      <c r="K37" s="158"/>
      <c r="L37" s="151"/>
      <c r="M37" s="140">
        <v>20.0</v>
      </c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</row>
    <row r="38">
      <c r="A38" s="115"/>
      <c r="B38" s="115"/>
      <c r="C38" s="115"/>
      <c r="D38" s="115"/>
      <c r="E38" s="168">
        <v>21.0</v>
      </c>
      <c r="F38" s="169"/>
      <c r="G38" s="170"/>
      <c r="H38" s="168">
        <v>22.0</v>
      </c>
      <c r="I38" s="115"/>
      <c r="J38" s="168">
        <v>21.0</v>
      </c>
      <c r="K38" s="169"/>
      <c r="L38" s="170"/>
      <c r="M38" s="168">
        <v>22.0</v>
      </c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</row>
    <row r="39">
      <c r="A39" s="205" t="s">
        <v>146</v>
      </c>
      <c r="B39" s="120"/>
      <c r="C39" s="31"/>
      <c r="D39" s="115"/>
      <c r="E39" s="173" t="s">
        <v>155</v>
      </c>
      <c r="F39" s="174"/>
      <c r="G39" s="175"/>
      <c r="H39" s="176"/>
      <c r="I39" s="115"/>
      <c r="J39" s="173" t="s">
        <v>156</v>
      </c>
      <c r="K39" s="174"/>
      <c r="L39" s="175"/>
      <c r="M39" s="176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</row>
    <row r="40">
      <c r="A40" s="206">
        <v>2.0</v>
      </c>
      <c r="B40" s="207">
        <v>1.0</v>
      </c>
      <c r="C40" s="208">
        <v>3.0</v>
      </c>
      <c r="D40" s="115"/>
      <c r="E40" s="179" t="s">
        <v>157</v>
      </c>
      <c r="F40" s="180"/>
      <c r="G40" s="120"/>
      <c r="H40" s="31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</row>
    <row r="41">
      <c r="A41" s="209"/>
      <c r="B41" s="210"/>
      <c r="C41" s="178"/>
      <c r="D41" s="115"/>
      <c r="E41" s="232"/>
      <c r="F41" s="232"/>
      <c r="G41" s="232"/>
      <c r="H41" s="232"/>
      <c r="I41" s="232"/>
      <c r="J41" s="232"/>
      <c r="K41" s="232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</row>
    <row r="42">
      <c r="A42" s="205" t="s">
        <v>148</v>
      </c>
      <c r="B42" s="120"/>
      <c r="C42" s="31"/>
      <c r="D42" s="115"/>
      <c r="E42" s="182" t="s">
        <v>174</v>
      </c>
      <c r="F42" s="120"/>
      <c r="G42" s="31"/>
      <c r="H42" s="115"/>
      <c r="I42" s="115"/>
      <c r="J42" s="181" t="s">
        <v>175</v>
      </c>
      <c r="K42" s="31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</row>
    <row r="43">
      <c r="A43" s="206">
        <v>2.0</v>
      </c>
      <c r="B43" s="207">
        <v>1.0</v>
      </c>
      <c r="C43" s="208">
        <v>3.0</v>
      </c>
      <c r="D43" s="115"/>
      <c r="E43" s="160">
        <v>2.0</v>
      </c>
      <c r="F43" s="161">
        <v>1.0</v>
      </c>
      <c r="G43" s="162">
        <v>3.0</v>
      </c>
      <c r="H43" s="115"/>
      <c r="I43" s="115"/>
      <c r="J43" s="183">
        <v>8.0</v>
      </c>
      <c r="K43" s="184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</row>
    <row r="44">
      <c r="A44" s="209"/>
      <c r="B44" s="210"/>
      <c r="C44" s="178"/>
      <c r="D44" s="115"/>
      <c r="E44" s="189" t="str">
        <f>L29</f>
        <v/>
      </c>
      <c r="F44" s="164" t="str">
        <f>K29</f>
        <v/>
      </c>
      <c r="G44" s="165" t="str">
        <f>K30</f>
        <v/>
      </c>
      <c r="H44" s="115"/>
      <c r="I44" s="115"/>
      <c r="J44" s="185">
        <v>7.0</v>
      </c>
      <c r="K44" s="186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</row>
    <row r="45">
      <c r="A45" s="205" t="s">
        <v>150</v>
      </c>
      <c r="B45" s="120"/>
      <c r="C45" s="31"/>
      <c r="D45" s="115"/>
      <c r="E45" s="190" t="s">
        <v>154</v>
      </c>
      <c r="F45" s="191" t="str">
        <f>F29</f>
        <v/>
      </c>
      <c r="G45" s="167"/>
      <c r="H45" s="115"/>
      <c r="I45" s="115"/>
      <c r="J45" s="185">
        <v>6.0</v>
      </c>
      <c r="K45" s="186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</row>
    <row r="46">
      <c r="A46" s="206">
        <v>2.0</v>
      </c>
      <c r="B46" s="207">
        <v>1.0</v>
      </c>
      <c r="C46" s="208">
        <v>3.0</v>
      </c>
      <c r="D46" s="115"/>
      <c r="E46" s="185" t="s">
        <v>130</v>
      </c>
      <c r="F46" s="193"/>
      <c r="G46" s="172"/>
      <c r="H46" s="115"/>
      <c r="I46" s="115"/>
      <c r="J46" s="185">
        <v>5.0</v>
      </c>
      <c r="K46" s="186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</row>
    <row r="47">
      <c r="A47" s="209"/>
      <c r="B47" s="210"/>
      <c r="C47" s="178"/>
      <c r="D47" s="115"/>
      <c r="E47" s="185" t="s">
        <v>131</v>
      </c>
      <c r="F47" s="193"/>
      <c r="G47" s="172"/>
      <c r="H47" s="115"/>
      <c r="I47" s="115"/>
      <c r="J47" s="185">
        <v>4.0</v>
      </c>
      <c r="K47" s="186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</row>
    <row r="48">
      <c r="A48" s="115"/>
      <c r="B48" s="115"/>
      <c r="C48" s="115"/>
      <c r="D48" s="115"/>
      <c r="E48" s="195" t="s">
        <v>132</v>
      </c>
      <c r="F48" s="196"/>
      <c r="G48" s="197"/>
      <c r="H48" s="115"/>
      <c r="I48" s="115"/>
      <c r="J48" s="185">
        <v>3.0</v>
      </c>
      <c r="K48" s="186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</row>
    <row r="49">
      <c r="A49" s="115"/>
      <c r="B49" s="115"/>
      <c r="C49" s="115"/>
      <c r="D49" s="115"/>
      <c r="E49" s="168" t="s">
        <v>159</v>
      </c>
      <c r="F49" s="187" t="str">
        <f>K40</f>
        <v/>
      </c>
      <c r="G49" s="188"/>
      <c r="H49" s="115"/>
      <c r="I49" s="115"/>
      <c r="J49" s="185">
        <v>2.0</v>
      </c>
      <c r="K49" s="186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</row>
    <row r="50">
      <c r="A50" s="115"/>
      <c r="B50" s="115"/>
      <c r="C50" s="115"/>
      <c r="D50" s="115"/>
      <c r="E50" s="115"/>
      <c r="F50" s="115"/>
      <c r="G50" s="115"/>
      <c r="H50" s="115"/>
      <c r="I50" s="115"/>
      <c r="J50" s="203">
        <v>1.0</v>
      </c>
      <c r="K50" s="204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</row>
    <row r="5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</row>
    <row r="5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</row>
    <row r="57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</row>
    <row r="58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</row>
    <row r="5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</row>
    <row r="60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</row>
    <row r="6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</row>
    <row r="6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</row>
    <row r="6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</row>
    <row r="74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</row>
    <row r="98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</row>
    <row r="990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</row>
    <row r="99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</row>
    <row r="99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</row>
    <row r="99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</row>
    <row r="99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</row>
    <row r="99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</row>
    <row r="996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</row>
    <row r="997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</row>
    <row r="998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</row>
    <row r="999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</row>
    <row r="1000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</row>
    <row r="100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</row>
  </sheetData>
  <mergeCells count="51">
    <mergeCell ref="A28:C28"/>
    <mergeCell ref="B31:C31"/>
    <mergeCell ref="B32:C32"/>
    <mergeCell ref="B33:C33"/>
    <mergeCell ref="B35:C35"/>
    <mergeCell ref="B34:C34"/>
    <mergeCell ref="B36:C36"/>
    <mergeCell ref="B37:C37"/>
    <mergeCell ref="A39:C39"/>
    <mergeCell ref="A42:C42"/>
    <mergeCell ref="A45:C45"/>
    <mergeCell ref="E42:G42"/>
    <mergeCell ref="F47:G47"/>
    <mergeCell ref="F46:G46"/>
    <mergeCell ref="F45:G45"/>
    <mergeCell ref="F48:G48"/>
    <mergeCell ref="F49:G49"/>
    <mergeCell ref="A20:B20"/>
    <mergeCell ref="F21:G21"/>
    <mergeCell ref="F22:G22"/>
    <mergeCell ref="F20:G20"/>
    <mergeCell ref="F19:G19"/>
    <mergeCell ref="F23:G23"/>
    <mergeCell ref="F24:G24"/>
    <mergeCell ref="B16:C16"/>
    <mergeCell ref="E16:G16"/>
    <mergeCell ref="B14:C14"/>
    <mergeCell ref="B15:C15"/>
    <mergeCell ref="J15:K15"/>
    <mergeCell ref="F14:H14"/>
    <mergeCell ref="B17:C17"/>
    <mergeCell ref="B18:C18"/>
    <mergeCell ref="J27:M27"/>
    <mergeCell ref="B13:C13"/>
    <mergeCell ref="F13:H13"/>
    <mergeCell ref="K13:M13"/>
    <mergeCell ref="F39:H39"/>
    <mergeCell ref="K39:M39"/>
    <mergeCell ref="F40:H40"/>
    <mergeCell ref="J42:K42"/>
    <mergeCell ref="E27:H27"/>
    <mergeCell ref="A27:C27"/>
    <mergeCell ref="O1:Q1"/>
    <mergeCell ref="S1:U1"/>
    <mergeCell ref="A2:A3"/>
    <mergeCell ref="A4:A5"/>
    <mergeCell ref="A8:C8"/>
    <mergeCell ref="A9:C9"/>
    <mergeCell ref="B12:C12"/>
    <mergeCell ref="E1:H1"/>
    <mergeCell ref="J1:M1"/>
  </mergeCells>
  <dataValidations>
    <dataValidation type="custom" allowBlank="1" showDropDown="1" sqref="AA2:AA23">
      <formula1>AND(ISNUMBER(AA2),(NOT(OR(NOT(ISERROR(DATEVALUE(AA2))), AND(ISNUMBER(AA2), LEFT(CELL("format", AA2))="D")))))</formula1>
    </dataValidation>
  </dataValidations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4" max="4" width="4.25"/>
    <col customWidth="1" min="9" max="9" width="4.63"/>
    <col customWidth="1" min="14" max="14" width="3.88"/>
    <col customWidth="1" min="18" max="18" width="4.25"/>
    <col customWidth="1" min="22" max="22" width="4.63"/>
    <col customWidth="1" min="23" max="23" width="15.0"/>
    <col customWidth="1" min="24" max="24" width="16.88"/>
    <col customWidth="1" min="25" max="25" width="20.63"/>
    <col customWidth="1" min="26" max="26" width="16.75"/>
    <col customWidth="1" min="27" max="27" width="26.63"/>
  </cols>
  <sheetData>
    <row r="1" ht="22.5" customHeight="1">
      <c r="A1" s="211" t="s">
        <v>134</v>
      </c>
      <c r="B1" s="212" t="s">
        <v>135</v>
      </c>
      <c r="C1" s="213" t="s">
        <v>136</v>
      </c>
      <c r="D1" s="115"/>
      <c r="E1" s="116" t="s">
        <v>137</v>
      </c>
      <c r="F1" s="117"/>
      <c r="G1" s="117"/>
      <c r="H1" s="118"/>
      <c r="I1" s="115"/>
      <c r="J1" s="116" t="s">
        <v>138</v>
      </c>
      <c r="K1" s="117"/>
      <c r="L1" s="117"/>
      <c r="M1" s="118"/>
      <c r="N1" s="115"/>
      <c r="O1" s="119" t="s">
        <v>139</v>
      </c>
      <c r="P1" s="120"/>
      <c r="Q1" s="31"/>
      <c r="R1" s="121"/>
      <c r="S1" s="119" t="s">
        <v>140</v>
      </c>
      <c r="T1" s="120"/>
      <c r="U1" s="31"/>
      <c r="V1" s="115"/>
      <c r="W1" s="122" t="s">
        <v>1</v>
      </c>
      <c r="X1" s="123" t="s">
        <v>141</v>
      </c>
      <c r="Y1" s="234" t="s">
        <v>142</v>
      </c>
      <c r="Z1" s="234" t="s">
        <v>143</v>
      </c>
      <c r="AA1" s="235" t="s">
        <v>144</v>
      </c>
    </row>
    <row r="2" ht="22.5" customHeight="1">
      <c r="A2" s="236">
        <v>45953.0</v>
      </c>
      <c r="B2" s="215" t="s">
        <v>200</v>
      </c>
      <c r="C2" s="216" t="s">
        <v>146</v>
      </c>
      <c r="D2" s="115"/>
      <c r="E2" s="128">
        <v>1.0</v>
      </c>
      <c r="F2" s="129"/>
      <c r="G2" s="130"/>
      <c r="H2" s="128">
        <v>2.0</v>
      </c>
      <c r="I2" s="115"/>
      <c r="J2" s="128">
        <v>1.0</v>
      </c>
      <c r="K2" s="129"/>
      <c r="L2" s="130"/>
      <c r="M2" s="128">
        <v>2.0</v>
      </c>
      <c r="N2" s="115"/>
      <c r="O2" s="131" t="s">
        <v>71</v>
      </c>
      <c r="P2" s="132" t="s">
        <v>1</v>
      </c>
      <c r="Q2" s="131" t="s">
        <v>72</v>
      </c>
      <c r="R2" s="115"/>
      <c r="S2" s="1" t="s">
        <v>71</v>
      </c>
      <c r="T2" s="2" t="s">
        <v>0</v>
      </c>
      <c r="U2" s="131" t="s">
        <v>72</v>
      </c>
      <c r="V2" s="115"/>
      <c r="W2" s="64" t="s">
        <v>7</v>
      </c>
      <c r="X2" s="263"/>
      <c r="Y2" s="264"/>
      <c r="Z2" s="264"/>
      <c r="AA2" s="238">
        <f t="shared" ref="AA2:AA23" si="1">Y2-Z2</f>
        <v>0</v>
      </c>
    </row>
    <row r="3" ht="22.5" customHeight="1">
      <c r="A3" s="14"/>
      <c r="B3" s="221" t="s">
        <v>201</v>
      </c>
      <c r="C3" s="225" t="s">
        <v>148</v>
      </c>
      <c r="D3" s="115"/>
      <c r="E3" s="140">
        <v>3.0</v>
      </c>
      <c r="F3" s="141"/>
      <c r="G3" s="142"/>
      <c r="H3" s="140">
        <v>4.0</v>
      </c>
      <c r="I3" s="115"/>
      <c r="J3" s="140">
        <v>3.0</v>
      </c>
      <c r="K3" s="141"/>
      <c r="L3" s="142"/>
      <c r="M3" s="140">
        <v>4.0</v>
      </c>
      <c r="N3" s="115"/>
      <c r="O3" s="143">
        <v>1.0</v>
      </c>
      <c r="P3" s="146"/>
      <c r="Q3" s="145"/>
      <c r="R3" s="115"/>
      <c r="S3" s="143">
        <v>1.0</v>
      </c>
      <c r="T3" s="146"/>
      <c r="U3" s="145"/>
      <c r="V3" s="115"/>
      <c r="W3" s="69" t="s">
        <v>11</v>
      </c>
      <c r="X3" s="223"/>
      <c r="Y3" s="239"/>
      <c r="Z3" s="239"/>
      <c r="AA3" s="238">
        <f t="shared" si="1"/>
        <v>0</v>
      </c>
    </row>
    <row r="4" ht="22.5" customHeight="1">
      <c r="A4" s="220">
        <v>45954.0</v>
      </c>
      <c r="B4" s="221" t="s">
        <v>200</v>
      </c>
      <c r="C4" s="225" t="s">
        <v>150</v>
      </c>
      <c r="D4" s="115"/>
      <c r="E4" s="140">
        <v>5.0</v>
      </c>
      <c r="F4" s="141"/>
      <c r="G4" s="142"/>
      <c r="H4" s="140">
        <v>6.0</v>
      </c>
      <c r="I4" s="115"/>
      <c r="J4" s="140">
        <v>5.0</v>
      </c>
      <c r="K4" s="141"/>
      <c r="L4" s="142"/>
      <c r="M4" s="140">
        <v>6.0</v>
      </c>
      <c r="N4" s="115"/>
      <c r="O4" s="150">
        <v>2.0</v>
      </c>
      <c r="P4" s="151"/>
      <c r="Q4" s="152"/>
      <c r="R4" s="115"/>
      <c r="S4" s="150">
        <v>2.0</v>
      </c>
      <c r="T4" s="151"/>
      <c r="U4" s="152"/>
      <c r="V4" s="115"/>
      <c r="W4" s="69" t="s">
        <v>13</v>
      </c>
      <c r="X4" s="223"/>
      <c r="Y4" s="239"/>
      <c r="Z4" s="239"/>
      <c r="AA4" s="238">
        <f t="shared" si="1"/>
        <v>0</v>
      </c>
    </row>
    <row r="5" ht="22.5" customHeight="1">
      <c r="A5" s="14"/>
      <c r="B5" s="221" t="s">
        <v>201</v>
      </c>
      <c r="C5" s="225" t="s">
        <v>151</v>
      </c>
      <c r="D5" s="115"/>
      <c r="E5" s="140">
        <v>7.0</v>
      </c>
      <c r="F5" s="141"/>
      <c r="G5" s="142"/>
      <c r="H5" s="140">
        <v>8.0</v>
      </c>
      <c r="I5" s="115"/>
      <c r="J5" s="140">
        <v>7.0</v>
      </c>
      <c r="K5" s="141"/>
      <c r="L5" s="142"/>
      <c r="M5" s="140">
        <v>8.0</v>
      </c>
      <c r="N5" s="115"/>
      <c r="O5" s="150">
        <v>3.0</v>
      </c>
      <c r="P5" s="151"/>
      <c r="Q5" s="152"/>
      <c r="R5" s="115"/>
      <c r="S5" s="150">
        <v>3.0</v>
      </c>
      <c r="T5" s="151"/>
      <c r="U5" s="152"/>
      <c r="V5" s="115"/>
      <c r="W5" s="69" t="s">
        <v>16</v>
      </c>
      <c r="X5" s="223"/>
      <c r="Y5" s="239"/>
      <c r="Z5" s="239"/>
      <c r="AA5" s="238">
        <f t="shared" si="1"/>
        <v>0</v>
      </c>
    </row>
    <row r="6" ht="22.5" customHeight="1">
      <c r="A6" s="226">
        <v>45955.0</v>
      </c>
      <c r="B6" s="227">
        <v>0.6666666666666666</v>
      </c>
      <c r="C6" s="165" t="s">
        <v>125</v>
      </c>
      <c r="D6" s="115"/>
      <c r="E6" s="140">
        <v>9.0</v>
      </c>
      <c r="F6" s="141"/>
      <c r="G6" s="142"/>
      <c r="H6" s="140">
        <v>10.0</v>
      </c>
      <c r="I6" s="115"/>
      <c r="J6" s="140">
        <v>9.0</v>
      </c>
      <c r="K6" s="141"/>
      <c r="L6" s="142"/>
      <c r="M6" s="140">
        <v>10.0</v>
      </c>
      <c r="N6" s="115"/>
      <c r="O6" s="150">
        <v>4.0</v>
      </c>
      <c r="P6" s="151"/>
      <c r="Q6" s="152"/>
      <c r="R6" s="115"/>
      <c r="S6" s="150">
        <v>4.0</v>
      </c>
      <c r="T6" s="151"/>
      <c r="U6" s="152"/>
      <c r="V6" s="115"/>
      <c r="W6" s="69" t="s">
        <v>19</v>
      </c>
      <c r="X6" s="223"/>
      <c r="Y6" s="239"/>
      <c r="Z6" s="239"/>
      <c r="AA6" s="238">
        <f t="shared" si="1"/>
        <v>0</v>
      </c>
    </row>
    <row r="7" ht="22.5" customHeight="1">
      <c r="A7" s="115"/>
      <c r="B7" s="115"/>
      <c r="C7" s="115"/>
      <c r="D7" s="115"/>
      <c r="E7" s="140">
        <v>11.0</v>
      </c>
      <c r="F7" s="141"/>
      <c r="G7" s="142"/>
      <c r="H7" s="140">
        <v>12.0</v>
      </c>
      <c r="I7" s="115"/>
      <c r="J7" s="140">
        <v>11.0</v>
      </c>
      <c r="K7" s="141"/>
      <c r="L7" s="142"/>
      <c r="M7" s="140">
        <v>12.0</v>
      </c>
      <c r="N7" s="115"/>
      <c r="O7" s="150">
        <v>5.0</v>
      </c>
      <c r="P7" s="151"/>
      <c r="Q7" s="152"/>
      <c r="R7" s="115"/>
      <c r="S7" s="150">
        <v>5.0</v>
      </c>
      <c r="T7" s="151"/>
      <c r="U7" s="152"/>
      <c r="V7" s="115"/>
      <c r="W7" s="156" t="s">
        <v>77</v>
      </c>
      <c r="X7" s="223"/>
      <c r="Y7" s="239"/>
      <c r="Z7" s="239"/>
      <c r="AA7" s="238">
        <f t="shared" si="1"/>
        <v>0</v>
      </c>
    </row>
    <row r="8" ht="22.5" customHeight="1">
      <c r="A8" s="157" t="s">
        <v>152</v>
      </c>
      <c r="B8" s="117"/>
      <c r="C8" s="118"/>
      <c r="D8" s="115"/>
      <c r="E8" s="140">
        <v>13.0</v>
      </c>
      <c r="F8" s="158"/>
      <c r="G8" s="151"/>
      <c r="H8" s="140">
        <v>14.0</v>
      </c>
      <c r="I8" s="115"/>
      <c r="J8" s="140">
        <v>13.0</v>
      </c>
      <c r="K8" s="158"/>
      <c r="L8" s="151"/>
      <c r="M8" s="140">
        <v>14.0</v>
      </c>
      <c r="N8" s="115"/>
      <c r="O8" s="150">
        <v>6.0</v>
      </c>
      <c r="P8" s="151"/>
      <c r="Q8" s="152"/>
      <c r="R8" s="115"/>
      <c r="S8" s="150">
        <v>6.0</v>
      </c>
      <c r="T8" s="151"/>
      <c r="U8" s="152"/>
      <c r="V8" s="115"/>
      <c r="W8" s="69" t="s">
        <v>24</v>
      </c>
      <c r="X8" s="223"/>
      <c r="Y8" s="239"/>
      <c r="Z8" s="239"/>
      <c r="AA8" s="238">
        <f t="shared" si="1"/>
        <v>0</v>
      </c>
    </row>
    <row r="9" ht="22.5" customHeight="1">
      <c r="A9" s="159" t="s">
        <v>153</v>
      </c>
      <c r="B9" s="120"/>
      <c r="C9" s="31"/>
      <c r="D9" s="115"/>
      <c r="E9" s="140">
        <v>15.0</v>
      </c>
      <c r="F9" s="158"/>
      <c r="G9" s="151"/>
      <c r="H9" s="140">
        <v>16.0</v>
      </c>
      <c r="I9" s="115"/>
      <c r="J9" s="140">
        <v>15.0</v>
      </c>
      <c r="K9" s="158"/>
      <c r="L9" s="151"/>
      <c r="M9" s="140">
        <v>16.0</v>
      </c>
      <c r="N9" s="115"/>
      <c r="O9" s="150">
        <v>7.0</v>
      </c>
      <c r="P9" s="151"/>
      <c r="Q9" s="152"/>
      <c r="R9" s="115"/>
      <c r="S9" s="150">
        <v>7.0</v>
      </c>
      <c r="T9" s="151"/>
      <c r="U9" s="152"/>
      <c r="V9" s="115"/>
      <c r="W9" s="69" t="s">
        <v>27</v>
      </c>
      <c r="X9" s="223"/>
      <c r="Y9" s="239"/>
      <c r="Z9" s="239"/>
      <c r="AA9" s="238">
        <f t="shared" si="1"/>
        <v>0</v>
      </c>
    </row>
    <row r="10" ht="22.5" customHeight="1">
      <c r="A10" s="160">
        <v>2.0</v>
      </c>
      <c r="B10" s="161">
        <v>1.0</v>
      </c>
      <c r="C10" s="162">
        <v>3.0</v>
      </c>
      <c r="D10" s="115"/>
      <c r="E10" s="140">
        <v>17.0</v>
      </c>
      <c r="F10" s="158"/>
      <c r="G10" s="151"/>
      <c r="H10" s="140">
        <v>18.0</v>
      </c>
      <c r="I10" s="115"/>
      <c r="J10" s="140">
        <v>17.0</v>
      </c>
      <c r="K10" s="158"/>
      <c r="L10" s="151"/>
      <c r="M10" s="140">
        <v>18.0</v>
      </c>
      <c r="N10" s="115"/>
      <c r="O10" s="150">
        <v>8.0</v>
      </c>
      <c r="P10" s="151"/>
      <c r="Q10" s="152"/>
      <c r="R10" s="115"/>
      <c r="S10" s="150">
        <v>8.0</v>
      </c>
      <c r="T10" s="151"/>
      <c r="U10" s="152"/>
      <c r="V10" s="115"/>
      <c r="W10" s="69" t="s">
        <v>30</v>
      </c>
      <c r="X10" s="223"/>
      <c r="Y10" s="239"/>
      <c r="Z10" s="239"/>
      <c r="AA10" s="238">
        <f t="shared" si="1"/>
        <v>0</v>
      </c>
    </row>
    <row r="11" ht="22.5" customHeight="1">
      <c r="A11" s="163"/>
      <c r="B11" s="164"/>
      <c r="C11" s="165"/>
      <c r="D11" s="115"/>
      <c r="E11" s="140">
        <v>19.0</v>
      </c>
      <c r="F11" s="158"/>
      <c r="G11" s="151"/>
      <c r="H11" s="140">
        <v>20.0</v>
      </c>
      <c r="I11" s="115"/>
      <c r="J11" s="140">
        <v>19.0</v>
      </c>
      <c r="K11" s="158"/>
      <c r="L11" s="151"/>
      <c r="M11" s="140">
        <v>20.0</v>
      </c>
      <c r="N11" s="115"/>
      <c r="O11" s="150">
        <v>9.0</v>
      </c>
      <c r="P11" s="151"/>
      <c r="Q11" s="152"/>
      <c r="R11" s="115"/>
      <c r="S11" s="150">
        <v>9.0</v>
      </c>
      <c r="T11" s="151"/>
      <c r="U11" s="152"/>
      <c r="V11" s="115"/>
      <c r="W11" s="69" t="s">
        <v>33</v>
      </c>
      <c r="X11" s="223"/>
      <c r="Y11" s="239"/>
      <c r="Z11" s="239"/>
      <c r="AA11" s="238">
        <f t="shared" si="1"/>
        <v>0</v>
      </c>
    </row>
    <row r="12" ht="22.5" customHeight="1">
      <c r="A12" s="128" t="s">
        <v>154</v>
      </c>
      <c r="B12" s="166"/>
      <c r="C12" s="167"/>
      <c r="D12" s="115"/>
      <c r="E12" s="168">
        <v>21.0</v>
      </c>
      <c r="F12" s="169"/>
      <c r="G12" s="170"/>
      <c r="H12" s="168">
        <v>22.0</v>
      </c>
      <c r="I12" s="115"/>
      <c r="J12" s="168">
        <v>21.0</v>
      </c>
      <c r="K12" s="169"/>
      <c r="L12" s="170"/>
      <c r="M12" s="168">
        <v>22.0</v>
      </c>
      <c r="N12" s="115"/>
      <c r="O12" s="150">
        <v>10.0</v>
      </c>
      <c r="P12" s="151"/>
      <c r="Q12" s="152"/>
      <c r="R12" s="115"/>
      <c r="S12" s="150">
        <v>10.0</v>
      </c>
      <c r="T12" s="151"/>
      <c r="U12" s="152"/>
      <c r="V12" s="115"/>
      <c r="W12" s="156" t="s">
        <v>82</v>
      </c>
      <c r="X12" s="223"/>
      <c r="Y12" s="239"/>
      <c r="Z12" s="239"/>
      <c r="AA12" s="238">
        <f t="shared" si="1"/>
        <v>0</v>
      </c>
    </row>
    <row r="13" ht="22.5" customHeight="1">
      <c r="A13" s="140" t="s">
        <v>130</v>
      </c>
      <c r="B13" s="171"/>
      <c r="C13" s="172"/>
      <c r="D13" s="115"/>
      <c r="E13" s="173" t="s">
        <v>155</v>
      </c>
      <c r="F13" s="174"/>
      <c r="G13" s="175"/>
      <c r="H13" s="176"/>
      <c r="I13" s="115"/>
      <c r="J13" s="173" t="s">
        <v>156</v>
      </c>
      <c r="K13" s="174"/>
      <c r="L13" s="175"/>
      <c r="M13" s="176"/>
      <c r="N13" s="115"/>
      <c r="O13" s="150">
        <v>11.0</v>
      </c>
      <c r="P13" s="151"/>
      <c r="Q13" s="152"/>
      <c r="R13" s="115"/>
      <c r="S13" s="177">
        <v>11.0</v>
      </c>
      <c r="T13" s="170"/>
      <c r="U13" s="178"/>
      <c r="V13" s="115"/>
      <c r="W13" s="156" t="s">
        <v>83</v>
      </c>
      <c r="X13" s="223"/>
      <c r="Y13" s="239"/>
      <c r="Z13" s="239"/>
      <c r="AA13" s="238">
        <f t="shared" si="1"/>
        <v>0</v>
      </c>
    </row>
    <row r="14" ht="22.5" customHeight="1">
      <c r="A14" s="140" t="s">
        <v>131</v>
      </c>
      <c r="B14" s="171"/>
      <c r="C14" s="172"/>
      <c r="D14" s="115"/>
      <c r="E14" s="179" t="s">
        <v>157</v>
      </c>
      <c r="F14" s="180"/>
      <c r="G14" s="120"/>
      <c r="H14" s="31"/>
      <c r="I14" s="115"/>
      <c r="J14" s="115"/>
      <c r="K14" s="115"/>
      <c r="L14" s="115"/>
      <c r="M14" s="115"/>
      <c r="N14" s="115"/>
      <c r="O14" s="150">
        <v>12.0</v>
      </c>
      <c r="P14" s="151"/>
      <c r="Q14" s="152"/>
      <c r="R14" s="115"/>
      <c r="S14" s="115"/>
      <c r="T14" s="115"/>
      <c r="U14" s="115"/>
      <c r="V14" s="115"/>
      <c r="W14" s="69" t="s">
        <v>38</v>
      </c>
      <c r="X14" s="223"/>
      <c r="Y14" s="239"/>
      <c r="Z14" s="239"/>
      <c r="AA14" s="238">
        <f t="shared" si="1"/>
        <v>0</v>
      </c>
    </row>
    <row r="15" ht="22.5" customHeight="1">
      <c r="A15" s="140" t="s">
        <v>132</v>
      </c>
      <c r="B15" s="171"/>
      <c r="C15" s="172"/>
      <c r="D15" s="115"/>
      <c r="E15" s="115"/>
      <c r="F15" s="115"/>
      <c r="G15" s="115"/>
      <c r="H15" s="115"/>
      <c r="I15" s="115"/>
      <c r="J15" s="181" t="s">
        <v>158</v>
      </c>
      <c r="K15" s="31"/>
      <c r="L15" s="115"/>
      <c r="M15" s="115"/>
      <c r="N15" s="115"/>
      <c r="O15" s="150">
        <v>13.0</v>
      </c>
      <c r="P15" s="151"/>
      <c r="Q15" s="152"/>
      <c r="R15" s="115"/>
      <c r="S15" s="115"/>
      <c r="T15" s="115"/>
      <c r="U15" s="115"/>
      <c r="V15" s="115"/>
      <c r="W15" s="69" t="s">
        <v>41</v>
      </c>
      <c r="X15" s="223"/>
      <c r="Y15" s="239"/>
      <c r="Z15" s="239"/>
      <c r="AA15" s="238">
        <f t="shared" si="1"/>
        <v>0</v>
      </c>
    </row>
    <row r="16" ht="22.5" customHeight="1">
      <c r="A16" s="140" t="s">
        <v>159</v>
      </c>
      <c r="B16" s="171"/>
      <c r="C16" s="172"/>
      <c r="D16" s="115"/>
      <c r="E16" s="182" t="s">
        <v>160</v>
      </c>
      <c r="F16" s="120"/>
      <c r="G16" s="31"/>
      <c r="H16" s="115"/>
      <c r="I16" s="115"/>
      <c r="J16" s="183">
        <v>25.0</v>
      </c>
      <c r="K16" s="184"/>
      <c r="L16" s="115"/>
      <c r="M16" s="115"/>
      <c r="N16" s="115"/>
      <c r="O16" s="150">
        <v>14.0</v>
      </c>
      <c r="P16" s="151"/>
      <c r="Q16" s="152"/>
      <c r="R16" s="115"/>
      <c r="S16" s="115"/>
      <c r="T16" s="115"/>
      <c r="U16" s="115"/>
      <c r="V16" s="115"/>
      <c r="W16" s="69" t="s">
        <v>44</v>
      </c>
      <c r="X16" s="223"/>
      <c r="Y16" s="239"/>
      <c r="Z16" s="239"/>
      <c r="AA16" s="238">
        <f t="shared" si="1"/>
        <v>0</v>
      </c>
    </row>
    <row r="17" ht="22.5" customHeight="1">
      <c r="A17" s="140" t="s">
        <v>161</v>
      </c>
      <c r="B17" s="171"/>
      <c r="C17" s="172"/>
      <c r="D17" s="115"/>
      <c r="E17" s="160">
        <v>2.0</v>
      </c>
      <c r="F17" s="161">
        <v>1.0</v>
      </c>
      <c r="G17" s="162">
        <v>3.0</v>
      </c>
      <c r="H17" s="115"/>
      <c r="I17" s="115"/>
      <c r="J17" s="185">
        <v>18.0</v>
      </c>
      <c r="K17" s="186"/>
      <c r="L17" s="115"/>
      <c r="M17" s="115"/>
      <c r="N17" s="115"/>
      <c r="O17" s="150">
        <v>15.0</v>
      </c>
      <c r="P17" s="151"/>
      <c r="Q17" s="152"/>
      <c r="R17" s="115"/>
      <c r="S17" s="115"/>
      <c r="T17" s="115"/>
      <c r="U17" s="115"/>
      <c r="V17" s="115"/>
      <c r="W17" s="69" t="s">
        <v>48</v>
      </c>
      <c r="X17" s="223"/>
      <c r="Y17" s="239"/>
      <c r="Z17" s="239"/>
      <c r="AA17" s="238">
        <f t="shared" si="1"/>
        <v>0</v>
      </c>
    </row>
    <row r="18" ht="22.5" customHeight="1">
      <c r="A18" s="168" t="s">
        <v>162</v>
      </c>
      <c r="B18" s="187"/>
      <c r="C18" s="188"/>
      <c r="D18" s="115"/>
      <c r="E18" s="189" t="str">
        <f>L2</f>
        <v/>
      </c>
      <c r="F18" s="164" t="str">
        <f>K2</f>
        <v/>
      </c>
      <c r="G18" s="165" t="str">
        <f>K3</f>
        <v/>
      </c>
      <c r="H18" s="115"/>
      <c r="I18" s="115"/>
      <c r="J18" s="185">
        <v>15.0</v>
      </c>
      <c r="K18" s="186"/>
      <c r="L18" s="115"/>
      <c r="M18" s="115"/>
      <c r="N18" s="115"/>
      <c r="O18" s="150">
        <v>16.0</v>
      </c>
      <c r="P18" s="151"/>
      <c r="Q18" s="152"/>
      <c r="R18" s="115"/>
      <c r="S18" s="115"/>
      <c r="T18" s="115"/>
      <c r="U18" s="115"/>
      <c r="V18" s="115"/>
      <c r="W18" s="69" t="s">
        <v>51</v>
      </c>
      <c r="X18" s="223"/>
      <c r="Y18" s="239"/>
      <c r="Z18" s="239"/>
      <c r="AA18" s="238">
        <f t="shared" si="1"/>
        <v>0</v>
      </c>
    </row>
    <row r="19" ht="22.5" customHeight="1">
      <c r="A19" s="115"/>
      <c r="B19" s="115"/>
      <c r="C19" s="115"/>
      <c r="D19" s="115"/>
      <c r="E19" s="190" t="s">
        <v>154</v>
      </c>
      <c r="F19" s="191" t="str">
        <f>F2</f>
        <v/>
      </c>
      <c r="G19" s="167"/>
      <c r="H19" s="115"/>
      <c r="I19" s="115"/>
      <c r="J19" s="185">
        <v>12.0</v>
      </c>
      <c r="K19" s="186"/>
      <c r="L19" s="115"/>
      <c r="M19" s="115"/>
      <c r="N19" s="115"/>
      <c r="O19" s="150">
        <v>17.0</v>
      </c>
      <c r="P19" s="151"/>
      <c r="Q19" s="152"/>
      <c r="R19" s="115"/>
      <c r="S19" s="115"/>
      <c r="T19" s="115"/>
      <c r="U19" s="115"/>
      <c r="V19" s="115"/>
      <c r="W19" s="69" t="s">
        <v>54</v>
      </c>
      <c r="X19" s="223"/>
      <c r="Y19" s="239"/>
      <c r="Z19" s="239"/>
      <c r="AA19" s="238">
        <f t="shared" si="1"/>
        <v>0</v>
      </c>
    </row>
    <row r="20" ht="22.5" customHeight="1">
      <c r="A20" s="192" t="s">
        <v>163</v>
      </c>
      <c r="B20" s="167"/>
      <c r="C20" s="115"/>
      <c r="D20" s="115"/>
      <c r="E20" s="185" t="s">
        <v>130</v>
      </c>
      <c r="F20" s="193"/>
      <c r="G20" s="172"/>
      <c r="H20" s="115"/>
      <c r="I20" s="115"/>
      <c r="J20" s="185">
        <v>10.0</v>
      </c>
      <c r="K20" s="186"/>
      <c r="L20" s="115"/>
      <c r="M20" s="115"/>
      <c r="N20" s="115"/>
      <c r="O20" s="150">
        <v>18.0</v>
      </c>
      <c r="P20" s="151"/>
      <c r="Q20" s="152"/>
      <c r="R20" s="115"/>
      <c r="S20" s="115"/>
      <c r="T20" s="115"/>
      <c r="U20" s="115"/>
      <c r="V20" s="115"/>
      <c r="W20" s="69" t="s">
        <v>57</v>
      </c>
      <c r="X20" s="223"/>
      <c r="Y20" s="239"/>
      <c r="Z20" s="239"/>
      <c r="AA20" s="238">
        <f t="shared" si="1"/>
        <v>0</v>
      </c>
    </row>
    <row r="21" ht="22.5" customHeight="1">
      <c r="A21" s="140" t="s">
        <v>146</v>
      </c>
      <c r="B21" s="194"/>
      <c r="C21" s="115"/>
      <c r="D21" s="115"/>
      <c r="E21" s="185" t="s">
        <v>131</v>
      </c>
      <c r="F21" s="193"/>
      <c r="G21" s="172"/>
      <c r="H21" s="115"/>
      <c r="I21" s="115"/>
      <c r="J21" s="185">
        <v>8.0</v>
      </c>
      <c r="K21" s="186"/>
      <c r="L21" s="115"/>
      <c r="M21" s="115"/>
      <c r="N21" s="115"/>
      <c r="O21" s="150">
        <v>19.0</v>
      </c>
      <c r="P21" s="151"/>
      <c r="Q21" s="152"/>
      <c r="R21" s="115"/>
      <c r="S21" s="115"/>
      <c r="T21" s="115"/>
      <c r="U21" s="115"/>
      <c r="V21" s="115"/>
      <c r="W21" s="69" t="s">
        <v>60</v>
      </c>
      <c r="X21" s="223"/>
      <c r="Y21" s="239"/>
      <c r="Z21" s="239"/>
      <c r="AA21" s="238">
        <f t="shared" si="1"/>
        <v>0</v>
      </c>
    </row>
    <row r="22" ht="22.5" customHeight="1">
      <c r="A22" s="140" t="s">
        <v>148</v>
      </c>
      <c r="B22" s="194"/>
      <c r="C22" s="115"/>
      <c r="D22" s="115"/>
      <c r="E22" s="195" t="s">
        <v>132</v>
      </c>
      <c r="F22" s="196"/>
      <c r="G22" s="197"/>
      <c r="H22" s="115"/>
      <c r="I22" s="115"/>
      <c r="J22" s="185">
        <v>6.0</v>
      </c>
      <c r="K22" s="186"/>
      <c r="L22" s="115"/>
      <c r="M22" s="115"/>
      <c r="N22" s="115"/>
      <c r="O22" s="150">
        <v>20.0</v>
      </c>
      <c r="P22" s="151"/>
      <c r="Q22" s="152"/>
      <c r="R22" s="115"/>
      <c r="S22" s="115"/>
      <c r="T22" s="115"/>
      <c r="U22" s="115"/>
      <c r="V22" s="115"/>
      <c r="W22" s="69" t="s">
        <v>63</v>
      </c>
      <c r="X22" s="223"/>
      <c r="Y22" s="239"/>
      <c r="Z22" s="239"/>
      <c r="AA22" s="238">
        <f t="shared" si="1"/>
        <v>0</v>
      </c>
    </row>
    <row r="23" ht="22.5" customHeight="1">
      <c r="A23" s="140" t="s">
        <v>150</v>
      </c>
      <c r="B23" s="194"/>
      <c r="C23" s="115"/>
      <c r="D23" s="115"/>
      <c r="E23" s="140" t="s">
        <v>159</v>
      </c>
      <c r="F23" s="171" t="str">
        <f>K13</f>
        <v/>
      </c>
      <c r="G23" s="172"/>
      <c r="H23" s="115"/>
      <c r="I23" s="115"/>
      <c r="J23" s="185">
        <v>4.0</v>
      </c>
      <c r="K23" s="186"/>
      <c r="L23" s="115"/>
      <c r="M23" s="115"/>
      <c r="N23" s="115"/>
      <c r="O23" s="150">
        <v>21.0</v>
      </c>
      <c r="P23" s="151"/>
      <c r="Q23" s="152"/>
      <c r="R23" s="115"/>
      <c r="S23" s="115"/>
      <c r="T23" s="115"/>
      <c r="U23" s="115"/>
      <c r="V23" s="115"/>
      <c r="W23" s="74" t="s">
        <v>67</v>
      </c>
      <c r="X23" s="265"/>
      <c r="Y23" s="266"/>
      <c r="Z23" s="266"/>
      <c r="AA23" s="241">
        <f t="shared" si="1"/>
        <v>0</v>
      </c>
    </row>
    <row r="24">
      <c r="A24" s="140" t="s">
        <v>151</v>
      </c>
      <c r="B24" s="194"/>
      <c r="C24" s="115"/>
      <c r="D24" s="115"/>
      <c r="E24" s="201" t="s">
        <v>164</v>
      </c>
      <c r="F24" s="187"/>
      <c r="G24" s="188"/>
      <c r="H24" s="115"/>
      <c r="I24" s="115"/>
      <c r="J24" s="185">
        <v>2.0</v>
      </c>
      <c r="K24" s="186"/>
      <c r="L24" s="115"/>
      <c r="M24" s="115"/>
      <c r="N24" s="115"/>
      <c r="O24" s="177">
        <v>22.0</v>
      </c>
      <c r="P24" s="170"/>
      <c r="Q24" s="178"/>
      <c r="R24" s="115"/>
      <c r="S24" s="115"/>
      <c r="T24" s="115"/>
      <c r="U24" s="115"/>
      <c r="V24" s="115"/>
      <c r="W24" s="115"/>
      <c r="X24" s="115"/>
      <c r="Y24" s="115"/>
      <c r="Z24" s="115"/>
      <c r="AA24" s="115"/>
    </row>
    <row r="25">
      <c r="A25" s="168" t="s">
        <v>125</v>
      </c>
      <c r="B25" s="202"/>
      <c r="C25" s="115"/>
      <c r="D25" s="115"/>
      <c r="E25" s="115"/>
      <c r="F25" s="115"/>
      <c r="G25" s="115"/>
      <c r="H25" s="115"/>
      <c r="I25" s="115"/>
      <c r="J25" s="203">
        <v>1.0</v>
      </c>
      <c r="K25" s="204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</row>
    <row r="26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</row>
    <row r="27">
      <c r="A27" s="205" t="s">
        <v>146</v>
      </c>
      <c r="B27" s="120"/>
      <c r="C27" s="31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</row>
    <row r="28">
      <c r="A28" s="206">
        <v>2.0</v>
      </c>
      <c r="B28" s="207">
        <v>1.0</v>
      </c>
      <c r="C28" s="208">
        <v>3.0</v>
      </c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</row>
    <row r="29">
      <c r="A29" s="209"/>
      <c r="B29" s="210"/>
      <c r="C29" s="178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</row>
    <row r="30">
      <c r="A30" s="205" t="s">
        <v>148</v>
      </c>
      <c r="B30" s="120"/>
      <c r="C30" s="31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</row>
    <row r="31">
      <c r="A31" s="206">
        <v>2.0</v>
      </c>
      <c r="B31" s="207">
        <v>1.0</v>
      </c>
      <c r="C31" s="208">
        <v>3.0</v>
      </c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</row>
    <row r="32">
      <c r="A32" s="209"/>
      <c r="B32" s="210"/>
      <c r="C32" s="178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</row>
    <row r="33">
      <c r="A33" s="205" t="s">
        <v>150</v>
      </c>
      <c r="B33" s="120"/>
      <c r="C33" s="31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</row>
    <row r="34">
      <c r="A34" s="206">
        <v>2.0</v>
      </c>
      <c r="B34" s="207">
        <v>1.0</v>
      </c>
      <c r="C34" s="208">
        <v>3.0</v>
      </c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</row>
    <row r="35">
      <c r="A35" s="209"/>
      <c r="B35" s="210"/>
      <c r="C35" s="178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</row>
    <row r="36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</row>
    <row r="37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</row>
    <row r="38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</row>
    <row r="39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</row>
    <row r="40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</row>
    <row r="4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</row>
    <row r="42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</row>
    <row r="43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</row>
    <row r="44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</row>
    <row r="45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</row>
    <row r="46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</row>
    <row r="47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</row>
    <row r="48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</row>
    <row r="49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</row>
    <row r="50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</row>
    <row r="5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</row>
    <row r="5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</row>
    <row r="57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</row>
    <row r="58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</row>
    <row r="5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</row>
    <row r="60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</row>
    <row r="6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</row>
    <row r="6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</row>
    <row r="6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</row>
    <row r="74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</row>
    <row r="98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</row>
    <row r="990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</row>
    <row r="99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</row>
    <row r="99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</row>
    <row r="99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</row>
    <row r="99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</row>
    <row r="99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</row>
    <row r="996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</row>
    <row r="997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</row>
    <row r="998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</row>
    <row r="999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</row>
    <row r="1000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</row>
    <row r="100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</row>
  </sheetData>
  <mergeCells count="30">
    <mergeCell ref="B16:C16"/>
    <mergeCell ref="E16:G16"/>
    <mergeCell ref="B14:C14"/>
    <mergeCell ref="B15:C15"/>
    <mergeCell ref="J15:K15"/>
    <mergeCell ref="F14:H14"/>
    <mergeCell ref="B17:C17"/>
    <mergeCell ref="B18:C18"/>
    <mergeCell ref="B13:C13"/>
    <mergeCell ref="F13:H13"/>
    <mergeCell ref="K13:M13"/>
    <mergeCell ref="O1:Q1"/>
    <mergeCell ref="S1:U1"/>
    <mergeCell ref="A2:A3"/>
    <mergeCell ref="A4:A5"/>
    <mergeCell ref="A8:C8"/>
    <mergeCell ref="A9:C9"/>
    <mergeCell ref="B12:C12"/>
    <mergeCell ref="E1:H1"/>
    <mergeCell ref="J1:M1"/>
    <mergeCell ref="A27:C27"/>
    <mergeCell ref="A30:C30"/>
    <mergeCell ref="A33:C33"/>
    <mergeCell ref="A20:B20"/>
    <mergeCell ref="F21:G21"/>
    <mergeCell ref="F20:G20"/>
    <mergeCell ref="F19:G19"/>
    <mergeCell ref="F22:G22"/>
    <mergeCell ref="F23:G23"/>
    <mergeCell ref="F24:G24"/>
  </mergeCells>
  <dataValidations>
    <dataValidation type="custom" allowBlank="1" showDropDown="1" sqref="AA2:AA23">
      <formula1>AND(ISNUMBER(AA2),(NOT(OR(NOT(ISERROR(DATEVALUE(AA2))), AND(ISNUMBER(AA2), LEFT(CELL("format", AA2))="D")))))</formula1>
    </dataValidation>
  </dataValidations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4" max="4" width="4.25"/>
    <col customWidth="1" min="9" max="9" width="3.88"/>
    <col customWidth="1" min="14" max="14" width="3.88"/>
    <col customWidth="1" min="18" max="18" width="4.38"/>
    <col customWidth="1" min="22" max="22" width="4.88"/>
    <col customWidth="1" min="23" max="23" width="15.0"/>
    <col customWidth="1" min="24" max="24" width="16.88"/>
    <col customWidth="1" min="25" max="25" width="20.63"/>
    <col customWidth="1" min="26" max="26" width="16.75"/>
    <col customWidth="1" min="27" max="27" width="26.63"/>
  </cols>
  <sheetData>
    <row r="1" ht="22.5" customHeight="1">
      <c r="A1" s="211" t="s">
        <v>134</v>
      </c>
      <c r="B1" s="212" t="s">
        <v>135</v>
      </c>
      <c r="C1" s="213" t="s">
        <v>136</v>
      </c>
      <c r="D1" s="115"/>
      <c r="E1" s="116" t="s">
        <v>137</v>
      </c>
      <c r="F1" s="117"/>
      <c r="G1" s="117"/>
      <c r="H1" s="118"/>
      <c r="I1" s="115"/>
      <c r="J1" s="116" t="s">
        <v>138</v>
      </c>
      <c r="K1" s="117"/>
      <c r="L1" s="117"/>
      <c r="M1" s="118"/>
      <c r="N1" s="115"/>
      <c r="O1" s="119" t="s">
        <v>139</v>
      </c>
      <c r="P1" s="120"/>
      <c r="Q1" s="31"/>
      <c r="R1" s="121"/>
      <c r="S1" s="119" t="s">
        <v>140</v>
      </c>
      <c r="T1" s="120"/>
      <c r="U1" s="31"/>
      <c r="V1" s="115"/>
      <c r="W1" s="122" t="s">
        <v>1</v>
      </c>
      <c r="X1" s="123" t="s">
        <v>141</v>
      </c>
      <c r="Y1" s="234" t="s">
        <v>142</v>
      </c>
      <c r="Z1" s="234" t="s">
        <v>143</v>
      </c>
      <c r="AA1" s="235" t="s">
        <v>144</v>
      </c>
    </row>
    <row r="2" ht="22.5" customHeight="1">
      <c r="A2" s="236">
        <v>45960.0</v>
      </c>
      <c r="B2" s="215" t="s">
        <v>202</v>
      </c>
      <c r="C2" s="216" t="s">
        <v>146</v>
      </c>
      <c r="D2" s="115"/>
      <c r="E2" s="128">
        <v>1.0</v>
      </c>
      <c r="F2" s="129"/>
      <c r="G2" s="130"/>
      <c r="H2" s="128">
        <v>2.0</v>
      </c>
      <c r="I2" s="115"/>
      <c r="J2" s="128">
        <v>1.0</v>
      </c>
      <c r="K2" s="129"/>
      <c r="L2" s="130"/>
      <c r="M2" s="128">
        <v>2.0</v>
      </c>
      <c r="N2" s="115"/>
      <c r="O2" s="131" t="s">
        <v>71</v>
      </c>
      <c r="P2" s="132" t="s">
        <v>1</v>
      </c>
      <c r="Q2" s="131" t="s">
        <v>72</v>
      </c>
      <c r="R2" s="115"/>
      <c r="S2" s="1" t="s">
        <v>71</v>
      </c>
      <c r="T2" s="2" t="s">
        <v>0</v>
      </c>
      <c r="U2" s="131" t="s">
        <v>72</v>
      </c>
      <c r="V2" s="115"/>
      <c r="W2" s="64" t="s">
        <v>7</v>
      </c>
      <c r="X2" s="263"/>
      <c r="Y2" s="264"/>
      <c r="Z2" s="264"/>
      <c r="AA2" s="238">
        <f t="shared" ref="AA2:AA23" si="1">Y2-Z2</f>
        <v>0</v>
      </c>
    </row>
    <row r="3" ht="22.5" customHeight="1">
      <c r="A3" s="14"/>
      <c r="B3" s="221" t="s">
        <v>203</v>
      </c>
      <c r="C3" s="225" t="s">
        <v>148</v>
      </c>
      <c r="D3" s="115"/>
      <c r="E3" s="140">
        <v>3.0</v>
      </c>
      <c r="F3" s="141"/>
      <c r="G3" s="142"/>
      <c r="H3" s="140">
        <v>4.0</v>
      </c>
      <c r="I3" s="115"/>
      <c r="J3" s="140">
        <v>3.0</v>
      </c>
      <c r="K3" s="141"/>
      <c r="L3" s="142"/>
      <c r="M3" s="140">
        <v>4.0</v>
      </c>
      <c r="N3" s="115"/>
      <c r="O3" s="143">
        <v>1.0</v>
      </c>
      <c r="P3" s="146"/>
      <c r="Q3" s="145"/>
      <c r="R3" s="115"/>
      <c r="S3" s="143">
        <v>1.0</v>
      </c>
      <c r="T3" s="146"/>
      <c r="U3" s="145"/>
      <c r="V3" s="115"/>
      <c r="W3" s="69" t="s">
        <v>11</v>
      </c>
      <c r="X3" s="223"/>
      <c r="Y3" s="239"/>
      <c r="Z3" s="239"/>
      <c r="AA3" s="238">
        <f t="shared" si="1"/>
        <v>0</v>
      </c>
    </row>
    <row r="4" ht="22.5" customHeight="1">
      <c r="A4" s="220">
        <v>45961.0</v>
      </c>
      <c r="B4" s="221" t="s">
        <v>200</v>
      </c>
      <c r="C4" s="225" t="s">
        <v>150</v>
      </c>
      <c r="D4" s="115"/>
      <c r="E4" s="140">
        <v>5.0</v>
      </c>
      <c r="F4" s="141"/>
      <c r="G4" s="142"/>
      <c r="H4" s="140">
        <v>6.0</v>
      </c>
      <c r="I4" s="115"/>
      <c r="J4" s="140">
        <v>5.0</v>
      </c>
      <c r="K4" s="141"/>
      <c r="L4" s="142"/>
      <c r="M4" s="140">
        <v>6.0</v>
      </c>
      <c r="N4" s="115"/>
      <c r="O4" s="150">
        <v>2.0</v>
      </c>
      <c r="P4" s="151"/>
      <c r="Q4" s="152"/>
      <c r="R4" s="115"/>
      <c r="S4" s="150">
        <v>2.0</v>
      </c>
      <c r="T4" s="151"/>
      <c r="U4" s="152"/>
      <c r="V4" s="115"/>
      <c r="W4" s="69" t="s">
        <v>13</v>
      </c>
      <c r="X4" s="223"/>
      <c r="Y4" s="239"/>
      <c r="Z4" s="239"/>
      <c r="AA4" s="238">
        <f t="shared" si="1"/>
        <v>0</v>
      </c>
    </row>
    <row r="5" ht="22.5" customHeight="1">
      <c r="A5" s="14"/>
      <c r="B5" s="221" t="s">
        <v>201</v>
      </c>
      <c r="C5" s="225" t="s">
        <v>151</v>
      </c>
      <c r="D5" s="115"/>
      <c r="E5" s="140">
        <v>7.0</v>
      </c>
      <c r="F5" s="141"/>
      <c r="G5" s="142"/>
      <c r="H5" s="140">
        <v>8.0</v>
      </c>
      <c r="I5" s="115"/>
      <c r="J5" s="140">
        <v>7.0</v>
      </c>
      <c r="K5" s="141"/>
      <c r="L5" s="142"/>
      <c r="M5" s="140">
        <v>8.0</v>
      </c>
      <c r="N5" s="115"/>
      <c r="O5" s="150">
        <v>3.0</v>
      </c>
      <c r="P5" s="151"/>
      <c r="Q5" s="152"/>
      <c r="R5" s="115"/>
      <c r="S5" s="150">
        <v>3.0</v>
      </c>
      <c r="T5" s="151"/>
      <c r="U5" s="152"/>
      <c r="V5" s="115"/>
      <c r="W5" s="69" t="s">
        <v>16</v>
      </c>
      <c r="X5" s="223"/>
      <c r="Y5" s="239"/>
      <c r="Z5" s="239"/>
      <c r="AA5" s="238">
        <f t="shared" si="1"/>
        <v>0</v>
      </c>
    </row>
    <row r="6" ht="22.5" customHeight="1">
      <c r="A6" s="226">
        <v>45962.0</v>
      </c>
      <c r="B6" s="227">
        <v>0.625</v>
      </c>
      <c r="C6" s="165" t="s">
        <v>125</v>
      </c>
      <c r="D6" s="115"/>
      <c r="E6" s="140">
        <v>9.0</v>
      </c>
      <c r="F6" s="141"/>
      <c r="G6" s="142"/>
      <c r="H6" s="140">
        <v>10.0</v>
      </c>
      <c r="I6" s="115"/>
      <c r="J6" s="140">
        <v>9.0</v>
      </c>
      <c r="K6" s="141"/>
      <c r="L6" s="142"/>
      <c r="M6" s="140">
        <v>10.0</v>
      </c>
      <c r="N6" s="115"/>
      <c r="O6" s="150">
        <v>4.0</v>
      </c>
      <c r="P6" s="151"/>
      <c r="Q6" s="152"/>
      <c r="R6" s="115"/>
      <c r="S6" s="150">
        <v>4.0</v>
      </c>
      <c r="T6" s="151"/>
      <c r="U6" s="152"/>
      <c r="V6" s="115"/>
      <c r="W6" s="69" t="s">
        <v>19</v>
      </c>
      <c r="X6" s="223"/>
      <c r="Y6" s="239"/>
      <c r="Z6" s="239"/>
      <c r="AA6" s="238">
        <f t="shared" si="1"/>
        <v>0</v>
      </c>
    </row>
    <row r="7" ht="22.5" customHeight="1">
      <c r="A7" s="115"/>
      <c r="B7" s="115"/>
      <c r="C7" s="115"/>
      <c r="D7" s="115"/>
      <c r="E7" s="140">
        <v>11.0</v>
      </c>
      <c r="F7" s="141"/>
      <c r="G7" s="142"/>
      <c r="H7" s="140">
        <v>12.0</v>
      </c>
      <c r="I7" s="115"/>
      <c r="J7" s="140">
        <v>11.0</v>
      </c>
      <c r="K7" s="141"/>
      <c r="L7" s="142"/>
      <c r="M7" s="140">
        <v>12.0</v>
      </c>
      <c r="N7" s="115"/>
      <c r="O7" s="150">
        <v>5.0</v>
      </c>
      <c r="P7" s="151"/>
      <c r="Q7" s="152"/>
      <c r="R7" s="115"/>
      <c r="S7" s="150">
        <v>5.0</v>
      </c>
      <c r="T7" s="151"/>
      <c r="U7" s="152"/>
      <c r="V7" s="115"/>
      <c r="W7" s="156" t="s">
        <v>77</v>
      </c>
      <c r="X7" s="223"/>
      <c r="Y7" s="239"/>
      <c r="Z7" s="239"/>
      <c r="AA7" s="238">
        <f t="shared" si="1"/>
        <v>0</v>
      </c>
    </row>
    <row r="8" ht="22.5" customHeight="1">
      <c r="A8" s="157" t="s">
        <v>152</v>
      </c>
      <c r="B8" s="117"/>
      <c r="C8" s="118"/>
      <c r="D8" s="115"/>
      <c r="E8" s="140">
        <v>13.0</v>
      </c>
      <c r="F8" s="158"/>
      <c r="G8" s="151"/>
      <c r="H8" s="140">
        <v>14.0</v>
      </c>
      <c r="I8" s="115"/>
      <c r="J8" s="140">
        <v>13.0</v>
      </c>
      <c r="K8" s="158"/>
      <c r="L8" s="151"/>
      <c r="M8" s="140">
        <v>14.0</v>
      </c>
      <c r="N8" s="115"/>
      <c r="O8" s="150">
        <v>6.0</v>
      </c>
      <c r="P8" s="151"/>
      <c r="Q8" s="152"/>
      <c r="R8" s="115"/>
      <c r="S8" s="150">
        <v>6.0</v>
      </c>
      <c r="T8" s="151"/>
      <c r="U8" s="152"/>
      <c r="V8" s="115"/>
      <c r="W8" s="69" t="s">
        <v>24</v>
      </c>
      <c r="X8" s="223"/>
      <c r="Y8" s="239"/>
      <c r="Z8" s="239"/>
      <c r="AA8" s="238">
        <f t="shared" si="1"/>
        <v>0</v>
      </c>
    </row>
    <row r="9" ht="22.5" customHeight="1">
      <c r="A9" s="159" t="s">
        <v>153</v>
      </c>
      <c r="B9" s="120"/>
      <c r="C9" s="31"/>
      <c r="D9" s="115"/>
      <c r="E9" s="140">
        <v>15.0</v>
      </c>
      <c r="F9" s="158"/>
      <c r="G9" s="151"/>
      <c r="H9" s="140">
        <v>16.0</v>
      </c>
      <c r="I9" s="115"/>
      <c r="J9" s="140">
        <v>15.0</v>
      </c>
      <c r="K9" s="158"/>
      <c r="L9" s="151"/>
      <c r="M9" s="140">
        <v>16.0</v>
      </c>
      <c r="N9" s="115"/>
      <c r="O9" s="150">
        <v>7.0</v>
      </c>
      <c r="P9" s="151"/>
      <c r="Q9" s="152"/>
      <c r="R9" s="115"/>
      <c r="S9" s="150">
        <v>7.0</v>
      </c>
      <c r="T9" s="151"/>
      <c r="U9" s="152"/>
      <c r="V9" s="115"/>
      <c r="W9" s="69" t="s">
        <v>27</v>
      </c>
      <c r="X9" s="223"/>
      <c r="Y9" s="239"/>
      <c r="Z9" s="239"/>
      <c r="AA9" s="238">
        <f t="shared" si="1"/>
        <v>0</v>
      </c>
    </row>
    <row r="10" ht="22.5" customHeight="1">
      <c r="A10" s="160">
        <v>2.0</v>
      </c>
      <c r="B10" s="161">
        <v>1.0</v>
      </c>
      <c r="C10" s="162">
        <v>3.0</v>
      </c>
      <c r="D10" s="115"/>
      <c r="E10" s="140">
        <v>17.0</v>
      </c>
      <c r="F10" s="158"/>
      <c r="G10" s="151"/>
      <c r="H10" s="140">
        <v>18.0</v>
      </c>
      <c r="I10" s="115"/>
      <c r="J10" s="140">
        <v>17.0</v>
      </c>
      <c r="K10" s="158"/>
      <c r="L10" s="151"/>
      <c r="M10" s="140">
        <v>18.0</v>
      </c>
      <c r="N10" s="115"/>
      <c r="O10" s="150">
        <v>8.0</v>
      </c>
      <c r="P10" s="151"/>
      <c r="Q10" s="152"/>
      <c r="R10" s="115"/>
      <c r="S10" s="150">
        <v>8.0</v>
      </c>
      <c r="T10" s="151"/>
      <c r="U10" s="152"/>
      <c r="V10" s="115"/>
      <c r="W10" s="69" t="s">
        <v>30</v>
      </c>
      <c r="X10" s="223"/>
      <c r="Y10" s="239"/>
      <c r="Z10" s="239"/>
      <c r="AA10" s="238">
        <f t="shared" si="1"/>
        <v>0</v>
      </c>
    </row>
    <row r="11" ht="22.5" customHeight="1">
      <c r="A11" s="163"/>
      <c r="B11" s="164"/>
      <c r="C11" s="165"/>
      <c r="D11" s="115"/>
      <c r="E11" s="140">
        <v>19.0</v>
      </c>
      <c r="F11" s="158"/>
      <c r="G11" s="151"/>
      <c r="H11" s="140">
        <v>20.0</v>
      </c>
      <c r="I11" s="115"/>
      <c r="J11" s="140">
        <v>19.0</v>
      </c>
      <c r="K11" s="158"/>
      <c r="L11" s="151"/>
      <c r="M11" s="140">
        <v>20.0</v>
      </c>
      <c r="N11" s="115"/>
      <c r="O11" s="150">
        <v>9.0</v>
      </c>
      <c r="P11" s="151"/>
      <c r="Q11" s="152"/>
      <c r="R11" s="115"/>
      <c r="S11" s="150">
        <v>9.0</v>
      </c>
      <c r="T11" s="151"/>
      <c r="U11" s="152"/>
      <c r="V11" s="115"/>
      <c r="W11" s="69" t="s">
        <v>33</v>
      </c>
      <c r="X11" s="223"/>
      <c r="Y11" s="239"/>
      <c r="Z11" s="239"/>
      <c r="AA11" s="238">
        <f t="shared" si="1"/>
        <v>0</v>
      </c>
    </row>
    <row r="12" ht="22.5" customHeight="1">
      <c r="A12" s="128" t="s">
        <v>154</v>
      </c>
      <c r="B12" s="166"/>
      <c r="C12" s="167"/>
      <c r="D12" s="115"/>
      <c r="E12" s="168">
        <v>21.0</v>
      </c>
      <c r="F12" s="169"/>
      <c r="G12" s="170"/>
      <c r="H12" s="168">
        <v>22.0</v>
      </c>
      <c r="I12" s="115"/>
      <c r="J12" s="168">
        <v>21.0</v>
      </c>
      <c r="K12" s="169"/>
      <c r="L12" s="170"/>
      <c r="M12" s="168">
        <v>22.0</v>
      </c>
      <c r="N12" s="115"/>
      <c r="O12" s="150">
        <v>10.0</v>
      </c>
      <c r="P12" s="151"/>
      <c r="Q12" s="152"/>
      <c r="R12" s="115"/>
      <c r="S12" s="150">
        <v>10.0</v>
      </c>
      <c r="T12" s="151"/>
      <c r="U12" s="152"/>
      <c r="V12" s="115"/>
      <c r="W12" s="156" t="s">
        <v>82</v>
      </c>
      <c r="X12" s="223"/>
      <c r="Y12" s="239"/>
      <c r="Z12" s="239"/>
      <c r="AA12" s="238">
        <f t="shared" si="1"/>
        <v>0</v>
      </c>
    </row>
    <row r="13" ht="22.5" customHeight="1">
      <c r="A13" s="140" t="s">
        <v>130</v>
      </c>
      <c r="B13" s="171"/>
      <c r="C13" s="172"/>
      <c r="D13" s="115"/>
      <c r="E13" s="173" t="s">
        <v>155</v>
      </c>
      <c r="F13" s="174"/>
      <c r="G13" s="175"/>
      <c r="H13" s="176"/>
      <c r="I13" s="115"/>
      <c r="J13" s="173" t="s">
        <v>156</v>
      </c>
      <c r="K13" s="174"/>
      <c r="L13" s="175"/>
      <c r="M13" s="176"/>
      <c r="N13" s="115"/>
      <c r="O13" s="150">
        <v>11.0</v>
      </c>
      <c r="P13" s="151"/>
      <c r="Q13" s="152"/>
      <c r="R13" s="115"/>
      <c r="S13" s="177">
        <v>11.0</v>
      </c>
      <c r="T13" s="170"/>
      <c r="U13" s="178"/>
      <c r="V13" s="115"/>
      <c r="W13" s="156" t="s">
        <v>83</v>
      </c>
      <c r="X13" s="223"/>
      <c r="Y13" s="239"/>
      <c r="Z13" s="239"/>
      <c r="AA13" s="238">
        <f t="shared" si="1"/>
        <v>0</v>
      </c>
    </row>
    <row r="14" ht="22.5" customHeight="1">
      <c r="A14" s="140" t="s">
        <v>131</v>
      </c>
      <c r="B14" s="171"/>
      <c r="C14" s="172"/>
      <c r="D14" s="115"/>
      <c r="E14" s="179" t="s">
        <v>157</v>
      </c>
      <c r="F14" s="180"/>
      <c r="G14" s="120"/>
      <c r="H14" s="31"/>
      <c r="I14" s="115"/>
      <c r="J14" s="115"/>
      <c r="K14" s="115"/>
      <c r="L14" s="115"/>
      <c r="M14" s="115"/>
      <c r="N14" s="115"/>
      <c r="O14" s="150">
        <v>12.0</v>
      </c>
      <c r="P14" s="151"/>
      <c r="Q14" s="152"/>
      <c r="R14" s="115"/>
      <c r="S14" s="115"/>
      <c r="T14" s="115"/>
      <c r="U14" s="115"/>
      <c r="V14" s="115"/>
      <c r="W14" s="69" t="s">
        <v>38</v>
      </c>
      <c r="X14" s="223"/>
      <c r="Y14" s="239"/>
      <c r="Z14" s="239"/>
      <c r="AA14" s="238">
        <f t="shared" si="1"/>
        <v>0</v>
      </c>
    </row>
    <row r="15" ht="22.5" customHeight="1">
      <c r="A15" s="140" t="s">
        <v>132</v>
      </c>
      <c r="B15" s="171"/>
      <c r="C15" s="172"/>
      <c r="D15" s="115"/>
      <c r="E15" s="115"/>
      <c r="F15" s="115"/>
      <c r="G15" s="115"/>
      <c r="H15" s="115"/>
      <c r="I15" s="115"/>
      <c r="J15" s="181" t="s">
        <v>158</v>
      </c>
      <c r="K15" s="31"/>
      <c r="L15" s="115"/>
      <c r="M15" s="115"/>
      <c r="N15" s="115"/>
      <c r="O15" s="150">
        <v>13.0</v>
      </c>
      <c r="P15" s="151"/>
      <c r="Q15" s="152"/>
      <c r="R15" s="115"/>
      <c r="S15" s="115"/>
      <c r="T15" s="115"/>
      <c r="U15" s="115"/>
      <c r="V15" s="115"/>
      <c r="W15" s="69" t="s">
        <v>41</v>
      </c>
      <c r="X15" s="223"/>
      <c r="Y15" s="239"/>
      <c r="Z15" s="239"/>
      <c r="AA15" s="238">
        <f t="shared" si="1"/>
        <v>0</v>
      </c>
    </row>
    <row r="16" ht="22.5" customHeight="1">
      <c r="A16" s="140" t="s">
        <v>159</v>
      </c>
      <c r="B16" s="171"/>
      <c r="C16" s="172"/>
      <c r="D16" s="115"/>
      <c r="E16" s="182" t="s">
        <v>160</v>
      </c>
      <c r="F16" s="120"/>
      <c r="G16" s="31"/>
      <c r="H16" s="115"/>
      <c r="I16" s="115"/>
      <c r="J16" s="183">
        <v>25.0</v>
      </c>
      <c r="K16" s="184"/>
      <c r="L16" s="115"/>
      <c r="M16" s="115"/>
      <c r="N16" s="115"/>
      <c r="O16" s="150">
        <v>14.0</v>
      </c>
      <c r="P16" s="151"/>
      <c r="Q16" s="152"/>
      <c r="R16" s="115"/>
      <c r="S16" s="115"/>
      <c r="T16" s="115"/>
      <c r="U16" s="115"/>
      <c r="V16" s="115"/>
      <c r="W16" s="69" t="s">
        <v>44</v>
      </c>
      <c r="X16" s="223"/>
      <c r="Y16" s="239"/>
      <c r="Z16" s="239"/>
      <c r="AA16" s="238">
        <f t="shared" si="1"/>
        <v>0</v>
      </c>
    </row>
    <row r="17" ht="22.5" customHeight="1">
      <c r="A17" s="140" t="s">
        <v>161</v>
      </c>
      <c r="B17" s="171"/>
      <c r="C17" s="172"/>
      <c r="D17" s="115"/>
      <c r="E17" s="160">
        <v>2.0</v>
      </c>
      <c r="F17" s="161">
        <v>1.0</v>
      </c>
      <c r="G17" s="162">
        <v>3.0</v>
      </c>
      <c r="H17" s="115"/>
      <c r="I17" s="115"/>
      <c r="J17" s="185">
        <v>18.0</v>
      </c>
      <c r="K17" s="186"/>
      <c r="L17" s="115"/>
      <c r="M17" s="115"/>
      <c r="N17" s="115"/>
      <c r="O17" s="150">
        <v>15.0</v>
      </c>
      <c r="P17" s="151"/>
      <c r="Q17" s="152"/>
      <c r="R17" s="115"/>
      <c r="S17" s="115"/>
      <c r="T17" s="115"/>
      <c r="U17" s="115"/>
      <c r="V17" s="115"/>
      <c r="W17" s="69" t="s">
        <v>48</v>
      </c>
      <c r="X17" s="223"/>
      <c r="Y17" s="239"/>
      <c r="Z17" s="239"/>
      <c r="AA17" s="238">
        <f t="shared" si="1"/>
        <v>0</v>
      </c>
    </row>
    <row r="18" ht="22.5" customHeight="1">
      <c r="A18" s="168" t="s">
        <v>162</v>
      </c>
      <c r="B18" s="187"/>
      <c r="C18" s="188"/>
      <c r="D18" s="115"/>
      <c r="E18" s="189" t="str">
        <f>L2</f>
        <v/>
      </c>
      <c r="F18" s="164" t="str">
        <f>K2</f>
        <v/>
      </c>
      <c r="G18" s="165" t="str">
        <f>K3</f>
        <v/>
      </c>
      <c r="H18" s="115"/>
      <c r="I18" s="115"/>
      <c r="J18" s="185">
        <v>15.0</v>
      </c>
      <c r="K18" s="186"/>
      <c r="L18" s="115"/>
      <c r="M18" s="115"/>
      <c r="N18" s="115"/>
      <c r="O18" s="150">
        <v>16.0</v>
      </c>
      <c r="P18" s="151"/>
      <c r="Q18" s="152"/>
      <c r="R18" s="115"/>
      <c r="S18" s="115"/>
      <c r="T18" s="115"/>
      <c r="U18" s="115"/>
      <c r="V18" s="115"/>
      <c r="W18" s="69" t="s">
        <v>51</v>
      </c>
      <c r="X18" s="223"/>
      <c r="Y18" s="239"/>
      <c r="Z18" s="239"/>
      <c r="AA18" s="238">
        <f t="shared" si="1"/>
        <v>0</v>
      </c>
    </row>
    <row r="19" ht="22.5" customHeight="1">
      <c r="A19" s="115"/>
      <c r="B19" s="115"/>
      <c r="C19" s="115"/>
      <c r="D19" s="115"/>
      <c r="E19" s="190" t="s">
        <v>154</v>
      </c>
      <c r="F19" s="191" t="str">
        <f>F2</f>
        <v/>
      </c>
      <c r="G19" s="167"/>
      <c r="H19" s="115"/>
      <c r="I19" s="115"/>
      <c r="J19" s="185">
        <v>12.0</v>
      </c>
      <c r="K19" s="186"/>
      <c r="L19" s="115"/>
      <c r="M19" s="115"/>
      <c r="N19" s="115"/>
      <c r="O19" s="150">
        <v>17.0</v>
      </c>
      <c r="P19" s="151"/>
      <c r="Q19" s="152"/>
      <c r="R19" s="115"/>
      <c r="S19" s="115"/>
      <c r="T19" s="115"/>
      <c r="U19" s="115"/>
      <c r="V19" s="115"/>
      <c r="W19" s="69" t="s">
        <v>54</v>
      </c>
      <c r="X19" s="223"/>
      <c r="Y19" s="239"/>
      <c r="Z19" s="239"/>
      <c r="AA19" s="238">
        <f t="shared" si="1"/>
        <v>0</v>
      </c>
    </row>
    <row r="20" ht="22.5" customHeight="1">
      <c r="A20" s="192" t="s">
        <v>163</v>
      </c>
      <c r="B20" s="167"/>
      <c r="C20" s="115"/>
      <c r="D20" s="115"/>
      <c r="E20" s="185" t="s">
        <v>130</v>
      </c>
      <c r="F20" s="193"/>
      <c r="G20" s="172"/>
      <c r="H20" s="115"/>
      <c r="I20" s="115"/>
      <c r="J20" s="185">
        <v>10.0</v>
      </c>
      <c r="K20" s="186"/>
      <c r="L20" s="115"/>
      <c r="M20" s="115"/>
      <c r="N20" s="115"/>
      <c r="O20" s="150">
        <v>18.0</v>
      </c>
      <c r="P20" s="151"/>
      <c r="Q20" s="152"/>
      <c r="R20" s="115"/>
      <c r="S20" s="115"/>
      <c r="T20" s="115"/>
      <c r="U20" s="115"/>
      <c r="V20" s="115"/>
      <c r="W20" s="69" t="s">
        <v>57</v>
      </c>
      <c r="X20" s="223"/>
      <c r="Y20" s="239"/>
      <c r="Z20" s="239"/>
      <c r="AA20" s="238">
        <f t="shared" si="1"/>
        <v>0</v>
      </c>
    </row>
    <row r="21" ht="22.5" customHeight="1">
      <c r="A21" s="140" t="s">
        <v>146</v>
      </c>
      <c r="B21" s="194"/>
      <c r="C21" s="115"/>
      <c r="D21" s="115"/>
      <c r="E21" s="185" t="s">
        <v>131</v>
      </c>
      <c r="F21" s="193"/>
      <c r="G21" s="172"/>
      <c r="H21" s="115"/>
      <c r="I21" s="115"/>
      <c r="J21" s="185">
        <v>8.0</v>
      </c>
      <c r="K21" s="186"/>
      <c r="L21" s="115"/>
      <c r="M21" s="115"/>
      <c r="N21" s="115"/>
      <c r="O21" s="150">
        <v>19.0</v>
      </c>
      <c r="P21" s="151"/>
      <c r="Q21" s="152"/>
      <c r="R21" s="115"/>
      <c r="S21" s="115"/>
      <c r="T21" s="115"/>
      <c r="U21" s="115"/>
      <c r="V21" s="115"/>
      <c r="W21" s="69" t="s">
        <v>60</v>
      </c>
      <c r="X21" s="223"/>
      <c r="Y21" s="239"/>
      <c r="Z21" s="239"/>
      <c r="AA21" s="238">
        <f t="shared" si="1"/>
        <v>0</v>
      </c>
    </row>
    <row r="22" ht="22.5" customHeight="1">
      <c r="A22" s="140" t="s">
        <v>148</v>
      </c>
      <c r="B22" s="194"/>
      <c r="C22" s="115"/>
      <c r="D22" s="115"/>
      <c r="E22" s="195" t="s">
        <v>132</v>
      </c>
      <c r="F22" s="196"/>
      <c r="G22" s="197"/>
      <c r="H22" s="115"/>
      <c r="I22" s="115"/>
      <c r="J22" s="185">
        <v>6.0</v>
      </c>
      <c r="K22" s="186"/>
      <c r="L22" s="115"/>
      <c r="M22" s="115"/>
      <c r="N22" s="115"/>
      <c r="O22" s="150">
        <v>20.0</v>
      </c>
      <c r="P22" s="151"/>
      <c r="Q22" s="152"/>
      <c r="R22" s="115"/>
      <c r="S22" s="115"/>
      <c r="T22" s="121" t="s">
        <v>204</v>
      </c>
      <c r="U22" s="115"/>
      <c r="V22" s="115"/>
      <c r="W22" s="69" t="s">
        <v>63</v>
      </c>
      <c r="X22" s="223"/>
      <c r="Y22" s="239"/>
      <c r="Z22" s="239"/>
      <c r="AA22" s="238">
        <f t="shared" si="1"/>
        <v>0</v>
      </c>
    </row>
    <row r="23" ht="22.5" customHeight="1">
      <c r="A23" s="140" t="s">
        <v>150</v>
      </c>
      <c r="B23" s="194"/>
      <c r="C23" s="115"/>
      <c r="D23" s="115"/>
      <c r="E23" s="140" t="s">
        <v>159</v>
      </c>
      <c r="F23" s="171" t="str">
        <f>K13</f>
        <v/>
      </c>
      <c r="G23" s="172"/>
      <c r="H23" s="115"/>
      <c r="I23" s="115"/>
      <c r="J23" s="185">
        <v>4.0</v>
      </c>
      <c r="K23" s="186"/>
      <c r="L23" s="115"/>
      <c r="M23" s="115"/>
      <c r="N23" s="115"/>
      <c r="O23" s="150">
        <v>21.0</v>
      </c>
      <c r="P23" s="151"/>
      <c r="Q23" s="152"/>
      <c r="R23" s="115"/>
      <c r="S23" s="115"/>
      <c r="T23" s="115"/>
      <c r="U23" s="115"/>
      <c r="V23" s="115"/>
      <c r="W23" s="74" t="s">
        <v>67</v>
      </c>
      <c r="X23" s="265"/>
      <c r="Y23" s="266"/>
      <c r="Z23" s="266"/>
      <c r="AA23" s="241">
        <f t="shared" si="1"/>
        <v>0</v>
      </c>
    </row>
    <row r="24">
      <c r="A24" s="140" t="s">
        <v>151</v>
      </c>
      <c r="B24" s="194"/>
      <c r="C24" s="115"/>
      <c r="D24" s="115"/>
      <c r="E24" s="201" t="s">
        <v>164</v>
      </c>
      <c r="F24" s="187"/>
      <c r="G24" s="188"/>
      <c r="H24" s="115"/>
      <c r="I24" s="115"/>
      <c r="J24" s="185">
        <v>2.0</v>
      </c>
      <c r="K24" s="186"/>
      <c r="L24" s="115"/>
      <c r="M24" s="115"/>
      <c r="N24" s="115"/>
      <c r="O24" s="177">
        <v>22.0</v>
      </c>
      <c r="P24" s="170"/>
      <c r="Q24" s="178"/>
      <c r="R24" s="115"/>
      <c r="S24" s="115"/>
      <c r="T24" s="115"/>
      <c r="U24" s="115"/>
      <c r="V24" s="115"/>
      <c r="W24" s="115"/>
      <c r="X24" s="115"/>
      <c r="Y24" s="115"/>
      <c r="Z24" s="115"/>
      <c r="AA24" s="115"/>
    </row>
    <row r="25">
      <c r="A25" s="168" t="s">
        <v>125</v>
      </c>
      <c r="B25" s="202"/>
      <c r="C25" s="115"/>
      <c r="D25" s="115"/>
      <c r="E25" s="115"/>
      <c r="F25" s="115"/>
      <c r="G25" s="115"/>
      <c r="H25" s="115"/>
      <c r="I25" s="115"/>
      <c r="J25" s="203">
        <v>1.0</v>
      </c>
      <c r="K25" s="204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</row>
    <row r="26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</row>
    <row r="27">
      <c r="A27" s="205" t="s">
        <v>146</v>
      </c>
      <c r="B27" s="120"/>
      <c r="C27" s="31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</row>
    <row r="28">
      <c r="A28" s="206">
        <v>2.0</v>
      </c>
      <c r="B28" s="207">
        <v>1.0</v>
      </c>
      <c r="C28" s="208">
        <v>3.0</v>
      </c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</row>
    <row r="29">
      <c r="A29" s="209"/>
      <c r="B29" s="210"/>
      <c r="C29" s="178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</row>
    <row r="30">
      <c r="A30" s="205" t="s">
        <v>148</v>
      </c>
      <c r="B30" s="120"/>
      <c r="C30" s="31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</row>
    <row r="31">
      <c r="A31" s="206">
        <v>2.0</v>
      </c>
      <c r="B31" s="207">
        <v>1.0</v>
      </c>
      <c r="C31" s="208">
        <v>3.0</v>
      </c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267" t="s">
        <v>204</v>
      </c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</row>
    <row r="32">
      <c r="A32" s="209"/>
      <c r="B32" s="210"/>
      <c r="C32" s="178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</row>
    <row r="33">
      <c r="A33" s="205" t="s">
        <v>150</v>
      </c>
      <c r="B33" s="120"/>
      <c r="C33" s="31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</row>
    <row r="34">
      <c r="A34" s="206">
        <v>2.0</v>
      </c>
      <c r="B34" s="207">
        <v>1.0</v>
      </c>
      <c r="C34" s="208">
        <v>3.0</v>
      </c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</row>
    <row r="35">
      <c r="A35" s="209"/>
      <c r="B35" s="210"/>
      <c r="C35" s="178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</row>
    <row r="36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</row>
    <row r="37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</row>
    <row r="38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</row>
    <row r="39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</row>
    <row r="40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</row>
    <row r="4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</row>
    <row r="42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</row>
    <row r="43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</row>
    <row r="44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</row>
    <row r="45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</row>
    <row r="46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</row>
    <row r="47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</row>
    <row r="48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</row>
    <row r="49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</row>
    <row r="50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</row>
    <row r="5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</row>
    <row r="5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</row>
    <row r="57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</row>
    <row r="58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</row>
    <row r="5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</row>
    <row r="60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</row>
    <row r="6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</row>
    <row r="6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</row>
    <row r="6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</row>
    <row r="74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</row>
    <row r="98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</row>
    <row r="990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</row>
    <row r="99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</row>
    <row r="99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</row>
    <row r="99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</row>
    <row r="99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</row>
    <row r="99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</row>
    <row r="996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</row>
    <row r="997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</row>
    <row r="998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</row>
    <row r="999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</row>
    <row r="1000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</row>
    <row r="100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</row>
  </sheetData>
  <mergeCells count="30">
    <mergeCell ref="B16:C16"/>
    <mergeCell ref="E16:G16"/>
    <mergeCell ref="B14:C14"/>
    <mergeCell ref="B15:C15"/>
    <mergeCell ref="J15:K15"/>
    <mergeCell ref="F14:H14"/>
    <mergeCell ref="B17:C17"/>
    <mergeCell ref="B18:C18"/>
    <mergeCell ref="B13:C13"/>
    <mergeCell ref="F13:H13"/>
    <mergeCell ref="K13:M13"/>
    <mergeCell ref="O1:Q1"/>
    <mergeCell ref="S1:U1"/>
    <mergeCell ref="A2:A3"/>
    <mergeCell ref="A4:A5"/>
    <mergeCell ref="A8:C8"/>
    <mergeCell ref="A9:C9"/>
    <mergeCell ref="B12:C12"/>
    <mergeCell ref="E1:H1"/>
    <mergeCell ref="J1:M1"/>
    <mergeCell ref="A27:C27"/>
    <mergeCell ref="A30:C30"/>
    <mergeCell ref="A33:C33"/>
    <mergeCell ref="A20:B20"/>
    <mergeCell ref="F21:G21"/>
    <mergeCell ref="F20:G20"/>
    <mergeCell ref="F19:G19"/>
    <mergeCell ref="F22:G22"/>
    <mergeCell ref="F23:G23"/>
    <mergeCell ref="F24:G24"/>
  </mergeCells>
  <dataValidations>
    <dataValidation type="custom" allowBlank="1" showDropDown="1" sqref="AA2:AA23">
      <formula1>AND(ISNUMBER(AA2),(NOT(OR(NOT(ISERROR(DATEVALUE(AA2))), AND(ISNUMBER(AA2), LEFT(CELL("format", AA2))="D")))))</formula1>
    </dataValidation>
  </dataValidations>
  <drawing r:id="rId1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7.25"/>
    <col customWidth="1" min="4" max="4" width="4.13"/>
    <col customWidth="1" min="9" max="9" width="4.5"/>
    <col customWidth="1" min="14" max="14" width="4.13"/>
    <col customWidth="1" min="18" max="18" width="3.88"/>
    <col customWidth="1" min="22" max="22" width="4.63"/>
    <col customWidth="1" min="23" max="23" width="15.0"/>
    <col customWidth="1" min="24" max="24" width="16.88"/>
    <col customWidth="1" min="25" max="25" width="20.63"/>
    <col customWidth="1" min="26" max="26" width="16.75"/>
    <col customWidth="1" min="27" max="27" width="26.63"/>
  </cols>
  <sheetData>
    <row r="1" ht="22.5" customHeight="1">
      <c r="A1" s="211" t="s">
        <v>134</v>
      </c>
      <c r="B1" s="212" t="s">
        <v>135</v>
      </c>
      <c r="C1" s="213" t="s">
        <v>136</v>
      </c>
      <c r="D1" s="115"/>
      <c r="E1" s="116" t="s">
        <v>137</v>
      </c>
      <c r="F1" s="117"/>
      <c r="G1" s="117"/>
      <c r="H1" s="118"/>
      <c r="I1" s="115"/>
      <c r="J1" s="116" t="s">
        <v>138</v>
      </c>
      <c r="K1" s="117"/>
      <c r="L1" s="117"/>
      <c r="M1" s="118"/>
      <c r="N1" s="115"/>
      <c r="O1" s="119" t="s">
        <v>139</v>
      </c>
      <c r="P1" s="120"/>
      <c r="Q1" s="31"/>
      <c r="R1" s="121"/>
      <c r="S1" s="119" t="s">
        <v>140</v>
      </c>
      <c r="T1" s="120"/>
      <c r="U1" s="31"/>
      <c r="V1" s="115"/>
      <c r="W1" s="122" t="s">
        <v>1</v>
      </c>
      <c r="X1" s="123" t="s">
        <v>141</v>
      </c>
      <c r="Y1" s="234" t="s">
        <v>142</v>
      </c>
      <c r="Z1" s="234" t="s">
        <v>143</v>
      </c>
      <c r="AA1" s="235" t="s">
        <v>144</v>
      </c>
    </row>
    <row r="2" ht="22.5" customHeight="1">
      <c r="A2" s="236">
        <v>45967.0</v>
      </c>
      <c r="B2" s="215" t="s">
        <v>205</v>
      </c>
      <c r="C2" s="216" t="s">
        <v>146</v>
      </c>
      <c r="D2" s="115"/>
      <c r="E2" s="128">
        <v>1.0</v>
      </c>
      <c r="F2" s="129"/>
      <c r="G2" s="130"/>
      <c r="H2" s="128">
        <v>2.0</v>
      </c>
      <c r="I2" s="115"/>
      <c r="J2" s="128">
        <v>1.0</v>
      </c>
      <c r="K2" s="129"/>
      <c r="L2" s="130"/>
      <c r="M2" s="128">
        <v>2.0</v>
      </c>
      <c r="N2" s="115"/>
      <c r="O2" s="131" t="s">
        <v>71</v>
      </c>
      <c r="P2" s="132" t="s">
        <v>1</v>
      </c>
      <c r="Q2" s="131" t="s">
        <v>72</v>
      </c>
      <c r="R2" s="115"/>
      <c r="S2" s="1" t="s">
        <v>71</v>
      </c>
      <c r="T2" s="2" t="s">
        <v>0</v>
      </c>
      <c r="U2" s="131" t="s">
        <v>72</v>
      </c>
      <c r="V2" s="115"/>
      <c r="W2" s="64" t="s">
        <v>7</v>
      </c>
      <c r="X2" s="263"/>
      <c r="Y2" s="264"/>
      <c r="Z2" s="264"/>
      <c r="AA2" s="238">
        <f t="shared" ref="AA2:AA23" si="1">Y2-Z2</f>
        <v>0</v>
      </c>
    </row>
    <row r="3" ht="22.5" customHeight="1">
      <c r="A3" s="14"/>
      <c r="B3" s="221" t="s">
        <v>206</v>
      </c>
      <c r="C3" s="225" t="s">
        <v>148</v>
      </c>
      <c r="D3" s="115"/>
      <c r="E3" s="140">
        <v>3.0</v>
      </c>
      <c r="F3" s="141"/>
      <c r="G3" s="142"/>
      <c r="H3" s="140">
        <v>4.0</v>
      </c>
      <c r="I3" s="115"/>
      <c r="J3" s="140">
        <v>3.0</v>
      </c>
      <c r="K3" s="141"/>
      <c r="L3" s="142"/>
      <c r="M3" s="140">
        <v>4.0</v>
      </c>
      <c r="N3" s="115"/>
      <c r="O3" s="143">
        <v>1.0</v>
      </c>
      <c r="P3" s="146"/>
      <c r="Q3" s="145"/>
      <c r="R3" s="115"/>
      <c r="S3" s="143">
        <v>1.0</v>
      </c>
      <c r="T3" s="146"/>
      <c r="U3" s="145"/>
      <c r="V3" s="115"/>
      <c r="W3" s="69" t="s">
        <v>11</v>
      </c>
      <c r="X3" s="223"/>
      <c r="Y3" s="239"/>
      <c r="Z3" s="239"/>
      <c r="AA3" s="238">
        <f t="shared" si="1"/>
        <v>0</v>
      </c>
    </row>
    <row r="4" ht="22.5" customHeight="1">
      <c r="A4" s="220">
        <v>45968.0</v>
      </c>
      <c r="B4" s="221" t="s">
        <v>181</v>
      </c>
      <c r="C4" s="225" t="s">
        <v>150</v>
      </c>
      <c r="D4" s="115"/>
      <c r="E4" s="140">
        <v>5.0</v>
      </c>
      <c r="F4" s="141"/>
      <c r="G4" s="142"/>
      <c r="H4" s="140">
        <v>6.0</v>
      </c>
      <c r="I4" s="115"/>
      <c r="J4" s="140">
        <v>5.0</v>
      </c>
      <c r="K4" s="141"/>
      <c r="L4" s="142"/>
      <c r="M4" s="140">
        <v>6.0</v>
      </c>
      <c r="N4" s="115"/>
      <c r="O4" s="150">
        <v>2.0</v>
      </c>
      <c r="P4" s="151"/>
      <c r="Q4" s="152"/>
      <c r="R4" s="115"/>
      <c r="S4" s="150">
        <v>2.0</v>
      </c>
      <c r="T4" s="151"/>
      <c r="U4" s="152"/>
      <c r="V4" s="115"/>
      <c r="W4" s="69" t="s">
        <v>13</v>
      </c>
      <c r="X4" s="223"/>
      <c r="Y4" s="239"/>
      <c r="Z4" s="239"/>
      <c r="AA4" s="238">
        <f t="shared" si="1"/>
        <v>0</v>
      </c>
    </row>
    <row r="5" ht="22.5" customHeight="1">
      <c r="A5" s="14"/>
      <c r="B5" s="221" t="s">
        <v>182</v>
      </c>
      <c r="C5" s="225" t="s">
        <v>151</v>
      </c>
      <c r="D5" s="115"/>
      <c r="E5" s="140">
        <v>7.0</v>
      </c>
      <c r="F5" s="141"/>
      <c r="G5" s="142"/>
      <c r="H5" s="140">
        <v>8.0</v>
      </c>
      <c r="I5" s="115"/>
      <c r="J5" s="140">
        <v>7.0</v>
      </c>
      <c r="K5" s="141"/>
      <c r="L5" s="142"/>
      <c r="M5" s="140">
        <v>8.0</v>
      </c>
      <c r="N5" s="115"/>
      <c r="O5" s="150">
        <v>3.0</v>
      </c>
      <c r="P5" s="151"/>
      <c r="Q5" s="152"/>
      <c r="R5" s="115"/>
      <c r="S5" s="150">
        <v>3.0</v>
      </c>
      <c r="T5" s="151"/>
      <c r="U5" s="152"/>
      <c r="V5" s="115"/>
      <c r="W5" s="69" t="s">
        <v>16</v>
      </c>
      <c r="X5" s="223"/>
      <c r="Y5" s="239"/>
      <c r="Z5" s="239"/>
      <c r="AA5" s="238">
        <f t="shared" si="1"/>
        <v>0</v>
      </c>
    </row>
    <row r="6" ht="22.5" customHeight="1">
      <c r="A6" s="226">
        <v>45969.0</v>
      </c>
      <c r="B6" s="227">
        <v>0.5</v>
      </c>
      <c r="C6" s="165" t="s">
        <v>125</v>
      </c>
      <c r="D6" s="115"/>
      <c r="E6" s="140">
        <v>9.0</v>
      </c>
      <c r="F6" s="141"/>
      <c r="G6" s="142"/>
      <c r="H6" s="140">
        <v>10.0</v>
      </c>
      <c r="I6" s="115"/>
      <c r="J6" s="140">
        <v>9.0</v>
      </c>
      <c r="K6" s="141"/>
      <c r="L6" s="142"/>
      <c r="M6" s="140">
        <v>10.0</v>
      </c>
      <c r="N6" s="115"/>
      <c r="O6" s="150">
        <v>4.0</v>
      </c>
      <c r="P6" s="151"/>
      <c r="Q6" s="152"/>
      <c r="R6" s="115"/>
      <c r="S6" s="150">
        <v>4.0</v>
      </c>
      <c r="T6" s="151"/>
      <c r="U6" s="152"/>
      <c r="V6" s="115"/>
      <c r="W6" s="69" t="s">
        <v>19</v>
      </c>
      <c r="X6" s="223"/>
      <c r="Y6" s="239"/>
      <c r="Z6" s="239"/>
      <c r="AA6" s="238">
        <f t="shared" si="1"/>
        <v>0</v>
      </c>
    </row>
    <row r="7" ht="22.5" customHeight="1">
      <c r="A7" s="115"/>
      <c r="B7" s="115"/>
      <c r="C7" s="115"/>
      <c r="D7" s="115"/>
      <c r="E7" s="140">
        <v>11.0</v>
      </c>
      <c r="F7" s="141"/>
      <c r="G7" s="142"/>
      <c r="H7" s="140">
        <v>12.0</v>
      </c>
      <c r="I7" s="115"/>
      <c r="J7" s="140">
        <v>11.0</v>
      </c>
      <c r="K7" s="141"/>
      <c r="L7" s="142"/>
      <c r="M7" s="140">
        <v>12.0</v>
      </c>
      <c r="N7" s="115"/>
      <c r="O7" s="150">
        <v>5.0</v>
      </c>
      <c r="P7" s="151"/>
      <c r="Q7" s="152"/>
      <c r="R7" s="115"/>
      <c r="S7" s="150">
        <v>5.0</v>
      </c>
      <c r="T7" s="151"/>
      <c r="U7" s="152"/>
      <c r="V7" s="115"/>
      <c r="W7" s="156" t="s">
        <v>77</v>
      </c>
      <c r="X7" s="223"/>
      <c r="Y7" s="239"/>
      <c r="Z7" s="239"/>
      <c r="AA7" s="238">
        <f t="shared" si="1"/>
        <v>0</v>
      </c>
    </row>
    <row r="8" ht="22.5" customHeight="1">
      <c r="A8" s="157" t="s">
        <v>152</v>
      </c>
      <c r="B8" s="117"/>
      <c r="C8" s="118"/>
      <c r="D8" s="115"/>
      <c r="E8" s="140">
        <v>13.0</v>
      </c>
      <c r="F8" s="158"/>
      <c r="G8" s="151"/>
      <c r="H8" s="140">
        <v>14.0</v>
      </c>
      <c r="I8" s="115"/>
      <c r="J8" s="140">
        <v>13.0</v>
      </c>
      <c r="K8" s="158"/>
      <c r="L8" s="151"/>
      <c r="M8" s="140">
        <v>14.0</v>
      </c>
      <c r="N8" s="115"/>
      <c r="O8" s="150">
        <v>6.0</v>
      </c>
      <c r="P8" s="151"/>
      <c r="Q8" s="152"/>
      <c r="R8" s="115"/>
      <c r="S8" s="150">
        <v>6.0</v>
      </c>
      <c r="T8" s="151"/>
      <c r="U8" s="152"/>
      <c r="V8" s="115"/>
      <c r="W8" s="69" t="s">
        <v>24</v>
      </c>
      <c r="X8" s="223"/>
      <c r="Y8" s="239"/>
      <c r="Z8" s="239"/>
      <c r="AA8" s="238">
        <f t="shared" si="1"/>
        <v>0</v>
      </c>
    </row>
    <row r="9" ht="22.5" customHeight="1">
      <c r="A9" s="159" t="s">
        <v>153</v>
      </c>
      <c r="B9" s="120"/>
      <c r="C9" s="31"/>
      <c r="D9" s="115"/>
      <c r="E9" s="140">
        <v>15.0</v>
      </c>
      <c r="F9" s="158"/>
      <c r="G9" s="151"/>
      <c r="H9" s="140">
        <v>16.0</v>
      </c>
      <c r="I9" s="115"/>
      <c r="J9" s="140">
        <v>15.0</v>
      </c>
      <c r="K9" s="158"/>
      <c r="L9" s="151"/>
      <c r="M9" s="140">
        <v>16.0</v>
      </c>
      <c r="N9" s="115"/>
      <c r="O9" s="150">
        <v>7.0</v>
      </c>
      <c r="P9" s="151"/>
      <c r="Q9" s="152"/>
      <c r="R9" s="115"/>
      <c r="S9" s="150">
        <v>7.0</v>
      </c>
      <c r="T9" s="151"/>
      <c r="U9" s="152"/>
      <c r="V9" s="115"/>
      <c r="W9" s="69" t="s">
        <v>27</v>
      </c>
      <c r="X9" s="223"/>
      <c r="Y9" s="239"/>
      <c r="Z9" s="239"/>
      <c r="AA9" s="238">
        <f t="shared" si="1"/>
        <v>0</v>
      </c>
    </row>
    <row r="10" ht="22.5" customHeight="1">
      <c r="A10" s="160">
        <v>2.0</v>
      </c>
      <c r="B10" s="161">
        <v>1.0</v>
      </c>
      <c r="C10" s="162">
        <v>3.0</v>
      </c>
      <c r="D10" s="115"/>
      <c r="E10" s="140">
        <v>17.0</v>
      </c>
      <c r="F10" s="158"/>
      <c r="G10" s="151"/>
      <c r="H10" s="140">
        <v>18.0</v>
      </c>
      <c r="I10" s="115"/>
      <c r="J10" s="140">
        <v>17.0</v>
      </c>
      <c r="K10" s="158"/>
      <c r="L10" s="151"/>
      <c r="M10" s="140">
        <v>18.0</v>
      </c>
      <c r="N10" s="115"/>
      <c r="O10" s="150">
        <v>8.0</v>
      </c>
      <c r="P10" s="151"/>
      <c r="Q10" s="152"/>
      <c r="R10" s="115"/>
      <c r="S10" s="150">
        <v>8.0</v>
      </c>
      <c r="T10" s="151"/>
      <c r="U10" s="152"/>
      <c r="V10" s="115"/>
      <c r="W10" s="69" t="s">
        <v>30</v>
      </c>
      <c r="X10" s="223"/>
      <c r="Y10" s="239"/>
      <c r="Z10" s="239"/>
      <c r="AA10" s="238">
        <f t="shared" si="1"/>
        <v>0</v>
      </c>
    </row>
    <row r="11" ht="22.5" customHeight="1">
      <c r="A11" s="163"/>
      <c r="B11" s="164"/>
      <c r="C11" s="165"/>
      <c r="D11" s="115"/>
      <c r="E11" s="140">
        <v>19.0</v>
      </c>
      <c r="F11" s="158"/>
      <c r="G11" s="151"/>
      <c r="H11" s="140">
        <v>20.0</v>
      </c>
      <c r="I11" s="115"/>
      <c r="J11" s="140">
        <v>19.0</v>
      </c>
      <c r="K11" s="158"/>
      <c r="L11" s="151"/>
      <c r="M11" s="140">
        <v>20.0</v>
      </c>
      <c r="N11" s="115"/>
      <c r="O11" s="150">
        <v>9.0</v>
      </c>
      <c r="P11" s="151"/>
      <c r="Q11" s="152"/>
      <c r="R11" s="115"/>
      <c r="S11" s="150">
        <v>9.0</v>
      </c>
      <c r="T11" s="151"/>
      <c r="U11" s="152"/>
      <c r="V11" s="115"/>
      <c r="W11" s="69" t="s">
        <v>33</v>
      </c>
      <c r="X11" s="223"/>
      <c r="Y11" s="239"/>
      <c r="Z11" s="239"/>
      <c r="AA11" s="238">
        <f t="shared" si="1"/>
        <v>0</v>
      </c>
    </row>
    <row r="12" ht="22.5" customHeight="1">
      <c r="A12" s="128" t="s">
        <v>154</v>
      </c>
      <c r="B12" s="166"/>
      <c r="C12" s="167"/>
      <c r="D12" s="115"/>
      <c r="E12" s="168">
        <v>21.0</v>
      </c>
      <c r="F12" s="169"/>
      <c r="G12" s="170"/>
      <c r="H12" s="168">
        <v>22.0</v>
      </c>
      <c r="I12" s="115"/>
      <c r="J12" s="168">
        <v>21.0</v>
      </c>
      <c r="K12" s="169"/>
      <c r="L12" s="170"/>
      <c r="M12" s="168">
        <v>22.0</v>
      </c>
      <c r="N12" s="115"/>
      <c r="O12" s="150">
        <v>10.0</v>
      </c>
      <c r="P12" s="151"/>
      <c r="Q12" s="152"/>
      <c r="R12" s="115"/>
      <c r="S12" s="150">
        <v>10.0</v>
      </c>
      <c r="T12" s="151"/>
      <c r="U12" s="152"/>
      <c r="V12" s="115"/>
      <c r="W12" s="156" t="s">
        <v>82</v>
      </c>
      <c r="X12" s="223"/>
      <c r="Y12" s="239"/>
      <c r="Z12" s="239"/>
      <c r="AA12" s="238">
        <f t="shared" si="1"/>
        <v>0</v>
      </c>
    </row>
    <row r="13" ht="22.5" customHeight="1">
      <c r="A13" s="140" t="s">
        <v>130</v>
      </c>
      <c r="B13" s="171"/>
      <c r="C13" s="172"/>
      <c r="D13" s="115"/>
      <c r="E13" s="173" t="s">
        <v>155</v>
      </c>
      <c r="F13" s="174"/>
      <c r="G13" s="175"/>
      <c r="H13" s="176"/>
      <c r="I13" s="115"/>
      <c r="J13" s="173" t="s">
        <v>156</v>
      </c>
      <c r="K13" s="174"/>
      <c r="L13" s="175"/>
      <c r="M13" s="176"/>
      <c r="N13" s="115"/>
      <c r="O13" s="150">
        <v>11.0</v>
      </c>
      <c r="P13" s="151"/>
      <c r="Q13" s="152"/>
      <c r="R13" s="115"/>
      <c r="S13" s="177">
        <v>11.0</v>
      </c>
      <c r="T13" s="170"/>
      <c r="U13" s="178"/>
      <c r="V13" s="115"/>
      <c r="W13" s="156" t="s">
        <v>83</v>
      </c>
      <c r="X13" s="223"/>
      <c r="Y13" s="239"/>
      <c r="Z13" s="239"/>
      <c r="AA13" s="238">
        <f t="shared" si="1"/>
        <v>0</v>
      </c>
    </row>
    <row r="14" ht="22.5" customHeight="1">
      <c r="A14" s="140" t="s">
        <v>131</v>
      </c>
      <c r="B14" s="171"/>
      <c r="C14" s="172"/>
      <c r="D14" s="115"/>
      <c r="E14" s="179" t="s">
        <v>157</v>
      </c>
      <c r="F14" s="180"/>
      <c r="G14" s="120"/>
      <c r="H14" s="31"/>
      <c r="I14" s="115"/>
      <c r="J14" s="115"/>
      <c r="K14" s="115"/>
      <c r="L14" s="115"/>
      <c r="M14" s="115"/>
      <c r="N14" s="115"/>
      <c r="O14" s="150">
        <v>12.0</v>
      </c>
      <c r="P14" s="151"/>
      <c r="Q14" s="152"/>
      <c r="R14" s="115"/>
      <c r="S14" s="115"/>
      <c r="T14" s="115"/>
      <c r="U14" s="115"/>
      <c r="V14" s="115"/>
      <c r="W14" s="69" t="s">
        <v>38</v>
      </c>
      <c r="X14" s="223"/>
      <c r="Y14" s="239"/>
      <c r="Z14" s="239"/>
      <c r="AA14" s="238">
        <f t="shared" si="1"/>
        <v>0</v>
      </c>
    </row>
    <row r="15" ht="22.5" customHeight="1">
      <c r="A15" s="140" t="s">
        <v>132</v>
      </c>
      <c r="B15" s="171"/>
      <c r="C15" s="172"/>
      <c r="D15" s="115"/>
      <c r="E15" s="115"/>
      <c r="F15" s="115"/>
      <c r="G15" s="115"/>
      <c r="H15" s="115"/>
      <c r="I15" s="115"/>
      <c r="J15" s="181" t="s">
        <v>158</v>
      </c>
      <c r="K15" s="31"/>
      <c r="L15" s="115"/>
      <c r="M15" s="115"/>
      <c r="N15" s="115"/>
      <c r="O15" s="150">
        <v>13.0</v>
      </c>
      <c r="P15" s="151"/>
      <c r="Q15" s="152"/>
      <c r="R15" s="115"/>
      <c r="S15" s="115"/>
      <c r="T15" s="115"/>
      <c r="U15" s="115"/>
      <c r="V15" s="115"/>
      <c r="W15" s="69" t="s">
        <v>41</v>
      </c>
      <c r="X15" s="223"/>
      <c r="Y15" s="239"/>
      <c r="Z15" s="239"/>
      <c r="AA15" s="238">
        <f t="shared" si="1"/>
        <v>0</v>
      </c>
    </row>
    <row r="16" ht="22.5" customHeight="1">
      <c r="A16" s="140" t="s">
        <v>159</v>
      </c>
      <c r="B16" s="171"/>
      <c r="C16" s="172"/>
      <c r="D16" s="115"/>
      <c r="E16" s="182" t="s">
        <v>160</v>
      </c>
      <c r="F16" s="120"/>
      <c r="G16" s="31"/>
      <c r="H16" s="115"/>
      <c r="I16" s="115"/>
      <c r="J16" s="183">
        <v>25.0</v>
      </c>
      <c r="K16" s="184"/>
      <c r="L16" s="115"/>
      <c r="M16" s="115"/>
      <c r="N16" s="115"/>
      <c r="O16" s="150">
        <v>14.0</v>
      </c>
      <c r="P16" s="151"/>
      <c r="Q16" s="152"/>
      <c r="R16" s="115"/>
      <c r="S16" s="115"/>
      <c r="T16" s="115"/>
      <c r="U16" s="115"/>
      <c r="V16" s="115"/>
      <c r="W16" s="69" t="s">
        <v>44</v>
      </c>
      <c r="X16" s="223"/>
      <c r="Y16" s="239"/>
      <c r="Z16" s="239"/>
      <c r="AA16" s="238">
        <f t="shared" si="1"/>
        <v>0</v>
      </c>
    </row>
    <row r="17" ht="22.5" customHeight="1">
      <c r="A17" s="140" t="s">
        <v>161</v>
      </c>
      <c r="B17" s="171"/>
      <c r="C17" s="172"/>
      <c r="D17" s="115"/>
      <c r="E17" s="160">
        <v>2.0</v>
      </c>
      <c r="F17" s="161">
        <v>1.0</v>
      </c>
      <c r="G17" s="162">
        <v>3.0</v>
      </c>
      <c r="H17" s="115"/>
      <c r="I17" s="115"/>
      <c r="J17" s="185">
        <v>18.0</v>
      </c>
      <c r="K17" s="186"/>
      <c r="L17" s="115"/>
      <c r="M17" s="115"/>
      <c r="N17" s="115"/>
      <c r="O17" s="150">
        <v>15.0</v>
      </c>
      <c r="P17" s="151"/>
      <c r="Q17" s="152"/>
      <c r="R17" s="115"/>
      <c r="S17" s="115"/>
      <c r="T17" s="115"/>
      <c r="U17" s="115"/>
      <c r="V17" s="115"/>
      <c r="W17" s="69" t="s">
        <v>48</v>
      </c>
      <c r="X17" s="223"/>
      <c r="Y17" s="239"/>
      <c r="Z17" s="239"/>
      <c r="AA17" s="238">
        <f t="shared" si="1"/>
        <v>0</v>
      </c>
    </row>
    <row r="18" ht="22.5" customHeight="1">
      <c r="A18" s="168" t="s">
        <v>162</v>
      </c>
      <c r="B18" s="187"/>
      <c r="C18" s="188"/>
      <c r="D18" s="115"/>
      <c r="E18" s="189" t="str">
        <f>L2</f>
        <v/>
      </c>
      <c r="F18" s="164" t="str">
        <f>K2</f>
        <v/>
      </c>
      <c r="G18" s="165" t="str">
        <f>K3</f>
        <v/>
      </c>
      <c r="H18" s="115"/>
      <c r="I18" s="115"/>
      <c r="J18" s="185">
        <v>15.0</v>
      </c>
      <c r="K18" s="186"/>
      <c r="L18" s="115"/>
      <c r="M18" s="115"/>
      <c r="N18" s="115"/>
      <c r="O18" s="150">
        <v>16.0</v>
      </c>
      <c r="P18" s="151"/>
      <c r="Q18" s="152"/>
      <c r="R18" s="115"/>
      <c r="S18" s="115"/>
      <c r="T18" s="115"/>
      <c r="U18" s="115"/>
      <c r="V18" s="115"/>
      <c r="W18" s="69" t="s">
        <v>51</v>
      </c>
      <c r="X18" s="223"/>
      <c r="Y18" s="239"/>
      <c r="Z18" s="239"/>
      <c r="AA18" s="238">
        <f t="shared" si="1"/>
        <v>0</v>
      </c>
    </row>
    <row r="19" ht="22.5" customHeight="1">
      <c r="A19" s="115"/>
      <c r="B19" s="115"/>
      <c r="C19" s="115"/>
      <c r="D19" s="115"/>
      <c r="E19" s="190" t="s">
        <v>154</v>
      </c>
      <c r="F19" s="191" t="str">
        <f>F2</f>
        <v/>
      </c>
      <c r="G19" s="167"/>
      <c r="H19" s="115"/>
      <c r="I19" s="115"/>
      <c r="J19" s="185">
        <v>12.0</v>
      </c>
      <c r="K19" s="186"/>
      <c r="L19" s="115"/>
      <c r="M19" s="115"/>
      <c r="N19" s="115"/>
      <c r="O19" s="150">
        <v>17.0</v>
      </c>
      <c r="P19" s="151"/>
      <c r="Q19" s="152"/>
      <c r="R19" s="115"/>
      <c r="S19" s="115"/>
      <c r="T19" s="115"/>
      <c r="U19" s="115"/>
      <c r="V19" s="115"/>
      <c r="W19" s="69" t="s">
        <v>54</v>
      </c>
      <c r="X19" s="223"/>
      <c r="Y19" s="239"/>
      <c r="Z19" s="239"/>
      <c r="AA19" s="238">
        <f t="shared" si="1"/>
        <v>0</v>
      </c>
    </row>
    <row r="20" ht="22.5" customHeight="1">
      <c r="A20" s="192" t="s">
        <v>163</v>
      </c>
      <c r="B20" s="167"/>
      <c r="C20" s="115"/>
      <c r="D20" s="115"/>
      <c r="E20" s="185" t="s">
        <v>130</v>
      </c>
      <c r="F20" s="193"/>
      <c r="G20" s="172"/>
      <c r="H20" s="115"/>
      <c r="I20" s="115"/>
      <c r="J20" s="185">
        <v>10.0</v>
      </c>
      <c r="K20" s="186"/>
      <c r="L20" s="115"/>
      <c r="M20" s="115"/>
      <c r="N20" s="115"/>
      <c r="O20" s="150">
        <v>18.0</v>
      </c>
      <c r="P20" s="151"/>
      <c r="Q20" s="152"/>
      <c r="R20" s="115"/>
      <c r="S20" s="115"/>
      <c r="T20" s="115"/>
      <c r="U20" s="115"/>
      <c r="V20" s="115"/>
      <c r="W20" s="69" t="s">
        <v>57</v>
      </c>
      <c r="X20" s="223"/>
      <c r="Y20" s="239"/>
      <c r="Z20" s="239"/>
      <c r="AA20" s="238">
        <f t="shared" si="1"/>
        <v>0</v>
      </c>
    </row>
    <row r="21" ht="22.5" customHeight="1">
      <c r="A21" s="140" t="s">
        <v>146</v>
      </c>
      <c r="B21" s="194"/>
      <c r="C21" s="115"/>
      <c r="D21" s="115"/>
      <c r="E21" s="185" t="s">
        <v>131</v>
      </c>
      <c r="F21" s="193"/>
      <c r="G21" s="172"/>
      <c r="H21" s="115"/>
      <c r="I21" s="115"/>
      <c r="J21" s="185">
        <v>8.0</v>
      </c>
      <c r="K21" s="186"/>
      <c r="L21" s="115"/>
      <c r="M21" s="115"/>
      <c r="N21" s="115"/>
      <c r="O21" s="150">
        <v>19.0</v>
      </c>
      <c r="P21" s="151"/>
      <c r="Q21" s="152"/>
      <c r="R21" s="115"/>
      <c r="S21" s="115"/>
      <c r="T21" s="115"/>
      <c r="U21" s="115"/>
      <c r="V21" s="115"/>
      <c r="W21" s="69" t="s">
        <v>60</v>
      </c>
      <c r="X21" s="223"/>
      <c r="Y21" s="239"/>
      <c r="Z21" s="239"/>
      <c r="AA21" s="238">
        <f t="shared" si="1"/>
        <v>0</v>
      </c>
    </row>
    <row r="22" ht="22.5" customHeight="1">
      <c r="A22" s="140" t="s">
        <v>148</v>
      </c>
      <c r="B22" s="194"/>
      <c r="C22" s="115"/>
      <c r="D22" s="115"/>
      <c r="E22" s="195" t="s">
        <v>132</v>
      </c>
      <c r="F22" s="196"/>
      <c r="G22" s="197"/>
      <c r="H22" s="115"/>
      <c r="I22" s="115"/>
      <c r="J22" s="185">
        <v>6.0</v>
      </c>
      <c r="K22" s="186"/>
      <c r="L22" s="115"/>
      <c r="M22" s="115"/>
      <c r="N22" s="115"/>
      <c r="O22" s="150">
        <v>20.0</v>
      </c>
      <c r="P22" s="151"/>
      <c r="Q22" s="152"/>
      <c r="R22" s="115"/>
      <c r="S22" s="115"/>
      <c r="T22" s="115"/>
      <c r="U22" s="115"/>
      <c r="V22" s="115"/>
      <c r="W22" s="69" t="s">
        <v>63</v>
      </c>
      <c r="X22" s="223"/>
      <c r="Y22" s="239"/>
      <c r="Z22" s="239"/>
      <c r="AA22" s="238">
        <f t="shared" si="1"/>
        <v>0</v>
      </c>
    </row>
    <row r="23" ht="22.5" customHeight="1">
      <c r="A23" s="140" t="s">
        <v>150</v>
      </c>
      <c r="B23" s="194"/>
      <c r="C23" s="115"/>
      <c r="D23" s="115"/>
      <c r="E23" s="140" t="s">
        <v>159</v>
      </c>
      <c r="F23" s="171" t="str">
        <f>K13</f>
        <v/>
      </c>
      <c r="G23" s="172"/>
      <c r="H23" s="115"/>
      <c r="I23" s="115"/>
      <c r="J23" s="185">
        <v>4.0</v>
      </c>
      <c r="K23" s="186"/>
      <c r="L23" s="115"/>
      <c r="M23" s="115"/>
      <c r="N23" s="115"/>
      <c r="O23" s="150">
        <v>21.0</v>
      </c>
      <c r="P23" s="151"/>
      <c r="Q23" s="152"/>
      <c r="R23" s="115"/>
      <c r="S23" s="115"/>
      <c r="T23" s="115"/>
      <c r="U23" s="115"/>
      <c r="V23" s="115"/>
      <c r="W23" s="74" t="s">
        <v>67</v>
      </c>
      <c r="X23" s="265"/>
      <c r="Y23" s="266"/>
      <c r="Z23" s="266"/>
      <c r="AA23" s="241">
        <f t="shared" si="1"/>
        <v>0</v>
      </c>
    </row>
    <row r="24">
      <c r="A24" s="140" t="s">
        <v>151</v>
      </c>
      <c r="B24" s="194"/>
      <c r="C24" s="115"/>
      <c r="D24" s="115"/>
      <c r="E24" s="201" t="s">
        <v>164</v>
      </c>
      <c r="F24" s="187"/>
      <c r="G24" s="188"/>
      <c r="H24" s="115"/>
      <c r="I24" s="115"/>
      <c r="J24" s="185">
        <v>2.0</v>
      </c>
      <c r="K24" s="186"/>
      <c r="L24" s="115"/>
      <c r="M24" s="115"/>
      <c r="N24" s="115"/>
      <c r="O24" s="177">
        <v>22.0</v>
      </c>
      <c r="P24" s="170"/>
      <c r="Q24" s="178"/>
      <c r="R24" s="115"/>
      <c r="S24" s="115"/>
      <c r="T24" s="115"/>
      <c r="U24" s="115"/>
      <c r="V24" s="115"/>
      <c r="W24" s="115"/>
      <c r="X24" s="115"/>
      <c r="Y24" s="115"/>
      <c r="Z24" s="115"/>
      <c r="AA24" s="115"/>
    </row>
    <row r="25">
      <c r="A25" s="168" t="s">
        <v>125</v>
      </c>
      <c r="B25" s="202"/>
      <c r="C25" s="115"/>
      <c r="D25" s="115"/>
      <c r="E25" s="115"/>
      <c r="F25" s="115"/>
      <c r="G25" s="115"/>
      <c r="H25" s="115"/>
      <c r="I25" s="115"/>
      <c r="J25" s="203">
        <v>1.0</v>
      </c>
      <c r="K25" s="204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</row>
    <row r="26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</row>
    <row r="27">
      <c r="A27" s="205" t="s">
        <v>146</v>
      </c>
      <c r="B27" s="120"/>
      <c r="C27" s="31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</row>
    <row r="28">
      <c r="A28" s="206">
        <v>2.0</v>
      </c>
      <c r="B28" s="207">
        <v>1.0</v>
      </c>
      <c r="C28" s="208">
        <v>3.0</v>
      </c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</row>
    <row r="29">
      <c r="A29" s="209"/>
      <c r="B29" s="210"/>
      <c r="C29" s="178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</row>
    <row r="30">
      <c r="A30" s="205" t="s">
        <v>148</v>
      </c>
      <c r="B30" s="120"/>
      <c r="C30" s="31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</row>
    <row r="31">
      <c r="A31" s="206">
        <v>2.0</v>
      </c>
      <c r="B31" s="207">
        <v>1.0</v>
      </c>
      <c r="C31" s="208">
        <v>3.0</v>
      </c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</row>
    <row r="32">
      <c r="A32" s="209"/>
      <c r="B32" s="210"/>
      <c r="C32" s="178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</row>
    <row r="33">
      <c r="A33" s="205" t="s">
        <v>150</v>
      </c>
      <c r="B33" s="120"/>
      <c r="C33" s="31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</row>
    <row r="34">
      <c r="A34" s="206">
        <v>2.0</v>
      </c>
      <c r="B34" s="207">
        <v>1.0</v>
      </c>
      <c r="C34" s="208">
        <v>3.0</v>
      </c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</row>
    <row r="35">
      <c r="A35" s="209"/>
      <c r="B35" s="210"/>
      <c r="C35" s="178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</row>
    <row r="36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</row>
    <row r="37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</row>
    <row r="38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</row>
    <row r="39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</row>
    <row r="40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</row>
    <row r="4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</row>
    <row r="42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</row>
    <row r="43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</row>
    <row r="44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</row>
    <row r="45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</row>
    <row r="46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</row>
    <row r="47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</row>
    <row r="48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</row>
    <row r="49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</row>
    <row r="50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</row>
    <row r="5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</row>
    <row r="5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</row>
    <row r="57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</row>
    <row r="58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</row>
    <row r="5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</row>
    <row r="60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</row>
    <row r="6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</row>
    <row r="6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</row>
    <row r="6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</row>
    <row r="74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</row>
    <row r="98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</row>
    <row r="990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</row>
    <row r="99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</row>
    <row r="99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</row>
    <row r="99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</row>
    <row r="99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</row>
    <row r="99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</row>
    <row r="996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</row>
    <row r="997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</row>
    <row r="998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</row>
    <row r="999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</row>
    <row r="1000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</row>
    <row r="100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</row>
  </sheetData>
  <mergeCells count="30">
    <mergeCell ref="B16:C16"/>
    <mergeCell ref="E16:G16"/>
    <mergeCell ref="B14:C14"/>
    <mergeCell ref="B15:C15"/>
    <mergeCell ref="J15:K15"/>
    <mergeCell ref="F14:H14"/>
    <mergeCell ref="B17:C17"/>
    <mergeCell ref="B18:C18"/>
    <mergeCell ref="B13:C13"/>
    <mergeCell ref="F13:H13"/>
    <mergeCell ref="K13:M13"/>
    <mergeCell ref="O1:Q1"/>
    <mergeCell ref="S1:U1"/>
    <mergeCell ref="A2:A3"/>
    <mergeCell ref="A4:A5"/>
    <mergeCell ref="A8:C8"/>
    <mergeCell ref="A9:C9"/>
    <mergeCell ref="B12:C12"/>
    <mergeCell ref="E1:H1"/>
    <mergeCell ref="J1:M1"/>
    <mergeCell ref="A27:C27"/>
    <mergeCell ref="A30:C30"/>
    <mergeCell ref="A33:C33"/>
    <mergeCell ref="A20:B20"/>
    <mergeCell ref="F21:G21"/>
    <mergeCell ref="F20:G20"/>
    <mergeCell ref="F19:G19"/>
    <mergeCell ref="F22:G22"/>
    <mergeCell ref="F23:G23"/>
    <mergeCell ref="F24:G24"/>
  </mergeCells>
  <dataValidations>
    <dataValidation type="custom" allowBlank="1" showDropDown="1" sqref="AA2:AA23">
      <formula1>AND(ISNUMBER(AA2),(NOT(OR(NOT(ISERROR(DATEVALUE(AA2))), AND(ISNUMBER(AA2), LEFT(CELL("format", AA2))="D")))))</formula1>
    </dataValidation>
  </dataValidations>
  <drawing r:id="rId1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4" max="4" width="4.0"/>
    <col customWidth="1" min="9" max="9" width="4.38"/>
    <col customWidth="1" min="14" max="14" width="3.88"/>
    <col customWidth="1" min="18" max="18" width="4.38"/>
    <col customWidth="1" min="22" max="22" width="4.38"/>
    <col customWidth="1" min="23" max="23" width="15.0"/>
    <col customWidth="1" min="24" max="24" width="16.88"/>
    <col customWidth="1" min="25" max="25" width="20.63"/>
    <col customWidth="1" min="26" max="26" width="16.75"/>
    <col customWidth="1" min="27" max="27" width="26.63"/>
  </cols>
  <sheetData>
    <row r="1" ht="22.5" customHeight="1">
      <c r="A1" s="211" t="s">
        <v>134</v>
      </c>
      <c r="B1" s="212" t="s">
        <v>135</v>
      </c>
      <c r="C1" s="213" t="s">
        <v>136</v>
      </c>
      <c r="D1" s="115"/>
      <c r="E1" s="116" t="s">
        <v>137</v>
      </c>
      <c r="F1" s="117"/>
      <c r="G1" s="117"/>
      <c r="H1" s="118"/>
      <c r="I1" s="115"/>
      <c r="J1" s="116" t="s">
        <v>138</v>
      </c>
      <c r="K1" s="117"/>
      <c r="L1" s="117"/>
      <c r="M1" s="118"/>
      <c r="N1" s="115"/>
      <c r="O1" s="119" t="s">
        <v>139</v>
      </c>
      <c r="P1" s="120"/>
      <c r="Q1" s="31"/>
      <c r="R1" s="121"/>
      <c r="S1" s="119" t="s">
        <v>140</v>
      </c>
      <c r="T1" s="120"/>
      <c r="U1" s="31"/>
      <c r="V1" s="115"/>
      <c r="W1" s="122" t="s">
        <v>1</v>
      </c>
      <c r="X1" s="123" t="s">
        <v>141</v>
      </c>
      <c r="Y1" s="234" t="s">
        <v>142</v>
      </c>
      <c r="Z1" s="234" t="s">
        <v>143</v>
      </c>
      <c r="AA1" s="235" t="s">
        <v>144</v>
      </c>
    </row>
    <row r="2" ht="22.5" customHeight="1">
      <c r="A2" s="236">
        <v>45980.0</v>
      </c>
      <c r="B2" s="215" t="s">
        <v>207</v>
      </c>
      <c r="C2" s="216" t="s">
        <v>146</v>
      </c>
      <c r="D2" s="115"/>
      <c r="E2" s="128">
        <v>1.0</v>
      </c>
      <c r="F2" s="129"/>
      <c r="G2" s="130"/>
      <c r="H2" s="128">
        <v>2.0</v>
      </c>
      <c r="I2" s="115"/>
      <c r="J2" s="128">
        <v>1.0</v>
      </c>
      <c r="K2" s="129"/>
      <c r="L2" s="130"/>
      <c r="M2" s="128">
        <v>2.0</v>
      </c>
      <c r="N2" s="115"/>
      <c r="O2" s="131" t="s">
        <v>71</v>
      </c>
      <c r="P2" s="132" t="s">
        <v>1</v>
      </c>
      <c r="Q2" s="131" t="s">
        <v>72</v>
      </c>
      <c r="R2" s="115"/>
      <c r="S2" s="1" t="s">
        <v>71</v>
      </c>
      <c r="T2" s="2" t="s">
        <v>0</v>
      </c>
      <c r="U2" s="131" t="s">
        <v>72</v>
      </c>
      <c r="V2" s="115"/>
      <c r="W2" s="64" t="s">
        <v>7</v>
      </c>
      <c r="X2" s="263"/>
      <c r="Y2" s="264"/>
      <c r="Z2" s="264"/>
      <c r="AA2" s="238">
        <f t="shared" ref="AA2:AA23" si="1">Y2-Z2</f>
        <v>0</v>
      </c>
    </row>
    <row r="3" ht="22.5" customHeight="1">
      <c r="A3" s="14"/>
      <c r="B3" s="221" t="s">
        <v>168</v>
      </c>
      <c r="C3" s="225" t="s">
        <v>148</v>
      </c>
      <c r="D3" s="115"/>
      <c r="E3" s="140">
        <v>3.0</v>
      </c>
      <c r="F3" s="141"/>
      <c r="G3" s="142"/>
      <c r="H3" s="140">
        <v>4.0</v>
      </c>
      <c r="I3" s="115"/>
      <c r="J3" s="140">
        <v>3.0</v>
      </c>
      <c r="K3" s="141"/>
      <c r="L3" s="142"/>
      <c r="M3" s="140">
        <v>4.0</v>
      </c>
      <c r="N3" s="115"/>
      <c r="O3" s="143">
        <v>1.0</v>
      </c>
      <c r="P3" s="146"/>
      <c r="Q3" s="145"/>
      <c r="R3" s="115"/>
      <c r="S3" s="143">
        <v>1.0</v>
      </c>
      <c r="T3" s="146"/>
      <c r="U3" s="145"/>
      <c r="V3" s="115"/>
      <c r="W3" s="69" t="s">
        <v>11</v>
      </c>
      <c r="X3" s="223"/>
      <c r="Y3" s="239"/>
      <c r="Z3" s="239"/>
      <c r="AA3" s="238">
        <f t="shared" si="1"/>
        <v>0</v>
      </c>
    </row>
    <row r="4" ht="22.5" customHeight="1">
      <c r="A4" s="220">
        <v>45981.0</v>
      </c>
      <c r="B4" s="221" t="s">
        <v>207</v>
      </c>
      <c r="C4" s="225" t="s">
        <v>150</v>
      </c>
      <c r="D4" s="115"/>
      <c r="E4" s="140">
        <v>5.0</v>
      </c>
      <c r="F4" s="141"/>
      <c r="G4" s="142"/>
      <c r="H4" s="140">
        <v>6.0</v>
      </c>
      <c r="I4" s="115"/>
      <c r="J4" s="140">
        <v>5.0</v>
      </c>
      <c r="K4" s="141"/>
      <c r="L4" s="142"/>
      <c r="M4" s="140">
        <v>6.0</v>
      </c>
      <c r="N4" s="115"/>
      <c r="O4" s="150">
        <v>2.0</v>
      </c>
      <c r="P4" s="151"/>
      <c r="Q4" s="152"/>
      <c r="R4" s="115"/>
      <c r="S4" s="150">
        <v>2.0</v>
      </c>
      <c r="T4" s="151"/>
      <c r="U4" s="152"/>
      <c r="V4" s="115"/>
      <c r="W4" s="69" t="s">
        <v>13</v>
      </c>
      <c r="X4" s="223"/>
      <c r="Y4" s="239"/>
      <c r="Z4" s="239"/>
      <c r="AA4" s="238">
        <f t="shared" si="1"/>
        <v>0</v>
      </c>
    </row>
    <row r="5" ht="22.5" customHeight="1">
      <c r="A5" s="14"/>
      <c r="B5" s="221" t="s">
        <v>168</v>
      </c>
      <c r="C5" s="225" t="s">
        <v>151</v>
      </c>
      <c r="D5" s="115"/>
      <c r="E5" s="140">
        <v>7.0</v>
      </c>
      <c r="F5" s="141"/>
      <c r="G5" s="142"/>
      <c r="H5" s="140">
        <v>8.0</v>
      </c>
      <c r="I5" s="115"/>
      <c r="J5" s="140">
        <v>7.0</v>
      </c>
      <c r="K5" s="141"/>
      <c r="L5" s="142"/>
      <c r="M5" s="140">
        <v>8.0</v>
      </c>
      <c r="N5" s="115"/>
      <c r="O5" s="150">
        <v>3.0</v>
      </c>
      <c r="P5" s="151"/>
      <c r="Q5" s="152"/>
      <c r="R5" s="115"/>
      <c r="S5" s="150">
        <v>3.0</v>
      </c>
      <c r="T5" s="151"/>
      <c r="U5" s="152"/>
      <c r="V5" s="115"/>
      <c r="W5" s="69" t="s">
        <v>16</v>
      </c>
      <c r="X5" s="223"/>
      <c r="Y5" s="239"/>
      <c r="Z5" s="239"/>
      <c r="AA5" s="238">
        <f t="shared" si="1"/>
        <v>0</v>
      </c>
    </row>
    <row r="6" ht="22.5" customHeight="1">
      <c r="A6" s="226">
        <v>45982.0</v>
      </c>
      <c r="B6" s="227">
        <v>0.9583333333333334</v>
      </c>
      <c r="C6" s="165" t="s">
        <v>125</v>
      </c>
      <c r="D6" s="115"/>
      <c r="E6" s="140">
        <v>9.0</v>
      </c>
      <c r="F6" s="141"/>
      <c r="G6" s="142"/>
      <c r="H6" s="140">
        <v>10.0</v>
      </c>
      <c r="I6" s="115"/>
      <c r="J6" s="140">
        <v>9.0</v>
      </c>
      <c r="K6" s="141"/>
      <c r="L6" s="142"/>
      <c r="M6" s="140">
        <v>10.0</v>
      </c>
      <c r="N6" s="115"/>
      <c r="O6" s="150">
        <v>4.0</v>
      </c>
      <c r="P6" s="151"/>
      <c r="Q6" s="152"/>
      <c r="R6" s="115"/>
      <c r="S6" s="150">
        <v>4.0</v>
      </c>
      <c r="T6" s="151"/>
      <c r="U6" s="152"/>
      <c r="V6" s="115"/>
      <c r="W6" s="69" t="s">
        <v>19</v>
      </c>
      <c r="X6" s="223"/>
      <c r="Y6" s="239"/>
      <c r="Z6" s="239"/>
      <c r="AA6" s="238">
        <f t="shared" si="1"/>
        <v>0</v>
      </c>
    </row>
    <row r="7" ht="22.5" customHeight="1">
      <c r="A7" s="115"/>
      <c r="B7" s="115"/>
      <c r="C7" s="115"/>
      <c r="D7" s="115"/>
      <c r="E7" s="140">
        <v>11.0</v>
      </c>
      <c r="F7" s="141"/>
      <c r="G7" s="142"/>
      <c r="H7" s="140">
        <v>12.0</v>
      </c>
      <c r="I7" s="115"/>
      <c r="J7" s="140">
        <v>11.0</v>
      </c>
      <c r="K7" s="141"/>
      <c r="L7" s="142"/>
      <c r="M7" s="140">
        <v>12.0</v>
      </c>
      <c r="N7" s="115"/>
      <c r="O7" s="150">
        <v>5.0</v>
      </c>
      <c r="P7" s="151"/>
      <c r="Q7" s="152"/>
      <c r="R7" s="115"/>
      <c r="S7" s="150">
        <v>5.0</v>
      </c>
      <c r="T7" s="151"/>
      <c r="U7" s="152"/>
      <c r="V7" s="115"/>
      <c r="W7" s="156" t="s">
        <v>77</v>
      </c>
      <c r="X7" s="223"/>
      <c r="Y7" s="239"/>
      <c r="Z7" s="239"/>
      <c r="AA7" s="238">
        <f t="shared" si="1"/>
        <v>0</v>
      </c>
    </row>
    <row r="8" ht="22.5" customHeight="1">
      <c r="A8" s="157" t="s">
        <v>152</v>
      </c>
      <c r="B8" s="117"/>
      <c r="C8" s="118"/>
      <c r="D8" s="115"/>
      <c r="E8" s="140">
        <v>13.0</v>
      </c>
      <c r="F8" s="158"/>
      <c r="G8" s="151"/>
      <c r="H8" s="140">
        <v>14.0</v>
      </c>
      <c r="I8" s="115"/>
      <c r="J8" s="140">
        <v>13.0</v>
      </c>
      <c r="K8" s="158"/>
      <c r="L8" s="151"/>
      <c r="M8" s="140">
        <v>14.0</v>
      </c>
      <c r="N8" s="115"/>
      <c r="O8" s="150">
        <v>6.0</v>
      </c>
      <c r="P8" s="151"/>
      <c r="Q8" s="152"/>
      <c r="R8" s="115"/>
      <c r="S8" s="150">
        <v>6.0</v>
      </c>
      <c r="T8" s="151"/>
      <c r="U8" s="152"/>
      <c r="V8" s="115"/>
      <c r="W8" s="69" t="s">
        <v>24</v>
      </c>
      <c r="X8" s="223"/>
      <c r="Y8" s="239"/>
      <c r="Z8" s="239"/>
      <c r="AA8" s="238">
        <f t="shared" si="1"/>
        <v>0</v>
      </c>
    </row>
    <row r="9" ht="22.5" customHeight="1">
      <c r="A9" s="159" t="s">
        <v>153</v>
      </c>
      <c r="B9" s="120"/>
      <c r="C9" s="31"/>
      <c r="D9" s="115"/>
      <c r="E9" s="140">
        <v>15.0</v>
      </c>
      <c r="F9" s="158"/>
      <c r="G9" s="151"/>
      <c r="H9" s="140">
        <v>16.0</v>
      </c>
      <c r="I9" s="115"/>
      <c r="J9" s="140">
        <v>15.0</v>
      </c>
      <c r="K9" s="158"/>
      <c r="L9" s="151"/>
      <c r="M9" s="140">
        <v>16.0</v>
      </c>
      <c r="N9" s="115"/>
      <c r="O9" s="150">
        <v>7.0</v>
      </c>
      <c r="P9" s="151"/>
      <c r="Q9" s="152"/>
      <c r="R9" s="115"/>
      <c r="S9" s="150">
        <v>7.0</v>
      </c>
      <c r="T9" s="151"/>
      <c r="U9" s="152"/>
      <c r="V9" s="115"/>
      <c r="W9" s="69" t="s">
        <v>27</v>
      </c>
      <c r="X9" s="223"/>
      <c r="Y9" s="239"/>
      <c r="Z9" s="239"/>
      <c r="AA9" s="238">
        <f t="shared" si="1"/>
        <v>0</v>
      </c>
    </row>
    <row r="10" ht="22.5" customHeight="1">
      <c r="A10" s="160">
        <v>2.0</v>
      </c>
      <c r="B10" s="161">
        <v>1.0</v>
      </c>
      <c r="C10" s="162">
        <v>3.0</v>
      </c>
      <c r="D10" s="115"/>
      <c r="E10" s="140">
        <v>17.0</v>
      </c>
      <c r="F10" s="158"/>
      <c r="G10" s="151"/>
      <c r="H10" s="140">
        <v>18.0</v>
      </c>
      <c r="I10" s="115"/>
      <c r="J10" s="140">
        <v>17.0</v>
      </c>
      <c r="K10" s="158"/>
      <c r="L10" s="151"/>
      <c r="M10" s="140">
        <v>18.0</v>
      </c>
      <c r="N10" s="115"/>
      <c r="O10" s="150">
        <v>8.0</v>
      </c>
      <c r="P10" s="151"/>
      <c r="Q10" s="152"/>
      <c r="R10" s="115"/>
      <c r="S10" s="150">
        <v>8.0</v>
      </c>
      <c r="T10" s="151"/>
      <c r="U10" s="152"/>
      <c r="V10" s="115"/>
      <c r="W10" s="69" t="s">
        <v>30</v>
      </c>
      <c r="X10" s="223"/>
      <c r="Y10" s="239"/>
      <c r="Z10" s="239"/>
      <c r="AA10" s="238">
        <f t="shared" si="1"/>
        <v>0</v>
      </c>
    </row>
    <row r="11" ht="22.5" customHeight="1">
      <c r="A11" s="163"/>
      <c r="B11" s="164"/>
      <c r="C11" s="165"/>
      <c r="D11" s="115"/>
      <c r="E11" s="140">
        <v>19.0</v>
      </c>
      <c r="F11" s="158"/>
      <c r="G11" s="151"/>
      <c r="H11" s="140">
        <v>20.0</v>
      </c>
      <c r="I11" s="115"/>
      <c r="J11" s="140">
        <v>19.0</v>
      </c>
      <c r="K11" s="158"/>
      <c r="L11" s="151"/>
      <c r="M11" s="140">
        <v>20.0</v>
      </c>
      <c r="N11" s="115"/>
      <c r="O11" s="150">
        <v>9.0</v>
      </c>
      <c r="P11" s="151"/>
      <c r="Q11" s="152"/>
      <c r="R11" s="115"/>
      <c r="S11" s="150">
        <v>9.0</v>
      </c>
      <c r="T11" s="151"/>
      <c r="U11" s="152"/>
      <c r="V11" s="115"/>
      <c r="W11" s="69" t="s">
        <v>33</v>
      </c>
      <c r="X11" s="223"/>
      <c r="Y11" s="239"/>
      <c r="Z11" s="239"/>
      <c r="AA11" s="238">
        <f t="shared" si="1"/>
        <v>0</v>
      </c>
    </row>
    <row r="12" ht="22.5" customHeight="1">
      <c r="A12" s="128" t="s">
        <v>154</v>
      </c>
      <c r="B12" s="166"/>
      <c r="C12" s="167"/>
      <c r="D12" s="115"/>
      <c r="E12" s="168">
        <v>21.0</v>
      </c>
      <c r="F12" s="169"/>
      <c r="G12" s="170"/>
      <c r="H12" s="168">
        <v>22.0</v>
      </c>
      <c r="I12" s="115"/>
      <c r="J12" s="168">
        <v>21.0</v>
      </c>
      <c r="K12" s="169"/>
      <c r="L12" s="170"/>
      <c r="M12" s="168">
        <v>22.0</v>
      </c>
      <c r="N12" s="115"/>
      <c r="O12" s="150">
        <v>10.0</v>
      </c>
      <c r="P12" s="151"/>
      <c r="Q12" s="152"/>
      <c r="R12" s="115"/>
      <c r="S12" s="150">
        <v>10.0</v>
      </c>
      <c r="T12" s="151"/>
      <c r="U12" s="152"/>
      <c r="V12" s="115"/>
      <c r="W12" s="156" t="s">
        <v>82</v>
      </c>
      <c r="X12" s="223"/>
      <c r="Y12" s="239"/>
      <c r="Z12" s="239"/>
      <c r="AA12" s="238">
        <f t="shared" si="1"/>
        <v>0</v>
      </c>
    </row>
    <row r="13" ht="22.5" customHeight="1">
      <c r="A13" s="140" t="s">
        <v>130</v>
      </c>
      <c r="B13" s="171"/>
      <c r="C13" s="172"/>
      <c r="D13" s="115"/>
      <c r="E13" s="173" t="s">
        <v>155</v>
      </c>
      <c r="F13" s="174"/>
      <c r="G13" s="175"/>
      <c r="H13" s="176"/>
      <c r="I13" s="115"/>
      <c r="J13" s="173" t="s">
        <v>156</v>
      </c>
      <c r="K13" s="174"/>
      <c r="L13" s="175"/>
      <c r="M13" s="176"/>
      <c r="N13" s="115"/>
      <c r="O13" s="150">
        <v>11.0</v>
      </c>
      <c r="P13" s="151"/>
      <c r="Q13" s="152"/>
      <c r="R13" s="115"/>
      <c r="S13" s="177">
        <v>11.0</v>
      </c>
      <c r="T13" s="170"/>
      <c r="U13" s="178"/>
      <c r="V13" s="115"/>
      <c r="W13" s="156" t="s">
        <v>83</v>
      </c>
      <c r="X13" s="223"/>
      <c r="Y13" s="239"/>
      <c r="Z13" s="239"/>
      <c r="AA13" s="238">
        <f t="shared" si="1"/>
        <v>0</v>
      </c>
    </row>
    <row r="14" ht="22.5" customHeight="1">
      <c r="A14" s="140" t="s">
        <v>131</v>
      </c>
      <c r="B14" s="171"/>
      <c r="C14" s="172"/>
      <c r="D14" s="115"/>
      <c r="E14" s="179" t="s">
        <v>157</v>
      </c>
      <c r="F14" s="180"/>
      <c r="G14" s="120"/>
      <c r="H14" s="31"/>
      <c r="I14" s="115"/>
      <c r="J14" s="115"/>
      <c r="K14" s="115"/>
      <c r="L14" s="115"/>
      <c r="M14" s="115"/>
      <c r="N14" s="115"/>
      <c r="O14" s="150">
        <v>12.0</v>
      </c>
      <c r="P14" s="151"/>
      <c r="Q14" s="152"/>
      <c r="R14" s="115"/>
      <c r="S14" s="115"/>
      <c r="T14" s="115"/>
      <c r="U14" s="115"/>
      <c r="V14" s="115"/>
      <c r="W14" s="69" t="s">
        <v>38</v>
      </c>
      <c r="X14" s="223"/>
      <c r="Y14" s="239"/>
      <c r="Z14" s="239"/>
      <c r="AA14" s="238">
        <f t="shared" si="1"/>
        <v>0</v>
      </c>
    </row>
    <row r="15" ht="22.5" customHeight="1">
      <c r="A15" s="140" t="s">
        <v>132</v>
      </c>
      <c r="B15" s="171"/>
      <c r="C15" s="172"/>
      <c r="D15" s="115"/>
      <c r="E15" s="115"/>
      <c r="F15" s="115"/>
      <c r="G15" s="115"/>
      <c r="H15" s="115"/>
      <c r="I15" s="115"/>
      <c r="J15" s="181" t="s">
        <v>158</v>
      </c>
      <c r="K15" s="31"/>
      <c r="L15" s="115"/>
      <c r="M15" s="115"/>
      <c r="N15" s="115"/>
      <c r="O15" s="150">
        <v>13.0</v>
      </c>
      <c r="P15" s="151"/>
      <c r="Q15" s="152"/>
      <c r="R15" s="115"/>
      <c r="S15" s="115"/>
      <c r="T15" s="115"/>
      <c r="U15" s="115"/>
      <c r="V15" s="115"/>
      <c r="W15" s="69" t="s">
        <v>41</v>
      </c>
      <c r="X15" s="223"/>
      <c r="Y15" s="239"/>
      <c r="Z15" s="239"/>
      <c r="AA15" s="238">
        <f t="shared" si="1"/>
        <v>0</v>
      </c>
    </row>
    <row r="16" ht="22.5" customHeight="1">
      <c r="A16" s="140" t="s">
        <v>159</v>
      </c>
      <c r="B16" s="171"/>
      <c r="C16" s="172"/>
      <c r="D16" s="115"/>
      <c r="E16" s="182" t="s">
        <v>160</v>
      </c>
      <c r="F16" s="120"/>
      <c r="G16" s="31"/>
      <c r="H16" s="115"/>
      <c r="I16" s="115"/>
      <c r="J16" s="183">
        <v>25.0</v>
      </c>
      <c r="K16" s="184"/>
      <c r="L16" s="115"/>
      <c r="M16" s="115"/>
      <c r="N16" s="115"/>
      <c r="O16" s="150">
        <v>14.0</v>
      </c>
      <c r="P16" s="151"/>
      <c r="Q16" s="152"/>
      <c r="R16" s="115"/>
      <c r="S16" s="115"/>
      <c r="T16" s="115"/>
      <c r="U16" s="115"/>
      <c r="V16" s="115"/>
      <c r="W16" s="69" t="s">
        <v>44</v>
      </c>
      <c r="X16" s="223"/>
      <c r="Y16" s="239"/>
      <c r="Z16" s="239"/>
      <c r="AA16" s="238">
        <f t="shared" si="1"/>
        <v>0</v>
      </c>
    </row>
    <row r="17" ht="22.5" customHeight="1">
      <c r="A17" s="140" t="s">
        <v>161</v>
      </c>
      <c r="B17" s="171"/>
      <c r="C17" s="172"/>
      <c r="D17" s="115"/>
      <c r="E17" s="160">
        <v>2.0</v>
      </c>
      <c r="F17" s="161">
        <v>1.0</v>
      </c>
      <c r="G17" s="162">
        <v>3.0</v>
      </c>
      <c r="H17" s="115"/>
      <c r="I17" s="115"/>
      <c r="J17" s="185">
        <v>18.0</v>
      </c>
      <c r="K17" s="186"/>
      <c r="L17" s="115"/>
      <c r="M17" s="115"/>
      <c r="N17" s="115"/>
      <c r="O17" s="150">
        <v>15.0</v>
      </c>
      <c r="P17" s="151"/>
      <c r="Q17" s="152"/>
      <c r="R17" s="115"/>
      <c r="S17" s="115"/>
      <c r="T17" s="115"/>
      <c r="U17" s="115"/>
      <c r="V17" s="115"/>
      <c r="W17" s="69" t="s">
        <v>48</v>
      </c>
      <c r="X17" s="223"/>
      <c r="Y17" s="239"/>
      <c r="Z17" s="239"/>
      <c r="AA17" s="238">
        <f t="shared" si="1"/>
        <v>0</v>
      </c>
    </row>
    <row r="18" ht="22.5" customHeight="1">
      <c r="A18" s="168" t="s">
        <v>162</v>
      </c>
      <c r="B18" s="187"/>
      <c r="C18" s="188"/>
      <c r="D18" s="115"/>
      <c r="E18" s="189" t="str">
        <f>L2</f>
        <v/>
      </c>
      <c r="F18" s="164" t="str">
        <f>K2</f>
        <v/>
      </c>
      <c r="G18" s="165" t="str">
        <f>K3</f>
        <v/>
      </c>
      <c r="H18" s="115"/>
      <c r="I18" s="115"/>
      <c r="J18" s="185">
        <v>15.0</v>
      </c>
      <c r="K18" s="186"/>
      <c r="L18" s="115"/>
      <c r="M18" s="115"/>
      <c r="N18" s="115"/>
      <c r="O18" s="150">
        <v>16.0</v>
      </c>
      <c r="P18" s="151"/>
      <c r="Q18" s="152"/>
      <c r="R18" s="115"/>
      <c r="S18" s="115"/>
      <c r="T18" s="115"/>
      <c r="U18" s="115"/>
      <c r="V18" s="115"/>
      <c r="W18" s="69" t="s">
        <v>51</v>
      </c>
      <c r="X18" s="223"/>
      <c r="Y18" s="239"/>
      <c r="Z18" s="239"/>
      <c r="AA18" s="238">
        <f t="shared" si="1"/>
        <v>0</v>
      </c>
    </row>
    <row r="19" ht="22.5" customHeight="1">
      <c r="A19" s="115"/>
      <c r="B19" s="115"/>
      <c r="C19" s="115"/>
      <c r="D19" s="115"/>
      <c r="E19" s="190" t="s">
        <v>154</v>
      </c>
      <c r="F19" s="191" t="str">
        <f>F2</f>
        <v/>
      </c>
      <c r="G19" s="167"/>
      <c r="H19" s="115"/>
      <c r="I19" s="115"/>
      <c r="J19" s="185">
        <v>12.0</v>
      </c>
      <c r="K19" s="186"/>
      <c r="L19" s="115"/>
      <c r="M19" s="115"/>
      <c r="N19" s="115"/>
      <c r="O19" s="150">
        <v>17.0</v>
      </c>
      <c r="P19" s="151"/>
      <c r="Q19" s="152"/>
      <c r="R19" s="115"/>
      <c r="S19" s="115"/>
      <c r="T19" s="115"/>
      <c r="U19" s="115"/>
      <c r="V19" s="115"/>
      <c r="W19" s="69" t="s">
        <v>54</v>
      </c>
      <c r="X19" s="223"/>
      <c r="Y19" s="239"/>
      <c r="Z19" s="239"/>
      <c r="AA19" s="238">
        <f t="shared" si="1"/>
        <v>0</v>
      </c>
    </row>
    <row r="20" ht="22.5" customHeight="1">
      <c r="A20" s="192" t="s">
        <v>163</v>
      </c>
      <c r="B20" s="167"/>
      <c r="C20" s="115"/>
      <c r="D20" s="115"/>
      <c r="E20" s="185" t="s">
        <v>130</v>
      </c>
      <c r="F20" s="193"/>
      <c r="G20" s="172"/>
      <c r="H20" s="115"/>
      <c r="I20" s="115"/>
      <c r="J20" s="185">
        <v>10.0</v>
      </c>
      <c r="K20" s="186"/>
      <c r="L20" s="115"/>
      <c r="M20" s="115"/>
      <c r="N20" s="115"/>
      <c r="O20" s="150">
        <v>18.0</v>
      </c>
      <c r="P20" s="151"/>
      <c r="Q20" s="152"/>
      <c r="R20" s="115"/>
      <c r="S20" s="115"/>
      <c r="T20" s="115"/>
      <c r="U20" s="115"/>
      <c r="V20" s="115"/>
      <c r="W20" s="69" t="s">
        <v>57</v>
      </c>
      <c r="X20" s="223"/>
      <c r="Y20" s="239"/>
      <c r="Z20" s="239"/>
      <c r="AA20" s="238">
        <f t="shared" si="1"/>
        <v>0</v>
      </c>
    </row>
    <row r="21" ht="22.5" customHeight="1">
      <c r="A21" s="140" t="s">
        <v>146</v>
      </c>
      <c r="B21" s="194"/>
      <c r="C21" s="115"/>
      <c r="D21" s="115"/>
      <c r="E21" s="185" t="s">
        <v>131</v>
      </c>
      <c r="F21" s="193"/>
      <c r="G21" s="172"/>
      <c r="H21" s="115"/>
      <c r="I21" s="115"/>
      <c r="J21" s="185">
        <v>8.0</v>
      </c>
      <c r="K21" s="186"/>
      <c r="L21" s="115"/>
      <c r="M21" s="115"/>
      <c r="N21" s="115"/>
      <c r="O21" s="150">
        <v>19.0</v>
      </c>
      <c r="P21" s="151"/>
      <c r="Q21" s="152"/>
      <c r="R21" s="115"/>
      <c r="S21" s="115"/>
      <c r="T21" s="115"/>
      <c r="U21" s="115"/>
      <c r="V21" s="115"/>
      <c r="W21" s="69" t="s">
        <v>60</v>
      </c>
      <c r="X21" s="223"/>
      <c r="Y21" s="239"/>
      <c r="Z21" s="239"/>
      <c r="AA21" s="238">
        <f t="shared" si="1"/>
        <v>0</v>
      </c>
    </row>
    <row r="22" ht="22.5" customHeight="1">
      <c r="A22" s="140" t="s">
        <v>148</v>
      </c>
      <c r="B22" s="194"/>
      <c r="C22" s="115"/>
      <c r="D22" s="115"/>
      <c r="E22" s="195" t="s">
        <v>132</v>
      </c>
      <c r="F22" s="196"/>
      <c r="G22" s="197"/>
      <c r="H22" s="115"/>
      <c r="I22" s="115"/>
      <c r="J22" s="185">
        <v>6.0</v>
      </c>
      <c r="K22" s="186"/>
      <c r="L22" s="115"/>
      <c r="M22" s="115"/>
      <c r="N22" s="115"/>
      <c r="O22" s="150">
        <v>20.0</v>
      </c>
      <c r="P22" s="151"/>
      <c r="Q22" s="152"/>
      <c r="R22" s="115"/>
      <c r="S22" s="115"/>
      <c r="T22" s="115"/>
      <c r="U22" s="115"/>
      <c r="V22" s="115"/>
      <c r="W22" s="69" t="s">
        <v>63</v>
      </c>
      <c r="X22" s="265"/>
      <c r="Y22" s="266"/>
      <c r="Z22" s="266"/>
      <c r="AA22" s="238">
        <f t="shared" si="1"/>
        <v>0</v>
      </c>
    </row>
    <row r="23" ht="22.5" customHeight="1">
      <c r="A23" s="140" t="s">
        <v>150</v>
      </c>
      <c r="B23" s="194"/>
      <c r="C23" s="115"/>
      <c r="D23" s="115"/>
      <c r="E23" s="140" t="s">
        <v>159</v>
      </c>
      <c r="F23" s="171" t="str">
        <f>K13</f>
        <v/>
      </c>
      <c r="G23" s="172"/>
      <c r="H23" s="115"/>
      <c r="I23" s="115"/>
      <c r="J23" s="185">
        <v>4.0</v>
      </c>
      <c r="K23" s="186"/>
      <c r="L23" s="115"/>
      <c r="M23" s="115"/>
      <c r="N23" s="115"/>
      <c r="O23" s="150">
        <v>21.0</v>
      </c>
      <c r="P23" s="151"/>
      <c r="Q23" s="152"/>
      <c r="R23" s="115"/>
      <c r="S23" s="115"/>
      <c r="T23" s="115"/>
      <c r="U23" s="115"/>
      <c r="V23" s="115"/>
      <c r="W23" s="74" t="s">
        <v>67</v>
      </c>
      <c r="X23" s="233"/>
      <c r="Y23" s="240"/>
      <c r="Z23" s="240"/>
      <c r="AA23" s="241">
        <f t="shared" si="1"/>
        <v>0</v>
      </c>
    </row>
    <row r="24">
      <c r="A24" s="140" t="s">
        <v>151</v>
      </c>
      <c r="B24" s="194"/>
      <c r="C24" s="115"/>
      <c r="D24" s="115"/>
      <c r="E24" s="201" t="s">
        <v>164</v>
      </c>
      <c r="F24" s="187"/>
      <c r="G24" s="188"/>
      <c r="H24" s="115"/>
      <c r="I24" s="115"/>
      <c r="J24" s="185">
        <v>2.0</v>
      </c>
      <c r="K24" s="186"/>
      <c r="L24" s="115"/>
      <c r="M24" s="115"/>
      <c r="N24" s="115"/>
      <c r="O24" s="177">
        <v>22.0</v>
      </c>
      <c r="P24" s="170"/>
      <c r="Q24" s="178"/>
      <c r="R24" s="115"/>
      <c r="S24" s="115"/>
      <c r="T24" s="115"/>
      <c r="U24" s="115"/>
      <c r="V24" s="115"/>
      <c r="W24" s="115"/>
      <c r="X24" s="115"/>
      <c r="Y24" s="115"/>
      <c r="Z24" s="115"/>
      <c r="AA24" s="115"/>
    </row>
    <row r="25">
      <c r="A25" s="168" t="s">
        <v>125</v>
      </c>
      <c r="B25" s="202"/>
      <c r="C25" s="115"/>
      <c r="D25" s="115"/>
      <c r="E25" s="115"/>
      <c r="F25" s="115"/>
      <c r="G25" s="115"/>
      <c r="H25" s="115"/>
      <c r="I25" s="115"/>
      <c r="J25" s="203">
        <v>1.0</v>
      </c>
      <c r="K25" s="204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</row>
    <row r="26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</row>
    <row r="27">
      <c r="A27" s="205" t="s">
        <v>146</v>
      </c>
      <c r="B27" s="120"/>
      <c r="C27" s="31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</row>
    <row r="28">
      <c r="A28" s="206">
        <v>2.0</v>
      </c>
      <c r="B28" s="207">
        <v>1.0</v>
      </c>
      <c r="C28" s="208">
        <v>3.0</v>
      </c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</row>
    <row r="29">
      <c r="A29" s="209"/>
      <c r="B29" s="210"/>
      <c r="C29" s="178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</row>
    <row r="30">
      <c r="A30" s="205" t="s">
        <v>148</v>
      </c>
      <c r="B30" s="120"/>
      <c r="C30" s="31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</row>
    <row r="31">
      <c r="A31" s="206">
        <v>2.0</v>
      </c>
      <c r="B31" s="207">
        <v>1.0</v>
      </c>
      <c r="C31" s="208">
        <v>3.0</v>
      </c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</row>
    <row r="32">
      <c r="A32" s="209"/>
      <c r="B32" s="210"/>
      <c r="C32" s="178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</row>
    <row r="33">
      <c r="A33" s="205" t="s">
        <v>150</v>
      </c>
      <c r="B33" s="120"/>
      <c r="C33" s="31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</row>
    <row r="34">
      <c r="A34" s="206">
        <v>2.0</v>
      </c>
      <c r="B34" s="207">
        <v>1.0</v>
      </c>
      <c r="C34" s="208">
        <v>3.0</v>
      </c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</row>
    <row r="35">
      <c r="A35" s="209"/>
      <c r="B35" s="210"/>
      <c r="C35" s="178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</row>
    <row r="36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</row>
    <row r="37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</row>
    <row r="38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</row>
    <row r="39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</row>
    <row r="40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</row>
    <row r="4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</row>
    <row r="42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</row>
    <row r="43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</row>
    <row r="44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</row>
    <row r="45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</row>
    <row r="46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</row>
    <row r="47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</row>
    <row r="48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</row>
    <row r="49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</row>
    <row r="50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</row>
    <row r="5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</row>
    <row r="5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</row>
    <row r="57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</row>
    <row r="58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</row>
    <row r="5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</row>
    <row r="60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</row>
    <row r="6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</row>
    <row r="6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</row>
    <row r="6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</row>
    <row r="74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</row>
    <row r="98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</row>
    <row r="990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</row>
    <row r="99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</row>
    <row r="99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</row>
    <row r="99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</row>
    <row r="99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</row>
    <row r="99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</row>
    <row r="996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</row>
    <row r="997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</row>
    <row r="998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</row>
    <row r="999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</row>
    <row r="1000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</row>
    <row r="100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</row>
  </sheetData>
  <mergeCells count="30">
    <mergeCell ref="B16:C16"/>
    <mergeCell ref="E16:G16"/>
    <mergeCell ref="B14:C14"/>
    <mergeCell ref="B15:C15"/>
    <mergeCell ref="J15:K15"/>
    <mergeCell ref="F14:H14"/>
    <mergeCell ref="B17:C17"/>
    <mergeCell ref="B18:C18"/>
    <mergeCell ref="B13:C13"/>
    <mergeCell ref="F13:H13"/>
    <mergeCell ref="K13:M13"/>
    <mergeCell ref="O1:Q1"/>
    <mergeCell ref="S1:U1"/>
    <mergeCell ref="A2:A3"/>
    <mergeCell ref="A4:A5"/>
    <mergeCell ref="A8:C8"/>
    <mergeCell ref="A9:C9"/>
    <mergeCell ref="B12:C12"/>
    <mergeCell ref="E1:H1"/>
    <mergeCell ref="J1:M1"/>
    <mergeCell ref="A27:C27"/>
    <mergeCell ref="A30:C30"/>
    <mergeCell ref="A33:C33"/>
    <mergeCell ref="A20:B20"/>
    <mergeCell ref="F21:G21"/>
    <mergeCell ref="F20:G20"/>
    <mergeCell ref="F19:G19"/>
    <mergeCell ref="F22:G22"/>
    <mergeCell ref="F23:G23"/>
    <mergeCell ref="F24:G24"/>
  </mergeCells>
  <dataValidations>
    <dataValidation type="custom" allowBlank="1" showDropDown="1" sqref="AA2:AA23">
      <formula1>AND(ISNUMBER(AA2),(NOT(OR(NOT(ISERROR(DATEVALUE(AA2))), AND(ISNUMBER(AA2), LEFT(CELL("format", AA2))="D")))))</formula1>
    </dataValidation>
  </dataValidations>
  <drawing r:id="rId1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4" max="4" width="4.25"/>
    <col customWidth="1" min="9" max="9" width="4.25"/>
    <col customWidth="1" min="14" max="14" width="4.13"/>
    <col customWidth="1" min="18" max="18" width="3.88"/>
    <col customWidth="1" min="22" max="22" width="4.88"/>
    <col customWidth="1" min="23" max="23" width="15.0"/>
    <col customWidth="1" min="24" max="24" width="16.88"/>
    <col customWidth="1" min="25" max="25" width="20.63"/>
    <col customWidth="1" min="26" max="26" width="16.75"/>
    <col customWidth="1" min="27" max="27" width="26.63"/>
  </cols>
  <sheetData>
    <row r="1" ht="22.5" customHeight="1">
      <c r="A1" s="211" t="s">
        <v>134</v>
      </c>
      <c r="B1" s="212" t="s">
        <v>135</v>
      </c>
      <c r="C1" s="213" t="s">
        <v>136</v>
      </c>
      <c r="D1" s="115"/>
      <c r="E1" s="116" t="s">
        <v>137</v>
      </c>
      <c r="F1" s="117"/>
      <c r="G1" s="117"/>
      <c r="H1" s="118"/>
      <c r="I1" s="115"/>
      <c r="J1" s="116" t="s">
        <v>138</v>
      </c>
      <c r="K1" s="117"/>
      <c r="L1" s="117"/>
      <c r="M1" s="118"/>
      <c r="N1" s="115"/>
      <c r="O1" s="119" t="s">
        <v>139</v>
      </c>
      <c r="P1" s="120"/>
      <c r="Q1" s="31"/>
      <c r="R1" s="121"/>
      <c r="S1" s="119" t="s">
        <v>140</v>
      </c>
      <c r="T1" s="120"/>
      <c r="U1" s="31"/>
      <c r="V1" s="115"/>
      <c r="W1" s="122" t="s">
        <v>1</v>
      </c>
      <c r="X1" s="123" t="s">
        <v>141</v>
      </c>
      <c r="Y1" s="234" t="s">
        <v>142</v>
      </c>
      <c r="Z1" s="234" t="s">
        <v>143</v>
      </c>
      <c r="AA1" s="235" t="s">
        <v>144</v>
      </c>
    </row>
    <row r="2" ht="22.5" customHeight="1">
      <c r="A2" s="236">
        <v>45988.0</v>
      </c>
      <c r="B2" s="215" t="s">
        <v>145</v>
      </c>
      <c r="C2" s="216" t="s">
        <v>146</v>
      </c>
      <c r="D2" s="115"/>
      <c r="E2" s="128">
        <v>1.0</v>
      </c>
      <c r="F2" s="129"/>
      <c r="G2" s="130"/>
      <c r="H2" s="128">
        <v>2.0</v>
      </c>
      <c r="I2" s="115"/>
      <c r="J2" s="128">
        <v>1.0</v>
      </c>
      <c r="K2" s="129"/>
      <c r="L2" s="130"/>
      <c r="M2" s="128">
        <v>2.0</v>
      </c>
      <c r="N2" s="115"/>
      <c r="O2" s="131" t="s">
        <v>71</v>
      </c>
      <c r="P2" s="132" t="s">
        <v>1</v>
      </c>
      <c r="Q2" s="131" t="s">
        <v>72</v>
      </c>
      <c r="R2" s="115"/>
      <c r="S2" s="1" t="s">
        <v>71</v>
      </c>
      <c r="T2" s="2" t="s">
        <v>0</v>
      </c>
      <c r="U2" s="131" t="s">
        <v>72</v>
      </c>
      <c r="V2" s="115"/>
      <c r="W2" s="64" t="s">
        <v>7</v>
      </c>
      <c r="X2" s="263"/>
      <c r="Y2" s="264"/>
      <c r="Z2" s="264"/>
      <c r="AA2" s="238">
        <f t="shared" ref="AA2:AA23" si="1">Y2-Z2</f>
        <v>0</v>
      </c>
    </row>
    <row r="3" ht="22.5" customHeight="1">
      <c r="A3" s="14"/>
      <c r="B3" s="221" t="s">
        <v>180</v>
      </c>
      <c r="C3" s="225" t="s">
        <v>148</v>
      </c>
      <c r="D3" s="115"/>
      <c r="E3" s="140">
        <v>3.0</v>
      </c>
      <c r="F3" s="141"/>
      <c r="G3" s="142"/>
      <c r="H3" s="140">
        <v>4.0</v>
      </c>
      <c r="I3" s="115"/>
      <c r="J3" s="140">
        <v>3.0</v>
      </c>
      <c r="K3" s="141"/>
      <c r="L3" s="142"/>
      <c r="M3" s="140">
        <v>4.0</v>
      </c>
      <c r="N3" s="115"/>
      <c r="O3" s="143">
        <v>1.0</v>
      </c>
      <c r="P3" s="146"/>
      <c r="Q3" s="145"/>
      <c r="R3" s="115"/>
      <c r="S3" s="143">
        <v>1.0</v>
      </c>
      <c r="T3" s="146"/>
      <c r="U3" s="145"/>
      <c r="V3" s="115"/>
      <c r="W3" s="69" t="s">
        <v>11</v>
      </c>
      <c r="X3" s="223"/>
      <c r="Y3" s="239"/>
      <c r="Z3" s="239"/>
      <c r="AA3" s="238">
        <f t="shared" si="1"/>
        <v>0</v>
      </c>
    </row>
    <row r="4" ht="22.5" customHeight="1">
      <c r="A4" s="220">
        <v>45989.0</v>
      </c>
      <c r="B4" s="221" t="s">
        <v>181</v>
      </c>
      <c r="C4" s="225" t="s">
        <v>150</v>
      </c>
      <c r="D4" s="115"/>
      <c r="E4" s="140">
        <v>5.0</v>
      </c>
      <c r="F4" s="141"/>
      <c r="G4" s="142"/>
      <c r="H4" s="140">
        <v>6.0</v>
      </c>
      <c r="I4" s="115"/>
      <c r="J4" s="140">
        <v>5.0</v>
      </c>
      <c r="K4" s="141"/>
      <c r="L4" s="142"/>
      <c r="M4" s="140">
        <v>6.0</v>
      </c>
      <c r="N4" s="115"/>
      <c r="O4" s="150">
        <v>2.0</v>
      </c>
      <c r="P4" s="151"/>
      <c r="Q4" s="152"/>
      <c r="R4" s="115"/>
      <c r="S4" s="150">
        <v>2.0</v>
      </c>
      <c r="T4" s="151"/>
      <c r="U4" s="152"/>
      <c r="V4" s="115"/>
      <c r="W4" s="69" t="s">
        <v>13</v>
      </c>
      <c r="X4" s="223"/>
      <c r="Y4" s="239"/>
      <c r="Z4" s="239"/>
      <c r="AA4" s="238">
        <f t="shared" si="1"/>
        <v>0</v>
      </c>
    </row>
    <row r="5" ht="22.5" customHeight="1">
      <c r="A5" s="14"/>
      <c r="B5" s="221" t="s">
        <v>182</v>
      </c>
      <c r="C5" s="225" t="s">
        <v>151</v>
      </c>
      <c r="D5" s="115"/>
      <c r="E5" s="140">
        <v>7.0</v>
      </c>
      <c r="F5" s="141"/>
      <c r="G5" s="142"/>
      <c r="H5" s="140">
        <v>8.0</v>
      </c>
      <c r="I5" s="115"/>
      <c r="J5" s="140">
        <v>7.0</v>
      </c>
      <c r="K5" s="141"/>
      <c r="L5" s="142"/>
      <c r="M5" s="140">
        <v>8.0</v>
      </c>
      <c r="N5" s="115"/>
      <c r="O5" s="150">
        <v>3.0</v>
      </c>
      <c r="P5" s="151"/>
      <c r="Q5" s="152"/>
      <c r="R5" s="115"/>
      <c r="S5" s="150">
        <v>3.0</v>
      </c>
      <c r="T5" s="151"/>
      <c r="U5" s="152"/>
      <c r="V5" s="115"/>
      <c r="W5" s="69" t="s">
        <v>16</v>
      </c>
      <c r="X5" s="223"/>
      <c r="Y5" s="239"/>
      <c r="Z5" s="239"/>
      <c r="AA5" s="238">
        <f t="shared" si="1"/>
        <v>0</v>
      </c>
    </row>
    <row r="6" ht="22.5" customHeight="1">
      <c r="A6" s="226">
        <v>45990.0</v>
      </c>
      <c r="B6" s="227">
        <v>0.4583333333333333</v>
      </c>
      <c r="C6" s="165" t="s">
        <v>125</v>
      </c>
      <c r="D6" s="115"/>
      <c r="E6" s="140">
        <v>9.0</v>
      </c>
      <c r="F6" s="141"/>
      <c r="G6" s="142"/>
      <c r="H6" s="140">
        <v>10.0</v>
      </c>
      <c r="I6" s="115"/>
      <c r="J6" s="140">
        <v>9.0</v>
      </c>
      <c r="K6" s="141"/>
      <c r="L6" s="142"/>
      <c r="M6" s="140">
        <v>10.0</v>
      </c>
      <c r="N6" s="115"/>
      <c r="O6" s="150">
        <v>4.0</v>
      </c>
      <c r="P6" s="151"/>
      <c r="Q6" s="152"/>
      <c r="R6" s="115"/>
      <c r="S6" s="150">
        <v>4.0</v>
      </c>
      <c r="T6" s="151"/>
      <c r="U6" s="152"/>
      <c r="V6" s="115"/>
      <c r="W6" s="69" t="s">
        <v>19</v>
      </c>
      <c r="X6" s="223"/>
      <c r="Y6" s="239"/>
      <c r="Z6" s="239"/>
      <c r="AA6" s="238">
        <f t="shared" si="1"/>
        <v>0</v>
      </c>
    </row>
    <row r="7" ht="22.5" customHeight="1">
      <c r="A7" s="115"/>
      <c r="B7" s="115"/>
      <c r="C7" s="115"/>
      <c r="D7" s="115"/>
      <c r="E7" s="140">
        <v>11.0</v>
      </c>
      <c r="F7" s="141"/>
      <c r="G7" s="142"/>
      <c r="H7" s="140">
        <v>12.0</v>
      </c>
      <c r="I7" s="115"/>
      <c r="J7" s="140">
        <v>11.0</v>
      </c>
      <c r="K7" s="141"/>
      <c r="L7" s="142"/>
      <c r="M7" s="140">
        <v>12.0</v>
      </c>
      <c r="N7" s="115"/>
      <c r="O7" s="150">
        <v>5.0</v>
      </c>
      <c r="P7" s="151"/>
      <c r="Q7" s="152"/>
      <c r="R7" s="115"/>
      <c r="S7" s="150">
        <v>5.0</v>
      </c>
      <c r="T7" s="151"/>
      <c r="U7" s="152"/>
      <c r="V7" s="115"/>
      <c r="W7" s="156" t="s">
        <v>77</v>
      </c>
      <c r="X7" s="223"/>
      <c r="Y7" s="239"/>
      <c r="Z7" s="239"/>
      <c r="AA7" s="238">
        <f t="shared" si="1"/>
        <v>0</v>
      </c>
    </row>
    <row r="8" ht="22.5" customHeight="1">
      <c r="A8" s="157" t="s">
        <v>152</v>
      </c>
      <c r="B8" s="117"/>
      <c r="C8" s="118"/>
      <c r="D8" s="115"/>
      <c r="E8" s="140">
        <v>13.0</v>
      </c>
      <c r="F8" s="158"/>
      <c r="G8" s="151"/>
      <c r="H8" s="140">
        <v>14.0</v>
      </c>
      <c r="I8" s="115"/>
      <c r="J8" s="140">
        <v>13.0</v>
      </c>
      <c r="K8" s="158"/>
      <c r="L8" s="151"/>
      <c r="M8" s="140">
        <v>14.0</v>
      </c>
      <c r="N8" s="115"/>
      <c r="O8" s="150">
        <v>6.0</v>
      </c>
      <c r="P8" s="151"/>
      <c r="Q8" s="152"/>
      <c r="R8" s="115"/>
      <c r="S8" s="150">
        <v>6.0</v>
      </c>
      <c r="T8" s="151"/>
      <c r="U8" s="152"/>
      <c r="V8" s="115"/>
      <c r="W8" s="69" t="s">
        <v>24</v>
      </c>
      <c r="X8" s="223"/>
      <c r="Y8" s="239"/>
      <c r="Z8" s="239"/>
      <c r="AA8" s="238">
        <f t="shared" si="1"/>
        <v>0</v>
      </c>
    </row>
    <row r="9" ht="22.5" customHeight="1">
      <c r="A9" s="159" t="s">
        <v>153</v>
      </c>
      <c r="B9" s="120"/>
      <c r="C9" s="31"/>
      <c r="D9" s="115"/>
      <c r="E9" s="140">
        <v>15.0</v>
      </c>
      <c r="F9" s="158"/>
      <c r="G9" s="151"/>
      <c r="H9" s="140">
        <v>16.0</v>
      </c>
      <c r="I9" s="115"/>
      <c r="J9" s="140">
        <v>15.0</v>
      </c>
      <c r="K9" s="158"/>
      <c r="L9" s="151"/>
      <c r="M9" s="140">
        <v>16.0</v>
      </c>
      <c r="N9" s="115"/>
      <c r="O9" s="150">
        <v>7.0</v>
      </c>
      <c r="P9" s="151"/>
      <c r="Q9" s="152"/>
      <c r="R9" s="115"/>
      <c r="S9" s="150">
        <v>7.0</v>
      </c>
      <c r="T9" s="151"/>
      <c r="U9" s="152"/>
      <c r="V9" s="115"/>
      <c r="W9" s="69" t="s">
        <v>27</v>
      </c>
      <c r="X9" s="223"/>
      <c r="Y9" s="239"/>
      <c r="Z9" s="239"/>
      <c r="AA9" s="238">
        <f t="shared" si="1"/>
        <v>0</v>
      </c>
    </row>
    <row r="10" ht="22.5" customHeight="1">
      <c r="A10" s="160">
        <v>2.0</v>
      </c>
      <c r="B10" s="161">
        <v>1.0</v>
      </c>
      <c r="C10" s="162">
        <v>3.0</v>
      </c>
      <c r="D10" s="115"/>
      <c r="E10" s="140">
        <v>17.0</v>
      </c>
      <c r="F10" s="158"/>
      <c r="G10" s="151"/>
      <c r="H10" s="140">
        <v>18.0</v>
      </c>
      <c r="I10" s="115"/>
      <c r="J10" s="140">
        <v>17.0</v>
      </c>
      <c r="K10" s="158"/>
      <c r="L10" s="151"/>
      <c r="M10" s="140">
        <v>18.0</v>
      </c>
      <c r="N10" s="115"/>
      <c r="O10" s="150">
        <v>8.0</v>
      </c>
      <c r="P10" s="151"/>
      <c r="Q10" s="152"/>
      <c r="R10" s="115"/>
      <c r="S10" s="150">
        <v>8.0</v>
      </c>
      <c r="T10" s="151"/>
      <c r="U10" s="152"/>
      <c r="V10" s="115"/>
      <c r="W10" s="69" t="s">
        <v>30</v>
      </c>
      <c r="X10" s="223"/>
      <c r="Y10" s="239"/>
      <c r="Z10" s="239"/>
      <c r="AA10" s="238">
        <f t="shared" si="1"/>
        <v>0</v>
      </c>
    </row>
    <row r="11" ht="22.5" customHeight="1">
      <c r="A11" s="163"/>
      <c r="B11" s="164"/>
      <c r="C11" s="165"/>
      <c r="D11" s="115"/>
      <c r="E11" s="140">
        <v>19.0</v>
      </c>
      <c r="F11" s="158"/>
      <c r="G11" s="151"/>
      <c r="H11" s="140">
        <v>20.0</v>
      </c>
      <c r="I11" s="115"/>
      <c r="J11" s="140">
        <v>19.0</v>
      </c>
      <c r="K11" s="158"/>
      <c r="L11" s="151"/>
      <c r="M11" s="140">
        <v>20.0</v>
      </c>
      <c r="N11" s="115"/>
      <c r="O11" s="150">
        <v>9.0</v>
      </c>
      <c r="P11" s="151"/>
      <c r="Q11" s="152"/>
      <c r="R11" s="115"/>
      <c r="S11" s="150">
        <v>9.0</v>
      </c>
      <c r="T11" s="151"/>
      <c r="U11" s="152"/>
      <c r="V11" s="115"/>
      <c r="W11" s="69" t="s">
        <v>33</v>
      </c>
      <c r="X11" s="223"/>
      <c r="Y11" s="239"/>
      <c r="Z11" s="239"/>
      <c r="AA11" s="238">
        <f t="shared" si="1"/>
        <v>0</v>
      </c>
    </row>
    <row r="12" ht="22.5" customHeight="1">
      <c r="A12" s="128" t="s">
        <v>154</v>
      </c>
      <c r="B12" s="166"/>
      <c r="C12" s="167"/>
      <c r="D12" s="115"/>
      <c r="E12" s="168">
        <v>21.0</v>
      </c>
      <c r="F12" s="169"/>
      <c r="G12" s="170"/>
      <c r="H12" s="168">
        <v>22.0</v>
      </c>
      <c r="I12" s="115"/>
      <c r="J12" s="168">
        <v>21.0</v>
      </c>
      <c r="K12" s="169"/>
      <c r="L12" s="170"/>
      <c r="M12" s="168">
        <v>22.0</v>
      </c>
      <c r="N12" s="115"/>
      <c r="O12" s="150">
        <v>10.0</v>
      </c>
      <c r="P12" s="151"/>
      <c r="Q12" s="152"/>
      <c r="R12" s="115"/>
      <c r="S12" s="150">
        <v>10.0</v>
      </c>
      <c r="T12" s="151"/>
      <c r="U12" s="152"/>
      <c r="V12" s="115"/>
      <c r="W12" s="156" t="s">
        <v>82</v>
      </c>
      <c r="X12" s="223"/>
      <c r="Y12" s="239"/>
      <c r="Z12" s="239"/>
      <c r="AA12" s="238">
        <f t="shared" si="1"/>
        <v>0</v>
      </c>
    </row>
    <row r="13" ht="22.5" customHeight="1">
      <c r="A13" s="140" t="s">
        <v>130</v>
      </c>
      <c r="B13" s="171"/>
      <c r="C13" s="172"/>
      <c r="D13" s="115"/>
      <c r="E13" s="173" t="s">
        <v>155</v>
      </c>
      <c r="F13" s="174"/>
      <c r="G13" s="175"/>
      <c r="H13" s="176"/>
      <c r="I13" s="115"/>
      <c r="J13" s="173" t="s">
        <v>156</v>
      </c>
      <c r="K13" s="174"/>
      <c r="L13" s="175"/>
      <c r="M13" s="176"/>
      <c r="N13" s="115"/>
      <c r="O13" s="150">
        <v>11.0</v>
      </c>
      <c r="P13" s="151"/>
      <c r="Q13" s="152"/>
      <c r="R13" s="115"/>
      <c r="S13" s="177">
        <v>11.0</v>
      </c>
      <c r="T13" s="170"/>
      <c r="U13" s="178"/>
      <c r="V13" s="115"/>
      <c r="W13" s="156" t="s">
        <v>83</v>
      </c>
      <c r="X13" s="223"/>
      <c r="Y13" s="239"/>
      <c r="Z13" s="239"/>
      <c r="AA13" s="238">
        <f t="shared" si="1"/>
        <v>0</v>
      </c>
    </row>
    <row r="14" ht="22.5" customHeight="1">
      <c r="A14" s="140" t="s">
        <v>131</v>
      </c>
      <c r="B14" s="171"/>
      <c r="C14" s="172"/>
      <c r="D14" s="115"/>
      <c r="E14" s="179" t="s">
        <v>157</v>
      </c>
      <c r="F14" s="180"/>
      <c r="G14" s="120"/>
      <c r="H14" s="31"/>
      <c r="I14" s="115"/>
      <c r="J14" s="115"/>
      <c r="K14" s="115"/>
      <c r="L14" s="115"/>
      <c r="M14" s="115"/>
      <c r="N14" s="115"/>
      <c r="O14" s="150">
        <v>12.0</v>
      </c>
      <c r="P14" s="151"/>
      <c r="Q14" s="152"/>
      <c r="R14" s="115"/>
      <c r="S14" s="115"/>
      <c r="T14" s="115"/>
      <c r="U14" s="115"/>
      <c r="V14" s="115"/>
      <c r="W14" s="69" t="s">
        <v>38</v>
      </c>
      <c r="X14" s="223"/>
      <c r="Y14" s="239"/>
      <c r="Z14" s="239"/>
      <c r="AA14" s="238">
        <f t="shared" si="1"/>
        <v>0</v>
      </c>
    </row>
    <row r="15" ht="22.5" customHeight="1">
      <c r="A15" s="140" t="s">
        <v>132</v>
      </c>
      <c r="B15" s="171"/>
      <c r="C15" s="172"/>
      <c r="D15" s="115"/>
      <c r="E15" s="115"/>
      <c r="F15" s="115"/>
      <c r="G15" s="115"/>
      <c r="H15" s="115"/>
      <c r="I15" s="115"/>
      <c r="J15" s="181" t="s">
        <v>158</v>
      </c>
      <c r="K15" s="31"/>
      <c r="L15" s="115"/>
      <c r="M15" s="115"/>
      <c r="N15" s="115"/>
      <c r="O15" s="150">
        <v>13.0</v>
      </c>
      <c r="P15" s="151"/>
      <c r="Q15" s="152"/>
      <c r="R15" s="115"/>
      <c r="S15" s="115"/>
      <c r="T15" s="115"/>
      <c r="U15" s="115"/>
      <c r="V15" s="115"/>
      <c r="W15" s="69" t="s">
        <v>41</v>
      </c>
      <c r="X15" s="223"/>
      <c r="Y15" s="239"/>
      <c r="Z15" s="239"/>
      <c r="AA15" s="238">
        <f t="shared" si="1"/>
        <v>0</v>
      </c>
    </row>
    <row r="16" ht="22.5" customHeight="1">
      <c r="A16" s="140" t="s">
        <v>159</v>
      </c>
      <c r="B16" s="171"/>
      <c r="C16" s="172"/>
      <c r="D16" s="115"/>
      <c r="E16" s="182" t="s">
        <v>160</v>
      </c>
      <c r="F16" s="120"/>
      <c r="G16" s="31"/>
      <c r="H16" s="115"/>
      <c r="I16" s="115"/>
      <c r="J16" s="183">
        <v>25.0</v>
      </c>
      <c r="K16" s="184"/>
      <c r="L16" s="115"/>
      <c r="M16" s="115"/>
      <c r="N16" s="115"/>
      <c r="O16" s="150">
        <v>14.0</v>
      </c>
      <c r="P16" s="151"/>
      <c r="Q16" s="152"/>
      <c r="R16" s="115"/>
      <c r="S16" s="115"/>
      <c r="T16" s="115"/>
      <c r="U16" s="115"/>
      <c r="V16" s="115"/>
      <c r="W16" s="69" t="s">
        <v>44</v>
      </c>
      <c r="X16" s="223"/>
      <c r="Y16" s="239"/>
      <c r="Z16" s="239"/>
      <c r="AA16" s="238">
        <f t="shared" si="1"/>
        <v>0</v>
      </c>
    </row>
    <row r="17" ht="22.5" customHeight="1">
      <c r="A17" s="140" t="s">
        <v>161</v>
      </c>
      <c r="B17" s="171"/>
      <c r="C17" s="172"/>
      <c r="D17" s="115"/>
      <c r="E17" s="160">
        <v>2.0</v>
      </c>
      <c r="F17" s="161">
        <v>1.0</v>
      </c>
      <c r="G17" s="162">
        <v>3.0</v>
      </c>
      <c r="H17" s="115"/>
      <c r="I17" s="115"/>
      <c r="J17" s="185">
        <v>18.0</v>
      </c>
      <c r="K17" s="186"/>
      <c r="L17" s="115"/>
      <c r="M17" s="115"/>
      <c r="N17" s="115"/>
      <c r="O17" s="150">
        <v>15.0</v>
      </c>
      <c r="P17" s="151"/>
      <c r="Q17" s="152"/>
      <c r="R17" s="115"/>
      <c r="S17" s="115"/>
      <c r="T17" s="115"/>
      <c r="U17" s="115"/>
      <c r="V17" s="115"/>
      <c r="W17" s="69" t="s">
        <v>48</v>
      </c>
      <c r="X17" s="223"/>
      <c r="Y17" s="239"/>
      <c r="Z17" s="239"/>
      <c r="AA17" s="238">
        <f t="shared" si="1"/>
        <v>0</v>
      </c>
    </row>
    <row r="18" ht="22.5" customHeight="1">
      <c r="A18" s="168" t="s">
        <v>162</v>
      </c>
      <c r="B18" s="187"/>
      <c r="C18" s="188"/>
      <c r="D18" s="115"/>
      <c r="E18" s="189" t="str">
        <f>L2</f>
        <v/>
      </c>
      <c r="F18" s="164" t="str">
        <f>K2</f>
        <v/>
      </c>
      <c r="G18" s="165" t="str">
        <f>K3</f>
        <v/>
      </c>
      <c r="H18" s="115"/>
      <c r="I18" s="115"/>
      <c r="J18" s="185">
        <v>15.0</v>
      </c>
      <c r="K18" s="186"/>
      <c r="L18" s="115"/>
      <c r="M18" s="115"/>
      <c r="N18" s="115"/>
      <c r="O18" s="150">
        <v>16.0</v>
      </c>
      <c r="P18" s="151"/>
      <c r="Q18" s="152"/>
      <c r="R18" s="115"/>
      <c r="S18" s="115"/>
      <c r="T18" s="115"/>
      <c r="U18" s="115"/>
      <c r="V18" s="115"/>
      <c r="W18" s="69" t="s">
        <v>51</v>
      </c>
      <c r="X18" s="223"/>
      <c r="Y18" s="239"/>
      <c r="Z18" s="239"/>
      <c r="AA18" s="238">
        <f t="shared" si="1"/>
        <v>0</v>
      </c>
    </row>
    <row r="19" ht="22.5" customHeight="1">
      <c r="A19" s="115"/>
      <c r="B19" s="115"/>
      <c r="C19" s="115"/>
      <c r="D19" s="115"/>
      <c r="E19" s="190" t="s">
        <v>154</v>
      </c>
      <c r="F19" s="191" t="str">
        <f>F2</f>
        <v/>
      </c>
      <c r="G19" s="167"/>
      <c r="H19" s="115"/>
      <c r="I19" s="115"/>
      <c r="J19" s="185">
        <v>12.0</v>
      </c>
      <c r="K19" s="186"/>
      <c r="L19" s="115"/>
      <c r="M19" s="115"/>
      <c r="N19" s="115"/>
      <c r="O19" s="150">
        <v>17.0</v>
      </c>
      <c r="P19" s="151"/>
      <c r="Q19" s="152"/>
      <c r="R19" s="115"/>
      <c r="S19" s="115"/>
      <c r="T19" s="115"/>
      <c r="U19" s="115"/>
      <c r="V19" s="115"/>
      <c r="W19" s="69" t="s">
        <v>54</v>
      </c>
      <c r="X19" s="223"/>
      <c r="Y19" s="239"/>
      <c r="Z19" s="239"/>
      <c r="AA19" s="238">
        <f t="shared" si="1"/>
        <v>0</v>
      </c>
    </row>
    <row r="20" ht="22.5" customHeight="1">
      <c r="A20" s="192" t="s">
        <v>163</v>
      </c>
      <c r="B20" s="167"/>
      <c r="C20" s="115"/>
      <c r="D20" s="115"/>
      <c r="E20" s="185" t="s">
        <v>130</v>
      </c>
      <c r="F20" s="193"/>
      <c r="G20" s="172"/>
      <c r="H20" s="115"/>
      <c r="I20" s="115"/>
      <c r="J20" s="185">
        <v>10.0</v>
      </c>
      <c r="K20" s="186"/>
      <c r="L20" s="115"/>
      <c r="M20" s="115"/>
      <c r="N20" s="115"/>
      <c r="O20" s="150">
        <v>18.0</v>
      </c>
      <c r="P20" s="151"/>
      <c r="Q20" s="152"/>
      <c r="R20" s="115"/>
      <c r="S20" s="115"/>
      <c r="T20" s="115"/>
      <c r="U20" s="115"/>
      <c r="V20" s="115"/>
      <c r="W20" s="69" t="s">
        <v>57</v>
      </c>
      <c r="X20" s="223"/>
      <c r="Y20" s="239"/>
      <c r="Z20" s="239"/>
      <c r="AA20" s="238">
        <f t="shared" si="1"/>
        <v>0</v>
      </c>
    </row>
    <row r="21" ht="22.5" customHeight="1">
      <c r="A21" s="140" t="s">
        <v>146</v>
      </c>
      <c r="B21" s="194"/>
      <c r="C21" s="115"/>
      <c r="D21" s="115"/>
      <c r="E21" s="185" t="s">
        <v>131</v>
      </c>
      <c r="F21" s="193"/>
      <c r="G21" s="172"/>
      <c r="H21" s="115"/>
      <c r="I21" s="115"/>
      <c r="J21" s="185">
        <v>8.0</v>
      </c>
      <c r="K21" s="186"/>
      <c r="L21" s="115"/>
      <c r="M21" s="115"/>
      <c r="N21" s="115"/>
      <c r="O21" s="150">
        <v>19.0</v>
      </c>
      <c r="P21" s="151"/>
      <c r="Q21" s="152"/>
      <c r="R21" s="115"/>
      <c r="S21" s="115"/>
      <c r="T21" s="115"/>
      <c r="U21" s="115"/>
      <c r="V21" s="115"/>
      <c r="W21" s="69" t="s">
        <v>60</v>
      </c>
      <c r="X21" s="223"/>
      <c r="Y21" s="239"/>
      <c r="Z21" s="239"/>
      <c r="AA21" s="238">
        <f t="shared" si="1"/>
        <v>0</v>
      </c>
    </row>
    <row r="22" ht="22.5" customHeight="1">
      <c r="A22" s="140" t="s">
        <v>148</v>
      </c>
      <c r="B22" s="194"/>
      <c r="C22" s="115"/>
      <c r="D22" s="115"/>
      <c r="E22" s="195" t="s">
        <v>132</v>
      </c>
      <c r="F22" s="196"/>
      <c r="G22" s="197"/>
      <c r="H22" s="115"/>
      <c r="I22" s="115"/>
      <c r="J22" s="185">
        <v>6.0</v>
      </c>
      <c r="K22" s="186"/>
      <c r="L22" s="115"/>
      <c r="M22" s="115"/>
      <c r="N22" s="115"/>
      <c r="O22" s="150">
        <v>20.0</v>
      </c>
      <c r="P22" s="151"/>
      <c r="Q22" s="152"/>
      <c r="R22" s="115"/>
      <c r="S22" s="115"/>
      <c r="T22" s="115"/>
      <c r="U22" s="115"/>
      <c r="V22" s="115"/>
      <c r="W22" s="69" t="s">
        <v>63</v>
      </c>
      <c r="X22" s="265"/>
      <c r="Y22" s="266"/>
      <c r="Z22" s="266"/>
      <c r="AA22" s="238">
        <f t="shared" si="1"/>
        <v>0</v>
      </c>
    </row>
    <row r="23" ht="22.5" customHeight="1">
      <c r="A23" s="140" t="s">
        <v>150</v>
      </c>
      <c r="B23" s="194"/>
      <c r="C23" s="115"/>
      <c r="D23" s="115"/>
      <c r="E23" s="140" t="s">
        <v>159</v>
      </c>
      <c r="F23" s="171" t="str">
        <f>K13</f>
        <v/>
      </c>
      <c r="G23" s="172"/>
      <c r="H23" s="115"/>
      <c r="I23" s="115"/>
      <c r="J23" s="185">
        <v>4.0</v>
      </c>
      <c r="K23" s="186"/>
      <c r="L23" s="115"/>
      <c r="M23" s="115"/>
      <c r="N23" s="115"/>
      <c r="O23" s="150">
        <v>21.0</v>
      </c>
      <c r="P23" s="151"/>
      <c r="Q23" s="152"/>
      <c r="R23" s="115"/>
      <c r="S23" s="115"/>
      <c r="T23" s="115"/>
      <c r="U23" s="115"/>
      <c r="V23" s="115"/>
      <c r="W23" s="74" t="s">
        <v>67</v>
      </c>
      <c r="X23" s="233"/>
      <c r="Y23" s="240"/>
      <c r="Z23" s="240"/>
      <c r="AA23" s="241">
        <f t="shared" si="1"/>
        <v>0</v>
      </c>
    </row>
    <row r="24">
      <c r="A24" s="140" t="s">
        <v>151</v>
      </c>
      <c r="B24" s="194"/>
      <c r="C24" s="115"/>
      <c r="D24" s="115"/>
      <c r="E24" s="201" t="s">
        <v>164</v>
      </c>
      <c r="F24" s="187"/>
      <c r="G24" s="188"/>
      <c r="H24" s="115"/>
      <c r="I24" s="115"/>
      <c r="J24" s="185">
        <v>2.0</v>
      </c>
      <c r="K24" s="186"/>
      <c r="L24" s="115"/>
      <c r="M24" s="115"/>
      <c r="N24" s="115"/>
      <c r="O24" s="177">
        <v>22.0</v>
      </c>
      <c r="P24" s="170"/>
      <c r="Q24" s="178"/>
      <c r="R24" s="115"/>
      <c r="S24" s="115"/>
      <c r="T24" s="115"/>
      <c r="U24" s="115"/>
      <c r="V24" s="115"/>
      <c r="W24" s="115"/>
      <c r="X24" s="115"/>
      <c r="Y24" s="115"/>
      <c r="Z24" s="115"/>
      <c r="AA24" s="115"/>
    </row>
    <row r="25">
      <c r="A25" s="168" t="s">
        <v>125</v>
      </c>
      <c r="B25" s="202"/>
      <c r="C25" s="115"/>
      <c r="D25" s="115"/>
      <c r="E25" s="115"/>
      <c r="F25" s="115"/>
      <c r="G25" s="115"/>
      <c r="H25" s="115"/>
      <c r="I25" s="115"/>
      <c r="J25" s="203">
        <v>1.0</v>
      </c>
      <c r="K25" s="204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</row>
    <row r="26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</row>
    <row r="27">
      <c r="A27" s="205" t="s">
        <v>146</v>
      </c>
      <c r="B27" s="120"/>
      <c r="C27" s="31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</row>
    <row r="28">
      <c r="A28" s="206">
        <v>2.0</v>
      </c>
      <c r="B28" s="207">
        <v>1.0</v>
      </c>
      <c r="C28" s="208">
        <v>3.0</v>
      </c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</row>
    <row r="29">
      <c r="A29" s="209"/>
      <c r="B29" s="210"/>
      <c r="C29" s="178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</row>
    <row r="30">
      <c r="A30" s="205" t="s">
        <v>148</v>
      </c>
      <c r="B30" s="120"/>
      <c r="C30" s="31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</row>
    <row r="31">
      <c r="A31" s="206">
        <v>2.0</v>
      </c>
      <c r="B31" s="207">
        <v>1.0</v>
      </c>
      <c r="C31" s="208">
        <v>3.0</v>
      </c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</row>
    <row r="32">
      <c r="A32" s="209"/>
      <c r="B32" s="210"/>
      <c r="C32" s="178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</row>
    <row r="33">
      <c r="A33" s="205" t="s">
        <v>150</v>
      </c>
      <c r="B33" s="120"/>
      <c r="C33" s="31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</row>
    <row r="34">
      <c r="A34" s="206">
        <v>2.0</v>
      </c>
      <c r="B34" s="207">
        <v>1.0</v>
      </c>
      <c r="C34" s="208">
        <v>3.0</v>
      </c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</row>
    <row r="35">
      <c r="A35" s="209"/>
      <c r="B35" s="210"/>
      <c r="C35" s="178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</row>
    <row r="36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</row>
    <row r="37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</row>
    <row r="38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</row>
    <row r="39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</row>
    <row r="40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</row>
    <row r="4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</row>
    <row r="42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</row>
    <row r="43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</row>
    <row r="44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</row>
    <row r="45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</row>
    <row r="46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</row>
    <row r="47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</row>
    <row r="48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</row>
    <row r="49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</row>
    <row r="50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</row>
    <row r="5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</row>
    <row r="5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</row>
    <row r="57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</row>
    <row r="58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</row>
    <row r="5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</row>
    <row r="60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</row>
    <row r="6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</row>
    <row r="6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</row>
    <row r="6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</row>
    <row r="74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</row>
    <row r="98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</row>
    <row r="990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</row>
    <row r="99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</row>
    <row r="99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</row>
    <row r="99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</row>
    <row r="99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</row>
    <row r="99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</row>
    <row r="996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</row>
    <row r="997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</row>
    <row r="998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</row>
    <row r="999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</row>
    <row r="1000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</row>
    <row r="100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</row>
  </sheetData>
  <mergeCells count="30">
    <mergeCell ref="B16:C16"/>
    <mergeCell ref="E16:G16"/>
    <mergeCell ref="B14:C14"/>
    <mergeCell ref="B15:C15"/>
    <mergeCell ref="J15:K15"/>
    <mergeCell ref="F14:H14"/>
    <mergeCell ref="B17:C17"/>
    <mergeCell ref="B18:C18"/>
    <mergeCell ref="B13:C13"/>
    <mergeCell ref="F13:H13"/>
    <mergeCell ref="K13:M13"/>
    <mergeCell ref="O1:Q1"/>
    <mergeCell ref="S1:U1"/>
    <mergeCell ref="A2:A3"/>
    <mergeCell ref="A4:A5"/>
    <mergeCell ref="A8:C8"/>
    <mergeCell ref="A9:C9"/>
    <mergeCell ref="B12:C12"/>
    <mergeCell ref="E1:H1"/>
    <mergeCell ref="J1:M1"/>
    <mergeCell ref="A27:C27"/>
    <mergeCell ref="A30:C30"/>
    <mergeCell ref="A33:C33"/>
    <mergeCell ref="A20:B20"/>
    <mergeCell ref="F21:G21"/>
    <mergeCell ref="F20:G20"/>
    <mergeCell ref="F19:G19"/>
    <mergeCell ref="F22:G22"/>
    <mergeCell ref="F23:G23"/>
    <mergeCell ref="F24:G24"/>
  </mergeCells>
  <dataValidations>
    <dataValidation type="custom" allowBlank="1" showDropDown="1" sqref="AA2:AA23">
      <formula1>AND(ISNUMBER(AA2),(NOT(OR(NOT(ISERROR(DATEVALUE(AA2))), AND(ISNUMBER(AA2), LEFT(CELL("format", AA2))="D")))))</formula1>
    </dataValidation>
  </dataValidations>
  <drawing r:id="rId1"/>
  <tableParts count="1"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4" max="4" width="3.88"/>
    <col customWidth="1" min="9" max="9" width="4.13"/>
    <col customWidth="1" min="14" max="14" width="3.63"/>
    <col customWidth="1" min="18" max="18" width="3.88"/>
    <col customWidth="1" min="22" max="22" width="4.38"/>
    <col customWidth="1" min="23" max="23" width="15.0"/>
    <col customWidth="1" min="24" max="24" width="16.88"/>
    <col customWidth="1" min="25" max="25" width="20.63"/>
    <col customWidth="1" min="26" max="26" width="16.75"/>
    <col customWidth="1" min="27" max="27" width="26.63"/>
  </cols>
  <sheetData>
    <row r="1" ht="22.5" customHeight="1">
      <c r="A1" s="211" t="s">
        <v>134</v>
      </c>
      <c r="B1" s="212" t="s">
        <v>135</v>
      </c>
      <c r="C1" s="213" t="s">
        <v>136</v>
      </c>
      <c r="D1" s="115"/>
      <c r="E1" s="116" t="s">
        <v>137</v>
      </c>
      <c r="F1" s="117"/>
      <c r="G1" s="117"/>
      <c r="H1" s="118"/>
      <c r="I1" s="115"/>
      <c r="J1" s="116" t="s">
        <v>138</v>
      </c>
      <c r="K1" s="117"/>
      <c r="L1" s="117"/>
      <c r="M1" s="118"/>
      <c r="N1" s="115"/>
      <c r="O1" s="119" t="s">
        <v>139</v>
      </c>
      <c r="P1" s="120"/>
      <c r="Q1" s="31"/>
      <c r="R1" s="121"/>
      <c r="S1" s="119" t="s">
        <v>140</v>
      </c>
      <c r="T1" s="120"/>
      <c r="U1" s="31"/>
      <c r="V1" s="115"/>
      <c r="W1" s="122" t="s">
        <v>1</v>
      </c>
      <c r="X1" s="123" t="s">
        <v>141</v>
      </c>
      <c r="Y1" s="234" t="s">
        <v>142</v>
      </c>
      <c r="Z1" s="234" t="s">
        <v>143</v>
      </c>
      <c r="AA1" s="235" t="s">
        <v>144</v>
      </c>
    </row>
    <row r="2" ht="22.5" customHeight="1">
      <c r="A2" s="236">
        <v>45995.0</v>
      </c>
      <c r="B2" s="215" t="s">
        <v>194</v>
      </c>
      <c r="C2" s="216" t="s">
        <v>146</v>
      </c>
      <c r="D2" s="115"/>
      <c r="E2" s="128">
        <v>1.0</v>
      </c>
      <c r="F2" s="129"/>
      <c r="G2" s="130"/>
      <c r="H2" s="128">
        <v>2.0</v>
      </c>
      <c r="I2" s="115"/>
      <c r="J2" s="128">
        <v>1.0</v>
      </c>
      <c r="K2" s="129"/>
      <c r="L2" s="130"/>
      <c r="M2" s="128">
        <v>2.0</v>
      </c>
      <c r="N2" s="115"/>
      <c r="O2" s="268" t="s">
        <v>71</v>
      </c>
      <c r="P2" s="269" t="s">
        <v>1</v>
      </c>
      <c r="Q2" s="268" t="s">
        <v>72</v>
      </c>
      <c r="R2" s="115"/>
      <c r="S2" s="1" t="s">
        <v>71</v>
      </c>
      <c r="T2" s="2" t="s">
        <v>0</v>
      </c>
      <c r="U2" s="131" t="s">
        <v>72</v>
      </c>
      <c r="V2" s="115"/>
      <c r="W2" s="64" t="s">
        <v>7</v>
      </c>
      <c r="X2" s="263"/>
      <c r="Y2" s="264"/>
      <c r="Z2" s="264"/>
      <c r="AA2" s="238">
        <f t="shared" ref="AA2:AA23" si="1">Y2-Z2</f>
        <v>0</v>
      </c>
    </row>
    <row r="3" ht="22.5" customHeight="1">
      <c r="A3" s="14"/>
      <c r="B3" s="221" t="s">
        <v>195</v>
      </c>
      <c r="C3" s="225" t="s">
        <v>148</v>
      </c>
      <c r="D3" s="115"/>
      <c r="E3" s="140">
        <v>3.0</v>
      </c>
      <c r="F3" s="141"/>
      <c r="G3" s="142"/>
      <c r="H3" s="140">
        <v>4.0</v>
      </c>
      <c r="I3" s="115"/>
      <c r="J3" s="140">
        <v>3.0</v>
      </c>
      <c r="K3" s="141"/>
      <c r="L3" s="142"/>
      <c r="M3" s="140">
        <v>4.0</v>
      </c>
      <c r="N3" s="115"/>
      <c r="O3" s="143">
        <v>1.0</v>
      </c>
      <c r="P3" s="146"/>
      <c r="Q3" s="145"/>
      <c r="R3" s="115"/>
      <c r="S3" s="143">
        <v>1.0</v>
      </c>
      <c r="T3" s="146"/>
      <c r="U3" s="145"/>
      <c r="V3" s="115"/>
      <c r="W3" s="69" t="s">
        <v>11</v>
      </c>
      <c r="X3" s="223"/>
      <c r="Y3" s="239"/>
      <c r="Z3" s="239"/>
      <c r="AA3" s="238">
        <f t="shared" si="1"/>
        <v>0</v>
      </c>
    </row>
    <row r="4" ht="22.5" customHeight="1">
      <c r="A4" s="220">
        <v>45996.0</v>
      </c>
      <c r="B4" s="221" t="s">
        <v>196</v>
      </c>
      <c r="C4" s="225" t="s">
        <v>150</v>
      </c>
      <c r="D4" s="115"/>
      <c r="E4" s="140">
        <v>5.0</v>
      </c>
      <c r="F4" s="141"/>
      <c r="G4" s="142"/>
      <c r="H4" s="140">
        <v>6.0</v>
      </c>
      <c r="I4" s="115"/>
      <c r="J4" s="140">
        <v>5.0</v>
      </c>
      <c r="K4" s="141"/>
      <c r="L4" s="142"/>
      <c r="M4" s="140">
        <v>6.0</v>
      </c>
      <c r="N4" s="115"/>
      <c r="O4" s="150">
        <v>2.0</v>
      </c>
      <c r="P4" s="151"/>
      <c r="Q4" s="152"/>
      <c r="R4" s="115"/>
      <c r="S4" s="150">
        <v>2.0</v>
      </c>
      <c r="T4" s="151"/>
      <c r="U4" s="152"/>
      <c r="V4" s="115"/>
      <c r="W4" s="69" t="s">
        <v>13</v>
      </c>
      <c r="X4" s="223"/>
      <c r="Y4" s="239"/>
      <c r="Z4" s="239"/>
      <c r="AA4" s="238">
        <f t="shared" si="1"/>
        <v>0</v>
      </c>
    </row>
    <row r="5" ht="22.5" customHeight="1">
      <c r="A5" s="14"/>
      <c r="B5" s="221" t="s">
        <v>199</v>
      </c>
      <c r="C5" s="225" t="s">
        <v>151</v>
      </c>
      <c r="D5" s="115"/>
      <c r="E5" s="140">
        <v>7.0</v>
      </c>
      <c r="F5" s="141"/>
      <c r="G5" s="142"/>
      <c r="H5" s="140">
        <v>8.0</v>
      </c>
      <c r="I5" s="115"/>
      <c r="J5" s="140">
        <v>7.0</v>
      </c>
      <c r="K5" s="141"/>
      <c r="L5" s="142"/>
      <c r="M5" s="140">
        <v>8.0</v>
      </c>
      <c r="N5" s="115"/>
      <c r="O5" s="150">
        <v>3.0</v>
      </c>
      <c r="P5" s="151"/>
      <c r="Q5" s="152"/>
      <c r="R5" s="115"/>
      <c r="S5" s="150">
        <v>3.0</v>
      </c>
      <c r="T5" s="151"/>
      <c r="U5" s="152"/>
      <c r="V5" s="115"/>
      <c r="W5" s="69" t="s">
        <v>16</v>
      </c>
      <c r="X5" s="223"/>
      <c r="Y5" s="239"/>
      <c r="Z5" s="239"/>
      <c r="AA5" s="238">
        <f t="shared" si="1"/>
        <v>0</v>
      </c>
    </row>
    <row r="6" ht="22.5" customHeight="1">
      <c r="A6" s="226">
        <v>45997.0</v>
      </c>
      <c r="B6" s="227">
        <v>0.3333333333333333</v>
      </c>
      <c r="C6" s="165" t="s">
        <v>125</v>
      </c>
      <c r="D6" s="115"/>
      <c r="E6" s="140">
        <v>9.0</v>
      </c>
      <c r="F6" s="141"/>
      <c r="G6" s="142"/>
      <c r="H6" s="140">
        <v>10.0</v>
      </c>
      <c r="I6" s="115"/>
      <c r="J6" s="140">
        <v>9.0</v>
      </c>
      <c r="K6" s="141"/>
      <c r="L6" s="142"/>
      <c r="M6" s="140">
        <v>10.0</v>
      </c>
      <c r="N6" s="115"/>
      <c r="O6" s="150">
        <v>4.0</v>
      </c>
      <c r="P6" s="151"/>
      <c r="Q6" s="152"/>
      <c r="R6" s="115"/>
      <c r="S6" s="150">
        <v>4.0</v>
      </c>
      <c r="T6" s="151"/>
      <c r="U6" s="152"/>
      <c r="V6" s="115"/>
      <c r="W6" s="69" t="s">
        <v>19</v>
      </c>
      <c r="X6" s="223"/>
      <c r="Y6" s="239"/>
      <c r="Z6" s="239"/>
      <c r="AA6" s="238">
        <f t="shared" si="1"/>
        <v>0</v>
      </c>
    </row>
    <row r="7" ht="22.5" customHeight="1">
      <c r="A7" s="115"/>
      <c r="B7" s="115"/>
      <c r="C7" s="115"/>
      <c r="D7" s="115"/>
      <c r="E7" s="140">
        <v>11.0</v>
      </c>
      <c r="F7" s="141"/>
      <c r="G7" s="142"/>
      <c r="H7" s="140">
        <v>12.0</v>
      </c>
      <c r="I7" s="115"/>
      <c r="J7" s="140">
        <v>11.0</v>
      </c>
      <c r="K7" s="141"/>
      <c r="L7" s="142"/>
      <c r="M7" s="140">
        <v>12.0</v>
      </c>
      <c r="N7" s="115"/>
      <c r="O7" s="150">
        <v>5.0</v>
      </c>
      <c r="P7" s="151"/>
      <c r="Q7" s="152"/>
      <c r="R7" s="115"/>
      <c r="S7" s="150">
        <v>5.0</v>
      </c>
      <c r="T7" s="151"/>
      <c r="U7" s="152"/>
      <c r="V7" s="115"/>
      <c r="W7" s="156" t="s">
        <v>77</v>
      </c>
      <c r="X7" s="223"/>
      <c r="Y7" s="239"/>
      <c r="Z7" s="239"/>
      <c r="AA7" s="238">
        <f t="shared" si="1"/>
        <v>0</v>
      </c>
    </row>
    <row r="8" ht="22.5" customHeight="1">
      <c r="A8" s="157" t="s">
        <v>152</v>
      </c>
      <c r="B8" s="117"/>
      <c r="C8" s="118"/>
      <c r="D8" s="115"/>
      <c r="E8" s="140">
        <v>13.0</v>
      </c>
      <c r="F8" s="158"/>
      <c r="G8" s="151"/>
      <c r="H8" s="140">
        <v>14.0</v>
      </c>
      <c r="I8" s="115"/>
      <c r="J8" s="140">
        <v>13.0</v>
      </c>
      <c r="K8" s="158"/>
      <c r="L8" s="151"/>
      <c r="M8" s="140">
        <v>14.0</v>
      </c>
      <c r="N8" s="115"/>
      <c r="O8" s="150">
        <v>6.0</v>
      </c>
      <c r="P8" s="151"/>
      <c r="Q8" s="152"/>
      <c r="R8" s="115"/>
      <c r="S8" s="150">
        <v>6.0</v>
      </c>
      <c r="T8" s="151"/>
      <c r="U8" s="152"/>
      <c r="V8" s="115"/>
      <c r="W8" s="69" t="s">
        <v>24</v>
      </c>
      <c r="X8" s="223"/>
      <c r="Y8" s="239"/>
      <c r="Z8" s="239"/>
      <c r="AA8" s="238">
        <f t="shared" si="1"/>
        <v>0</v>
      </c>
    </row>
    <row r="9" ht="22.5" customHeight="1">
      <c r="A9" s="159" t="s">
        <v>153</v>
      </c>
      <c r="B9" s="120"/>
      <c r="C9" s="31"/>
      <c r="D9" s="115"/>
      <c r="E9" s="140">
        <v>15.0</v>
      </c>
      <c r="F9" s="158"/>
      <c r="G9" s="151"/>
      <c r="H9" s="140">
        <v>16.0</v>
      </c>
      <c r="I9" s="115"/>
      <c r="J9" s="140">
        <v>15.0</v>
      </c>
      <c r="K9" s="158"/>
      <c r="L9" s="151"/>
      <c r="M9" s="140">
        <v>16.0</v>
      </c>
      <c r="N9" s="115"/>
      <c r="O9" s="150">
        <v>7.0</v>
      </c>
      <c r="P9" s="151"/>
      <c r="Q9" s="152"/>
      <c r="R9" s="115"/>
      <c r="S9" s="150">
        <v>7.0</v>
      </c>
      <c r="T9" s="151"/>
      <c r="U9" s="152"/>
      <c r="V9" s="115"/>
      <c r="W9" s="69" t="s">
        <v>27</v>
      </c>
      <c r="X9" s="223"/>
      <c r="Y9" s="239"/>
      <c r="Z9" s="239"/>
      <c r="AA9" s="238">
        <f t="shared" si="1"/>
        <v>0</v>
      </c>
    </row>
    <row r="10" ht="22.5" customHeight="1">
      <c r="A10" s="160">
        <v>2.0</v>
      </c>
      <c r="B10" s="161">
        <v>1.0</v>
      </c>
      <c r="C10" s="162">
        <v>3.0</v>
      </c>
      <c r="D10" s="115"/>
      <c r="E10" s="140">
        <v>17.0</v>
      </c>
      <c r="F10" s="158"/>
      <c r="G10" s="151"/>
      <c r="H10" s="140">
        <v>18.0</v>
      </c>
      <c r="I10" s="115"/>
      <c r="J10" s="140">
        <v>17.0</v>
      </c>
      <c r="K10" s="158"/>
      <c r="L10" s="151"/>
      <c r="M10" s="140">
        <v>18.0</v>
      </c>
      <c r="N10" s="115"/>
      <c r="O10" s="150">
        <v>8.0</v>
      </c>
      <c r="P10" s="151"/>
      <c r="Q10" s="152"/>
      <c r="R10" s="115"/>
      <c r="S10" s="150">
        <v>8.0</v>
      </c>
      <c r="T10" s="151"/>
      <c r="U10" s="152"/>
      <c r="V10" s="115"/>
      <c r="W10" s="69" t="s">
        <v>30</v>
      </c>
      <c r="X10" s="223"/>
      <c r="Y10" s="239"/>
      <c r="Z10" s="239"/>
      <c r="AA10" s="238">
        <f t="shared" si="1"/>
        <v>0</v>
      </c>
    </row>
    <row r="11" ht="22.5" customHeight="1">
      <c r="A11" s="163"/>
      <c r="B11" s="164"/>
      <c r="C11" s="165"/>
      <c r="D11" s="115"/>
      <c r="E11" s="140">
        <v>19.0</v>
      </c>
      <c r="F11" s="158"/>
      <c r="G11" s="151"/>
      <c r="H11" s="140">
        <v>20.0</v>
      </c>
      <c r="I11" s="115"/>
      <c r="J11" s="140">
        <v>19.0</v>
      </c>
      <c r="K11" s="158"/>
      <c r="L11" s="151"/>
      <c r="M11" s="140">
        <v>20.0</v>
      </c>
      <c r="N11" s="115"/>
      <c r="O11" s="150">
        <v>9.0</v>
      </c>
      <c r="P11" s="151"/>
      <c r="Q11" s="152"/>
      <c r="R11" s="115"/>
      <c r="S11" s="150">
        <v>9.0</v>
      </c>
      <c r="T11" s="151"/>
      <c r="U11" s="152"/>
      <c r="V11" s="115"/>
      <c r="W11" s="69" t="s">
        <v>33</v>
      </c>
      <c r="X11" s="223"/>
      <c r="Y11" s="239"/>
      <c r="Z11" s="239"/>
      <c r="AA11" s="238">
        <f t="shared" si="1"/>
        <v>0</v>
      </c>
    </row>
    <row r="12" ht="22.5" customHeight="1">
      <c r="A12" s="128" t="s">
        <v>154</v>
      </c>
      <c r="B12" s="166"/>
      <c r="C12" s="167"/>
      <c r="D12" s="115"/>
      <c r="E12" s="168">
        <v>21.0</v>
      </c>
      <c r="F12" s="169"/>
      <c r="G12" s="170"/>
      <c r="H12" s="168">
        <v>22.0</v>
      </c>
      <c r="I12" s="115"/>
      <c r="J12" s="168">
        <v>21.0</v>
      </c>
      <c r="K12" s="169"/>
      <c r="L12" s="170"/>
      <c r="M12" s="168">
        <v>22.0</v>
      </c>
      <c r="N12" s="115"/>
      <c r="O12" s="150">
        <v>10.0</v>
      </c>
      <c r="P12" s="151"/>
      <c r="Q12" s="152"/>
      <c r="R12" s="115"/>
      <c r="S12" s="150">
        <v>10.0</v>
      </c>
      <c r="T12" s="151"/>
      <c r="U12" s="152"/>
      <c r="V12" s="115"/>
      <c r="W12" s="156" t="s">
        <v>82</v>
      </c>
      <c r="X12" s="223"/>
      <c r="Y12" s="239"/>
      <c r="Z12" s="239"/>
      <c r="AA12" s="238">
        <f t="shared" si="1"/>
        <v>0</v>
      </c>
    </row>
    <row r="13" ht="22.5" customHeight="1">
      <c r="A13" s="140" t="s">
        <v>130</v>
      </c>
      <c r="B13" s="171"/>
      <c r="C13" s="172"/>
      <c r="D13" s="115"/>
      <c r="E13" s="270" t="s">
        <v>155</v>
      </c>
      <c r="F13" s="271"/>
      <c r="H13" s="272"/>
      <c r="I13" s="115"/>
      <c r="J13" s="173" t="s">
        <v>156</v>
      </c>
      <c r="K13" s="174"/>
      <c r="L13" s="175"/>
      <c r="M13" s="176"/>
      <c r="N13" s="115"/>
      <c r="O13" s="150">
        <v>11.0</v>
      </c>
      <c r="P13" s="151"/>
      <c r="Q13" s="152"/>
      <c r="R13" s="115"/>
      <c r="S13" s="177">
        <v>11.0</v>
      </c>
      <c r="T13" s="170"/>
      <c r="U13" s="178"/>
      <c r="V13" s="115"/>
      <c r="W13" s="156" t="s">
        <v>83</v>
      </c>
      <c r="X13" s="223"/>
      <c r="Y13" s="239"/>
      <c r="Z13" s="239"/>
      <c r="AA13" s="238">
        <f t="shared" si="1"/>
        <v>0</v>
      </c>
    </row>
    <row r="14" ht="22.5" customHeight="1">
      <c r="A14" s="140" t="s">
        <v>131</v>
      </c>
      <c r="B14" s="171"/>
      <c r="C14" s="172"/>
      <c r="D14" s="115"/>
      <c r="E14" s="179" t="s">
        <v>157</v>
      </c>
      <c r="F14" s="180"/>
      <c r="G14" s="120"/>
      <c r="H14" s="31"/>
      <c r="I14" s="115"/>
      <c r="J14" s="115"/>
      <c r="K14" s="115"/>
      <c r="L14" s="115"/>
      <c r="M14" s="115"/>
      <c r="N14" s="115"/>
      <c r="O14" s="150">
        <v>12.0</v>
      </c>
      <c r="P14" s="151"/>
      <c r="Q14" s="152"/>
      <c r="R14" s="115"/>
      <c r="S14" s="115"/>
      <c r="T14" s="115"/>
      <c r="U14" s="115"/>
      <c r="V14" s="115"/>
      <c r="W14" s="69" t="s">
        <v>38</v>
      </c>
      <c r="X14" s="223"/>
      <c r="Y14" s="239"/>
      <c r="Z14" s="239"/>
      <c r="AA14" s="238">
        <f t="shared" si="1"/>
        <v>0</v>
      </c>
    </row>
    <row r="15" ht="22.5" customHeight="1">
      <c r="A15" s="140" t="s">
        <v>132</v>
      </c>
      <c r="B15" s="171"/>
      <c r="C15" s="172"/>
      <c r="D15" s="115"/>
      <c r="E15" s="115"/>
      <c r="F15" s="115"/>
      <c r="G15" s="115"/>
      <c r="H15" s="115"/>
      <c r="I15" s="115"/>
      <c r="J15" s="273" t="s">
        <v>158</v>
      </c>
      <c r="K15" s="31"/>
      <c r="L15" s="115"/>
      <c r="M15" s="115"/>
      <c r="N15" s="115"/>
      <c r="O15" s="150">
        <v>13.0</v>
      </c>
      <c r="P15" s="151"/>
      <c r="Q15" s="152"/>
      <c r="R15" s="115"/>
      <c r="S15" s="115"/>
      <c r="T15" s="115"/>
      <c r="U15" s="115"/>
      <c r="V15" s="115"/>
      <c r="W15" s="69" t="s">
        <v>41</v>
      </c>
      <c r="X15" s="223"/>
      <c r="Y15" s="239"/>
      <c r="Z15" s="239"/>
      <c r="AA15" s="238">
        <f t="shared" si="1"/>
        <v>0</v>
      </c>
    </row>
    <row r="16" ht="22.5" customHeight="1">
      <c r="A16" s="140" t="s">
        <v>159</v>
      </c>
      <c r="B16" s="171"/>
      <c r="C16" s="172"/>
      <c r="D16" s="115"/>
      <c r="E16" s="182" t="s">
        <v>160</v>
      </c>
      <c r="F16" s="120"/>
      <c r="G16" s="31"/>
      <c r="H16" s="115"/>
      <c r="I16" s="115"/>
      <c r="J16" s="183">
        <v>25.0</v>
      </c>
      <c r="K16" s="184"/>
      <c r="L16" s="115"/>
      <c r="M16" s="115"/>
      <c r="N16" s="115"/>
      <c r="O16" s="150">
        <v>14.0</v>
      </c>
      <c r="P16" s="151"/>
      <c r="Q16" s="152"/>
      <c r="R16" s="115"/>
      <c r="S16" s="115"/>
      <c r="T16" s="115"/>
      <c r="U16" s="115"/>
      <c r="V16" s="115"/>
      <c r="W16" s="69" t="s">
        <v>44</v>
      </c>
      <c r="X16" s="223"/>
      <c r="Y16" s="239"/>
      <c r="Z16" s="239"/>
      <c r="AA16" s="238">
        <f t="shared" si="1"/>
        <v>0</v>
      </c>
    </row>
    <row r="17" ht="22.5" customHeight="1">
      <c r="A17" s="140" t="s">
        <v>161</v>
      </c>
      <c r="B17" s="171"/>
      <c r="C17" s="172"/>
      <c r="D17" s="115"/>
      <c r="E17" s="160">
        <v>2.0</v>
      </c>
      <c r="F17" s="161">
        <v>1.0</v>
      </c>
      <c r="G17" s="162">
        <v>3.0</v>
      </c>
      <c r="H17" s="115"/>
      <c r="I17" s="115"/>
      <c r="J17" s="185">
        <v>18.0</v>
      </c>
      <c r="K17" s="186"/>
      <c r="L17" s="115"/>
      <c r="M17" s="115"/>
      <c r="N17" s="115"/>
      <c r="O17" s="150">
        <v>15.0</v>
      </c>
      <c r="P17" s="151"/>
      <c r="Q17" s="152"/>
      <c r="R17" s="115"/>
      <c r="S17" s="115"/>
      <c r="T17" s="115"/>
      <c r="U17" s="115"/>
      <c r="V17" s="115"/>
      <c r="W17" s="69" t="s">
        <v>48</v>
      </c>
      <c r="X17" s="223"/>
      <c r="Y17" s="239"/>
      <c r="Z17" s="239"/>
      <c r="AA17" s="238">
        <f t="shared" si="1"/>
        <v>0</v>
      </c>
    </row>
    <row r="18" ht="22.5" customHeight="1">
      <c r="A18" s="168" t="s">
        <v>162</v>
      </c>
      <c r="B18" s="187"/>
      <c r="C18" s="188"/>
      <c r="D18" s="115"/>
      <c r="E18" s="189" t="str">
        <f>L2</f>
        <v/>
      </c>
      <c r="F18" s="164" t="str">
        <f>K2</f>
        <v/>
      </c>
      <c r="G18" s="165" t="str">
        <f>K3</f>
        <v/>
      </c>
      <c r="H18" s="115"/>
      <c r="I18" s="115"/>
      <c r="J18" s="185">
        <v>15.0</v>
      </c>
      <c r="K18" s="186"/>
      <c r="L18" s="115"/>
      <c r="M18" s="115"/>
      <c r="N18" s="115"/>
      <c r="O18" s="150">
        <v>16.0</v>
      </c>
      <c r="P18" s="151"/>
      <c r="Q18" s="152"/>
      <c r="R18" s="115"/>
      <c r="S18" s="115"/>
      <c r="T18" s="115"/>
      <c r="U18" s="115"/>
      <c r="V18" s="115"/>
      <c r="W18" s="69" t="s">
        <v>51</v>
      </c>
      <c r="X18" s="223"/>
      <c r="Y18" s="239"/>
      <c r="Z18" s="239"/>
      <c r="AA18" s="238">
        <f t="shared" si="1"/>
        <v>0</v>
      </c>
    </row>
    <row r="19" ht="22.5" customHeight="1">
      <c r="A19" s="115"/>
      <c r="B19" s="115"/>
      <c r="C19" s="115"/>
      <c r="D19" s="115"/>
      <c r="E19" s="190" t="s">
        <v>154</v>
      </c>
      <c r="F19" s="191" t="str">
        <f>F2</f>
        <v/>
      </c>
      <c r="G19" s="167"/>
      <c r="H19" s="115"/>
      <c r="I19" s="115"/>
      <c r="J19" s="185">
        <v>12.0</v>
      </c>
      <c r="K19" s="186"/>
      <c r="L19" s="115"/>
      <c r="M19" s="115"/>
      <c r="N19" s="115"/>
      <c r="O19" s="150">
        <v>17.0</v>
      </c>
      <c r="P19" s="151"/>
      <c r="Q19" s="152"/>
      <c r="R19" s="115"/>
      <c r="S19" s="115"/>
      <c r="T19" s="115"/>
      <c r="U19" s="115"/>
      <c r="V19" s="115"/>
      <c r="W19" s="69" t="s">
        <v>54</v>
      </c>
      <c r="X19" s="223"/>
      <c r="Y19" s="239"/>
      <c r="Z19" s="239"/>
      <c r="AA19" s="238">
        <f t="shared" si="1"/>
        <v>0</v>
      </c>
    </row>
    <row r="20" ht="22.5" customHeight="1">
      <c r="A20" s="192" t="s">
        <v>163</v>
      </c>
      <c r="B20" s="167"/>
      <c r="C20" s="115"/>
      <c r="D20" s="115"/>
      <c r="E20" s="185" t="s">
        <v>130</v>
      </c>
      <c r="F20" s="193"/>
      <c r="G20" s="172"/>
      <c r="H20" s="115"/>
      <c r="I20" s="115"/>
      <c r="J20" s="185">
        <v>10.0</v>
      </c>
      <c r="K20" s="186"/>
      <c r="L20" s="115"/>
      <c r="M20" s="115"/>
      <c r="N20" s="115"/>
      <c r="O20" s="150">
        <v>18.0</v>
      </c>
      <c r="P20" s="151"/>
      <c r="Q20" s="152"/>
      <c r="R20" s="115"/>
      <c r="S20" s="115"/>
      <c r="T20" s="115"/>
      <c r="U20" s="115"/>
      <c r="V20" s="115"/>
      <c r="W20" s="69" t="s">
        <v>57</v>
      </c>
      <c r="X20" s="265"/>
      <c r="Y20" s="266"/>
      <c r="Z20" s="237"/>
      <c r="AA20" s="238">
        <f t="shared" si="1"/>
        <v>0</v>
      </c>
    </row>
    <row r="21" ht="22.5" customHeight="1">
      <c r="A21" s="140" t="s">
        <v>146</v>
      </c>
      <c r="B21" s="194"/>
      <c r="C21" s="115"/>
      <c r="D21" s="115"/>
      <c r="E21" s="185" t="s">
        <v>131</v>
      </c>
      <c r="F21" s="193"/>
      <c r="G21" s="172"/>
      <c r="H21" s="115"/>
      <c r="I21" s="115"/>
      <c r="J21" s="185">
        <v>8.0</v>
      </c>
      <c r="K21" s="186"/>
      <c r="L21" s="115"/>
      <c r="M21" s="115"/>
      <c r="N21" s="115"/>
      <c r="O21" s="150">
        <v>19.0</v>
      </c>
      <c r="P21" s="151"/>
      <c r="Q21" s="152"/>
      <c r="R21" s="115"/>
      <c r="S21" s="115"/>
      <c r="T21" s="115"/>
      <c r="U21" s="115"/>
      <c r="V21" s="115"/>
      <c r="W21" s="69" t="s">
        <v>60</v>
      </c>
      <c r="X21" s="223"/>
      <c r="Y21" s="239"/>
      <c r="Z21" s="239"/>
      <c r="AA21" s="238">
        <f t="shared" si="1"/>
        <v>0</v>
      </c>
    </row>
    <row r="22" ht="22.5" customHeight="1">
      <c r="A22" s="140" t="s">
        <v>148</v>
      </c>
      <c r="B22" s="194"/>
      <c r="C22" s="115"/>
      <c r="D22" s="115"/>
      <c r="E22" s="195" t="s">
        <v>132</v>
      </c>
      <c r="F22" s="196"/>
      <c r="G22" s="197"/>
      <c r="H22" s="115"/>
      <c r="I22" s="115"/>
      <c r="J22" s="185">
        <v>6.0</v>
      </c>
      <c r="K22" s="186"/>
      <c r="L22" s="115"/>
      <c r="M22" s="115"/>
      <c r="N22" s="115"/>
      <c r="O22" s="150">
        <v>20.0</v>
      </c>
      <c r="P22" s="151"/>
      <c r="Q22" s="152"/>
      <c r="R22" s="115"/>
      <c r="S22" s="115"/>
      <c r="T22" s="115"/>
      <c r="U22" s="115"/>
      <c r="V22" s="115"/>
      <c r="W22" s="69" t="s">
        <v>63</v>
      </c>
      <c r="X22" s="223"/>
      <c r="Y22" s="239"/>
      <c r="Z22" s="239"/>
      <c r="AA22" s="238">
        <f t="shared" si="1"/>
        <v>0</v>
      </c>
    </row>
    <row r="23" ht="22.5" customHeight="1">
      <c r="A23" s="140" t="s">
        <v>150</v>
      </c>
      <c r="B23" s="194"/>
      <c r="C23" s="115"/>
      <c r="D23" s="115"/>
      <c r="E23" s="140" t="s">
        <v>159</v>
      </c>
      <c r="F23" s="171" t="str">
        <f>K13</f>
        <v/>
      </c>
      <c r="G23" s="172"/>
      <c r="H23" s="115"/>
      <c r="I23" s="115"/>
      <c r="J23" s="185">
        <v>4.0</v>
      </c>
      <c r="K23" s="186"/>
      <c r="L23" s="115"/>
      <c r="M23" s="115"/>
      <c r="N23" s="115"/>
      <c r="O23" s="150">
        <v>21.0</v>
      </c>
      <c r="P23" s="151"/>
      <c r="Q23" s="152"/>
      <c r="R23" s="115"/>
      <c r="S23" s="115"/>
      <c r="T23" s="115"/>
      <c r="U23" s="115"/>
      <c r="V23" s="115"/>
      <c r="W23" s="74" t="s">
        <v>67</v>
      </c>
      <c r="X23" s="233"/>
      <c r="Y23" s="240"/>
      <c r="Z23" s="240"/>
      <c r="AA23" s="241">
        <f t="shared" si="1"/>
        <v>0</v>
      </c>
    </row>
    <row r="24">
      <c r="A24" s="140" t="s">
        <v>151</v>
      </c>
      <c r="B24" s="194"/>
      <c r="C24" s="115"/>
      <c r="D24" s="115"/>
      <c r="E24" s="201" t="s">
        <v>164</v>
      </c>
      <c r="F24" s="187"/>
      <c r="G24" s="188"/>
      <c r="H24" s="115"/>
      <c r="I24" s="115"/>
      <c r="J24" s="185">
        <v>2.0</v>
      </c>
      <c r="K24" s="186"/>
      <c r="L24" s="115"/>
      <c r="M24" s="115"/>
      <c r="N24" s="115"/>
      <c r="O24" s="177">
        <v>22.0</v>
      </c>
      <c r="P24" s="170"/>
      <c r="Q24" s="178"/>
      <c r="R24" s="115"/>
      <c r="S24" s="115"/>
      <c r="T24" s="115"/>
      <c r="U24" s="115"/>
      <c r="V24" s="115"/>
      <c r="W24" s="115"/>
      <c r="X24" s="115"/>
      <c r="Y24" s="115"/>
      <c r="Z24" s="115"/>
      <c r="AA24" s="115"/>
    </row>
    <row r="25">
      <c r="A25" s="168" t="s">
        <v>125</v>
      </c>
      <c r="B25" s="202"/>
      <c r="C25" s="115"/>
      <c r="D25" s="115"/>
      <c r="E25" s="115"/>
      <c r="F25" s="115"/>
      <c r="G25" s="115"/>
      <c r="H25" s="115"/>
      <c r="I25" s="115"/>
      <c r="J25" s="203">
        <v>1.0</v>
      </c>
      <c r="K25" s="204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</row>
    <row r="26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</row>
    <row r="27">
      <c r="A27" s="205" t="s">
        <v>146</v>
      </c>
      <c r="B27" s="120"/>
      <c r="C27" s="31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</row>
    <row r="28">
      <c r="A28" s="206">
        <v>2.0</v>
      </c>
      <c r="B28" s="207">
        <v>1.0</v>
      </c>
      <c r="C28" s="208">
        <v>3.0</v>
      </c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</row>
    <row r="29">
      <c r="A29" s="209"/>
      <c r="B29" s="210"/>
      <c r="C29" s="178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</row>
    <row r="30">
      <c r="A30" s="205" t="s">
        <v>148</v>
      </c>
      <c r="B30" s="120"/>
      <c r="C30" s="31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</row>
    <row r="31">
      <c r="A31" s="206">
        <v>2.0</v>
      </c>
      <c r="B31" s="207">
        <v>1.0</v>
      </c>
      <c r="C31" s="208">
        <v>3.0</v>
      </c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</row>
    <row r="32">
      <c r="A32" s="209"/>
      <c r="B32" s="210"/>
      <c r="C32" s="178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</row>
    <row r="33">
      <c r="A33" s="205" t="s">
        <v>150</v>
      </c>
      <c r="B33" s="120"/>
      <c r="C33" s="31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</row>
    <row r="34">
      <c r="A34" s="206">
        <v>2.0</v>
      </c>
      <c r="B34" s="207">
        <v>1.0</v>
      </c>
      <c r="C34" s="208">
        <v>3.0</v>
      </c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</row>
    <row r="35">
      <c r="A35" s="209"/>
      <c r="B35" s="210"/>
      <c r="C35" s="178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</row>
    <row r="36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</row>
    <row r="37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</row>
    <row r="38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</row>
    <row r="39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</row>
    <row r="40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</row>
    <row r="4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</row>
    <row r="42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</row>
    <row r="43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</row>
    <row r="44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</row>
    <row r="45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</row>
    <row r="46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</row>
    <row r="47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</row>
    <row r="48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</row>
    <row r="49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</row>
    <row r="50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</row>
    <row r="5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</row>
    <row r="5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</row>
    <row r="57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</row>
    <row r="58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</row>
    <row r="5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</row>
    <row r="60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</row>
    <row r="6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</row>
    <row r="6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</row>
    <row r="6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</row>
    <row r="74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</row>
    <row r="98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</row>
    <row r="990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</row>
    <row r="99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</row>
    <row r="99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</row>
    <row r="99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</row>
    <row r="99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</row>
    <row r="99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</row>
    <row r="996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</row>
    <row r="997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</row>
    <row r="998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</row>
    <row r="999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</row>
    <row r="1000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</row>
    <row r="100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</row>
  </sheetData>
  <mergeCells count="30">
    <mergeCell ref="B16:C16"/>
    <mergeCell ref="E16:G16"/>
    <mergeCell ref="B14:C14"/>
    <mergeCell ref="B15:C15"/>
    <mergeCell ref="J15:K15"/>
    <mergeCell ref="F14:H14"/>
    <mergeCell ref="B17:C17"/>
    <mergeCell ref="B18:C18"/>
    <mergeCell ref="B13:C13"/>
    <mergeCell ref="F13:H13"/>
    <mergeCell ref="K13:M13"/>
    <mergeCell ref="O1:Q1"/>
    <mergeCell ref="S1:U1"/>
    <mergeCell ref="A2:A3"/>
    <mergeCell ref="A4:A5"/>
    <mergeCell ref="A8:C8"/>
    <mergeCell ref="A9:C9"/>
    <mergeCell ref="B12:C12"/>
    <mergeCell ref="E1:H1"/>
    <mergeCell ref="J1:M1"/>
    <mergeCell ref="A27:C27"/>
    <mergeCell ref="A30:C30"/>
    <mergeCell ref="A33:C33"/>
    <mergeCell ref="A20:B20"/>
    <mergeCell ref="F21:G21"/>
    <mergeCell ref="F20:G20"/>
    <mergeCell ref="F19:G19"/>
    <mergeCell ref="F22:G22"/>
    <mergeCell ref="F23:G23"/>
    <mergeCell ref="F24:G24"/>
  </mergeCells>
  <dataValidations>
    <dataValidation type="custom" allowBlank="1" showDropDown="1" sqref="AA2:AA23">
      <formula1>AND(ISNUMBER(AA2),(NOT(OR(NOT(ISERROR(DATEVALUE(AA2))), AND(ISNUMBER(AA2), LEFT(CELL("format", AA2))="D")))))</formula1>
    </dataValidation>
  </dataValidations>
  <drawing r:id="rId1"/>
  <tableParts count="1">
    <tablePart r:id="rId3"/>
  </tableParts>
</worksheet>
</file>