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720" windowHeight="13320" activeTab="1"/>
  </bookViews>
  <sheets>
    <sheet name="Lista" sheetId="1" r:id="rId1"/>
    <sheet name="Partido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<sst xmlns="http://schemas.openxmlformats.org/spreadsheetml/2006/main" count="253" uniqueCount="71">
  <si>
    <t>Orden</t>
  </si>
  <si>
    <t>Jugador</t>
  </si>
  <si>
    <t>Equipo</t>
  </si>
  <si>
    <t>Arturo</t>
  </si>
  <si>
    <t>Negro</t>
  </si>
  <si>
    <t>Gabriel Vazquez</t>
  </si>
  <si>
    <t>Christian</t>
  </si>
  <si>
    <t>Fico</t>
  </si>
  <si>
    <t>Nico</t>
  </si>
  <si>
    <t>Diego</t>
  </si>
  <si>
    <t>Eddy</t>
  </si>
  <si>
    <t>Roman</t>
  </si>
  <si>
    <t>Rojo</t>
  </si>
  <si>
    <t>Andres Freitas</t>
  </si>
  <si>
    <t>Emanuel</t>
  </si>
  <si>
    <t>Frank</t>
  </si>
  <si>
    <t>Alfredo</t>
  </si>
  <si>
    <t>Ricardo</t>
  </si>
  <si>
    <t>Miguel</t>
  </si>
  <si>
    <t>Bravo</t>
  </si>
  <si>
    <t>Azul</t>
  </si>
  <si>
    <t>Samuel Rojas</t>
  </si>
  <si>
    <t>De Tovar</t>
  </si>
  <si>
    <t>Vicente</t>
  </si>
  <si>
    <t>Fran</t>
  </si>
  <si>
    <t>Matt</t>
  </si>
  <si>
    <t>Carlos</t>
  </si>
  <si>
    <t>Andres Ruiz</t>
  </si>
  <si>
    <t>Amarillo</t>
  </si>
  <si>
    <t>Andres Diaz</t>
  </si>
  <si>
    <t>Tito</t>
  </si>
  <si>
    <t>Chino</t>
  </si>
  <si>
    <t>Bosch</t>
  </si>
  <si>
    <t>Luis Lopez</t>
  </si>
  <si>
    <t>Joel</t>
  </si>
  <si>
    <t>Autogol Rojo</t>
  </si>
  <si>
    <t>Autogol Azul</t>
  </si>
  <si>
    <t>Autogol Amarillo</t>
  </si>
  <si>
    <t>Autogol negro</t>
  </si>
  <si>
    <t>Formato</t>
  </si>
  <si>
    <t>Formato 2</t>
  </si>
  <si>
    <t>Posiciones</t>
  </si>
  <si>
    <t>Formato 1</t>
  </si>
  <si>
    <t>Formato 3</t>
  </si>
  <si>
    <t>Formato 4</t>
  </si>
  <si>
    <t>Goles</t>
  </si>
  <si>
    <t>Goles y Asistencias</t>
  </si>
  <si>
    <t>Liga</t>
  </si>
  <si>
    <t>Resultado</t>
  </si>
  <si>
    <t>Nombre</t>
  </si>
  <si>
    <t xml:space="preserve">Goles </t>
  </si>
  <si>
    <t>Asistencias</t>
  </si>
  <si>
    <t>vs</t>
  </si>
  <si>
    <t>-</t>
  </si>
  <si>
    <t>A favor</t>
  </si>
  <si>
    <t>En contra</t>
  </si>
  <si>
    <t>Diferencia</t>
  </si>
  <si>
    <t>Puntos</t>
  </si>
  <si>
    <t>Validación</t>
  </si>
  <si>
    <t>Equipos</t>
  </si>
  <si>
    <t>Goles Juego</t>
  </si>
  <si>
    <t>Goles Jugador</t>
  </si>
  <si>
    <t>Posición</t>
  </si>
  <si>
    <t>Color</t>
  </si>
  <si>
    <t>1º</t>
  </si>
  <si>
    <t>Notas:</t>
  </si>
  <si>
    <t xml:space="preserve">Arturo deja de beber por favor y compra la camisa del amigo secreto. </t>
  </si>
  <si>
    <t>2º</t>
  </si>
  <si>
    <t>3º</t>
  </si>
  <si>
    <t>4º</t>
  </si>
  <si>
    <t>(*) Si hay empate en punto, diferencia de goles y goles a favor, debe revisarse manualmente el enfrentamiento directo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</si>
</sst>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-* #,##0_-;\-* #,##0_-;_-* &quot;-&quot;_-;_-@_-"/>
    <numFmt numFmtId="43" formatCode="_-* #,##0.00_-;\-* #,##0.00_-;_-* &quot;-&quot;??_-;_-@_-"/>
    <numFmt numFmtId="176" formatCode="_-* #,##0.00\ &quot;€&quot;_-;\-* #,##0.00\ &quot;€&quot;_-;_-* \-??\ &quot;€&quot;_-;_-@_-"/>
    <numFmt numFmtId="177" formatCode="_-* #,##0\ &quot;€&quot;_-;\-* #,##0\ &quot;€&quot;_-;_-* &quot;-&quot;\ &quot;€&quot;_-;_-@_-"/>
  </numFmts>
  <fonts count="26">
    <font>
      <sz val="10"/>
      <color rgb="FF000000"/>
      <name val="Arial"/>
      <charset val="134"/>
      <scheme val="minor"/>
    </font>
    <font>
      <sz val="11"/>
      <color theme="1"/>
      <name val="Calibri"/>
      <charset val="134"/>
    </font>
    <font>
      <b/>
      <sz val="11"/>
      <color theme="1"/>
      <name val="Calibri"/>
      <charset val="134"/>
    </font>
    <font>
      <sz val="10"/>
      <name val="Arial"/>
      <charset val="134"/>
      <scheme val="minor"/>
    </font>
    <font>
      <sz val="11"/>
      <color rgb="FFFFFFFF"/>
      <name val="Calibri"/>
      <charset val="134"/>
    </font>
    <font>
      <sz val="8"/>
      <color theme="1"/>
      <name val="Calibri"/>
      <charset val="134"/>
    </font>
    <font>
      <sz val="11"/>
      <color theme="1"/>
      <name val="Arial"/>
      <charset val="134"/>
      <scheme val="minor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4F81BD"/>
        <bgColor rgb="FF4F81BD"/>
      </patternFill>
    </fill>
    <fill>
      <patternFill patternType="solid">
        <fgColor rgb="FFDBE5F1"/>
        <bgColor rgb="FFDBE5F1"/>
      </patternFill>
    </fill>
    <fill>
      <patternFill patternType="solid">
        <fgColor rgb="FFB8CCE4"/>
        <bgColor rgb="FFB8CCE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6" fillId="0" borderId="0" applyFont="0" applyFill="0" applyBorder="0" applyAlignment="0" applyProtection="0">
      <alignment vertical="center"/>
    </xf>
    <xf numFmtId="176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177" fontId="6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5" borderId="16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17" applyNumberFormat="0" applyFill="0" applyAlignment="0" applyProtection="0">
      <alignment vertical="center"/>
    </xf>
    <xf numFmtId="0" fontId="13" fillId="0" borderId="17" applyNumberFormat="0" applyFill="0" applyAlignment="0" applyProtection="0">
      <alignment vertical="center"/>
    </xf>
    <xf numFmtId="0" fontId="14" fillId="0" borderId="18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6" borderId="19" applyNumberFormat="0" applyAlignment="0" applyProtection="0">
      <alignment vertical="center"/>
    </xf>
    <xf numFmtId="0" fontId="16" fillId="7" borderId="20" applyNumberFormat="0" applyAlignment="0" applyProtection="0">
      <alignment vertical="center"/>
    </xf>
    <xf numFmtId="0" fontId="17" fillId="7" borderId="19" applyNumberFormat="0" applyAlignment="0" applyProtection="0">
      <alignment vertical="center"/>
    </xf>
    <xf numFmtId="0" fontId="18" fillId="8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0" borderId="23" applyNumberFormat="0" applyFill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</cellStyleXfs>
  <cellXfs count="48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2" fillId="0" borderId="1" xfId="0" applyFont="1" applyBorder="1" applyAlignment="1">
      <alignment horizontal="center"/>
    </xf>
    <xf numFmtId="0" fontId="3" fillId="0" borderId="2" xfId="0" applyFont="1" applyBorder="1"/>
    <xf numFmtId="0" fontId="3" fillId="0" borderId="3" xfId="0" applyFont="1" applyBorder="1"/>
    <xf numFmtId="0" fontId="4" fillId="0" borderId="0" xfId="0" applyFont="1" applyAlignment="1">
      <alignment horizontal="right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4" fillId="0" borderId="0" xfId="0" applyFont="1" applyAlignment="1"/>
    <xf numFmtId="0" fontId="1" fillId="0" borderId="7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3" fillId="0" borderId="8" xfId="0" applyFont="1" applyBorder="1"/>
    <xf numFmtId="0" fontId="3" fillId="0" borderId="6" xfId="0" applyFont="1" applyBorder="1"/>
    <xf numFmtId="0" fontId="3" fillId="0" borderId="10" xfId="0" applyFont="1" applyBorder="1"/>
    <xf numFmtId="0" fontId="3" fillId="0" borderId="11" xfId="0" applyFont="1" applyBorder="1"/>
    <xf numFmtId="0" fontId="5" fillId="0" borderId="5" xfId="0" applyFont="1" applyBorder="1" applyAlignment="1">
      <alignment horizontal="center"/>
    </xf>
    <xf numFmtId="0" fontId="3" fillId="0" borderId="5" xfId="0" applyFont="1" applyBorder="1"/>
    <xf numFmtId="0" fontId="2" fillId="0" borderId="1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0" xfId="0" applyFont="1" applyAlignment="1"/>
    <xf numFmtId="0" fontId="1" fillId="0" borderId="12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1" fillId="0" borderId="0" xfId="0" applyFont="1" applyAlignment="1">
      <alignment horizontal="right"/>
    </xf>
    <xf numFmtId="0" fontId="1" fillId="0" borderId="13" xfId="0" applyFont="1" applyBorder="1" applyAlignment="1"/>
    <xf numFmtId="0" fontId="1" fillId="0" borderId="14" xfId="0" applyFont="1" applyBorder="1" applyAlignment="1"/>
    <xf numFmtId="0" fontId="1" fillId="0" borderId="13" xfId="0" applyFont="1" applyBorder="1" applyAlignment="1">
      <alignment horizontal="center"/>
    </xf>
    <xf numFmtId="1" fontId="1" fillId="0" borderId="13" xfId="0" applyNumberFormat="1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1" fontId="1" fillId="0" borderId="14" xfId="0" applyNumberFormat="1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1" fontId="1" fillId="0" borderId="15" xfId="0" applyNumberFormat="1" applyFont="1" applyBorder="1" applyAlignment="1">
      <alignment horizontal="center"/>
    </xf>
    <xf numFmtId="0" fontId="1" fillId="0" borderId="15" xfId="0" applyFont="1" applyBorder="1" applyAlignment="1"/>
    <xf numFmtId="0" fontId="1" fillId="0" borderId="4" xfId="0" applyFont="1" applyBorder="1" applyAlignment="1"/>
    <xf numFmtId="0" fontId="3" fillId="0" borderId="7" xfId="0" applyFont="1" applyBorder="1"/>
    <xf numFmtId="0" fontId="3" fillId="0" borderId="9" xfId="0" applyFont="1" applyBorder="1"/>
    <xf numFmtId="35" fontId="1" fillId="0" borderId="0" xfId="0" applyNumberFormat="1" applyFont="1" applyAlignment="1"/>
    <xf numFmtId="0" fontId="1" fillId="2" borderId="0" xfId="0" applyFont="1" applyFill="1" applyAlignment="1"/>
    <xf numFmtId="0" fontId="1" fillId="2" borderId="0" xfId="0" applyFont="1" applyFill="1" applyAlignment="1">
      <alignment horizontal="center"/>
    </xf>
    <xf numFmtId="0" fontId="1" fillId="3" borderId="0" xfId="0" applyFont="1" applyFill="1" applyAlignment="1"/>
    <xf numFmtId="0" fontId="1" fillId="3" borderId="0" xfId="0" applyFont="1" applyFill="1" applyAlignment="1">
      <alignment horizontal="center"/>
    </xf>
    <xf numFmtId="0" fontId="1" fillId="4" borderId="0" xfId="0" applyFont="1" applyFill="1" applyAlignment="1"/>
    <xf numFmtId="0" fontId="1" fillId="4" borderId="0" xfId="0" applyFont="1" applyFill="1" applyAlignment="1">
      <alignment horizontal="center"/>
    </xf>
  </cellXfs>
  <cellStyles count="49">
    <cellStyle name="Normal" xfId="0" builtinId="0"/>
    <cellStyle name="Coma" xfId="1" builtinId="3"/>
    <cellStyle name="Moneda" xfId="2" builtinId="4"/>
    <cellStyle name="Porcentaje" xfId="3" builtinId="5"/>
    <cellStyle name="Coma [0]" xfId="4" builtinId="6"/>
    <cellStyle name="Moneda [0]" xfId="5" builtinId="7"/>
    <cellStyle name="Hipervínculo" xfId="6" builtinId="8"/>
    <cellStyle name="Hipervínculo visitado" xfId="7" builtinId="9"/>
    <cellStyle name="Nota" xfId="8" builtinId="10"/>
    <cellStyle name="Texto de advertencia" xfId="9" builtinId="11"/>
    <cellStyle name="Título" xfId="10" builtinId="15"/>
    <cellStyle name="Texto explicativo" xfId="11" builtinId="53"/>
    <cellStyle name="Título 1" xfId="12" builtinId="16"/>
    <cellStyle name="Título 2" xfId="13" builtinId="17"/>
    <cellStyle name="Título 3" xfId="14" builtinId="18"/>
    <cellStyle name="Título 4" xfId="15" builtinId="19"/>
    <cellStyle name="Entrada" xfId="16" builtinId="20"/>
    <cellStyle name="Salida" xfId="17" builtinId="21"/>
    <cellStyle name="Cálculo" xfId="18" builtinId="22"/>
    <cellStyle name="Celda de comprobación" xfId="19" builtinId="23"/>
    <cellStyle name="Celda vinculada" xfId="20" builtinId="24"/>
    <cellStyle name="Total" xfId="21" builtinId="25"/>
    <cellStyle name="Correcto" xfId="22" builtinId="26"/>
    <cellStyle name="Incorrecto" xfId="23" builtinId="27"/>
    <cellStyle name="Neutro" xfId="24" builtinId="28"/>
    <cellStyle name="Énfasis1" xfId="25" builtinId="29"/>
    <cellStyle name="20% - Énfasis1" xfId="26" builtinId="30"/>
    <cellStyle name="40% - Énfasis1" xfId="27" builtinId="31"/>
    <cellStyle name="60% - Énfasis1" xfId="28" builtinId="32"/>
    <cellStyle name="Énfasis2" xfId="29" builtinId="33"/>
    <cellStyle name="20% - Énfasis2" xfId="30" builtinId="34"/>
    <cellStyle name="40% - Énfasis2" xfId="31" builtinId="35"/>
    <cellStyle name="60% - Énfasis2" xfId="32" builtinId="36"/>
    <cellStyle name="Énfasis3" xfId="33" builtinId="37"/>
    <cellStyle name="20% - Énfasis3" xfId="34" builtinId="38"/>
    <cellStyle name="40% - Énfasis3" xfId="35" builtinId="39"/>
    <cellStyle name="60% - Énfasis3" xfId="36" builtinId="40"/>
    <cellStyle name="Énfasis4" xfId="37" builtinId="41"/>
    <cellStyle name="20% - Énfasis4" xfId="38" builtinId="42"/>
    <cellStyle name="40% - Énfasis4" xfId="39" builtinId="43"/>
    <cellStyle name="60% - Énfasis4" xfId="40" builtinId="44"/>
    <cellStyle name="Énfasis5" xfId="41" builtinId="45"/>
    <cellStyle name="20% - Énfasis5" xfId="42" builtinId="46"/>
    <cellStyle name="40% - Énfasis5" xfId="43" builtinId="47"/>
    <cellStyle name="60% - Énfasis5" xfId="44" builtinId="48"/>
    <cellStyle name="Énfasis6" xfId="45" builtinId="49"/>
    <cellStyle name="20% - Énfasis6" xfId="46" builtinId="50"/>
    <cellStyle name="40% - Énfasis6" xfId="47" builtinId="51"/>
    <cellStyle name="60% - Énfasis6" xfId="48" builtinId="52"/>
  </cellStyles>
  <dxfs count="14"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4"/>
          <bgColor theme="4"/>
        </patternFill>
      </fill>
    </dxf>
  </dxfs>
  <tableStyles count="3">
    <tableStyle name="Lista-style" pivot="0" count="3" xr9:uid="{3B650648-7D83-4CC8-8697-178E91903086}">
      <tableStyleElement type="headerRow" dxfId="7"/>
      <tableStyleElement type="firstRowStripe" dxfId="6"/>
      <tableStyleElement type="secondRowStripe" dxfId="5"/>
    </tableStyle>
    <tableStyle name="Partido-style" pivot="0" count="3" xr9:uid="{E0288C7B-269B-41D0-9047-AF5B5ECB522B}">
      <tableStyleElement type="headerRow" dxfId="10"/>
      <tableStyleElement type="firstRowStripe" dxfId="9"/>
      <tableStyleElement type="secondRowStripe" dxfId="8"/>
    </tableStyle>
    <tableStyle name="Partido-style 2" pivot="0" count="3" xr9:uid="{274789FB-D36F-4947-9C41-B25E51006940}">
      <tableStyleElement type="headerRow" dxfId="13"/>
      <tableStyleElement type="firstRowStripe" dxfId="12"/>
      <tableStyleElement type="secondRowStripe" dxfId="11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Table_1" displayName="Table_1" ref="A2:C34">
  <tableColumns count="3">
    <tableColumn id="1" name="Orden" dataDxfId="0"/>
    <tableColumn id="2" name="Jugador" dataDxfId="1"/>
    <tableColumn id="3" name="Equipo" dataDxfId="2"/>
  </tableColumns>
  <tableStyleInfo name="Lista-style" showFirstColumn="1" showLastColumn="1" showRowStripes="1" showColumnStripes="0"/>
</table>
</file>

<file path=xl/tables/table2.xml><?xml version="1.0" encoding="utf-8"?>
<table xmlns="http://schemas.openxmlformats.org/spreadsheetml/2006/main" id="2" name="Table_2" displayName="Table_2" ref="AP2:AP6">
  <tableColumns count="1">
    <tableColumn id="1" name="Formato" dataDxfId="3"/>
  </tableColumns>
  <tableStyleInfo name="Partido-style" showFirstColumn="1" showLastColumn="1" showRowStripes="1" showColumnStripes="0"/>
</table>
</file>

<file path=xl/tables/table3.xml><?xml version="1.0" encoding="utf-8"?>
<table xmlns="http://schemas.openxmlformats.org/spreadsheetml/2006/main" id="3" name="Table_3" displayName="Table_3" ref="AR2:AR12">
  <tableColumns count="1">
    <tableColumn id="1" name="Goles" dataDxfId="4"/>
  </tableColumns>
  <tableStyleInfo name="Partido-style 2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K1000"/>
  <sheetViews>
    <sheetView showGridLines="0" workbookViewId="0">
      <selection activeCell="A1" sqref="A1"/>
    </sheetView>
  </sheetViews>
  <sheetFormatPr defaultColWidth="12.6296296296296" defaultRowHeight="15.75" customHeight="1"/>
  <cols>
    <col min="7" max="26" width="12.6296296296296" hidden="1"/>
  </cols>
  <sheetData>
    <row r="1" customHeight="1" spans="1:11">
      <c r="A1" s="1"/>
      <c r="B1" s="1"/>
      <c r="C1" s="1"/>
      <c r="D1" s="1"/>
      <c r="E1" s="1"/>
      <c r="F1" s="1"/>
      <c r="G1" s="1"/>
      <c r="H1" s="1"/>
      <c r="I1" s="1"/>
      <c r="J1" s="1"/>
      <c r="K1" s="1"/>
    </row>
    <row r="2" customHeight="1" spans="1:11">
      <c r="A2" s="43" t="s">
        <v>0</v>
      </c>
      <c r="B2" s="43" t="s">
        <v>1</v>
      </c>
      <c r="C2" s="43" t="s">
        <v>2</v>
      </c>
      <c r="D2" s="1"/>
      <c r="E2" s="1"/>
      <c r="F2" s="1"/>
      <c r="G2" s="1"/>
      <c r="H2" s="1"/>
      <c r="I2" s="1"/>
      <c r="J2" s="1"/>
      <c r="K2" s="1"/>
    </row>
    <row r="3" customHeight="1" spans="1:11">
      <c r="A3" s="45">
        <v>1</v>
      </c>
      <c r="B3" s="44" t="s">
        <v>3</v>
      </c>
      <c r="C3" s="44" t="s">
        <v>4</v>
      </c>
      <c r="D3" s="1"/>
      <c r="E3" s="1"/>
      <c r="F3" s="1"/>
      <c r="G3" s="1"/>
      <c r="H3" s="1"/>
      <c r="I3" s="1"/>
      <c r="J3" s="1"/>
      <c r="K3" s="1"/>
    </row>
    <row r="4" customHeight="1" spans="1:11">
      <c r="A4" s="47">
        <v>2</v>
      </c>
      <c r="B4" s="46" t="s">
        <v>5</v>
      </c>
      <c r="C4" s="44" t="s">
        <v>4</v>
      </c>
      <c r="D4" s="1"/>
      <c r="E4" s="1"/>
      <c r="F4" s="1"/>
      <c r="G4" s="1"/>
      <c r="H4" s="1"/>
      <c r="I4" s="1"/>
      <c r="J4" s="1"/>
      <c r="K4" s="1"/>
    </row>
    <row r="5" customHeight="1" spans="1:11">
      <c r="A5" s="45">
        <v>3</v>
      </c>
      <c r="B5" s="44" t="s">
        <v>6</v>
      </c>
      <c r="C5" s="44" t="s">
        <v>4</v>
      </c>
      <c r="D5" s="1"/>
      <c r="E5" s="1"/>
      <c r="F5" s="1"/>
      <c r="G5" s="1"/>
      <c r="H5" s="1"/>
      <c r="I5" s="1"/>
      <c r="J5" s="1"/>
      <c r="K5" s="1"/>
    </row>
    <row r="6" customHeight="1" spans="1:11">
      <c r="A6" s="47">
        <v>4</v>
      </c>
      <c r="B6" s="46" t="s">
        <v>7</v>
      </c>
      <c r="C6" s="44" t="s">
        <v>4</v>
      </c>
      <c r="D6" s="1"/>
      <c r="E6" s="1"/>
      <c r="F6" s="1"/>
      <c r="G6" s="1"/>
      <c r="H6" s="1"/>
      <c r="I6" s="1"/>
      <c r="J6" s="1"/>
      <c r="K6" s="1"/>
    </row>
    <row r="7" customHeight="1" spans="1:11">
      <c r="A7" s="45">
        <v>5</v>
      </c>
      <c r="B7" s="44" t="s">
        <v>8</v>
      </c>
      <c r="C7" s="44" t="s">
        <v>4</v>
      </c>
      <c r="D7" s="1"/>
      <c r="E7" s="1"/>
      <c r="F7" s="1"/>
      <c r="G7" s="1"/>
      <c r="H7" s="1"/>
      <c r="I7" s="1"/>
      <c r="J7" s="1"/>
      <c r="K7" s="1"/>
    </row>
    <row r="8" customHeight="1" spans="1:11">
      <c r="A8" s="47">
        <v>6</v>
      </c>
      <c r="B8" s="46" t="s">
        <v>9</v>
      </c>
      <c r="C8" s="44" t="s">
        <v>4</v>
      </c>
      <c r="D8" s="1"/>
      <c r="E8" s="1"/>
      <c r="F8" s="1"/>
      <c r="G8" s="1"/>
      <c r="H8" s="1"/>
      <c r="I8" s="1"/>
      <c r="J8" s="1"/>
      <c r="K8" s="1"/>
    </row>
    <row r="9" customHeight="1" spans="1:11">
      <c r="A9" s="45">
        <v>7</v>
      </c>
      <c r="B9" s="44" t="s">
        <v>10</v>
      </c>
      <c r="C9" s="44" t="s">
        <v>4</v>
      </c>
      <c r="D9" s="1"/>
      <c r="E9" s="1"/>
      <c r="F9" s="1"/>
      <c r="G9" s="1"/>
      <c r="H9" s="1"/>
      <c r="I9" s="1"/>
      <c r="J9" s="1"/>
      <c r="K9" s="1"/>
    </row>
    <row r="10" customHeight="1" spans="1:11">
      <c r="A10" s="47">
        <v>8</v>
      </c>
      <c r="B10" s="46" t="s">
        <v>11</v>
      </c>
      <c r="C10" s="44" t="s">
        <v>12</v>
      </c>
      <c r="D10" s="1"/>
      <c r="E10" s="1"/>
      <c r="F10" s="1"/>
      <c r="G10" s="1"/>
      <c r="H10" s="1"/>
      <c r="I10" s="1"/>
      <c r="J10" s="1"/>
      <c r="K10" s="1"/>
    </row>
    <row r="11" customHeight="1" spans="1:11">
      <c r="A11" s="45">
        <v>9</v>
      </c>
      <c r="B11" s="44" t="s">
        <v>13</v>
      </c>
      <c r="C11" s="44" t="s">
        <v>12</v>
      </c>
      <c r="D11" s="1"/>
      <c r="E11" s="1"/>
      <c r="F11" s="1"/>
      <c r="G11" s="1"/>
      <c r="H11" s="1"/>
      <c r="I11" s="1"/>
      <c r="J11" s="1"/>
      <c r="K11" s="1"/>
    </row>
    <row r="12" customHeight="1" spans="1:11">
      <c r="A12" s="47">
        <v>10</v>
      </c>
      <c r="B12" s="46" t="s">
        <v>14</v>
      </c>
      <c r="C12" s="46" t="s">
        <v>12</v>
      </c>
      <c r="D12" s="1"/>
      <c r="E12" s="1"/>
      <c r="F12" s="1"/>
      <c r="G12" s="1"/>
      <c r="H12" s="1"/>
      <c r="I12" s="1"/>
      <c r="J12" s="1"/>
      <c r="K12" s="1"/>
    </row>
    <row r="13" customHeight="1" spans="1:11">
      <c r="A13" s="45">
        <v>11</v>
      </c>
      <c r="B13" s="44" t="s">
        <v>15</v>
      </c>
      <c r="C13" s="44" t="s">
        <v>12</v>
      </c>
      <c r="D13" s="1"/>
      <c r="E13" s="1"/>
      <c r="F13" s="1"/>
      <c r="G13" s="1"/>
      <c r="H13" s="1"/>
      <c r="I13" s="1"/>
      <c r="J13" s="1"/>
      <c r="K13" s="1"/>
    </row>
    <row r="14" customHeight="1" spans="1:11">
      <c r="A14" s="47">
        <v>12</v>
      </c>
      <c r="B14" s="46" t="s">
        <v>16</v>
      </c>
      <c r="C14" s="46" t="s">
        <v>12</v>
      </c>
      <c r="D14" s="1"/>
      <c r="E14" s="1"/>
      <c r="F14" s="1"/>
      <c r="G14" s="1"/>
      <c r="H14" s="1"/>
      <c r="I14" s="1"/>
      <c r="J14" s="1"/>
      <c r="K14" s="1"/>
    </row>
    <row r="15" customHeight="1" spans="1:11">
      <c r="A15" s="45">
        <v>13</v>
      </c>
      <c r="B15" s="44" t="s">
        <v>17</v>
      </c>
      <c r="C15" s="44" t="s">
        <v>12</v>
      </c>
      <c r="D15" s="1"/>
      <c r="E15" s="1"/>
      <c r="F15" s="1"/>
      <c r="G15" s="1"/>
      <c r="H15" s="1"/>
      <c r="I15" s="1"/>
      <c r="J15" s="1"/>
      <c r="K15" s="1"/>
    </row>
    <row r="16" customHeight="1" spans="1:11">
      <c r="A16" s="47">
        <v>14</v>
      </c>
      <c r="B16" s="46" t="s">
        <v>18</v>
      </c>
      <c r="C16" s="46" t="s">
        <v>12</v>
      </c>
      <c r="D16" s="1"/>
      <c r="E16" s="1"/>
      <c r="F16" s="1"/>
      <c r="G16" s="1"/>
      <c r="H16" s="1"/>
      <c r="I16" s="1"/>
      <c r="J16" s="1"/>
      <c r="K16" s="1"/>
    </row>
    <row r="17" customHeight="1" spans="1:11">
      <c r="A17" s="45">
        <v>15</v>
      </c>
      <c r="B17" s="44" t="s">
        <v>19</v>
      </c>
      <c r="C17" s="44" t="s">
        <v>20</v>
      </c>
      <c r="D17" s="1"/>
      <c r="E17" s="1"/>
      <c r="F17" s="1"/>
      <c r="G17" s="1"/>
      <c r="H17" s="1"/>
      <c r="I17" s="1"/>
      <c r="J17" s="1"/>
      <c r="K17" s="1"/>
    </row>
    <row r="18" customHeight="1" spans="1:11">
      <c r="A18" s="47">
        <v>16</v>
      </c>
      <c r="B18" s="46" t="s">
        <v>21</v>
      </c>
      <c r="C18" s="46" t="s">
        <v>20</v>
      </c>
      <c r="D18" s="1"/>
      <c r="E18" s="1"/>
      <c r="F18" s="1"/>
      <c r="G18" s="1"/>
      <c r="H18" s="1"/>
      <c r="I18" s="1"/>
      <c r="J18" s="1"/>
      <c r="K18" s="1"/>
    </row>
    <row r="19" customHeight="1" spans="1:11">
      <c r="A19" s="45">
        <v>17</v>
      </c>
      <c r="B19" s="44" t="s">
        <v>22</v>
      </c>
      <c r="C19" s="44" t="s">
        <v>20</v>
      </c>
      <c r="D19" s="1"/>
      <c r="E19" s="1"/>
      <c r="F19" s="1"/>
      <c r="G19" s="1"/>
      <c r="H19" s="1"/>
      <c r="I19" s="1"/>
      <c r="J19" s="1"/>
      <c r="K19" s="1"/>
    </row>
    <row r="20" customHeight="1" spans="1:11">
      <c r="A20" s="47">
        <v>18</v>
      </c>
      <c r="B20" s="46" t="s">
        <v>23</v>
      </c>
      <c r="C20" s="46" t="s">
        <v>20</v>
      </c>
      <c r="D20" s="1"/>
      <c r="E20" s="1"/>
      <c r="F20" s="1"/>
      <c r="G20" s="1"/>
      <c r="H20" s="1"/>
      <c r="I20" s="1"/>
      <c r="J20" s="1"/>
      <c r="K20" s="1"/>
    </row>
    <row r="21" customHeight="1" spans="1:11">
      <c r="A21" s="45">
        <v>19</v>
      </c>
      <c r="B21" s="44" t="s">
        <v>24</v>
      </c>
      <c r="C21" s="44" t="s">
        <v>20</v>
      </c>
      <c r="D21" s="1"/>
      <c r="E21" s="1"/>
      <c r="F21" s="1"/>
      <c r="G21" s="1"/>
      <c r="H21" s="1"/>
      <c r="I21" s="1"/>
      <c r="J21" s="1"/>
      <c r="K21" s="1"/>
    </row>
    <row r="22" customHeight="1" spans="1:11">
      <c r="A22" s="47">
        <v>20</v>
      </c>
      <c r="B22" s="46" t="s">
        <v>25</v>
      </c>
      <c r="C22" s="46" t="s">
        <v>20</v>
      </c>
      <c r="D22" s="1"/>
      <c r="E22" s="1"/>
      <c r="F22" s="1"/>
      <c r="G22" s="1"/>
      <c r="H22" s="1"/>
      <c r="I22" s="1"/>
      <c r="J22" s="1"/>
      <c r="K22" s="1"/>
    </row>
    <row r="23" customHeight="1" spans="1:11">
      <c r="A23" s="45">
        <v>21</v>
      </c>
      <c r="B23" s="44" t="s">
        <v>26</v>
      </c>
      <c r="C23" s="44" t="s">
        <v>20</v>
      </c>
      <c r="D23" s="1"/>
      <c r="E23" s="1"/>
      <c r="F23" s="1"/>
      <c r="G23" s="1"/>
      <c r="H23" s="1"/>
      <c r="I23" s="1"/>
      <c r="J23" s="1"/>
      <c r="K23" s="1"/>
    </row>
    <row r="24" customHeight="1" spans="1:11">
      <c r="A24" s="47">
        <v>22</v>
      </c>
      <c r="B24" s="46" t="s">
        <v>27</v>
      </c>
      <c r="C24" s="46" t="s">
        <v>28</v>
      </c>
      <c r="D24" s="1"/>
      <c r="E24" s="1"/>
      <c r="F24" s="1"/>
      <c r="G24" s="1"/>
      <c r="H24" s="1"/>
      <c r="I24" s="1"/>
      <c r="J24" s="1"/>
      <c r="K24" s="1"/>
    </row>
    <row r="25" customHeight="1" spans="1:11">
      <c r="A25" s="45">
        <v>23</v>
      </c>
      <c r="B25" s="44" t="s">
        <v>29</v>
      </c>
      <c r="C25" s="44" t="s">
        <v>28</v>
      </c>
      <c r="D25" s="1"/>
      <c r="E25" s="1"/>
      <c r="F25" s="1"/>
      <c r="G25" s="1"/>
      <c r="H25" s="1"/>
      <c r="I25" s="1"/>
      <c r="J25" s="1"/>
      <c r="K25" s="1"/>
    </row>
    <row r="26" customHeight="1" spans="1:11">
      <c r="A26" s="47">
        <v>24</v>
      </c>
      <c r="B26" s="46" t="s">
        <v>30</v>
      </c>
      <c r="C26" s="46" t="s">
        <v>28</v>
      </c>
      <c r="D26" s="1"/>
      <c r="E26" s="1"/>
      <c r="F26" s="1"/>
      <c r="G26" s="1"/>
      <c r="H26" s="1"/>
      <c r="I26" s="1"/>
      <c r="J26" s="1"/>
      <c r="K26" s="1"/>
    </row>
    <row r="27" customHeight="1" spans="1:11">
      <c r="A27" s="45">
        <v>25</v>
      </c>
      <c r="B27" s="44" t="s">
        <v>31</v>
      </c>
      <c r="C27" s="44" t="s">
        <v>28</v>
      </c>
      <c r="D27" s="1"/>
      <c r="E27" s="1"/>
      <c r="F27" s="1"/>
      <c r="G27" s="1"/>
      <c r="H27" s="1"/>
      <c r="I27" s="1"/>
      <c r="J27" s="1"/>
      <c r="K27" s="1"/>
    </row>
    <row r="28" customHeight="1" spans="1:11">
      <c r="A28" s="47">
        <v>26</v>
      </c>
      <c r="B28" s="46" t="s">
        <v>32</v>
      </c>
      <c r="C28" s="46" t="s">
        <v>28</v>
      </c>
      <c r="D28" s="1"/>
      <c r="E28" s="1"/>
      <c r="F28" s="1"/>
      <c r="G28" s="1"/>
      <c r="H28" s="1"/>
      <c r="I28" s="1"/>
      <c r="J28" s="1"/>
      <c r="K28" s="1"/>
    </row>
    <row r="29" customHeight="1" spans="1:11">
      <c r="A29" s="45">
        <v>27</v>
      </c>
      <c r="B29" s="44" t="s">
        <v>33</v>
      </c>
      <c r="C29" s="44" t="s">
        <v>28</v>
      </c>
      <c r="D29" s="1"/>
      <c r="E29" s="1"/>
      <c r="F29" s="1"/>
      <c r="G29" s="1"/>
      <c r="H29" s="1"/>
      <c r="I29" s="1"/>
      <c r="J29" s="1"/>
      <c r="K29" s="1"/>
    </row>
    <row r="30" customHeight="1" spans="1:11">
      <c r="A30" s="47">
        <v>28</v>
      </c>
      <c r="B30" s="46" t="s">
        <v>34</v>
      </c>
      <c r="C30" s="46" t="s">
        <v>28</v>
      </c>
      <c r="D30" s="1"/>
      <c r="E30" s="1"/>
      <c r="F30" s="1"/>
      <c r="G30" s="1"/>
      <c r="H30" s="1"/>
      <c r="I30" s="1"/>
      <c r="J30" s="1"/>
      <c r="K30" s="1"/>
    </row>
    <row r="31" customHeight="1" spans="1:11">
      <c r="A31" s="45">
        <v>29</v>
      </c>
      <c r="B31" s="44" t="s">
        <v>35</v>
      </c>
      <c r="C31" s="44" t="s">
        <v>12</v>
      </c>
      <c r="D31" s="1"/>
      <c r="E31" s="1"/>
      <c r="F31" s="1"/>
      <c r="G31" s="1"/>
      <c r="H31" s="1"/>
      <c r="I31" s="1"/>
      <c r="J31" s="1"/>
      <c r="K31" s="1"/>
    </row>
    <row r="32" customHeight="1" spans="1:11">
      <c r="A32" s="47">
        <v>30</v>
      </c>
      <c r="B32" s="46" t="s">
        <v>36</v>
      </c>
      <c r="C32" s="46" t="s">
        <v>20</v>
      </c>
      <c r="D32" s="1"/>
      <c r="E32" s="1"/>
      <c r="F32" s="1"/>
      <c r="G32" s="1"/>
      <c r="H32" s="1"/>
      <c r="I32" s="1"/>
      <c r="J32" s="1"/>
      <c r="K32" s="1"/>
    </row>
    <row r="33" customHeight="1" spans="1:11">
      <c r="A33" s="45">
        <v>31</v>
      </c>
      <c r="B33" s="44" t="s">
        <v>37</v>
      </c>
      <c r="C33" s="44" t="s">
        <v>28</v>
      </c>
      <c r="D33" s="1"/>
      <c r="E33" s="1"/>
      <c r="F33" s="1"/>
      <c r="G33" s="1"/>
      <c r="H33" s="1"/>
      <c r="I33" s="1"/>
      <c r="J33" s="1"/>
      <c r="K33" s="1"/>
    </row>
    <row r="34" customHeight="1" spans="1:11">
      <c r="A34" s="47">
        <v>32</v>
      </c>
      <c r="B34" s="46" t="s">
        <v>38</v>
      </c>
      <c r="C34" s="46" t="s">
        <v>4</v>
      </c>
      <c r="D34" s="1"/>
      <c r="E34" s="1"/>
      <c r="F34" s="1"/>
      <c r="G34" s="1"/>
      <c r="H34" s="1"/>
      <c r="I34" s="1"/>
      <c r="J34" s="1"/>
      <c r="K34" s="1"/>
    </row>
    <row r="36" hidden="1" customHeight="1"/>
    <row r="37" hidden="1" customHeight="1"/>
    <row r="38" hidden="1" customHeight="1"/>
    <row r="39" hidden="1" customHeight="1"/>
    <row r="40" hidden="1" customHeight="1"/>
    <row r="41" hidden="1" customHeight="1"/>
    <row r="42" hidden="1" customHeight="1"/>
    <row r="43" hidden="1" customHeight="1"/>
    <row r="44" hidden="1" customHeight="1"/>
    <row r="45" hidden="1" customHeight="1"/>
    <row r="46" hidden="1" customHeight="1"/>
    <row r="47" hidden="1" customHeight="1"/>
    <row r="48" hidden="1" customHeight="1"/>
    <row r="49" hidden="1" customHeight="1"/>
    <row r="50" hidden="1" customHeight="1"/>
    <row r="51" hidden="1" customHeight="1"/>
    <row r="52" hidden="1" customHeight="1"/>
    <row r="53" hidden="1" customHeight="1"/>
    <row r="54" hidden="1" customHeight="1"/>
    <row r="55" hidden="1" customHeight="1"/>
    <row r="56" hidden="1" customHeight="1"/>
    <row r="57" hidden="1" customHeight="1"/>
    <row r="58" hidden="1" customHeight="1"/>
    <row r="59" hidden="1" customHeight="1"/>
    <row r="60" hidden="1" customHeight="1"/>
    <row r="61" hidden="1" customHeight="1"/>
    <row r="62" hidden="1" customHeight="1"/>
    <row r="63" hidden="1" customHeight="1"/>
    <row r="64" hidden="1" customHeight="1"/>
    <row r="65" hidden="1" customHeight="1"/>
    <row r="66" hidden="1" customHeight="1"/>
    <row r="67" hidden="1" customHeight="1"/>
    <row r="68" hidden="1" customHeight="1"/>
    <row r="69" hidden="1" customHeight="1"/>
    <row r="70" hidden="1" customHeight="1"/>
    <row r="71" hidden="1" customHeight="1"/>
    <row r="72" hidden="1" customHeight="1"/>
    <row r="73" hidden="1" customHeight="1"/>
    <row r="74" hidden="1" customHeight="1"/>
    <row r="75" hidden="1" customHeight="1"/>
    <row r="76" hidden="1" customHeight="1"/>
    <row r="77" hidden="1" customHeight="1"/>
    <row r="78" hidden="1" customHeight="1"/>
    <row r="79" hidden="1" customHeight="1"/>
    <row r="80" hidden="1" customHeight="1"/>
    <row r="81" hidden="1" customHeight="1"/>
    <row r="82" hidden="1" customHeight="1"/>
    <row r="83" hidden="1" customHeight="1"/>
    <row r="84" hidden="1" customHeight="1"/>
    <row r="85" hidden="1" customHeight="1"/>
    <row r="86" hidden="1" customHeight="1"/>
    <row r="87" hidden="1" customHeight="1"/>
    <row r="88" hidden="1" customHeight="1"/>
    <row r="89" hidden="1" customHeight="1"/>
    <row r="90" hidden="1" customHeight="1"/>
    <row r="91" hidden="1" customHeight="1"/>
    <row r="92" hidden="1" customHeight="1"/>
    <row r="93" hidden="1" customHeight="1"/>
    <row r="94" hidden="1" customHeight="1"/>
    <row r="95" hidden="1" customHeight="1"/>
    <row r="96" hidden="1" customHeight="1"/>
    <row r="97" hidden="1" customHeight="1"/>
    <row r="98" hidden="1" customHeight="1"/>
    <row r="99" hidden="1" customHeight="1"/>
    <row r="100" hidden="1" customHeight="1"/>
    <row r="101" hidden="1" customHeight="1"/>
    <row r="102" hidden="1" customHeight="1"/>
    <row r="103" hidden="1" customHeight="1"/>
    <row r="104" hidden="1" customHeight="1"/>
    <row r="105" hidden="1" customHeight="1"/>
    <row r="106" hidden="1" customHeight="1"/>
    <row r="107" hidden="1" customHeight="1"/>
    <row r="108" hidden="1" customHeight="1"/>
    <row r="109" hidden="1" customHeight="1"/>
    <row r="110" hidden="1" customHeight="1"/>
    <row r="111" hidden="1" customHeight="1"/>
    <row r="112" hidden="1" customHeight="1"/>
    <row r="113" hidden="1" customHeight="1"/>
    <row r="114" hidden="1" customHeight="1"/>
    <row r="115" hidden="1" customHeight="1"/>
    <row r="116" hidden="1" customHeight="1"/>
    <row r="117" hidden="1" customHeight="1"/>
    <row r="118" hidden="1" customHeight="1"/>
    <row r="119" hidden="1" customHeight="1"/>
    <row r="120" hidden="1" customHeight="1"/>
    <row r="121" hidden="1" customHeight="1"/>
    <row r="122" hidden="1" customHeight="1"/>
    <row r="123" hidden="1" customHeight="1"/>
    <row r="124" hidden="1" customHeight="1"/>
    <row r="125" hidden="1" customHeight="1"/>
    <row r="126" hidden="1" customHeight="1"/>
    <row r="127" hidden="1" customHeight="1"/>
    <row r="128" hidden="1" customHeight="1"/>
    <row r="129" hidden="1" customHeight="1"/>
    <row r="130" hidden="1" customHeight="1"/>
    <row r="131" hidden="1" customHeight="1"/>
    <row r="132" hidden="1" customHeight="1"/>
    <row r="133" hidden="1" customHeight="1"/>
    <row r="134" hidden="1" customHeight="1"/>
    <row r="135" hidden="1" customHeight="1"/>
    <row r="136" hidden="1" customHeight="1"/>
    <row r="137" hidden="1" customHeight="1"/>
    <row r="138" hidden="1" customHeight="1"/>
    <row r="139" hidden="1" customHeight="1"/>
    <row r="140" hidden="1" customHeight="1"/>
    <row r="141" hidden="1" customHeight="1"/>
    <row r="142" hidden="1" customHeight="1"/>
    <row r="143" hidden="1" customHeight="1"/>
    <row r="144" hidden="1" customHeight="1"/>
    <row r="145" hidden="1" customHeight="1"/>
    <row r="146" hidden="1" customHeight="1"/>
    <row r="147" hidden="1" customHeight="1"/>
    <row r="148" hidden="1" customHeight="1"/>
    <row r="149" hidden="1" customHeight="1"/>
    <row r="150" hidden="1" customHeight="1"/>
    <row r="151" hidden="1" customHeight="1"/>
    <row r="152" hidden="1" customHeight="1"/>
    <row r="153" hidden="1" customHeight="1"/>
    <row r="154" hidden="1" customHeight="1"/>
    <row r="155" hidden="1" customHeight="1"/>
    <row r="156" hidden="1" customHeight="1"/>
    <row r="157" hidden="1" customHeight="1"/>
    <row r="158" hidden="1" customHeight="1"/>
    <row r="159" hidden="1" customHeight="1"/>
    <row r="160" hidden="1" customHeight="1"/>
    <row r="161" hidden="1" customHeight="1"/>
    <row r="162" hidden="1" customHeight="1"/>
    <row r="163" hidden="1" customHeight="1"/>
    <row r="164" hidden="1" customHeight="1"/>
    <row r="165" hidden="1" customHeight="1"/>
    <row r="166" hidden="1" customHeight="1"/>
    <row r="167" hidden="1" customHeight="1"/>
    <row r="168" hidden="1" customHeight="1"/>
    <row r="169" hidden="1" customHeight="1"/>
    <row r="170" hidden="1" customHeight="1"/>
    <row r="171" hidden="1" customHeight="1"/>
    <row r="172" hidden="1" customHeight="1"/>
    <row r="173" hidden="1" customHeight="1"/>
    <row r="174" hidden="1" customHeight="1"/>
    <row r="175" hidden="1" customHeight="1"/>
    <row r="176" hidden="1" customHeight="1"/>
    <row r="177" hidden="1" customHeight="1"/>
    <row r="178" hidden="1" customHeight="1"/>
    <row r="179" hidden="1" customHeight="1"/>
    <row r="180" hidden="1" customHeight="1"/>
    <row r="181" hidden="1" customHeight="1"/>
    <row r="182" hidden="1" customHeight="1"/>
    <row r="183" hidden="1" customHeight="1"/>
    <row r="184" hidden="1" customHeight="1"/>
    <row r="185" hidden="1" customHeight="1"/>
    <row r="186" hidden="1" customHeight="1"/>
    <row r="187" hidden="1" customHeight="1"/>
    <row r="188" hidden="1" customHeight="1"/>
    <row r="189" hidden="1" customHeight="1"/>
    <row r="190" hidden="1" customHeight="1"/>
    <row r="191" hidden="1" customHeight="1"/>
    <row r="192" hidden="1" customHeight="1"/>
    <row r="193" hidden="1" customHeight="1"/>
    <row r="194" hidden="1" customHeight="1"/>
    <row r="195" hidden="1" customHeight="1"/>
    <row r="196" hidden="1" customHeight="1"/>
    <row r="197" hidden="1" customHeight="1"/>
    <row r="198" hidden="1" customHeight="1"/>
    <row r="199" hidden="1" customHeight="1"/>
    <row r="200" hidden="1" customHeight="1"/>
    <row r="201" hidden="1" customHeight="1"/>
    <row r="202" hidden="1" customHeight="1"/>
    <row r="203" hidden="1" customHeight="1"/>
    <row r="204" hidden="1" customHeight="1"/>
    <row r="205" hidden="1" customHeight="1"/>
    <row r="206" hidden="1" customHeight="1"/>
    <row r="207" hidden="1" customHeight="1"/>
    <row r="208" hidden="1" customHeight="1"/>
    <row r="209" hidden="1" customHeight="1"/>
    <row r="210" hidden="1" customHeight="1"/>
    <row r="211" hidden="1" customHeight="1"/>
    <row r="212" hidden="1" customHeight="1"/>
    <row r="213" hidden="1" customHeight="1"/>
    <row r="214" hidden="1" customHeight="1"/>
    <row r="215" hidden="1" customHeight="1"/>
    <row r="216" hidden="1" customHeight="1"/>
    <row r="217" hidden="1" customHeight="1"/>
    <row r="218" hidden="1" customHeight="1"/>
    <row r="219" hidden="1" customHeight="1"/>
    <row r="220" hidden="1" customHeight="1"/>
    <row r="221" hidden="1" customHeight="1"/>
    <row r="222" hidden="1" customHeight="1"/>
    <row r="223" hidden="1" customHeight="1"/>
    <row r="224" hidden="1" customHeight="1"/>
    <row r="225" hidden="1" customHeight="1"/>
    <row r="226" hidden="1" customHeight="1"/>
    <row r="227" hidden="1" customHeight="1"/>
    <row r="228" hidden="1" customHeight="1"/>
    <row r="229" hidden="1" customHeight="1"/>
    <row r="230" hidden="1" customHeight="1"/>
    <row r="231" hidden="1" customHeight="1"/>
    <row r="232" hidden="1" customHeight="1"/>
    <row r="233" hidden="1" customHeight="1"/>
    <row r="234" hidden="1" customHeight="1"/>
    <row r="235" hidden="1" customHeight="1"/>
    <row r="236" hidden="1" customHeight="1"/>
    <row r="237" hidden="1" customHeight="1"/>
    <row r="238" hidden="1" customHeight="1"/>
    <row r="239" hidden="1" customHeight="1"/>
    <row r="240" hidden="1" customHeight="1"/>
    <row r="241" hidden="1" customHeight="1"/>
    <row r="242" hidden="1" customHeight="1"/>
    <row r="243" hidden="1" customHeight="1"/>
    <row r="244" hidden="1" customHeight="1"/>
    <row r="245" hidden="1" customHeight="1"/>
    <row r="246" hidden="1" customHeight="1"/>
    <row r="247" hidden="1" customHeight="1"/>
    <row r="248" hidden="1" customHeight="1"/>
    <row r="249" hidden="1" customHeight="1"/>
    <row r="250" hidden="1" customHeight="1"/>
    <row r="251" hidden="1" customHeight="1"/>
    <row r="252" hidden="1" customHeight="1"/>
    <row r="253" hidden="1" customHeight="1"/>
    <row r="254" hidden="1" customHeight="1"/>
    <row r="255" hidden="1" customHeight="1"/>
    <row r="256" hidden="1" customHeight="1"/>
    <row r="257" hidden="1" customHeight="1"/>
    <row r="258" hidden="1" customHeight="1"/>
    <row r="259" hidden="1" customHeight="1"/>
    <row r="260" hidden="1" customHeight="1"/>
    <row r="261" hidden="1" customHeight="1"/>
    <row r="262" hidden="1" customHeight="1"/>
    <row r="263" hidden="1" customHeight="1"/>
    <row r="264" hidden="1" customHeight="1"/>
    <row r="265" hidden="1" customHeight="1"/>
    <row r="266" hidden="1" customHeight="1"/>
    <row r="267" hidden="1" customHeight="1"/>
    <row r="268" hidden="1" customHeight="1"/>
    <row r="269" hidden="1" customHeight="1"/>
    <row r="270" hidden="1" customHeight="1"/>
    <row r="271" hidden="1" customHeight="1"/>
    <row r="272" hidden="1" customHeight="1"/>
    <row r="273" hidden="1" customHeight="1"/>
    <row r="274" hidden="1" customHeight="1"/>
    <row r="275" hidden="1" customHeight="1"/>
    <row r="276" hidden="1" customHeight="1"/>
    <row r="277" hidden="1" customHeight="1"/>
    <row r="278" hidden="1" customHeight="1"/>
    <row r="279" hidden="1" customHeight="1"/>
    <row r="280" hidden="1" customHeight="1"/>
    <row r="281" hidden="1" customHeight="1"/>
    <row r="282" hidden="1" customHeight="1"/>
    <row r="283" hidden="1" customHeight="1"/>
    <row r="284" hidden="1" customHeight="1"/>
    <row r="285" hidden="1" customHeight="1"/>
    <row r="286" hidden="1" customHeight="1"/>
    <row r="287" hidden="1" customHeight="1"/>
    <row r="288" hidden="1" customHeight="1"/>
    <row r="289" hidden="1" customHeight="1"/>
    <row r="290" hidden="1" customHeight="1"/>
    <row r="291" hidden="1" customHeight="1"/>
    <row r="292" hidden="1" customHeight="1"/>
    <row r="293" hidden="1" customHeight="1"/>
    <row r="294" hidden="1" customHeight="1"/>
    <row r="295" hidden="1" customHeight="1"/>
    <row r="296" hidden="1" customHeight="1"/>
    <row r="297" hidden="1" customHeight="1"/>
    <row r="298" hidden="1" customHeight="1"/>
    <row r="299" hidden="1" customHeight="1"/>
    <row r="300" hidden="1" customHeight="1"/>
    <row r="301" hidden="1" customHeight="1"/>
    <row r="302" hidden="1" customHeight="1"/>
    <row r="303" hidden="1" customHeight="1"/>
    <row r="304" hidden="1" customHeight="1"/>
    <row r="305" hidden="1" customHeight="1"/>
    <row r="306" hidden="1" customHeight="1"/>
    <row r="307" hidden="1" customHeight="1"/>
    <row r="308" hidden="1" customHeight="1"/>
    <row r="309" hidden="1" customHeight="1"/>
    <row r="310" hidden="1" customHeight="1"/>
    <row r="311" hidden="1" customHeight="1"/>
    <row r="312" hidden="1" customHeight="1"/>
    <row r="313" hidden="1" customHeight="1"/>
    <row r="314" hidden="1" customHeight="1"/>
    <row r="315" hidden="1" customHeight="1"/>
    <row r="316" hidden="1" customHeight="1"/>
    <row r="317" hidden="1" customHeight="1"/>
    <row r="318" hidden="1" customHeight="1"/>
    <row r="319" hidden="1" customHeight="1"/>
    <row r="320" hidden="1" customHeight="1"/>
    <row r="321" hidden="1" customHeight="1"/>
    <row r="322" hidden="1" customHeight="1"/>
    <row r="323" hidden="1" customHeight="1"/>
    <row r="324" hidden="1" customHeight="1"/>
    <row r="325" hidden="1" customHeight="1"/>
    <row r="326" hidden="1" customHeight="1"/>
    <row r="327" hidden="1" customHeight="1"/>
    <row r="328" hidden="1" customHeight="1"/>
    <row r="329" hidden="1" customHeight="1"/>
    <row r="330" hidden="1" customHeight="1"/>
    <row r="331" hidden="1" customHeight="1"/>
    <row r="332" hidden="1" customHeight="1"/>
    <row r="333" hidden="1" customHeight="1"/>
    <row r="334" hidden="1" customHeight="1"/>
    <row r="335" hidden="1" customHeight="1"/>
    <row r="336" hidden="1" customHeight="1"/>
    <row r="337" hidden="1" customHeight="1"/>
    <row r="338" hidden="1" customHeight="1"/>
    <row r="339" hidden="1" customHeight="1"/>
    <row r="340" hidden="1" customHeight="1"/>
    <row r="341" hidden="1" customHeight="1"/>
    <row r="342" hidden="1" customHeight="1"/>
    <row r="343" hidden="1" customHeight="1"/>
    <row r="344" hidden="1" customHeight="1"/>
    <row r="345" hidden="1" customHeight="1"/>
    <row r="346" hidden="1" customHeight="1"/>
    <row r="347" hidden="1" customHeight="1"/>
    <row r="348" hidden="1" customHeight="1"/>
    <row r="349" hidden="1" customHeight="1"/>
    <row r="350" hidden="1" customHeight="1"/>
    <row r="351" hidden="1" customHeight="1"/>
    <row r="352" hidden="1" customHeight="1"/>
    <row r="353" hidden="1" customHeight="1"/>
    <row r="354" hidden="1" customHeight="1"/>
    <row r="355" hidden="1" customHeight="1"/>
    <row r="356" hidden="1" customHeight="1"/>
    <row r="357" hidden="1" customHeight="1"/>
    <row r="358" hidden="1" customHeight="1"/>
    <row r="359" hidden="1" customHeight="1"/>
    <row r="360" hidden="1" customHeight="1"/>
    <row r="361" hidden="1" customHeight="1"/>
    <row r="362" hidden="1" customHeight="1"/>
    <row r="363" hidden="1" customHeight="1"/>
    <row r="364" hidden="1" customHeight="1"/>
    <row r="365" hidden="1" customHeight="1"/>
    <row r="366" hidden="1" customHeight="1"/>
    <row r="367" hidden="1" customHeight="1"/>
    <row r="368" hidden="1" customHeight="1"/>
    <row r="369" hidden="1" customHeight="1"/>
    <row r="370" hidden="1" customHeight="1"/>
    <row r="371" hidden="1" customHeight="1"/>
    <row r="372" hidden="1" customHeight="1"/>
    <row r="373" hidden="1" customHeight="1"/>
    <row r="374" hidden="1" customHeight="1"/>
    <row r="375" hidden="1" customHeight="1"/>
    <row r="376" hidden="1" customHeight="1"/>
    <row r="377" hidden="1" customHeight="1"/>
    <row r="378" hidden="1" customHeight="1"/>
    <row r="379" hidden="1" customHeight="1"/>
    <row r="380" hidden="1" customHeight="1"/>
    <row r="381" hidden="1" customHeight="1"/>
    <row r="382" hidden="1" customHeight="1"/>
    <row r="383" hidden="1" customHeight="1"/>
    <row r="384" hidden="1" customHeight="1"/>
    <row r="385" hidden="1" customHeight="1"/>
    <row r="386" hidden="1" customHeight="1"/>
    <row r="387" hidden="1" customHeight="1"/>
    <row r="388" hidden="1" customHeight="1"/>
    <row r="389" hidden="1" customHeight="1"/>
    <row r="390" hidden="1" customHeight="1"/>
    <row r="391" hidden="1" customHeight="1"/>
    <row r="392" hidden="1" customHeight="1"/>
    <row r="393" hidden="1" customHeight="1"/>
    <row r="394" hidden="1" customHeight="1"/>
    <row r="395" hidden="1" customHeight="1"/>
    <row r="396" hidden="1" customHeight="1"/>
    <row r="397" hidden="1" customHeight="1"/>
    <row r="398" hidden="1" customHeight="1"/>
    <row r="399" hidden="1" customHeight="1"/>
    <row r="400" hidden="1" customHeight="1"/>
    <row r="401" hidden="1" customHeight="1"/>
    <row r="402" hidden="1" customHeight="1"/>
    <row r="403" hidden="1" customHeight="1"/>
    <row r="404" hidden="1" customHeight="1"/>
    <row r="405" hidden="1" customHeight="1"/>
    <row r="406" hidden="1" customHeight="1"/>
    <row r="407" hidden="1" customHeight="1"/>
    <row r="408" hidden="1" customHeight="1"/>
    <row r="409" hidden="1" customHeight="1"/>
    <row r="410" hidden="1" customHeight="1"/>
    <row r="411" hidden="1" customHeight="1"/>
    <row r="412" hidden="1" customHeight="1"/>
    <row r="413" hidden="1" customHeight="1"/>
    <row r="414" hidden="1" customHeight="1"/>
    <row r="415" hidden="1" customHeight="1"/>
    <row r="416" hidden="1" customHeight="1"/>
    <row r="417" hidden="1" customHeight="1"/>
    <row r="418" hidden="1" customHeight="1"/>
    <row r="419" hidden="1" customHeight="1"/>
    <row r="420" hidden="1" customHeight="1"/>
    <row r="421" hidden="1" customHeight="1"/>
    <row r="422" hidden="1" customHeight="1"/>
    <row r="423" hidden="1" customHeight="1"/>
    <row r="424" hidden="1" customHeight="1"/>
    <row r="425" hidden="1" customHeight="1"/>
    <row r="426" hidden="1" customHeight="1"/>
    <row r="427" hidden="1" customHeight="1"/>
    <row r="428" hidden="1" customHeight="1"/>
    <row r="429" hidden="1" customHeight="1"/>
    <row r="430" hidden="1" customHeight="1"/>
    <row r="431" hidden="1" customHeight="1"/>
    <row r="432" hidden="1" customHeight="1"/>
    <row r="433" hidden="1" customHeight="1"/>
    <row r="434" hidden="1" customHeight="1"/>
    <row r="435" hidden="1" customHeight="1"/>
    <row r="436" hidden="1" customHeight="1"/>
    <row r="437" hidden="1" customHeight="1"/>
    <row r="438" hidden="1" customHeight="1"/>
    <row r="439" hidden="1" customHeight="1"/>
    <row r="440" hidden="1" customHeight="1"/>
    <row r="441" hidden="1" customHeight="1"/>
    <row r="442" hidden="1" customHeight="1"/>
    <row r="443" hidden="1" customHeight="1"/>
    <row r="444" hidden="1" customHeight="1"/>
    <row r="445" hidden="1" customHeight="1"/>
    <row r="446" hidden="1" customHeight="1"/>
    <row r="447" hidden="1" customHeight="1"/>
    <row r="448" hidden="1" customHeight="1"/>
    <row r="449" hidden="1" customHeight="1"/>
    <row r="450" hidden="1" customHeight="1"/>
    <row r="451" hidden="1" customHeight="1"/>
    <row r="452" hidden="1" customHeight="1"/>
    <row r="453" hidden="1" customHeight="1"/>
    <row r="454" hidden="1" customHeight="1"/>
    <row r="455" hidden="1" customHeight="1"/>
    <row r="456" hidden="1" customHeight="1"/>
    <row r="457" hidden="1" customHeight="1"/>
    <row r="458" hidden="1" customHeight="1"/>
    <row r="459" hidden="1" customHeight="1"/>
    <row r="460" hidden="1" customHeight="1"/>
    <row r="461" hidden="1" customHeight="1"/>
    <row r="462" hidden="1" customHeight="1"/>
    <row r="463" hidden="1" customHeight="1"/>
    <row r="464" hidden="1" customHeight="1"/>
    <row r="465" hidden="1" customHeight="1"/>
    <row r="466" hidden="1" customHeight="1"/>
    <row r="467" hidden="1" customHeight="1"/>
    <row r="468" hidden="1" customHeight="1"/>
    <row r="469" hidden="1" customHeight="1"/>
    <row r="470" hidden="1" customHeight="1"/>
    <row r="471" hidden="1" customHeight="1"/>
    <row r="472" hidden="1" customHeight="1"/>
    <row r="473" hidden="1" customHeight="1"/>
    <row r="474" hidden="1" customHeight="1"/>
    <row r="475" hidden="1" customHeight="1"/>
    <row r="476" hidden="1" customHeight="1"/>
    <row r="477" hidden="1" customHeight="1"/>
    <row r="478" hidden="1" customHeight="1"/>
    <row r="479" hidden="1" customHeight="1"/>
    <row r="480" hidden="1" customHeight="1"/>
    <row r="481" hidden="1" customHeight="1"/>
    <row r="482" hidden="1" customHeight="1"/>
    <row r="483" hidden="1" customHeight="1"/>
    <row r="484" hidden="1" customHeight="1"/>
    <row r="485" hidden="1" customHeight="1"/>
    <row r="486" hidden="1" customHeight="1"/>
    <row r="487" hidden="1" customHeight="1"/>
    <row r="488" hidden="1" customHeight="1"/>
    <row r="489" hidden="1" customHeight="1"/>
    <row r="490" hidden="1" customHeight="1"/>
    <row r="491" hidden="1" customHeight="1"/>
    <row r="492" hidden="1" customHeight="1"/>
    <row r="493" hidden="1" customHeight="1"/>
    <row r="494" hidden="1" customHeight="1"/>
    <row r="495" hidden="1" customHeight="1"/>
    <row r="496" hidden="1" customHeight="1"/>
    <row r="497" hidden="1" customHeight="1"/>
    <row r="498" hidden="1" customHeight="1"/>
    <row r="499" hidden="1" customHeight="1"/>
    <row r="500" hidden="1" customHeight="1"/>
    <row r="501" hidden="1" customHeight="1"/>
    <row r="502" hidden="1" customHeight="1"/>
    <row r="503" hidden="1" customHeight="1"/>
    <row r="504" hidden="1" customHeight="1"/>
    <row r="505" hidden="1" customHeight="1"/>
    <row r="506" hidden="1" customHeight="1"/>
    <row r="507" hidden="1" customHeight="1"/>
    <row r="508" hidden="1" customHeight="1"/>
    <row r="509" hidden="1" customHeight="1"/>
    <row r="510" hidden="1" customHeight="1"/>
    <row r="511" hidden="1" customHeight="1"/>
    <row r="512" hidden="1" customHeight="1"/>
    <row r="513" hidden="1" customHeight="1"/>
    <row r="514" hidden="1" customHeight="1"/>
    <row r="515" hidden="1" customHeight="1"/>
    <row r="516" hidden="1" customHeight="1"/>
    <row r="517" hidden="1" customHeight="1"/>
    <row r="518" hidden="1" customHeight="1"/>
    <row r="519" hidden="1" customHeight="1"/>
    <row r="520" hidden="1" customHeight="1"/>
    <row r="521" hidden="1" customHeight="1"/>
    <row r="522" hidden="1" customHeight="1"/>
    <row r="523" hidden="1" customHeight="1"/>
    <row r="524" hidden="1" customHeight="1"/>
    <row r="525" hidden="1" customHeight="1"/>
    <row r="526" hidden="1" customHeight="1"/>
    <row r="527" hidden="1" customHeight="1"/>
    <row r="528" hidden="1" customHeight="1"/>
    <row r="529" hidden="1" customHeight="1"/>
    <row r="530" hidden="1" customHeight="1"/>
    <row r="531" hidden="1" customHeight="1"/>
    <row r="532" hidden="1" customHeight="1"/>
    <row r="533" hidden="1" customHeight="1"/>
    <row r="534" hidden="1" customHeight="1"/>
    <row r="535" hidden="1" customHeight="1"/>
    <row r="536" hidden="1" customHeight="1"/>
    <row r="537" hidden="1" customHeight="1"/>
    <row r="538" hidden="1" customHeight="1"/>
    <row r="539" hidden="1" customHeight="1"/>
    <row r="540" hidden="1" customHeight="1"/>
    <row r="541" hidden="1" customHeight="1"/>
    <row r="542" hidden="1" customHeight="1"/>
    <row r="543" hidden="1" customHeight="1"/>
    <row r="544" hidden="1" customHeight="1"/>
    <row r="545" hidden="1" customHeight="1"/>
    <row r="546" hidden="1" customHeight="1"/>
    <row r="547" hidden="1" customHeight="1"/>
    <row r="548" hidden="1" customHeight="1"/>
    <row r="549" hidden="1" customHeight="1"/>
    <row r="550" hidden="1" customHeight="1"/>
    <row r="551" hidden="1" customHeight="1"/>
    <row r="552" hidden="1" customHeight="1"/>
    <row r="553" hidden="1" customHeight="1"/>
    <row r="554" hidden="1" customHeight="1"/>
    <row r="555" hidden="1" customHeight="1"/>
    <row r="556" hidden="1" customHeight="1"/>
    <row r="557" hidden="1" customHeight="1"/>
    <row r="558" hidden="1" customHeight="1"/>
    <row r="559" hidden="1" customHeight="1"/>
    <row r="560" hidden="1" customHeight="1"/>
    <row r="561" hidden="1" customHeight="1"/>
    <row r="562" hidden="1" customHeight="1"/>
    <row r="563" hidden="1" customHeight="1"/>
    <row r="564" hidden="1" customHeight="1"/>
    <row r="565" hidden="1" customHeight="1"/>
    <row r="566" hidden="1" customHeight="1"/>
    <row r="567" hidden="1" customHeight="1"/>
    <row r="568" hidden="1" customHeight="1"/>
    <row r="569" hidden="1" customHeight="1"/>
    <row r="570" hidden="1" customHeight="1"/>
    <row r="571" hidden="1" customHeight="1"/>
    <row r="572" hidden="1" customHeight="1"/>
    <row r="573" hidden="1" customHeight="1"/>
    <row r="574" hidden="1" customHeight="1"/>
    <row r="575" hidden="1" customHeight="1"/>
    <row r="576" hidden="1" customHeight="1"/>
    <row r="577" hidden="1" customHeight="1"/>
    <row r="578" hidden="1" customHeight="1"/>
    <row r="579" hidden="1" customHeight="1"/>
    <row r="580" hidden="1" customHeight="1"/>
    <row r="581" hidden="1" customHeight="1"/>
    <row r="582" hidden="1" customHeight="1"/>
    <row r="583" hidden="1" customHeight="1"/>
    <row r="584" hidden="1" customHeight="1"/>
    <row r="585" hidden="1" customHeight="1"/>
    <row r="586" hidden="1" customHeight="1"/>
    <row r="587" hidden="1" customHeight="1"/>
    <row r="588" hidden="1" customHeight="1"/>
    <row r="589" hidden="1" customHeight="1"/>
    <row r="590" hidden="1" customHeight="1"/>
    <row r="591" hidden="1" customHeight="1"/>
    <row r="592" hidden="1" customHeight="1"/>
    <row r="593" hidden="1" customHeight="1"/>
    <row r="594" hidden="1" customHeight="1"/>
    <row r="595" hidden="1" customHeight="1"/>
    <row r="596" hidden="1" customHeight="1"/>
    <row r="597" hidden="1" customHeight="1"/>
    <row r="598" hidden="1" customHeight="1"/>
    <row r="599" hidden="1" customHeight="1"/>
    <row r="600" hidden="1" customHeight="1"/>
    <row r="601" hidden="1" customHeight="1"/>
    <row r="602" hidden="1" customHeight="1"/>
    <row r="603" hidden="1" customHeight="1"/>
    <row r="604" hidden="1" customHeight="1"/>
    <row r="605" hidden="1" customHeight="1"/>
    <row r="606" hidden="1" customHeight="1"/>
    <row r="607" hidden="1" customHeight="1"/>
    <row r="608" hidden="1" customHeight="1"/>
    <row r="609" hidden="1" customHeight="1"/>
    <row r="610" hidden="1" customHeight="1"/>
    <row r="611" hidden="1" customHeight="1"/>
    <row r="612" hidden="1" customHeight="1"/>
    <row r="613" hidden="1" customHeight="1"/>
    <row r="614" hidden="1" customHeight="1"/>
    <row r="615" hidden="1" customHeight="1"/>
    <row r="616" hidden="1" customHeight="1"/>
    <row r="617" hidden="1" customHeight="1"/>
    <row r="618" hidden="1" customHeight="1"/>
    <row r="619" hidden="1" customHeight="1"/>
    <row r="620" hidden="1" customHeight="1"/>
    <row r="621" hidden="1" customHeight="1"/>
    <row r="622" hidden="1" customHeight="1"/>
    <row r="623" hidden="1" customHeight="1"/>
    <row r="624" hidden="1" customHeight="1"/>
    <row r="625" hidden="1" customHeight="1"/>
    <row r="626" hidden="1" customHeight="1"/>
    <row r="627" hidden="1" customHeight="1"/>
    <row r="628" hidden="1" customHeight="1"/>
    <row r="629" hidden="1" customHeight="1"/>
    <row r="630" hidden="1" customHeight="1"/>
    <row r="631" hidden="1" customHeight="1"/>
    <row r="632" hidden="1" customHeight="1"/>
    <row r="633" hidden="1" customHeight="1"/>
    <row r="634" hidden="1" customHeight="1"/>
    <row r="635" hidden="1" customHeight="1"/>
    <row r="636" hidden="1" customHeight="1"/>
    <row r="637" hidden="1" customHeight="1"/>
    <row r="638" hidden="1" customHeight="1"/>
    <row r="639" hidden="1" customHeight="1"/>
    <row r="640" hidden="1" customHeight="1"/>
    <row r="641" hidden="1" customHeight="1"/>
    <row r="642" hidden="1" customHeight="1"/>
    <row r="643" hidden="1" customHeight="1"/>
    <row r="644" hidden="1" customHeight="1"/>
    <row r="645" hidden="1" customHeight="1"/>
    <row r="646" hidden="1" customHeight="1"/>
    <row r="647" hidden="1" customHeight="1"/>
    <row r="648" hidden="1" customHeight="1"/>
    <row r="649" hidden="1" customHeight="1"/>
    <row r="650" hidden="1" customHeight="1"/>
    <row r="651" hidden="1" customHeight="1"/>
    <row r="652" hidden="1" customHeight="1"/>
    <row r="653" hidden="1" customHeight="1"/>
    <row r="654" hidden="1" customHeight="1"/>
    <row r="655" hidden="1" customHeight="1"/>
    <row r="656" hidden="1" customHeight="1"/>
    <row r="657" hidden="1" customHeight="1"/>
    <row r="658" hidden="1" customHeight="1"/>
    <row r="659" hidden="1" customHeight="1"/>
    <row r="660" hidden="1" customHeight="1"/>
    <row r="661" hidden="1" customHeight="1"/>
    <row r="662" hidden="1" customHeight="1"/>
    <row r="663" hidden="1" customHeight="1"/>
    <row r="664" hidden="1" customHeight="1"/>
    <row r="665" hidden="1" customHeight="1"/>
    <row r="666" hidden="1" customHeight="1"/>
    <row r="667" hidden="1" customHeight="1"/>
    <row r="668" hidden="1" customHeight="1"/>
    <row r="669" hidden="1" customHeight="1"/>
    <row r="670" hidden="1" customHeight="1"/>
    <row r="671" hidden="1" customHeight="1"/>
    <row r="672" hidden="1" customHeight="1"/>
    <row r="673" hidden="1" customHeight="1"/>
    <row r="674" hidden="1" customHeight="1"/>
    <row r="675" hidden="1" customHeight="1"/>
    <row r="676" hidden="1" customHeight="1"/>
    <row r="677" hidden="1" customHeight="1"/>
    <row r="678" hidden="1" customHeight="1"/>
    <row r="679" hidden="1" customHeight="1"/>
    <row r="680" hidden="1" customHeight="1"/>
    <row r="681" hidden="1" customHeight="1"/>
    <row r="682" hidden="1" customHeight="1"/>
    <row r="683" hidden="1" customHeight="1"/>
    <row r="684" hidden="1" customHeight="1"/>
    <row r="685" hidden="1" customHeight="1"/>
    <row r="686" hidden="1" customHeight="1"/>
    <row r="687" hidden="1" customHeight="1"/>
    <row r="688" hidden="1" customHeight="1"/>
    <row r="689" hidden="1" customHeight="1"/>
    <row r="690" hidden="1" customHeight="1"/>
    <row r="691" hidden="1" customHeight="1"/>
    <row r="692" hidden="1" customHeight="1"/>
    <row r="693" hidden="1" customHeight="1"/>
    <row r="694" hidden="1" customHeight="1"/>
    <row r="695" hidden="1" customHeight="1"/>
    <row r="696" hidden="1" customHeight="1"/>
    <row r="697" hidden="1" customHeight="1"/>
    <row r="698" hidden="1" customHeight="1"/>
    <row r="699" hidden="1" customHeight="1"/>
    <row r="700" hidden="1" customHeight="1"/>
    <row r="701" hidden="1" customHeight="1"/>
    <row r="702" hidden="1" customHeight="1"/>
    <row r="703" hidden="1" customHeight="1"/>
    <row r="704" hidden="1" customHeight="1"/>
    <row r="705" hidden="1" customHeight="1"/>
    <row r="706" hidden="1" customHeight="1"/>
    <row r="707" hidden="1" customHeight="1"/>
    <row r="708" hidden="1" customHeight="1"/>
    <row r="709" hidden="1" customHeight="1"/>
    <row r="710" hidden="1" customHeight="1"/>
    <row r="711" hidden="1" customHeight="1"/>
    <row r="712" hidden="1" customHeight="1"/>
    <row r="713" hidden="1" customHeight="1"/>
    <row r="714" hidden="1" customHeight="1"/>
    <row r="715" hidden="1" customHeight="1"/>
    <row r="716" hidden="1" customHeight="1"/>
    <row r="717" hidden="1" customHeight="1"/>
    <row r="718" hidden="1" customHeight="1"/>
    <row r="719" hidden="1" customHeight="1"/>
    <row r="720" hidden="1" customHeight="1"/>
    <row r="721" hidden="1" customHeight="1"/>
    <row r="722" hidden="1" customHeight="1"/>
    <row r="723" hidden="1" customHeight="1"/>
    <row r="724" hidden="1" customHeight="1"/>
    <row r="725" hidden="1" customHeight="1"/>
    <row r="726" hidden="1" customHeight="1"/>
    <row r="727" hidden="1" customHeight="1"/>
    <row r="728" hidden="1" customHeight="1"/>
    <row r="729" hidden="1" customHeight="1"/>
    <row r="730" hidden="1" customHeight="1"/>
    <row r="731" hidden="1" customHeight="1"/>
    <row r="732" hidden="1" customHeight="1"/>
    <row r="733" hidden="1" customHeight="1"/>
    <row r="734" hidden="1" customHeight="1"/>
    <row r="735" hidden="1" customHeight="1"/>
    <row r="736" hidden="1" customHeight="1"/>
    <row r="737" hidden="1" customHeight="1"/>
    <row r="738" hidden="1" customHeight="1"/>
    <row r="739" hidden="1" customHeight="1"/>
    <row r="740" hidden="1" customHeight="1"/>
    <row r="741" hidden="1" customHeight="1"/>
    <row r="742" hidden="1" customHeight="1"/>
    <row r="743" hidden="1" customHeight="1"/>
    <row r="744" hidden="1" customHeight="1"/>
    <row r="745" hidden="1" customHeight="1"/>
    <row r="746" hidden="1" customHeight="1"/>
    <row r="747" hidden="1" customHeight="1"/>
    <row r="748" hidden="1" customHeight="1"/>
    <row r="749" hidden="1" customHeight="1"/>
    <row r="750" hidden="1" customHeight="1"/>
    <row r="751" hidden="1" customHeight="1"/>
    <row r="752" hidden="1" customHeight="1"/>
    <row r="753" hidden="1" customHeight="1"/>
    <row r="754" hidden="1" customHeight="1"/>
    <row r="755" hidden="1" customHeight="1"/>
    <row r="756" hidden="1" customHeight="1"/>
    <row r="757" hidden="1" customHeight="1"/>
    <row r="758" hidden="1" customHeight="1"/>
    <row r="759" hidden="1" customHeight="1"/>
    <row r="760" hidden="1" customHeight="1"/>
    <row r="761" hidden="1" customHeight="1"/>
    <row r="762" hidden="1" customHeight="1"/>
    <row r="763" hidden="1" customHeight="1"/>
    <row r="764" hidden="1" customHeight="1"/>
    <row r="765" hidden="1" customHeight="1"/>
    <row r="766" hidden="1" customHeight="1"/>
    <row r="767" hidden="1" customHeight="1"/>
    <row r="768" hidden="1" customHeight="1"/>
    <row r="769" hidden="1" customHeight="1"/>
    <row r="770" hidden="1" customHeight="1"/>
    <row r="771" hidden="1" customHeight="1"/>
    <row r="772" hidden="1" customHeight="1"/>
    <row r="773" hidden="1" customHeight="1"/>
    <row r="774" hidden="1" customHeight="1"/>
    <row r="775" hidden="1" customHeight="1"/>
    <row r="776" hidden="1" customHeight="1"/>
    <row r="777" hidden="1" customHeight="1"/>
    <row r="778" hidden="1" customHeight="1"/>
    <row r="779" hidden="1" customHeight="1"/>
    <row r="780" hidden="1" customHeight="1"/>
    <row r="781" hidden="1" customHeight="1"/>
    <row r="782" hidden="1" customHeight="1"/>
    <row r="783" hidden="1" customHeight="1"/>
    <row r="784" hidden="1" customHeight="1"/>
    <row r="785" hidden="1" customHeight="1"/>
    <row r="786" hidden="1" customHeight="1"/>
    <row r="787" hidden="1" customHeight="1"/>
    <row r="788" hidden="1" customHeight="1"/>
    <row r="789" hidden="1" customHeight="1"/>
    <row r="790" hidden="1" customHeight="1"/>
    <row r="791" hidden="1" customHeight="1"/>
    <row r="792" hidden="1" customHeight="1"/>
    <row r="793" hidden="1" customHeight="1"/>
    <row r="794" hidden="1" customHeight="1"/>
    <row r="795" hidden="1" customHeight="1"/>
    <row r="796" hidden="1" customHeight="1"/>
    <row r="797" hidden="1" customHeight="1"/>
    <row r="798" hidden="1" customHeight="1"/>
    <row r="799" hidden="1" customHeight="1"/>
    <row r="800" hidden="1" customHeight="1"/>
    <row r="801" hidden="1" customHeight="1"/>
    <row r="802" hidden="1" customHeight="1"/>
    <row r="803" hidden="1" customHeight="1"/>
    <row r="804" hidden="1" customHeight="1"/>
    <row r="805" hidden="1" customHeight="1"/>
    <row r="806" hidden="1" customHeight="1"/>
    <row r="807" hidden="1" customHeight="1"/>
    <row r="808" hidden="1" customHeight="1"/>
    <row r="809" hidden="1" customHeight="1"/>
    <row r="810" hidden="1" customHeight="1"/>
    <row r="811" hidden="1" customHeight="1"/>
    <row r="812" hidden="1" customHeight="1"/>
    <row r="813" hidden="1" customHeight="1"/>
    <row r="814" hidden="1" customHeight="1"/>
    <row r="815" hidden="1" customHeight="1"/>
    <row r="816" hidden="1" customHeight="1"/>
    <row r="817" hidden="1" customHeight="1"/>
    <row r="818" hidden="1" customHeight="1"/>
    <row r="819" hidden="1" customHeight="1"/>
    <row r="820" hidden="1" customHeight="1"/>
    <row r="821" hidden="1" customHeight="1"/>
    <row r="822" hidden="1" customHeight="1"/>
    <row r="823" hidden="1" customHeight="1"/>
    <row r="824" hidden="1" customHeight="1"/>
    <row r="825" hidden="1" customHeight="1"/>
    <row r="826" hidden="1" customHeight="1"/>
    <row r="827" hidden="1" customHeight="1"/>
    <row r="828" hidden="1" customHeight="1"/>
    <row r="829" hidden="1" customHeight="1"/>
    <row r="830" hidden="1" customHeight="1"/>
    <row r="831" hidden="1" customHeight="1"/>
    <row r="832" hidden="1" customHeight="1"/>
    <row r="833" hidden="1" customHeight="1"/>
    <row r="834" hidden="1" customHeight="1"/>
    <row r="835" hidden="1" customHeight="1"/>
    <row r="836" hidden="1" customHeight="1"/>
    <row r="837" hidden="1" customHeight="1"/>
    <row r="838" hidden="1" customHeight="1"/>
    <row r="839" hidden="1" customHeight="1"/>
    <row r="840" hidden="1" customHeight="1"/>
    <row r="841" hidden="1" customHeight="1"/>
    <row r="842" hidden="1" customHeight="1"/>
    <row r="843" hidden="1" customHeight="1"/>
    <row r="844" hidden="1" customHeight="1"/>
    <row r="845" hidden="1" customHeight="1"/>
    <row r="846" hidden="1" customHeight="1"/>
    <row r="847" hidden="1" customHeight="1"/>
    <row r="848" hidden="1" customHeight="1"/>
    <row r="849" hidden="1" customHeight="1"/>
    <row r="850" hidden="1" customHeight="1"/>
    <row r="851" hidden="1" customHeight="1"/>
    <row r="852" hidden="1" customHeight="1"/>
    <row r="853" hidden="1" customHeight="1"/>
    <row r="854" hidden="1" customHeight="1"/>
    <row r="855" hidden="1" customHeight="1"/>
    <row r="856" hidden="1" customHeight="1"/>
    <row r="857" hidden="1" customHeight="1"/>
    <row r="858" hidden="1" customHeight="1"/>
    <row r="859" hidden="1" customHeight="1"/>
    <row r="860" hidden="1" customHeight="1"/>
    <row r="861" hidden="1" customHeight="1"/>
    <row r="862" hidden="1" customHeight="1"/>
    <row r="863" hidden="1" customHeight="1"/>
    <row r="864" hidden="1" customHeight="1"/>
    <row r="865" hidden="1" customHeight="1"/>
    <row r="866" hidden="1" customHeight="1"/>
    <row r="867" hidden="1" customHeight="1"/>
    <row r="868" hidden="1" customHeight="1"/>
    <row r="869" hidden="1" customHeight="1"/>
    <row r="870" hidden="1" customHeight="1"/>
    <row r="871" hidden="1" customHeight="1"/>
    <row r="872" hidden="1" customHeight="1"/>
    <row r="873" hidden="1" customHeight="1"/>
    <row r="874" hidden="1" customHeight="1"/>
    <row r="875" hidden="1" customHeight="1"/>
    <row r="876" hidden="1" customHeight="1"/>
    <row r="877" hidden="1" customHeight="1"/>
    <row r="878" hidden="1" customHeight="1"/>
    <row r="879" hidden="1" customHeight="1"/>
    <row r="880" hidden="1" customHeight="1"/>
    <row r="881" hidden="1" customHeight="1"/>
    <row r="882" hidden="1" customHeight="1"/>
    <row r="883" hidden="1" customHeight="1"/>
    <row r="884" hidden="1" customHeight="1"/>
    <row r="885" hidden="1" customHeight="1"/>
    <row r="886" hidden="1" customHeight="1"/>
    <row r="887" hidden="1" customHeight="1"/>
    <row r="888" hidden="1" customHeight="1"/>
    <row r="889" hidden="1" customHeight="1"/>
    <row r="890" hidden="1" customHeight="1"/>
    <row r="891" hidden="1" customHeight="1"/>
    <row r="892" hidden="1" customHeight="1"/>
    <row r="893" hidden="1" customHeight="1"/>
    <row r="894" hidden="1" customHeight="1"/>
    <row r="895" hidden="1" customHeight="1"/>
    <row r="896" hidden="1" customHeight="1"/>
    <row r="897" hidden="1" customHeight="1"/>
    <row r="898" hidden="1" customHeight="1"/>
    <row r="899" hidden="1" customHeight="1"/>
    <row r="900" hidden="1" customHeight="1"/>
    <row r="901" hidden="1" customHeight="1"/>
    <row r="902" hidden="1" customHeight="1"/>
    <row r="903" hidden="1" customHeight="1"/>
    <row r="904" hidden="1" customHeight="1"/>
    <row r="905" hidden="1" customHeight="1"/>
    <row r="906" hidden="1" customHeight="1"/>
    <row r="907" hidden="1" customHeight="1"/>
    <row r="908" hidden="1" customHeight="1"/>
    <row r="909" hidden="1" customHeight="1"/>
    <row r="910" hidden="1" customHeight="1"/>
    <row r="911" hidden="1" customHeight="1"/>
    <row r="912" hidden="1" customHeight="1"/>
    <row r="913" hidden="1" customHeight="1"/>
    <row r="914" hidden="1" customHeight="1"/>
    <row r="915" hidden="1" customHeight="1"/>
    <row r="916" hidden="1" customHeight="1"/>
    <row r="917" hidden="1" customHeight="1"/>
    <row r="918" hidden="1" customHeight="1"/>
    <row r="919" hidden="1" customHeight="1"/>
    <row r="920" hidden="1" customHeight="1"/>
    <row r="921" hidden="1" customHeight="1"/>
    <row r="922" hidden="1" customHeight="1"/>
    <row r="923" hidden="1" customHeight="1"/>
    <row r="924" hidden="1" customHeight="1"/>
    <row r="925" hidden="1" customHeight="1"/>
    <row r="926" hidden="1" customHeight="1"/>
    <row r="927" hidden="1" customHeight="1"/>
    <row r="928" hidden="1" customHeight="1"/>
    <row r="929" hidden="1" customHeight="1"/>
    <row r="930" hidden="1" customHeight="1"/>
    <row r="931" hidden="1" customHeight="1"/>
    <row r="932" hidden="1" customHeight="1"/>
    <row r="933" hidden="1" customHeight="1"/>
    <row r="934" hidden="1" customHeight="1"/>
    <row r="935" hidden="1" customHeight="1"/>
    <row r="936" hidden="1" customHeight="1"/>
    <row r="937" hidden="1" customHeight="1"/>
    <row r="938" hidden="1" customHeight="1"/>
    <row r="939" hidden="1" customHeight="1"/>
    <row r="940" hidden="1" customHeight="1"/>
    <row r="941" hidden="1" customHeight="1"/>
    <row r="942" hidden="1" customHeight="1"/>
    <row r="943" hidden="1" customHeight="1"/>
    <row r="944" hidden="1" customHeight="1"/>
    <row r="945" hidden="1" customHeight="1"/>
    <row r="946" hidden="1" customHeight="1"/>
    <row r="947" hidden="1" customHeight="1"/>
    <row r="948" hidden="1" customHeight="1"/>
    <row r="949" hidden="1" customHeight="1"/>
    <row r="950" hidden="1" customHeight="1"/>
    <row r="951" hidden="1" customHeight="1"/>
    <row r="952" hidden="1" customHeight="1"/>
    <row r="953" hidden="1" customHeight="1"/>
    <row r="954" hidden="1" customHeight="1"/>
    <row r="955" hidden="1" customHeight="1"/>
    <row r="956" hidden="1" customHeight="1"/>
    <row r="957" hidden="1" customHeight="1"/>
    <row r="958" hidden="1" customHeight="1"/>
    <row r="959" hidden="1" customHeight="1"/>
    <row r="960" hidden="1" customHeight="1"/>
    <row r="961" hidden="1" customHeight="1"/>
    <row r="962" hidden="1" customHeight="1"/>
    <row r="963" hidden="1" customHeight="1"/>
    <row r="964" hidden="1" customHeight="1"/>
    <row r="965" hidden="1" customHeight="1"/>
    <row r="966" hidden="1" customHeight="1"/>
    <row r="967" hidden="1" customHeight="1"/>
    <row r="968" hidden="1" customHeight="1"/>
    <row r="969" hidden="1" customHeight="1"/>
    <row r="970" hidden="1" customHeight="1"/>
    <row r="971" hidden="1" customHeight="1"/>
    <row r="972" hidden="1" customHeight="1"/>
    <row r="973" hidden="1" customHeight="1"/>
    <row r="974" hidden="1" customHeight="1"/>
    <row r="975" hidden="1" customHeight="1"/>
    <row r="976" hidden="1" customHeight="1"/>
    <row r="977" hidden="1" customHeight="1"/>
    <row r="978" hidden="1" customHeight="1"/>
    <row r="979" hidden="1" customHeight="1"/>
    <row r="980" hidden="1" customHeight="1"/>
    <row r="981" hidden="1" customHeight="1"/>
    <row r="982" hidden="1" customHeight="1"/>
    <row r="983" hidden="1" customHeight="1"/>
    <row r="984" hidden="1" customHeight="1"/>
    <row r="985" hidden="1" customHeight="1"/>
    <row r="986" hidden="1" customHeight="1"/>
    <row r="987" hidden="1" customHeight="1"/>
    <row r="988" hidden="1" customHeight="1"/>
    <row r="989" hidden="1" customHeight="1"/>
    <row r="990" hidden="1" customHeight="1"/>
    <row r="991" hidden="1" customHeight="1"/>
    <row r="992" hidden="1" customHeight="1"/>
    <row r="993" hidden="1" customHeight="1"/>
    <row r="994" hidden="1" customHeight="1"/>
    <row r="995" hidden="1" customHeight="1"/>
    <row r="996" hidden="1" customHeight="1"/>
    <row r="997" hidden="1" customHeight="1"/>
    <row r="998" hidden="1" customHeight="1"/>
    <row r="999" hidden="1" customHeight="1"/>
    <row r="1000" hidden="1" customHeight="1"/>
  </sheetData>
  <dataValidations count="1">
    <dataValidation type="list" allowBlank="1" showErrorMessage="1" sqref="C3:C30">
      <formula1>Partido!$AA$3:$AA$6</formula1>
    </dataValidation>
  </dataValidations>
  <pageMargins left="0.75" right="0.75" top="1" bottom="1" header="0.5" footer="0.5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AR1000"/>
  <sheetViews>
    <sheetView showGridLines="0" tabSelected="1" workbookViewId="0">
      <selection activeCell="R17" sqref="R17"/>
    </sheetView>
  </sheetViews>
  <sheetFormatPr defaultColWidth="12.6296296296296" defaultRowHeight="15.75" customHeight="1"/>
  <cols>
    <col min="2" max="2" width="9.75" customWidth="1"/>
    <col min="3" max="3" width="5.5" customWidth="1"/>
    <col min="4" max="4" width="8.87962962962963" customWidth="1"/>
    <col min="5" max="5" width="8.75" customWidth="1"/>
    <col min="6" max="6" width="3.62962962962963" customWidth="1"/>
    <col min="7" max="7" width="5.87962962962963" customWidth="1"/>
    <col min="8" max="8" width="7.87962962962963" customWidth="1"/>
  </cols>
  <sheetData>
    <row r="1" customHeight="1" spans="1:4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customHeight="1" spans="1:44">
      <c r="A2" s="1"/>
      <c r="B2" s="1"/>
      <c r="C2" s="1"/>
      <c r="D2" s="1"/>
      <c r="E2" s="1"/>
      <c r="F2" s="1"/>
      <c r="G2" s="1"/>
      <c r="H2" s="2" t="s">
        <v>39</v>
      </c>
      <c r="I2" s="26" t="s">
        <v>40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4" t="s">
        <v>41</v>
      </c>
      <c r="Z2" s="4"/>
      <c r="AA2" s="5"/>
      <c r="AB2" s="1"/>
      <c r="AC2" s="1"/>
      <c r="AD2" s="15" t="s">
        <v>42</v>
      </c>
      <c r="AE2" s="19"/>
      <c r="AF2" s="1"/>
      <c r="AG2" s="15" t="s">
        <v>40</v>
      </c>
      <c r="AH2" s="19"/>
      <c r="AI2" s="1"/>
      <c r="AJ2" s="15" t="s">
        <v>43</v>
      </c>
      <c r="AK2" s="19"/>
      <c r="AL2" s="1"/>
      <c r="AM2" s="15" t="s">
        <v>44</v>
      </c>
      <c r="AN2" s="19"/>
      <c r="AO2" s="1"/>
      <c r="AP2" s="42" t="s">
        <v>39</v>
      </c>
      <c r="AQ2" s="1"/>
      <c r="AR2" s="43" t="s">
        <v>45</v>
      </c>
    </row>
    <row r="3" customHeight="1" spans="1:44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3" t="s">
        <v>46</v>
      </c>
      <c r="M3" s="4"/>
      <c r="N3" s="4"/>
      <c r="O3" s="5"/>
      <c r="P3" s="1"/>
      <c r="Q3" s="1"/>
      <c r="R3" s="1"/>
      <c r="S3" s="1"/>
      <c r="T3" s="1"/>
      <c r="U3" s="1"/>
      <c r="V3" s="1"/>
      <c r="W3" s="1"/>
      <c r="X3" s="1"/>
      <c r="Y3" s="32">
        <f t="shared" ref="Y3:Y6" si="0">+SUM(J20+I20/1000+E20/10000)</f>
        <v>7.0002</v>
      </c>
      <c r="Z3" s="33">
        <f t="shared" ref="Z3:Z6" si="1">+_xlfn.RANK.EQ(Y3,$Y$3:$Y$6,0)</f>
        <v>3</v>
      </c>
      <c r="AA3" s="33" t="str">
        <f t="shared" ref="AA3:AA6" si="2">+B20</f>
        <v>Azul</v>
      </c>
      <c r="AB3" s="1"/>
      <c r="AC3" s="28">
        <v>1</v>
      </c>
      <c r="AD3" s="12" t="s">
        <v>20</v>
      </c>
      <c r="AE3" s="12" t="s">
        <v>12</v>
      </c>
      <c r="AF3" s="1"/>
      <c r="AG3" s="12" t="s">
        <v>4</v>
      </c>
      <c r="AH3" s="12" t="s">
        <v>28</v>
      </c>
      <c r="AI3" s="1"/>
      <c r="AJ3" s="12" t="s">
        <v>12</v>
      </c>
      <c r="AK3" s="12" t="s">
        <v>4</v>
      </c>
      <c r="AL3" s="1"/>
      <c r="AM3" s="12" t="s">
        <v>28</v>
      </c>
      <c r="AN3" s="12" t="s">
        <v>4</v>
      </c>
      <c r="AO3" s="1"/>
      <c r="AP3" s="44" t="s">
        <v>42</v>
      </c>
      <c r="AQ3" s="1"/>
      <c r="AR3" s="45">
        <v>0</v>
      </c>
    </row>
    <row r="4" customHeight="1" spans="1:44">
      <c r="A4" s="1"/>
      <c r="B4" s="3" t="s">
        <v>47</v>
      </c>
      <c r="C4" s="4"/>
      <c r="D4" s="5"/>
      <c r="E4" s="3" t="s">
        <v>48</v>
      </c>
      <c r="F4" s="4"/>
      <c r="G4" s="5"/>
      <c r="H4" s="1"/>
      <c r="I4" s="1"/>
      <c r="J4" s="1"/>
      <c r="K4" s="1"/>
      <c r="L4" s="27" t="s">
        <v>49</v>
      </c>
      <c r="M4" s="27" t="s">
        <v>2</v>
      </c>
      <c r="N4" s="27" t="s">
        <v>50</v>
      </c>
      <c r="O4" s="27" t="s">
        <v>51</v>
      </c>
      <c r="P4" s="1"/>
      <c r="Q4" s="1"/>
      <c r="R4" s="1"/>
      <c r="S4" s="1"/>
      <c r="T4" s="1"/>
      <c r="U4" s="1"/>
      <c r="V4" s="1"/>
      <c r="W4" s="1"/>
      <c r="X4" s="1"/>
      <c r="Y4" s="34">
        <f t="shared" si="0"/>
        <v>10.0037</v>
      </c>
      <c r="Z4" s="33">
        <f t="shared" si="1"/>
        <v>1</v>
      </c>
      <c r="AA4" s="33" t="str">
        <f t="shared" si="2"/>
        <v>Rojo</v>
      </c>
      <c r="AB4" s="1"/>
      <c r="AC4" s="28">
        <v>2</v>
      </c>
      <c r="AD4" s="12" t="s">
        <v>28</v>
      </c>
      <c r="AE4" s="12" t="s">
        <v>4</v>
      </c>
      <c r="AF4" s="1"/>
      <c r="AG4" s="12" t="s">
        <v>12</v>
      </c>
      <c r="AH4" s="12" t="s">
        <v>20</v>
      </c>
      <c r="AI4" s="1"/>
      <c r="AJ4" s="12" t="s">
        <v>20</v>
      </c>
      <c r="AK4" s="12" t="s">
        <v>28</v>
      </c>
      <c r="AL4" s="1"/>
      <c r="AM4" s="12" t="s">
        <v>20</v>
      </c>
      <c r="AN4" s="12" t="s">
        <v>12</v>
      </c>
      <c r="AO4" s="1"/>
      <c r="AP4" s="46" t="s">
        <v>40</v>
      </c>
      <c r="AQ4" s="1"/>
      <c r="AR4" s="47">
        <v>1</v>
      </c>
    </row>
    <row r="5" customHeight="1" spans="1:44">
      <c r="A5" s="6">
        <v>1</v>
      </c>
      <c r="B5" s="7" t="str">
        <f t="shared" ref="B5:B16" si="3">+IF($I$2="Formato 1",AD3,IF($I$2="Formato 2",AG3,IF($I$2="Formato 3",AJ3,IF($I$2="Formato 4",AM3,""))))</f>
        <v>Negro</v>
      </c>
      <c r="C5" s="8" t="s">
        <v>52</v>
      </c>
      <c r="D5" s="9" t="str">
        <f t="shared" ref="D5:D16" si="4">+IF($I$2="Formato 1",AE3,IF($I$2="Formato 2",AH3,IF($I$2="Formato 3",AK3,IF($I$2="Formato 4",AN3,""))))</f>
        <v>Amarillo</v>
      </c>
      <c r="E5" s="7">
        <v>0</v>
      </c>
      <c r="F5" s="8" t="s">
        <v>53</v>
      </c>
      <c r="G5" s="9">
        <v>1</v>
      </c>
      <c r="H5" s="10">
        <f t="shared" ref="H5:H16" si="5">+IF(E5="","",IF(E5&gt;G5,3,IF(E5=G5,1,0)))</f>
        <v>0</v>
      </c>
      <c r="I5" s="10">
        <f t="shared" ref="I5:I16" si="6">+IF(G5="","",IF(E5&lt;G5,3,IF(E5=G5,1,0)))</f>
        <v>3</v>
      </c>
      <c r="J5" s="1"/>
      <c r="K5" s="28">
        <v>1</v>
      </c>
      <c r="L5" s="29" t="s">
        <v>29</v>
      </c>
      <c r="M5" s="29" t="str">
        <f>IFERROR(VLOOKUP(L5,Lista!$B$3:$C$34,2,0),"")</f>
        <v>Amarillo</v>
      </c>
      <c r="N5" s="29">
        <v>3</v>
      </c>
      <c r="O5" s="29">
        <v>1</v>
      </c>
      <c r="P5" s="1"/>
      <c r="Q5" s="1"/>
      <c r="R5" s="1"/>
      <c r="S5" s="1"/>
      <c r="T5" s="1"/>
      <c r="U5" s="1"/>
      <c r="V5" s="1"/>
      <c r="W5" s="1"/>
      <c r="X5" s="1"/>
      <c r="Y5" s="34">
        <f t="shared" si="0"/>
        <v>2.9953</v>
      </c>
      <c r="Z5" s="33">
        <f t="shared" si="1"/>
        <v>4</v>
      </c>
      <c r="AA5" s="33" t="str">
        <f t="shared" si="2"/>
        <v>Negro</v>
      </c>
      <c r="AB5" s="1"/>
      <c r="AC5" s="28">
        <v>3</v>
      </c>
      <c r="AD5" s="12" t="s">
        <v>20</v>
      </c>
      <c r="AE5" s="12" t="s">
        <v>28</v>
      </c>
      <c r="AF5" s="1"/>
      <c r="AG5" s="12" t="s">
        <v>4</v>
      </c>
      <c r="AH5" s="12" t="s">
        <v>12</v>
      </c>
      <c r="AI5" s="1"/>
      <c r="AJ5" s="12" t="s">
        <v>12</v>
      </c>
      <c r="AK5" s="12" t="s">
        <v>20</v>
      </c>
      <c r="AL5" s="1"/>
      <c r="AM5" s="12" t="s">
        <v>28</v>
      </c>
      <c r="AN5" s="12" t="s">
        <v>20</v>
      </c>
      <c r="AO5" s="1"/>
      <c r="AP5" s="44" t="s">
        <v>43</v>
      </c>
      <c r="AQ5" s="1"/>
      <c r="AR5" s="45">
        <v>2</v>
      </c>
    </row>
    <row r="6" customHeight="1" spans="1:44">
      <c r="A6" s="6">
        <v>2</v>
      </c>
      <c r="B6" s="11" t="str">
        <f t="shared" si="3"/>
        <v>Rojo</v>
      </c>
      <c r="C6" s="12" t="s">
        <v>52</v>
      </c>
      <c r="D6" s="13" t="str">
        <f t="shared" si="4"/>
        <v>Azul</v>
      </c>
      <c r="E6" s="11">
        <v>0</v>
      </c>
      <c r="F6" s="12" t="s">
        <v>53</v>
      </c>
      <c r="G6" s="13">
        <v>0</v>
      </c>
      <c r="H6" s="10">
        <f t="shared" si="5"/>
        <v>1</v>
      </c>
      <c r="I6" s="10">
        <f t="shared" si="6"/>
        <v>1</v>
      </c>
      <c r="J6" s="1"/>
      <c r="K6" s="28">
        <v>2</v>
      </c>
      <c r="L6" s="30" t="s">
        <v>27</v>
      </c>
      <c r="M6" s="30" t="str">
        <f>IFERROR(VLOOKUP(L6,Lista!$B$3:$C$34,2,0),"")</f>
        <v>Amarillo</v>
      </c>
      <c r="N6" s="30">
        <v>1</v>
      </c>
      <c r="O6" s="30">
        <v>2</v>
      </c>
      <c r="P6" s="1"/>
      <c r="Q6" s="1"/>
      <c r="R6" s="1"/>
      <c r="S6" s="1"/>
      <c r="T6" s="1"/>
      <c r="U6" s="1"/>
      <c r="V6" s="1"/>
      <c r="W6" s="1"/>
      <c r="X6" s="1"/>
      <c r="Y6" s="36">
        <f t="shared" si="0"/>
        <v>10.0027</v>
      </c>
      <c r="Z6" s="35">
        <f t="shared" si="1"/>
        <v>2</v>
      </c>
      <c r="AA6" s="35" t="str">
        <f t="shared" si="2"/>
        <v>Amarillo</v>
      </c>
      <c r="AB6" s="1"/>
      <c r="AC6" s="28">
        <v>4</v>
      </c>
      <c r="AD6" s="12" t="s">
        <v>12</v>
      </c>
      <c r="AE6" s="12" t="s">
        <v>4</v>
      </c>
      <c r="AF6" s="1"/>
      <c r="AG6" s="12" t="s">
        <v>28</v>
      </c>
      <c r="AH6" s="12" t="s">
        <v>20</v>
      </c>
      <c r="AI6" s="1"/>
      <c r="AJ6" s="12" t="s">
        <v>4</v>
      </c>
      <c r="AK6" s="12" t="s">
        <v>28</v>
      </c>
      <c r="AL6" s="1"/>
      <c r="AM6" s="12" t="s">
        <v>4</v>
      </c>
      <c r="AN6" s="12" t="s">
        <v>12</v>
      </c>
      <c r="AO6" s="1"/>
      <c r="AP6" s="46" t="s">
        <v>44</v>
      </c>
      <c r="AQ6" s="1"/>
      <c r="AR6" s="47">
        <v>3</v>
      </c>
    </row>
    <row r="7" customHeight="1" spans="1:44">
      <c r="A7" s="6">
        <v>3</v>
      </c>
      <c r="B7" s="11" t="str">
        <f t="shared" si="3"/>
        <v>Negro</v>
      </c>
      <c r="C7" s="12" t="s">
        <v>52</v>
      </c>
      <c r="D7" s="13" t="str">
        <f t="shared" si="4"/>
        <v>Rojo</v>
      </c>
      <c r="E7" s="11">
        <v>0</v>
      </c>
      <c r="F7" s="12" t="s">
        <v>53</v>
      </c>
      <c r="G7" s="13">
        <v>2</v>
      </c>
      <c r="H7" s="10">
        <f t="shared" si="5"/>
        <v>0</v>
      </c>
      <c r="I7" s="10">
        <f t="shared" si="6"/>
        <v>3</v>
      </c>
      <c r="J7" s="1"/>
      <c r="K7" s="28">
        <v>3</v>
      </c>
      <c r="L7" s="30" t="s">
        <v>15</v>
      </c>
      <c r="M7" s="30" t="str">
        <f>IFERROR(VLOOKUP(L7,Lista!$B$3:$C$34,2,0),"")</f>
        <v>Rojo</v>
      </c>
      <c r="N7" s="30">
        <v>2</v>
      </c>
      <c r="O7" s="30">
        <v>1</v>
      </c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28">
        <v>5</v>
      </c>
      <c r="AD7" s="12" t="s">
        <v>12</v>
      </c>
      <c r="AE7" s="12" t="s">
        <v>28</v>
      </c>
      <c r="AF7" s="1"/>
      <c r="AG7" s="12" t="s">
        <v>28</v>
      </c>
      <c r="AH7" s="12" t="s">
        <v>12</v>
      </c>
      <c r="AI7" s="1"/>
      <c r="AJ7" s="12" t="s">
        <v>4</v>
      </c>
      <c r="AK7" s="12" t="s">
        <v>20</v>
      </c>
      <c r="AL7" s="1"/>
      <c r="AM7" s="12" t="s">
        <v>4</v>
      </c>
      <c r="AN7" s="12" t="s">
        <v>20</v>
      </c>
      <c r="AO7" s="1"/>
      <c r="AP7" s="1"/>
      <c r="AQ7" s="1"/>
      <c r="AR7" s="45">
        <v>4</v>
      </c>
    </row>
    <row r="8" customHeight="1" spans="1:44">
      <c r="A8" s="6">
        <v>4</v>
      </c>
      <c r="B8" s="11" t="str">
        <f t="shared" si="3"/>
        <v>Amarillo</v>
      </c>
      <c r="C8" s="12" t="s">
        <v>52</v>
      </c>
      <c r="D8" s="13" t="str">
        <f t="shared" si="4"/>
        <v>Azul</v>
      </c>
      <c r="E8" s="11">
        <v>1</v>
      </c>
      <c r="F8" s="12" t="s">
        <v>53</v>
      </c>
      <c r="G8" s="13">
        <v>1</v>
      </c>
      <c r="H8" s="10">
        <f t="shared" si="5"/>
        <v>1</v>
      </c>
      <c r="I8" s="10">
        <f t="shared" si="6"/>
        <v>1</v>
      </c>
      <c r="J8" s="1"/>
      <c r="K8" s="28">
        <v>4</v>
      </c>
      <c r="L8" s="30" t="s">
        <v>11</v>
      </c>
      <c r="M8" s="30" t="str">
        <f>IFERROR(VLOOKUP(L8,Lista!$B$3:$C$34,2,0),"")</f>
        <v>Rojo</v>
      </c>
      <c r="N8" s="30">
        <v>3</v>
      </c>
      <c r="O8" s="30">
        <v>2</v>
      </c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28">
        <v>6</v>
      </c>
      <c r="AD8" s="12" t="s">
        <v>20</v>
      </c>
      <c r="AE8" s="12" t="s">
        <v>4</v>
      </c>
      <c r="AF8" s="1"/>
      <c r="AG8" s="12" t="s">
        <v>4</v>
      </c>
      <c r="AH8" s="12" t="s">
        <v>20</v>
      </c>
      <c r="AI8" s="1"/>
      <c r="AJ8" s="12" t="s">
        <v>12</v>
      </c>
      <c r="AK8" s="12" t="s">
        <v>28</v>
      </c>
      <c r="AL8" s="1"/>
      <c r="AM8" s="12" t="s">
        <v>28</v>
      </c>
      <c r="AN8" s="12" t="s">
        <v>12</v>
      </c>
      <c r="AO8" s="1"/>
      <c r="AP8" s="1"/>
      <c r="AQ8" s="1"/>
      <c r="AR8" s="47">
        <v>5</v>
      </c>
    </row>
    <row r="9" customHeight="1" spans="1:44">
      <c r="A9" s="6">
        <v>5</v>
      </c>
      <c r="B9" s="11" t="str">
        <f t="shared" si="3"/>
        <v>Amarillo</v>
      </c>
      <c r="C9" s="12" t="s">
        <v>52</v>
      </c>
      <c r="D9" s="13" t="str">
        <f t="shared" si="4"/>
        <v>Rojo</v>
      </c>
      <c r="E9" s="11">
        <v>1</v>
      </c>
      <c r="F9" s="12" t="s">
        <v>53</v>
      </c>
      <c r="G9" s="13">
        <v>1</v>
      </c>
      <c r="H9" s="10">
        <f t="shared" si="5"/>
        <v>1</v>
      </c>
      <c r="I9" s="10">
        <f t="shared" si="6"/>
        <v>1</v>
      </c>
      <c r="J9" s="1"/>
      <c r="K9" s="28">
        <v>5</v>
      </c>
      <c r="L9" s="30" t="s">
        <v>14</v>
      </c>
      <c r="M9" s="30" t="str">
        <f>IFERROR(VLOOKUP(L9,Lista!$B$3:$C$34,2,0),"")</f>
        <v>Rojo</v>
      </c>
      <c r="N9" s="30">
        <v>1</v>
      </c>
      <c r="O9" s="30">
        <v>1</v>
      </c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28">
        <v>7</v>
      </c>
      <c r="AD9" s="12" t="s">
        <v>20</v>
      </c>
      <c r="AE9" s="12" t="s">
        <v>12</v>
      </c>
      <c r="AF9" s="1"/>
      <c r="AG9" s="12" t="s">
        <v>4</v>
      </c>
      <c r="AH9" s="12" t="s">
        <v>28</v>
      </c>
      <c r="AI9" s="1"/>
      <c r="AJ9" s="12" t="s">
        <v>12</v>
      </c>
      <c r="AK9" s="12" t="s">
        <v>4</v>
      </c>
      <c r="AL9" s="1"/>
      <c r="AM9" s="12" t="s">
        <v>28</v>
      </c>
      <c r="AN9" s="12" t="s">
        <v>4</v>
      </c>
      <c r="AO9" s="1"/>
      <c r="AP9" s="1"/>
      <c r="AQ9" s="1"/>
      <c r="AR9" s="45">
        <v>6</v>
      </c>
    </row>
    <row r="10" customHeight="1" spans="1:44">
      <c r="A10" s="6">
        <v>6</v>
      </c>
      <c r="B10" s="11" t="str">
        <f t="shared" si="3"/>
        <v>Negro</v>
      </c>
      <c r="C10" s="12" t="s">
        <v>52</v>
      </c>
      <c r="D10" s="13" t="str">
        <f t="shared" si="4"/>
        <v>Azul</v>
      </c>
      <c r="E10" s="11">
        <v>1</v>
      </c>
      <c r="F10" s="12" t="s">
        <v>53</v>
      </c>
      <c r="G10" s="13">
        <v>0</v>
      </c>
      <c r="H10" s="10">
        <f t="shared" si="5"/>
        <v>3</v>
      </c>
      <c r="I10" s="10">
        <f t="shared" si="6"/>
        <v>0</v>
      </c>
      <c r="J10" s="1"/>
      <c r="K10" s="28">
        <v>6</v>
      </c>
      <c r="L10" s="30" t="s">
        <v>17</v>
      </c>
      <c r="M10" s="30" t="str">
        <f>IFERROR(VLOOKUP(L10,Lista!$B$3:$C$34,2,0),"")</f>
        <v>Rojo</v>
      </c>
      <c r="N10" s="30"/>
      <c r="O10" s="30">
        <v>1</v>
      </c>
      <c r="P10" s="1"/>
      <c r="Q10" s="4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28">
        <v>8</v>
      </c>
      <c r="AD10" s="12" t="s">
        <v>28</v>
      </c>
      <c r="AE10" s="12" t="s">
        <v>4</v>
      </c>
      <c r="AF10" s="1"/>
      <c r="AG10" s="12" t="s">
        <v>12</v>
      </c>
      <c r="AH10" s="12" t="s">
        <v>20</v>
      </c>
      <c r="AI10" s="1"/>
      <c r="AJ10" s="12" t="s">
        <v>20</v>
      </c>
      <c r="AK10" s="12" t="s">
        <v>28</v>
      </c>
      <c r="AL10" s="1"/>
      <c r="AM10" s="12" t="s">
        <v>20</v>
      </c>
      <c r="AN10" s="12" t="s">
        <v>12</v>
      </c>
      <c r="AO10" s="1"/>
      <c r="AP10" s="1"/>
      <c r="AQ10" s="1"/>
      <c r="AR10" s="47">
        <v>7</v>
      </c>
    </row>
    <row r="11" customHeight="1" spans="1:44">
      <c r="A11" s="6">
        <v>7</v>
      </c>
      <c r="B11" s="11" t="str">
        <f t="shared" si="3"/>
        <v>Negro</v>
      </c>
      <c r="C11" s="12" t="s">
        <v>52</v>
      </c>
      <c r="D11" s="13" t="str">
        <f t="shared" si="4"/>
        <v>Amarillo</v>
      </c>
      <c r="E11" s="11">
        <v>1</v>
      </c>
      <c r="F11" s="12" t="s">
        <v>53</v>
      </c>
      <c r="G11" s="13">
        <v>2</v>
      </c>
      <c r="H11" s="10">
        <f t="shared" si="5"/>
        <v>0</v>
      </c>
      <c r="I11" s="10">
        <f t="shared" si="6"/>
        <v>3</v>
      </c>
      <c r="J11" s="1"/>
      <c r="K11" s="28">
        <v>7</v>
      </c>
      <c r="L11" s="30" t="s">
        <v>21</v>
      </c>
      <c r="M11" s="30" t="str">
        <f>IFERROR(VLOOKUP(L11,Lista!$B$3:$C$34,2,0),"")</f>
        <v>Azul</v>
      </c>
      <c r="N11" s="30">
        <v>1</v>
      </c>
      <c r="O11" s="30">
        <v>1</v>
      </c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28">
        <v>9</v>
      </c>
      <c r="AD11" s="12" t="s">
        <v>20</v>
      </c>
      <c r="AE11" s="12" t="s">
        <v>28</v>
      </c>
      <c r="AF11" s="1"/>
      <c r="AG11" s="12" t="s">
        <v>4</v>
      </c>
      <c r="AH11" s="12" t="s">
        <v>12</v>
      </c>
      <c r="AI11" s="1"/>
      <c r="AJ11" s="12" t="s">
        <v>12</v>
      </c>
      <c r="AK11" s="12" t="s">
        <v>20</v>
      </c>
      <c r="AL11" s="1"/>
      <c r="AM11" s="12" t="s">
        <v>28</v>
      </c>
      <c r="AN11" s="12" t="s">
        <v>20</v>
      </c>
      <c r="AO11" s="1"/>
      <c r="AP11" s="1"/>
      <c r="AQ11" s="1"/>
      <c r="AR11" s="45">
        <v>8</v>
      </c>
    </row>
    <row r="12" customHeight="1" spans="1:44">
      <c r="A12" s="6">
        <v>8</v>
      </c>
      <c r="B12" s="11" t="str">
        <f t="shared" si="3"/>
        <v>Rojo</v>
      </c>
      <c r="C12" s="12" t="s">
        <v>52</v>
      </c>
      <c r="D12" s="13" t="str">
        <f t="shared" si="4"/>
        <v>Azul</v>
      </c>
      <c r="E12" s="11">
        <v>0</v>
      </c>
      <c r="F12" s="12" t="s">
        <v>53</v>
      </c>
      <c r="G12" s="13">
        <v>0</v>
      </c>
      <c r="H12" s="10">
        <f t="shared" si="5"/>
        <v>1</v>
      </c>
      <c r="I12" s="10">
        <f t="shared" si="6"/>
        <v>1</v>
      </c>
      <c r="J12" s="1"/>
      <c r="K12" s="28">
        <v>8</v>
      </c>
      <c r="L12" s="30" t="s">
        <v>30</v>
      </c>
      <c r="M12" s="30" t="str">
        <f>IFERROR(VLOOKUP(L12,Lista!$B$3:$C$34,2,0),"")</f>
        <v>Amarillo</v>
      </c>
      <c r="N12" s="30">
        <v>2</v>
      </c>
      <c r="O12" s="30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28">
        <v>10</v>
      </c>
      <c r="AD12" s="12" t="s">
        <v>12</v>
      </c>
      <c r="AE12" s="12" t="s">
        <v>4</v>
      </c>
      <c r="AF12" s="1"/>
      <c r="AG12" s="12" t="s">
        <v>28</v>
      </c>
      <c r="AH12" s="12" t="s">
        <v>20</v>
      </c>
      <c r="AI12" s="1"/>
      <c r="AJ12" s="12" t="s">
        <v>4</v>
      </c>
      <c r="AK12" s="12" t="s">
        <v>28</v>
      </c>
      <c r="AL12" s="1"/>
      <c r="AM12" s="12" t="s">
        <v>4</v>
      </c>
      <c r="AN12" s="12" t="s">
        <v>12</v>
      </c>
      <c r="AO12" s="1"/>
      <c r="AP12" s="1"/>
      <c r="AQ12" s="1"/>
      <c r="AR12" s="47">
        <v>9</v>
      </c>
    </row>
    <row r="13" customHeight="1" spans="1:44">
      <c r="A13" s="6">
        <v>9</v>
      </c>
      <c r="B13" s="11" t="str">
        <f t="shared" si="3"/>
        <v>Negro</v>
      </c>
      <c r="C13" s="12" t="s">
        <v>52</v>
      </c>
      <c r="D13" s="13" t="str">
        <f t="shared" si="4"/>
        <v>Rojo</v>
      </c>
      <c r="E13" s="11">
        <v>1</v>
      </c>
      <c r="F13" s="12" t="s">
        <v>53</v>
      </c>
      <c r="G13" s="13">
        <v>2</v>
      </c>
      <c r="H13" s="10">
        <f t="shared" si="5"/>
        <v>0</v>
      </c>
      <c r="I13" s="10">
        <f t="shared" si="6"/>
        <v>3</v>
      </c>
      <c r="J13" s="1"/>
      <c r="K13" s="28">
        <v>9</v>
      </c>
      <c r="L13" s="30" t="s">
        <v>31</v>
      </c>
      <c r="M13" s="30" t="str">
        <f>IFERROR(VLOOKUP(L13,Lista!$B$3:$C$34,2,0),"")</f>
        <v>Amarillo</v>
      </c>
      <c r="N13" s="30"/>
      <c r="O13" s="30">
        <v>2</v>
      </c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28">
        <v>11</v>
      </c>
      <c r="AD13" s="12" t="s">
        <v>12</v>
      </c>
      <c r="AE13" s="12" t="s">
        <v>28</v>
      </c>
      <c r="AF13" s="1"/>
      <c r="AG13" s="12" t="s">
        <v>28</v>
      </c>
      <c r="AH13" s="12" t="s">
        <v>12</v>
      </c>
      <c r="AI13" s="1"/>
      <c r="AJ13" s="12" t="s">
        <v>4</v>
      </c>
      <c r="AK13" s="12" t="s">
        <v>20</v>
      </c>
      <c r="AL13" s="1"/>
      <c r="AM13" s="12" t="s">
        <v>4</v>
      </c>
      <c r="AN13" s="12" t="s">
        <v>20</v>
      </c>
      <c r="AO13" s="1"/>
      <c r="AP13" s="1"/>
      <c r="AQ13" s="1"/>
      <c r="AR13" s="1"/>
    </row>
    <row r="14" customHeight="1" spans="1:44">
      <c r="A14" s="6">
        <v>10</v>
      </c>
      <c r="B14" s="11" t="str">
        <f t="shared" si="3"/>
        <v>Amarillo</v>
      </c>
      <c r="C14" s="12" t="s">
        <v>52</v>
      </c>
      <c r="D14" s="13" t="str">
        <f t="shared" si="4"/>
        <v>Azul</v>
      </c>
      <c r="E14" s="11">
        <v>0</v>
      </c>
      <c r="F14" s="12" t="s">
        <v>53</v>
      </c>
      <c r="G14" s="13">
        <v>0</v>
      </c>
      <c r="H14" s="10">
        <f t="shared" si="5"/>
        <v>1</v>
      </c>
      <c r="I14" s="10">
        <f t="shared" si="6"/>
        <v>1</v>
      </c>
      <c r="J14" s="1"/>
      <c r="K14" s="28">
        <v>10</v>
      </c>
      <c r="L14" s="30" t="s">
        <v>18</v>
      </c>
      <c r="M14" s="30" t="str">
        <f>IFERROR(VLOOKUP(L14,Lista!$B$3:$C$34,2,0),"")</f>
        <v>Rojo</v>
      </c>
      <c r="N14" s="30">
        <v>1</v>
      </c>
      <c r="O14" s="30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28">
        <v>12</v>
      </c>
      <c r="AD14" s="12" t="s">
        <v>20</v>
      </c>
      <c r="AE14" s="12" t="s">
        <v>4</v>
      </c>
      <c r="AF14" s="1"/>
      <c r="AG14" s="12" t="s">
        <v>4</v>
      </c>
      <c r="AH14" s="12" t="s">
        <v>20</v>
      </c>
      <c r="AI14" s="1"/>
      <c r="AJ14" s="12" t="s">
        <v>12</v>
      </c>
      <c r="AK14" s="12" t="s">
        <v>28</v>
      </c>
      <c r="AL14" s="1"/>
      <c r="AM14" s="12" t="s">
        <v>28</v>
      </c>
      <c r="AN14" s="12" t="s">
        <v>12</v>
      </c>
      <c r="AO14" s="1"/>
      <c r="AP14" s="1"/>
      <c r="AQ14" s="1"/>
      <c r="AR14" s="1"/>
    </row>
    <row r="15" customHeight="1" spans="1:44">
      <c r="A15" s="6">
        <v>11</v>
      </c>
      <c r="B15" s="11" t="str">
        <f t="shared" si="3"/>
        <v>Amarillo</v>
      </c>
      <c r="C15" s="12" t="s">
        <v>52</v>
      </c>
      <c r="D15" s="13" t="str">
        <f t="shared" si="4"/>
        <v>Rojo</v>
      </c>
      <c r="E15" s="11">
        <v>2</v>
      </c>
      <c r="F15" s="12" t="s">
        <v>53</v>
      </c>
      <c r="G15" s="13">
        <v>2</v>
      </c>
      <c r="H15" s="10">
        <f t="shared" si="5"/>
        <v>1</v>
      </c>
      <c r="I15" s="10">
        <f t="shared" si="6"/>
        <v>1</v>
      </c>
      <c r="J15" s="1"/>
      <c r="K15" s="28">
        <v>11</v>
      </c>
      <c r="L15" s="30" t="s">
        <v>10</v>
      </c>
      <c r="M15" s="30" t="str">
        <f>IFERROR(VLOOKUP(L15,Lista!$B$3:$C$34,2,0),"")</f>
        <v>Negro</v>
      </c>
      <c r="N15" s="30">
        <v>1</v>
      </c>
      <c r="O15" s="30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</row>
    <row r="16" customHeight="1" spans="1:44">
      <c r="A16" s="6">
        <v>12</v>
      </c>
      <c r="B16" s="14" t="str">
        <f t="shared" si="3"/>
        <v>Negro</v>
      </c>
      <c r="C16" s="15" t="s">
        <v>52</v>
      </c>
      <c r="D16" s="16" t="str">
        <f t="shared" si="4"/>
        <v>Azul</v>
      </c>
      <c r="E16" s="14">
        <v>0</v>
      </c>
      <c r="F16" s="15" t="s">
        <v>53</v>
      </c>
      <c r="G16" s="16">
        <v>1</v>
      </c>
      <c r="H16" s="10">
        <f t="shared" si="5"/>
        <v>0</v>
      </c>
      <c r="I16" s="10">
        <f t="shared" si="6"/>
        <v>3</v>
      </c>
      <c r="J16" s="1"/>
      <c r="K16" s="28">
        <v>12</v>
      </c>
      <c r="L16" s="30" t="s">
        <v>34</v>
      </c>
      <c r="M16" s="30" t="str">
        <f>IFERROR(VLOOKUP(L16,Lista!$B$3:$C$34,2,0),"")</f>
        <v>Amarillo</v>
      </c>
      <c r="N16" s="30">
        <v>1</v>
      </c>
      <c r="O16" s="30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</row>
    <row r="17" customHeight="1" spans="1:44">
      <c r="A17" s="1"/>
      <c r="B17" s="1"/>
      <c r="C17" s="1"/>
      <c r="D17" s="1"/>
      <c r="E17" s="1"/>
      <c r="F17" s="1"/>
      <c r="G17" s="1"/>
      <c r="H17" s="1"/>
      <c r="I17" s="1"/>
      <c r="J17" s="1"/>
      <c r="K17" s="28">
        <v>13</v>
      </c>
      <c r="L17" s="30" t="s">
        <v>7</v>
      </c>
      <c r="M17" s="30" t="str">
        <f>IFERROR(VLOOKUP(L17,Lista!$B$3:$C$34,2,0),"")</f>
        <v>Negro</v>
      </c>
      <c r="N17" s="30"/>
      <c r="O17" s="30">
        <v>1</v>
      </c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</row>
    <row r="18" customHeight="1" spans="1:44">
      <c r="A18" s="1"/>
      <c r="B18" s="1"/>
      <c r="C18" s="1"/>
      <c r="D18" s="1"/>
      <c r="E18" s="3" t="s">
        <v>45</v>
      </c>
      <c r="F18" s="4"/>
      <c r="G18" s="4"/>
      <c r="H18" s="4"/>
      <c r="I18" s="5"/>
      <c r="J18" s="1"/>
      <c r="K18" s="28">
        <v>14</v>
      </c>
      <c r="L18" s="30" t="s">
        <v>5</v>
      </c>
      <c r="M18" s="30" t="str">
        <f>IFERROR(VLOOKUP(L18,Lista!$B$3:$C$34,2,0),"")</f>
        <v>Negro</v>
      </c>
      <c r="N18" s="30">
        <v>2</v>
      </c>
      <c r="O18" s="30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</row>
    <row r="19" customHeight="1" spans="1:44">
      <c r="A19" s="1"/>
      <c r="B19" s="3" t="s">
        <v>2</v>
      </c>
      <c r="C19" s="4"/>
      <c r="D19" s="5"/>
      <c r="E19" s="3" t="s">
        <v>54</v>
      </c>
      <c r="F19" s="5"/>
      <c r="G19" s="3" t="s">
        <v>55</v>
      </c>
      <c r="H19" s="5"/>
      <c r="I19" s="27" t="s">
        <v>56</v>
      </c>
      <c r="J19" s="27" t="s">
        <v>57</v>
      </c>
      <c r="K19" s="28">
        <v>15</v>
      </c>
      <c r="L19" s="30" t="s">
        <v>9</v>
      </c>
      <c r="M19" s="30" t="str">
        <f>IFERROR(VLOOKUP(L19,Lista!$B$3:$C$34,2,0),"")</f>
        <v>Negro</v>
      </c>
      <c r="N19" s="30"/>
      <c r="O19" s="30">
        <v>1</v>
      </c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</row>
    <row r="20" customHeight="1" spans="1:44">
      <c r="A20" s="1"/>
      <c r="B20" s="11" t="s">
        <v>20</v>
      </c>
      <c r="D20" s="17"/>
      <c r="E20" s="7">
        <f t="shared" ref="E20:E23" si="7">+SUMIF($B$5:$B$16,B20,$E$5:$E$16)+SUMIF($D$5:$D$16,B20,$G$5:$G$16)</f>
        <v>2</v>
      </c>
      <c r="F20" s="18"/>
      <c r="G20" s="7">
        <f t="shared" ref="G20:G23" si="8">+SUMIF($B$5:$B$16,B20,$G$5:$G$16)+SUMIF($D$5:$D$16,B20,$E$5:$E$16)</f>
        <v>2</v>
      </c>
      <c r="H20" s="18"/>
      <c r="I20" s="31">
        <f t="shared" ref="I20:I24" si="9">+E20-G20</f>
        <v>0</v>
      </c>
      <c r="J20" s="32">
        <f t="shared" ref="J20:J23" si="10">+SUMIF($B$5:$B$16,B20,$H$5:$H$16)+SUMIF($D$5:$D$16,B20,$I$5:$I$16)</f>
        <v>7</v>
      </c>
      <c r="K20" s="28">
        <v>16</v>
      </c>
      <c r="L20" s="30" t="s">
        <v>32</v>
      </c>
      <c r="M20" s="30" t="str">
        <f>IFERROR(VLOOKUP(L20,Lista!$B$3:$C$34,2,0),"")</f>
        <v>Amarillo</v>
      </c>
      <c r="N20" s="30"/>
      <c r="O20" s="30">
        <v>1</v>
      </c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</row>
    <row r="21" customHeight="1" spans="1:44">
      <c r="A21" s="1"/>
      <c r="B21" s="11" t="s">
        <v>12</v>
      </c>
      <c r="D21" s="17"/>
      <c r="E21" s="11">
        <f t="shared" si="7"/>
        <v>7</v>
      </c>
      <c r="F21" s="17"/>
      <c r="G21" s="11">
        <f t="shared" si="8"/>
        <v>4</v>
      </c>
      <c r="H21" s="17"/>
      <c r="I21" s="33">
        <f t="shared" si="9"/>
        <v>3</v>
      </c>
      <c r="J21" s="34">
        <f t="shared" si="10"/>
        <v>10</v>
      </c>
      <c r="K21" s="28">
        <v>17</v>
      </c>
      <c r="L21" s="30" t="s">
        <v>13</v>
      </c>
      <c r="M21" s="30" t="str">
        <f>IFERROR(VLOOKUP(L21,Lista!$B$3:$C$34,2,0),"")</f>
        <v>Rojo</v>
      </c>
      <c r="N21" s="30"/>
      <c r="O21" s="30">
        <v>1</v>
      </c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</row>
    <row r="22" customHeight="1" spans="1:44">
      <c r="A22" s="1"/>
      <c r="B22" s="11" t="s">
        <v>4</v>
      </c>
      <c r="D22" s="17"/>
      <c r="E22" s="11">
        <f t="shared" si="7"/>
        <v>3</v>
      </c>
      <c r="F22" s="17"/>
      <c r="G22" s="11">
        <f t="shared" si="8"/>
        <v>8</v>
      </c>
      <c r="H22" s="17"/>
      <c r="I22" s="33">
        <f t="shared" si="9"/>
        <v>-5</v>
      </c>
      <c r="J22" s="34">
        <f t="shared" si="10"/>
        <v>3</v>
      </c>
      <c r="K22" s="28">
        <v>18</v>
      </c>
      <c r="L22" s="30" t="s">
        <v>19</v>
      </c>
      <c r="M22" s="30" t="str">
        <f>IFERROR(VLOOKUP(L22,Lista!$B$3:$C$34,2,0),"")</f>
        <v>Azul</v>
      </c>
      <c r="N22" s="30">
        <v>1</v>
      </c>
      <c r="O22" s="30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</row>
    <row r="23" customHeight="1" spans="1:44">
      <c r="A23" s="1"/>
      <c r="B23" s="14" t="s">
        <v>28</v>
      </c>
      <c r="C23" s="19"/>
      <c r="D23" s="20"/>
      <c r="E23" s="14">
        <f t="shared" si="7"/>
        <v>7</v>
      </c>
      <c r="F23" s="20"/>
      <c r="G23" s="14">
        <f t="shared" si="8"/>
        <v>5</v>
      </c>
      <c r="H23" s="20"/>
      <c r="I23" s="35">
        <f t="shared" si="9"/>
        <v>2</v>
      </c>
      <c r="J23" s="36">
        <f t="shared" si="10"/>
        <v>10</v>
      </c>
      <c r="K23" s="28">
        <v>19</v>
      </c>
      <c r="L23" s="30"/>
      <c r="M23" s="30" t="str">
        <f>IFERROR(VLOOKUP(L23,Lista!$B$3:$C$34,2,0),"")</f>
        <v/>
      </c>
      <c r="N23" s="30"/>
      <c r="O23" s="30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</row>
    <row r="24" customHeight="1" spans="1:44">
      <c r="A24" s="1"/>
      <c r="B24" s="1"/>
      <c r="C24" s="1"/>
      <c r="D24" s="1"/>
      <c r="E24" s="21">
        <f>+SUM(E20:F23)</f>
        <v>19</v>
      </c>
      <c r="F24" s="22"/>
      <c r="G24" s="21">
        <f>+SUM(G20:H23)</f>
        <v>19</v>
      </c>
      <c r="H24" s="22"/>
      <c r="I24" s="21">
        <f t="shared" si="9"/>
        <v>0</v>
      </c>
      <c r="J24" s="1"/>
      <c r="K24" s="28">
        <v>20</v>
      </c>
      <c r="L24" s="30"/>
      <c r="M24" s="30" t="str">
        <f>IFERROR(VLOOKUP(L24,Lista!$B$3:$C$34,2,0),"")</f>
        <v/>
      </c>
      <c r="N24" s="30"/>
      <c r="O24" s="30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</row>
    <row r="25" customHeight="1" spans="1:44">
      <c r="A25" s="1"/>
      <c r="B25" s="1"/>
      <c r="C25" s="1"/>
      <c r="D25" s="1"/>
      <c r="E25" s="1"/>
      <c r="G25" s="1"/>
      <c r="H25" s="1"/>
      <c r="I25" s="1"/>
      <c r="J25" s="1"/>
      <c r="K25" s="28">
        <v>21</v>
      </c>
      <c r="L25" s="30"/>
      <c r="M25" s="30" t="str">
        <f>IFERROR(VLOOKUP(L25,Lista!$B$3:$C$34,2,0),"")</f>
        <v/>
      </c>
      <c r="N25" s="30"/>
      <c r="O25" s="30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</row>
    <row r="26" customHeight="1" spans="1:44">
      <c r="A26" s="1"/>
      <c r="B26" s="23"/>
      <c r="C26" s="23"/>
      <c r="D26" s="23"/>
      <c r="E26" s="23" t="s">
        <v>58</v>
      </c>
      <c r="F26" s="19"/>
      <c r="G26" s="19"/>
      <c r="H26" s="19"/>
      <c r="I26" s="19"/>
      <c r="J26" s="1"/>
      <c r="K26" s="28">
        <v>22</v>
      </c>
      <c r="L26" s="30"/>
      <c r="M26" s="30" t="str">
        <f>IFERROR(VLOOKUP(L26,Lista!$B$3:$C$34,2,0),"")</f>
        <v/>
      </c>
      <c r="N26" s="30"/>
      <c r="O26" s="30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</row>
    <row r="27" customHeight="1" spans="1:44">
      <c r="A27" s="1"/>
      <c r="B27" s="3" t="s">
        <v>59</v>
      </c>
      <c r="C27" s="4"/>
      <c r="D27" s="5"/>
      <c r="E27" s="3" t="s">
        <v>60</v>
      </c>
      <c r="F27" s="5"/>
      <c r="G27" s="3" t="s">
        <v>61</v>
      </c>
      <c r="H27" s="5"/>
      <c r="I27" s="27" t="s">
        <v>56</v>
      </c>
      <c r="J27" s="1"/>
      <c r="K27" s="28">
        <v>23</v>
      </c>
      <c r="L27" s="30"/>
      <c r="M27" s="30" t="str">
        <f>IFERROR(VLOOKUP(L27,Lista!$B$3:$C$34,2,0),"")</f>
        <v/>
      </c>
      <c r="N27" s="30"/>
      <c r="O27" s="30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</row>
    <row r="28" customHeight="1" spans="1:44">
      <c r="A28" s="1"/>
      <c r="B28" s="11" t="s">
        <v>20</v>
      </c>
      <c r="D28" s="17"/>
      <c r="E28" s="7">
        <f t="shared" ref="E28:E31" si="11">+E20</f>
        <v>2</v>
      </c>
      <c r="F28" s="18"/>
      <c r="G28" s="7">
        <f t="shared" ref="G28:G31" si="12">+SUMIF($M$5:$M$32,B28,$N$5:$N$32)</f>
        <v>2</v>
      </c>
      <c r="H28" s="18"/>
      <c r="I28" s="31">
        <f t="shared" ref="I28:I31" si="13">+E28-G28</f>
        <v>0</v>
      </c>
      <c r="J28" s="1"/>
      <c r="K28" s="28">
        <v>24</v>
      </c>
      <c r="L28" s="30"/>
      <c r="M28" s="30" t="str">
        <f>IFERROR(VLOOKUP(L28,Lista!$B$3:$C$34,2,0),"")</f>
        <v/>
      </c>
      <c r="N28" s="30"/>
      <c r="O28" s="30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</row>
    <row r="29" customHeight="1" spans="1:44">
      <c r="A29" s="1"/>
      <c r="B29" s="11" t="s">
        <v>12</v>
      </c>
      <c r="D29" s="17"/>
      <c r="E29" s="11">
        <f t="shared" si="11"/>
        <v>7</v>
      </c>
      <c r="F29" s="17"/>
      <c r="G29" s="11">
        <f t="shared" si="12"/>
        <v>7</v>
      </c>
      <c r="H29" s="17"/>
      <c r="I29" s="33">
        <f t="shared" si="13"/>
        <v>0</v>
      </c>
      <c r="J29" s="1"/>
      <c r="K29" s="28">
        <v>25</v>
      </c>
      <c r="L29" s="30"/>
      <c r="M29" s="30" t="str">
        <f>IFERROR(VLOOKUP(L29,Lista!$B$3:$C$34,2,0),"")</f>
        <v/>
      </c>
      <c r="N29" s="30"/>
      <c r="O29" s="30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</row>
    <row r="30" customHeight="1" spans="1:44">
      <c r="A30" s="1"/>
      <c r="B30" s="11" t="s">
        <v>4</v>
      </c>
      <c r="D30" s="17"/>
      <c r="E30" s="11">
        <f t="shared" si="11"/>
        <v>3</v>
      </c>
      <c r="F30" s="17"/>
      <c r="G30" s="11">
        <f t="shared" si="12"/>
        <v>3</v>
      </c>
      <c r="H30" s="17"/>
      <c r="I30" s="33">
        <f t="shared" si="13"/>
        <v>0</v>
      </c>
      <c r="J30" s="1"/>
      <c r="K30" s="28">
        <v>26</v>
      </c>
      <c r="L30" s="30"/>
      <c r="M30" s="30" t="str">
        <f>IFERROR(VLOOKUP(L30,Lista!$B$3:$C$34,2,0),"")</f>
        <v/>
      </c>
      <c r="N30" s="30"/>
      <c r="O30" s="30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</row>
    <row r="31" customHeight="1" spans="1:44">
      <c r="A31" s="1"/>
      <c r="B31" s="14" t="s">
        <v>28</v>
      </c>
      <c r="C31" s="19"/>
      <c r="D31" s="20"/>
      <c r="E31" s="14">
        <f t="shared" si="11"/>
        <v>7</v>
      </c>
      <c r="F31" s="20"/>
      <c r="G31" s="14">
        <f t="shared" si="12"/>
        <v>7</v>
      </c>
      <c r="H31" s="20"/>
      <c r="I31" s="35">
        <f t="shared" si="13"/>
        <v>0</v>
      </c>
      <c r="J31" s="1"/>
      <c r="K31" s="28">
        <v>27</v>
      </c>
      <c r="L31" s="30"/>
      <c r="M31" s="30" t="str">
        <f>IFERROR(VLOOKUP(L31,Lista!$B$3:$C$34,2,0),"")</f>
        <v/>
      </c>
      <c r="N31" s="30"/>
      <c r="O31" s="30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</row>
    <row r="32" customHeight="1" spans="1:44">
      <c r="A32" s="1"/>
      <c r="B32" s="1"/>
      <c r="C32" s="1"/>
      <c r="D32" s="1"/>
      <c r="E32" s="1"/>
      <c r="F32" s="1"/>
      <c r="G32" s="1"/>
      <c r="H32" s="1"/>
      <c r="I32" s="1"/>
      <c r="J32" s="1"/>
      <c r="K32" s="28">
        <v>28</v>
      </c>
      <c r="L32" s="37"/>
      <c r="M32" s="37" t="str">
        <f>IFERROR(VLOOKUP(L32,Lista!$B$3:$C$34,2,0),"")</f>
        <v/>
      </c>
      <c r="N32" s="37"/>
      <c r="O32" s="37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</row>
    <row r="33" customHeight="1" spans="1:44">
      <c r="A33" s="1"/>
      <c r="B33" s="24" t="s">
        <v>62</v>
      </c>
      <c r="C33" s="4"/>
      <c r="D33" s="5"/>
      <c r="E33" s="24" t="s">
        <v>63</v>
      </c>
      <c r="F33" s="5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</row>
    <row r="34" customHeight="1" spans="1:44">
      <c r="A34" s="6">
        <v>1</v>
      </c>
      <c r="B34" s="7" t="s">
        <v>64</v>
      </c>
      <c r="C34" s="22"/>
      <c r="D34" s="18"/>
      <c r="E34" s="7" t="str">
        <f t="shared" ref="E34:E37" si="14">+VLOOKUP(A34,$Z$3:$AA$6,2,0)</f>
        <v>Rojo</v>
      </c>
      <c r="F34" s="18"/>
      <c r="G34" s="1"/>
      <c r="H34" s="1"/>
      <c r="I34" s="1"/>
      <c r="J34" s="1"/>
      <c r="K34" s="28" t="s">
        <v>65</v>
      </c>
      <c r="L34" s="38" t="s">
        <v>66</v>
      </c>
      <c r="M34" s="22"/>
      <c r="N34" s="22"/>
      <c r="O34" s="18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</row>
    <row r="35" customHeight="1" spans="1:44">
      <c r="A35" s="6">
        <v>2</v>
      </c>
      <c r="B35" s="11" t="s">
        <v>67</v>
      </c>
      <c r="D35" s="17"/>
      <c r="E35" s="11" t="str">
        <f t="shared" si="14"/>
        <v>Amarillo</v>
      </c>
      <c r="F35" s="17"/>
      <c r="G35" s="1"/>
      <c r="H35" s="1"/>
      <c r="I35" s="1"/>
      <c r="J35" s="1"/>
      <c r="K35" s="1"/>
      <c r="L35" s="39"/>
      <c r="O35" s="17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</row>
    <row r="36" customHeight="1" spans="1:44">
      <c r="A36" s="6">
        <v>3</v>
      </c>
      <c r="B36" s="11" t="s">
        <v>68</v>
      </c>
      <c r="D36" s="17"/>
      <c r="E36" s="11" t="str">
        <f t="shared" si="14"/>
        <v>Azul</v>
      </c>
      <c r="F36" s="17"/>
      <c r="G36" s="1"/>
      <c r="H36" s="1"/>
      <c r="I36" s="1"/>
      <c r="J36" s="1"/>
      <c r="K36" s="1"/>
      <c r="L36" s="39"/>
      <c r="O36" s="17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</row>
    <row r="37" customHeight="1" spans="1:44">
      <c r="A37" s="6">
        <v>4</v>
      </c>
      <c r="B37" s="14" t="s">
        <v>69</v>
      </c>
      <c r="C37" s="19"/>
      <c r="D37" s="20"/>
      <c r="E37" s="14" t="str">
        <f t="shared" si="14"/>
        <v>Negro</v>
      </c>
      <c r="F37" s="20"/>
      <c r="G37" s="1"/>
      <c r="H37" s="1"/>
      <c r="I37" s="1"/>
      <c r="J37" s="1"/>
      <c r="K37" s="1"/>
      <c r="L37" s="39"/>
      <c r="O37" s="17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</row>
    <row r="38" customHeight="1" spans="1:44">
      <c r="A38" s="1"/>
      <c r="B38" s="25" t="s">
        <v>70</v>
      </c>
      <c r="C38" s="1"/>
      <c r="D38" s="1"/>
      <c r="E38" s="1"/>
      <c r="F38" s="1"/>
      <c r="G38" s="1"/>
      <c r="H38" s="1"/>
      <c r="I38" s="1"/>
      <c r="J38" s="1"/>
      <c r="K38" s="1"/>
      <c r="L38" s="40"/>
      <c r="M38" s="19"/>
      <c r="N38" s="19"/>
      <c r="O38" s="20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</row>
    <row r="39" customHeight="1" spans="1:44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</row>
    <row r="40" hidden="1" customHeight="1" spans="1:44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</row>
    <row r="41" hidden="1" customHeight="1" spans="1:44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</row>
    <row r="42" hidden="1" customHeight="1" spans="1:44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</row>
    <row r="43" hidden="1" customHeight="1" spans="1:44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</row>
    <row r="44" hidden="1" customHeight="1" spans="1: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</row>
    <row r="45" hidden="1" customHeight="1" spans="1:44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</row>
    <row r="46" hidden="1" customHeight="1" spans="1:44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</row>
    <row r="47" hidden="1" customHeight="1" spans="1:44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</row>
    <row r="48" hidden="1" customHeight="1" spans="1:44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</row>
    <row r="49" hidden="1" customHeight="1" spans="1:44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</row>
    <row r="50" hidden="1" customHeight="1" spans="1:44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</row>
    <row r="51" hidden="1" customHeight="1" spans="1:44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</row>
    <row r="52" hidden="1" customHeight="1" spans="1:44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</row>
    <row r="53" hidden="1" customHeight="1" spans="1:44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</row>
    <row r="54" hidden="1" customHeight="1" spans="1:4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</row>
    <row r="55" hidden="1" customHeight="1" spans="1:44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</row>
    <row r="56" hidden="1" customHeight="1" spans="1:44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</row>
    <row r="57" hidden="1" customHeight="1" spans="1:44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</row>
    <row r="58" hidden="1" customHeight="1" spans="1:44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</row>
    <row r="59" hidden="1" customHeight="1" spans="1:44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</row>
    <row r="60" hidden="1" customHeight="1" spans="1:44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</row>
    <row r="61" hidden="1" customHeight="1" spans="1:44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</row>
    <row r="62" hidden="1" customHeight="1" spans="1:44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</row>
    <row r="63" hidden="1" customHeight="1" spans="1:44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</row>
    <row r="64" hidden="1" customHeight="1" spans="1:4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</row>
    <row r="65" hidden="1" customHeight="1" spans="1:44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hidden="1" customHeight="1" spans="1:44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hidden="1" customHeight="1" spans="1:44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hidden="1" customHeight="1" spans="1:44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hidden="1" customHeight="1" spans="1:44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hidden="1" customHeight="1" spans="1:44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hidden="1" customHeight="1" spans="1:44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  <row r="72" hidden="1" customHeight="1" spans="1:44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hidden="1" customHeight="1" spans="1:44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hidden="1" customHeight="1" spans="1:4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hidden="1" customHeight="1" spans="1:44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hidden="1" customHeight="1" spans="1:44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hidden="1" customHeight="1" spans="1:44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hidden="1" customHeight="1" spans="1:44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hidden="1" customHeight="1" spans="1:44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hidden="1" customHeight="1" spans="1:44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  <row r="81" hidden="1" customHeight="1" spans="1:44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</row>
    <row r="82" hidden="1" customHeight="1" spans="1:44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</row>
    <row r="83" hidden="1" customHeight="1" spans="1:44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</row>
    <row r="84" hidden="1" customHeight="1" spans="1:4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</row>
    <row r="85" hidden="1" customHeight="1" spans="1:44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</row>
    <row r="86" hidden="1" customHeight="1" spans="1:44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</row>
    <row r="87" hidden="1" customHeight="1" spans="1:44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</row>
    <row r="88" hidden="1" customHeight="1" spans="1:44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</row>
    <row r="89" hidden="1" customHeight="1" spans="1:44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</row>
    <row r="90" hidden="1" customHeight="1" spans="1:44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</row>
    <row r="91" hidden="1" customHeight="1" spans="1:44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</row>
    <row r="92" hidden="1" customHeight="1" spans="1:44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</row>
    <row r="93" hidden="1" customHeight="1" spans="1:44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</row>
    <row r="94" hidden="1" customHeight="1" spans="1:4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</row>
    <row r="95" hidden="1" customHeight="1" spans="1:44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</row>
    <row r="96" hidden="1" customHeight="1" spans="1:44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</row>
    <row r="97" hidden="1" customHeight="1" spans="1:44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</row>
    <row r="98" hidden="1" customHeight="1" spans="1:44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</row>
    <row r="99" hidden="1" customHeight="1" spans="1:44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</row>
    <row r="100" hidden="1" customHeight="1" spans="1:44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</row>
    <row r="101" hidden="1" customHeight="1" spans="1:44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</row>
    <row r="102" hidden="1" customHeight="1" spans="1:44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</row>
    <row r="103" hidden="1" customHeight="1" spans="1:44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</row>
    <row r="104" hidden="1" customHeight="1" spans="1:4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</row>
    <row r="105" hidden="1" customHeight="1" spans="1:44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</row>
    <row r="106" hidden="1" customHeight="1" spans="1:44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</row>
    <row r="107" hidden="1" customHeight="1" spans="1:44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</row>
    <row r="108" hidden="1" customHeight="1" spans="1:44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</row>
    <row r="109" hidden="1" customHeight="1" spans="1:44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</row>
    <row r="110" hidden="1" customHeight="1" spans="1:44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</row>
    <row r="111" hidden="1" customHeight="1" spans="1:44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</row>
    <row r="112" hidden="1" customHeight="1" spans="1:44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</row>
    <row r="113" hidden="1" customHeight="1" spans="1:44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</row>
    <row r="114" hidden="1" customHeight="1" spans="1:4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</row>
    <row r="115" hidden="1" customHeight="1" spans="1:44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</row>
    <row r="116" hidden="1" customHeight="1" spans="1:44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</row>
    <row r="117" hidden="1" customHeight="1" spans="1:44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</row>
    <row r="118" hidden="1" customHeight="1" spans="1:44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</row>
    <row r="119" hidden="1" customHeight="1" spans="1:44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</row>
    <row r="120" hidden="1" customHeight="1" spans="1:44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</row>
    <row r="121" hidden="1" customHeight="1" spans="1:44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</row>
    <row r="122" hidden="1" customHeight="1" spans="1:44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</row>
    <row r="123" hidden="1" customHeight="1" spans="1:44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</row>
    <row r="124" hidden="1" customHeight="1" spans="1:4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</row>
    <row r="125" hidden="1" customHeight="1" spans="1:44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</row>
    <row r="126" hidden="1" customHeight="1" spans="1:44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</row>
    <row r="127" hidden="1" customHeight="1" spans="1:44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</row>
    <row r="128" hidden="1" customHeight="1" spans="1:44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</row>
    <row r="129" hidden="1" customHeight="1" spans="1:44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</row>
    <row r="130" hidden="1" customHeight="1" spans="1:44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</row>
    <row r="131" hidden="1" customHeight="1" spans="1:44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</row>
    <row r="132" hidden="1" customHeight="1" spans="1:44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</row>
    <row r="133" hidden="1" customHeight="1" spans="1:44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</row>
    <row r="134" hidden="1" customHeight="1" spans="1:4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</row>
    <row r="135" hidden="1" customHeight="1" spans="1:44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</row>
    <row r="136" hidden="1" customHeight="1" spans="1:44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</row>
    <row r="137" hidden="1" customHeight="1" spans="1:44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</row>
    <row r="138" hidden="1" customHeight="1" spans="1:44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</row>
    <row r="139" hidden="1" customHeight="1" spans="1:44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</row>
    <row r="140" hidden="1" customHeight="1" spans="1:44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</row>
    <row r="141" hidden="1" customHeight="1" spans="1:44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</row>
    <row r="142" hidden="1" customHeight="1" spans="1:44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</row>
    <row r="143" hidden="1" customHeight="1" spans="1:44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</row>
    <row r="144" hidden="1" customHeight="1" spans="1: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</row>
    <row r="145" hidden="1" customHeight="1" spans="1:44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</row>
    <row r="146" hidden="1" customHeight="1" spans="1:44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</row>
    <row r="147" hidden="1" customHeight="1" spans="1:44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</row>
    <row r="148" hidden="1" customHeight="1" spans="1:44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</row>
    <row r="149" hidden="1" customHeight="1" spans="1:44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</row>
    <row r="150" hidden="1" customHeight="1" spans="1:44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</row>
    <row r="151" hidden="1" customHeight="1" spans="1:44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</row>
    <row r="152" hidden="1" customHeight="1" spans="1:44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</row>
    <row r="153" hidden="1" customHeight="1" spans="1:44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</row>
    <row r="154" hidden="1" customHeight="1" spans="1:4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</row>
    <row r="155" hidden="1" customHeight="1" spans="1:44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</row>
    <row r="156" hidden="1" customHeight="1" spans="1:44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</row>
    <row r="157" hidden="1" customHeight="1" spans="1:44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</row>
    <row r="158" hidden="1" customHeight="1" spans="1:44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</row>
    <row r="159" hidden="1" customHeight="1" spans="1:44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</row>
    <row r="160" hidden="1" customHeight="1" spans="1:44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</row>
    <row r="161" hidden="1" customHeight="1" spans="1:44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</row>
    <row r="162" hidden="1" customHeight="1" spans="1:44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</row>
    <row r="163" hidden="1" customHeight="1" spans="1:44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</row>
    <row r="164" hidden="1" customHeight="1" spans="1:4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</row>
    <row r="165" hidden="1" customHeight="1" spans="1:44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</row>
    <row r="166" hidden="1" customHeight="1" spans="1:44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</row>
    <row r="167" hidden="1" customHeight="1" spans="1:44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</row>
    <row r="168" hidden="1" customHeight="1" spans="1:44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</row>
    <row r="169" hidden="1" customHeight="1" spans="1:44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</row>
    <row r="170" hidden="1" customHeight="1" spans="1:44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</row>
    <row r="171" hidden="1" customHeight="1" spans="1:44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</row>
    <row r="172" hidden="1" customHeight="1" spans="1:44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</row>
    <row r="173" hidden="1" customHeight="1" spans="1:44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</row>
    <row r="174" hidden="1" customHeight="1" spans="1:4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</row>
    <row r="175" hidden="1" customHeight="1" spans="1:44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</row>
    <row r="176" hidden="1" customHeight="1" spans="1:44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</row>
    <row r="177" hidden="1" customHeight="1" spans="1:44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</row>
    <row r="178" hidden="1" customHeight="1" spans="1:44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</row>
    <row r="179" hidden="1" customHeight="1" spans="1:44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</row>
    <row r="180" hidden="1" customHeight="1" spans="1:44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</row>
    <row r="181" hidden="1" customHeight="1" spans="1:44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</row>
    <row r="182" hidden="1" customHeight="1" spans="1:44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</row>
    <row r="183" hidden="1" customHeight="1" spans="1:44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</row>
    <row r="184" hidden="1" customHeight="1" spans="1:4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</row>
    <row r="185" hidden="1" customHeight="1" spans="1:44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</row>
    <row r="186" hidden="1" customHeight="1" spans="1:44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</row>
    <row r="187" hidden="1" customHeight="1" spans="1:44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</row>
    <row r="188" hidden="1" customHeight="1" spans="1:44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</row>
    <row r="189" hidden="1" customHeight="1" spans="1:44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</row>
    <row r="190" hidden="1" customHeight="1" spans="1:44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</row>
    <row r="191" hidden="1" customHeight="1" spans="1:44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</row>
    <row r="192" hidden="1" customHeight="1" spans="1:44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</row>
    <row r="193" hidden="1" customHeight="1" spans="1:44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</row>
    <row r="194" hidden="1" customHeight="1" spans="1:4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</row>
    <row r="195" hidden="1" customHeight="1" spans="1:44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</row>
    <row r="196" hidden="1" customHeight="1" spans="1:44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</row>
    <row r="197" hidden="1" customHeight="1" spans="1:44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</row>
    <row r="198" hidden="1" customHeight="1" spans="1:44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</row>
    <row r="199" hidden="1" customHeight="1" spans="1:44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</row>
    <row r="200" hidden="1" customHeight="1" spans="1:44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</row>
    <row r="201" hidden="1" customHeight="1" spans="1:44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</row>
    <row r="202" hidden="1" customHeight="1" spans="1:44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</row>
    <row r="203" hidden="1" customHeight="1" spans="1:44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</row>
    <row r="204" hidden="1" customHeight="1" spans="1:4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</row>
    <row r="205" hidden="1" customHeight="1" spans="1:44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</row>
    <row r="206" hidden="1" customHeight="1" spans="1:44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</row>
    <row r="207" hidden="1" customHeight="1" spans="1:44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</row>
    <row r="208" hidden="1" customHeight="1" spans="1:44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</row>
    <row r="209" hidden="1" customHeight="1" spans="1:44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</row>
    <row r="210" hidden="1" customHeight="1" spans="1:44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</row>
    <row r="211" hidden="1" customHeight="1" spans="1:44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</row>
    <row r="212" hidden="1" customHeight="1" spans="1:44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</row>
    <row r="213" hidden="1" customHeight="1" spans="1:44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</row>
    <row r="214" hidden="1" customHeight="1" spans="1:4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</row>
    <row r="215" hidden="1" customHeight="1" spans="1:44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</row>
    <row r="216" hidden="1" customHeight="1" spans="1:44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</row>
    <row r="217" hidden="1" customHeight="1" spans="1:44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</row>
    <row r="218" hidden="1" customHeight="1" spans="1:44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</row>
    <row r="219" hidden="1" customHeight="1" spans="1:44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</row>
    <row r="220" hidden="1" customHeight="1" spans="1:44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</row>
    <row r="221" hidden="1" customHeight="1" spans="1:44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</row>
    <row r="222" hidden="1" customHeight="1" spans="1:44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</row>
    <row r="223" hidden="1" customHeight="1" spans="1:44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</row>
    <row r="224" hidden="1" customHeight="1" spans="1:4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</row>
    <row r="225" hidden="1" customHeight="1" spans="1:44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</row>
    <row r="226" hidden="1" customHeight="1" spans="1:44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</row>
    <row r="227" hidden="1" customHeight="1" spans="1:44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</row>
    <row r="228" hidden="1" customHeight="1" spans="1:44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</row>
    <row r="229" hidden="1" customHeight="1" spans="1:44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</row>
    <row r="230" hidden="1" customHeight="1" spans="1:44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</row>
    <row r="231" hidden="1" customHeight="1" spans="1:44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</row>
    <row r="232" hidden="1" customHeight="1" spans="1:44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</row>
    <row r="233" hidden="1" customHeight="1" spans="1:44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</row>
    <row r="234" hidden="1" customHeight="1" spans="1:4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</row>
    <row r="235" hidden="1" customHeight="1" spans="1:44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</row>
    <row r="236" hidden="1" customHeight="1" spans="1:44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</row>
    <row r="237" hidden="1" customHeight="1" spans="1:44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</row>
    <row r="238" hidden="1" customHeight="1" spans="1:44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</row>
    <row r="239" hidden="1" customHeight="1" spans="1:44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</row>
    <row r="240" hidden="1" customHeight="1" spans="1:44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</row>
    <row r="241" hidden="1" customHeight="1" spans="1:44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</row>
    <row r="242" hidden="1" customHeight="1" spans="1:44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</row>
    <row r="243" hidden="1" customHeight="1" spans="1:44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</row>
    <row r="244" hidden="1" customHeight="1" spans="1: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</row>
    <row r="245" hidden="1" customHeight="1" spans="1:44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</row>
    <row r="246" hidden="1" customHeight="1" spans="1:44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</row>
    <row r="247" hidden="1" customHeight="1"/>
    <row r="248" hidden="1" customHeight="1"/>
    <row r="249" hidden="1" customHeight="1"/>
    <row r="250" hidden="1" customHeight="1"/>
    <row r="251" hidden="1" customHeight="1"/>
    <row r="252" hidden="1" customHeight="1"/>
    <row r="253" hidden="1" customHeight="1"/>
    <row r="254" hidden="1" customHeight="1"/>
    <row r="255" hidden="1" customHeight="1"/>
    <row r="256" hidden="1" customHeight="1"/>
    <row r="257" hidden="1" customHeight="1"/>
    <row r="258" hidden="1" customHeight="1"/>
    <row r="259" hidden="1" customHeight="1"/>
    <row r="260" hidden="1" customHeight="1"/>
    <row r="261" hidden="1" customHeight="1"/>
    <row r="262" hidden="1" customHeight="1"/>
    <row r="263" hidden="1" customHeight="1"/>
    <row r="264" hidden="1" customHeight="1"/>
    <row r="265" hidden="1" customHeight="1"/>
    <row r="266" hidden="1" customHeight="1"/>
    <row r="267" hidden="1" customHeight="1"/>
    <row r="268" hidden="1" customHeight="1"/>
    <row r="269" hidden="1" customHeight="1"/>
    <row r="270" hidden="1" customHeight="1"/>
    <row r="271" hidden="1" customHeight="1"/>
    <row r="272" hidden="1" customHeight="1"/>
    <row r="273" hidden="1" customHeight="1"/>
    <row r="274" hidden="1" customHeight="1"/>
    <row r="275" hidden="1" customHeight="1"/>
    <row r="276" hidden="1" customHeight="1"/>
    <row r="277" hidden="1" customHeight="1"/>
    <row r="278" hidden="1" customHeight="1"/>
    <row r="279" hidden="1" customHeight="1"/>
    <row r="280" hidden="1" customHeight="1"/>
    <row r="281" hidden="1" customHeight="1"/>
    <row r="282" hidden="1" customHeight="1"/>
    <row r="283" hidden="1" customHeight="1"/>
    <row r="284" hidden="1" customHeight="1"/>
    <row r="285" hidden="1" customHeight="1"/>
    <row r="286" hidden="1" customHeight="1"/>
    <row r="287" hidden="1" customHeight="1"/>
    <row r="288" hidden="1" customHeight="1"/>
    <row r="289" hidden="1" customHeight="1"/>
    <row r="290" hidden="1" customHeight="1"/>
    <row r="291" hidden="1" customHeight="1"/>
    <row r="292" hidden="1" customHeight="1"/>
    <row r="293" hidden="1" customHeight="1"/>
    <row r="294" hidden="1" customHeight="1"/>
    <row r="295" hidden="1" customHeight="1"/>
    <row r="296" hidden="1" customHeight="1"/>
    <row r="297" hidden="1" customHeight="1"/>
    <row r="298" hidden="1" customHeight="1"/>
    <row r="299" hidden="1" customHeight="1"/>
    <row r="300" hidden="1" customHeight="1"/>
    <row r="301" hidden="1" customHeight="1"/>
    <row r="302" hidden="1" customHeight="1"/>
    <row r="303" hidden="1" customHeight="1"/>
    <row r="304" hidden="1" customHeight="1"/>
    <row r="305" hidden="1" customHeight="1"/>
    <row r="306" hidden="1" customHeight="1"/>
    <row r="307" hidden="1" customHeight="1"/>
    <row r="308" hidden="1" customHeight="1"/>
    <row r="309" hidden="1" customHeight="1"/>
    <row r="310" hidden="1" customHeight="1"/>
    <row r="311" hidden="1" customHeight="1"/>
    <row r="312" hidden="1" customHeight="1"/>
    <row r="313" hidden="1" customHeight="1"/>
    <row r="314" hidden="1" customHeight="1"/>
    <row r="315" hidden="1" customHeight="1"/>
    <row r="316" hidden="1" customHeight="1"/>
    <row r="317" hidden="1" customHeight="1"/>
    <row r="318" hidden="1" customHeight="1"/>
    <row r="319" hidden="1" customHeight="1"/>
    <row r="320" hidden="1" customHeight="1"/>
    <row r="321" hidden="1" customHeight="1"/>
    <row r="322" hidden="1" customHeight="1"/>
    <row r="323" hidden="1" customHeight="1"/>
    <row r="324" hidden="1" customHeight="1"/>
    <row r="325" hidden="1" customHeight="1"/>
    <row r="326" hidden="1" customHeight="1"/>
    <row r="327" hidden="1" customHeight="1"/>
    <row r="328" hidden="1" customHeight="1"/>
    <row r="329" hidden="1" customHeight="1"/>
    <row r="330" hidden="1" customHeight="1"/>
    <row r="331" hidden="1" customHeight="1"/>
    <row r="332" hidden="1" customHeight="1"/>
    <row r="333" hidden="1" customHeight="1"/>
    <row r="334" hidden="1" customHeight="1"/>
    <row r="335" hidden="1" customHeight="1"/>
    <row r="336" hidden="1" customHeight="1"/>
    <row r="337" hidden="1" customHeight="1"/>
    <row r="338" hidden="1" customHeight="1"/>
    <row r="339" hidden="1" customHeight="1"/>
    <row r="340" hidden="1" customHeight="1"/>
    <row r="341" hidden="1" customHeight="1"/>
    <row r="342" hidden="1" customHeight="1"/>
    <row r="343" hidden="1" customHeight="1"/>
    <row r="344" hidden="1" customHeight="1"/>
    <row r="345" hidden="1" customHeight="1"/>
    <row r="346" hidden="1" customHeight="1"/>
    <row r="347" hidden="1" customHeight="1"/>
    <row r="348" hidden="1" customHeight="1"/>
    <row r="349" hidden="1" customHeight="1"/>
    <row r="350" hidden="1" customHeight="1"/>
    <row r="351" hidden="1" customHeight="1"/>
    <row r="352" hidden="1" customHeight="1"/>
    <row r="353" hidden="1" customHeight="1"/>
    <row r="354" hidden="1" customHeight="1"/>
    <row r="355" hidden="1" customHeight="1"/>
    <row r="356" hidden="1" customHeight="1"/>
    <row r="357" hidden="1" customHeight="1"/>
    <row r="358" hidden="1" customHeight="1"/>
    <row r="359" hidden="1" customHeight="1"/>
    <row r="360" hidden="1" customHeight="1"/>
    <row r="361" hidden="1" customHeight="1"/>
    <row r="362" hidden="1" customHeight="1"/>
    <row r="363" hidden="1" customHeight="1"/>
    <row r="364" hidden="1" customHeight="1"/>
    <row r="365" hidden="1" customHeight="1"/>
    <row r="366" hidden="1" customHeight="1"/>
    <row r="367" hidden="1" customHeight="1"/>
    <row r="368" hidden="1" customHeight="1"/>
    <row r="369" hidden="1" customHeight="1"/>
    <row r="370" hidden="1" customHeight="1"/>
    <row r="371" hidden="1" customHeight="1"/>
    <row r="372" hidden="1" customHeight="1"/>
    <row r="373" hidden="1" customHeight="1"/>
    <row r="374" hidden="1" customHeight="1"/>
    <row r="375" hidden="1" customHeight="1"/>
    <row r="376" hidden="1" customHeight="1"/>
    <row r="377" hidden="1" customHeight="1"/>
    <row r="378" hidden="1" customHeight="1"/>
    <row r="379" hidden="1" customHeight="1"/>
    <row r="380" hidden="1" customHeight="1"/>
    <row r="381" hidden="1" customHeight="1"/>
    <row r="382" hidden="1" customHeight="1"/>
    <row r="383" hidden="1" customHeight="1"/>
    <row r="384" hidden="1" customHeight="1"/>
    <row r="385" hidden="1" customHeight="1"/>
    <row r="386" hidden="1" customHeight="1"/>
    <row r="387" hidden="1" customHeight="1"/>
    <row r="388" hidden="1" customHeight="1"/>
    <row r="389" hidden="1" customHeight="1"/>
    <row r="390" hidden="1" customHeight="1"/>
    <row r="391" hidden="1" customHeight="1"/>
    <row r="392" hidden="1" customHeight="1"/>
    <row r="393" hidden="1" customHeight="1"/>
    <row r="394" hidden="1" customHeight="1"/>
    <row r="395" hidden="1" customHeight="1"/>
    <row r="396" hidden="1" customHeight="1"/>
    <row r="397" hidden="1" customHeight="1"/>
    <row r="398" hidden="1" customHeight="1"/>
    <row r="399" hidden="1" customHeight="1"/>
    <row r="400" hidden="1" customHeight="1"/>
    <row r="401" hidden="1" customHeight="1"/>
    <row r="402" hidden="1" customHeight="1"/>
    <row r="403" hidden="1" customHeight="1"/>
    <row r="404" hidden="1" customHeight="1"/>
    <row r="405" hidden="1" customHeight="1"/>
    <row r="406" hidden="1" customHeight="1"/>
    <row r="407" hidden="1" customHeight="1"/>
    <row r="408" hidden="1" customHeight="1"/>
    <row r="409" hidden="1" customHeight="1"/>
    <row r="410" hidden="1" customHeight="1"/>
    <row r="411" hidden="1" customHeight="1"/>
    <row r="412" hidden="1" customHeight="1"/>
    <row r="413" hidden="1" customHeight="1"/>
    <row r="414" hidden="1" customHeight="1"/>
    <row r="415" hidden="1" customHeight="1"/>
    <row r="416" hidden="1" customHeight="1"/>
    <row r="417" hidden="1" customHeight="1"/>
    <row r="418" hidden="1" customHeight="1"/>
    <row r="419" hidden="1" customHeight="1"/>
    <row r="420" hidden="1" customHeight="1"/>
    <row r="421" hidden="1" customHeight="1"/>
    <row r="422" hidden="1" customHeight="1"/>
    <row r="423" hidden="1" customHeight="1"/>
    <row r="424" hidden="1" customHeight="1"/>
    <row r="425" hidden="1" customHeight="1"/>
    <row r="426" hidden="1" customHeight="1"/>
    <row r="427" hidden="1" customHeight="1"/>
    <row r="428" hidden="1" customHeight="1"/>
    <row r="429" hidden="1" customHeight="1"/>
    <row r="430" hidden="1" customHeight="1"/>
    <row r="431" hidden="1" customHeight="1"/>
    <row r="432" hidden="1" customHeight="1"/>
    <row r="433" hidden="1" customHeight="1"/>
    <row r="434" hidden="1" customHeight="1"/>
    <row r="435" hidden="1" customHeight="1"/>
    <row r="436" hidden="1" customHeight="1"/>
    <row r="437" hidden="1" customHeight="1"/>
    <row r="438" hidden="1" customHeight="1"/>
    <row r="439" hidden="1" customHeight="1"/>
    <row r="440" hidden="1" customHeight="1"/>
    <row r="441" hidden="1" customHeight="1"/>
    <row r="442" hidden="1" customHeight="1"/>
    <row r="443" hidden="1" customHeight="1"/>
    <row r="444" hidden="1" customHeight="1"/>
    <row r="445" hidden="1" customHeight="1"/>
    <row r="446" hidden="1" customHeight="1"/>
    <row r="447" hidden="1" customHeight="1"/>
    <row r="448" hidden="1" customHeight="1"/>
    <row r="449" hidden="1" customHeight="1"/>
    <row r="450" hidden="1" customHeight="1"/>
    <row r="451" hidden="1" customHeight="1"/>
    <row r="452" hidden="1" customHeight="1"/>
    <row r="453" hidden="1" customHeight="1"/>
    <row r="454" hidden="1" customHeight="1"/>
    <row r="455" hidden="1" customHeight="1"/>
    <row r="456" hidden="1" customHeight="1"/>
    <row r="457" hidden="1" customHeight="1"/>
    <row r="458" hidden="1" customHeight="1"/>
    <row r="459" hidden="1" customHeight="1"/>
    <row r="460" hidden="1" customHeight="1"/>
    <row r="461" hidden="1" customHeight="1"/>
    <row r="462" hidden="1" customHeight="1"/>
    <row r="463" hidden="1" customHeight="1"/>
    <row r="464" hidden="1" customHeight="1"/>
    <row r="465" hidden="1" customHeight="1"/>
    <row r="466" hidden="1" customHeight="1"/>
    <row r="467" hidden="1" customHeight="1"/>
    <row r="468" hidden="1" customHeight="1"/>
    <row r="469" hidden="1" customHeight="1"/>
    <row r="470" hidden="1" customHeight="1"/>
    <row r="471" hidden="1" customHeight="1"/>
    <row r="472" hidden="1" customHeight="1"/>
    <row r="473" hidden="1" customHeight="1"/>
    <row r="474" hidden="1" customHeight="1"/>
    <row r="475" hidden="1" customHeight="1"/>
    <row r="476" hidden="1" customHeight="1"/>
    <row r="477" hidden="1" customHeight="1"/>
    <row r="478" hidden="1" customHeight="1"/>
    <row r="479" hidden="1" customHeight="1"/>
    <row r="480" hidden="1" customHeight="1"/>
    <row r="481" hidden="1" customHeight="1"/>
    <row r="482" hidden="1" customHeight="1"/>
    <row r="483" hidden="1" customHeight="1"/>
    <row r="484" hidden="1" customHeight="1"/>
    <row r="485" hidden="1" customHeight="1"/>
    <row r="486" hidden="1" customHeight="1"/>
    <row r="487" hidden="1" customHeight="1"/>
    <row r="488" hidden="1" customHeight="1"/>
    <row r="489" hidden="1" customHeight="1"/>
    <row r="490" hidden="1" customHeight="1"/>
    <row r="491" hidden="1" customHeight="1"/>
    <row r="492" hidden="1" customHeight="1"/>
    <row r="493" hidden="1" customHeight="1"/>
    <row r="494" hidden="1" customHeight="1"/>
    <row r="495" hidden="1" customHeight="1"/>
    <row r="496" hidden="1" customHeight="1"/>
    <row r="497" hidden="1" customHeight="1"/>
    <row r="498" hidden="1" customHeight="1"/>
    <row r="499" hidden="1" customHeight="1"/>
    <row r="500" hidden="1" customHeight="1"/>
    <row r="501" hidden="1" customHeight="1"/>
    <row r="502" hidden="1" customHeight="1"/>
    <row r="503" hidden="1" customHeight="1"/>
    <row r="504" hidden="1" customHeight="1"/>
    <row r="505" hidden="1" customHeight="1"/>
    <row r="506" hidden="1" customHeight="1"/>
    <row r="507" hidden="1" customHeight="1"/>
    <row r="508" hidden="1" customHeight="1"/>
    <row r="509" hidden="1" customHeight="1"/>
    <row r="510" hidden="1" customHeight="1"/>
    <row r="511" hidden="1" customHeight="1"/>
    <row r="512" hidden="1" customHeight="1"/>
    <row r="513" hidden="1" customHeight="1"/>
    <row r="514" hidden="1" customHeight="1"/>
    <row r="515" hidden="1" customHeight="1"/>
    <row r="516" hidden="1" customHeight="1"/>
    <row r="517" hidden="1" customHeight="1"/>
    <row r="518" hidden="1" customHeight="1"/>
    <row r="519" hidden="1" customHeight="1"/>
    <row r="520" hidden="1" customHeight="1"/>
    <row r="521" hidden="1" customHeight="1"/>
    <row r="522" hidden="1" customHeight="1"/>
    <row r="523" hidden="1" customHeight="1"/>
    <row r="524" hidden="1" customHeight="1"/>
    <row r="525" hidden="1" customHeight="1"/>
    <row r="526" hidden="1" customHeight="1"/>
    <row r="527" hidden="1" customHeight="1"/>
    <row r="528" hidden="1" customHeight="1"/>
    <row r="529" hidden="1" customHeight="1"/>
    <row r="530" hidden="1" customHeight="1"/>
    <row r="531" hidden="1" customHeight="1"/>
    <row r="532" hidden="1" customHeight="1"/>
    <row r="533" hidden="1" customHeight="1"/>
    <row r="534" hidden="1" customHeight="1"/>
    <row r="535" hidden="1" customHeight="1"/>
    <row r="536" hidden="1" customHeight="1"/>
    <row r="537" hidden="1" customHeight="1"/>
    <row r="538" hidden="1" customHeight="1"/>
    <row r="539" hidden="1" customHeight="1"/>
    <row r="540" hidden="1" customHeight="1"/>
    <row r="541" hidden="1" customHeight="1"/>
    <row r="542" hidden="1" customHeight="1"/>
    <row r="543" hidden="1" customHeight="1"/>
    <row r="544" hidden="1" customHeight="1"/>
    <row r="545" hidden="1" customHeight="1"/>
    <row r="546" hidden="1" customHeight="1"/>
    <row r="547" hidden="1" customHeight="1"/>
    <row r="548" hidden="1" customHeight="1"/>
    <row r="549" hidden="1" customHeight="1"/>
    <row r="550" hidden="1" customHeight="1"/>
    <row r="551" hidden="1" customHeight="1"/>
    <row r="552" hidden="1" customHeight="1"/>
    <row r="553" hidden="1" customHeight="1"/>
    <row r="554" hidden="1" customHeight="1"/>
    <row r="555" hidden="1" customHeight="1"/>
    <row r="556" hidden="1" customHeight="1"/>
    <row r="557" hidden="1" customHeight="1"/>
    <row r="558" hidden="1" customHeight="1"/>
    <row r="559" hidden="1" customHeight="1"/>
    <row r="560" hidden="1" customHeight="1"/>
    <row r="561" hidden="1" customHeight="1"/>
    <row r="562" hidden="1" customHeight="1"/>
    <row r="563" hidden="1" customHeight="1"/>
    <row r="564" hidden="1" customHeight="1"/>
    <row r="565" hidden="1" customHeight="1"/>
    <row r="566" hidden="1" customHeight="1"/>
    <row r="567" hidden="1" customHeight="1"/>
    <row r="568" hidden="1" customHeight="1"/>
    <row r="569" hidden="1" customHeight="1"/>
    <row r="570" hidden="1" customHeight="1"/>
    <row r="571" hidden="1" customHeight="1"/>
    <row r="572" hidden="1" customHeight="1"/>
    <row r="573" hidden="1" customHeight="1"/>
    <row r="574" hidden="1" customHeight="1"/>
    <row r="575" hidden="1" customHeight="1"/>
    <row r="576" hidden="1" customHeight="1"/>
    <row r="577" hidden="1" customHeight="1"/>
    <row r="578" hidden="1" customHeight="1"/>
    <row r="579" hidden="1" customHeight="1"/>
    <row r="580" hidden="1" customHeight="1"/>
    <row r="581" hidden="1" customHeight="1"/>
    <row r="582" hidden="1" customHeight="1"/>
    <row r="583" hidden="1" customHeight="1"/>
    <row r="584" hidden="1" customHeight="1"/>
    <row r="585" hidden="1" customHeight="1"/>
    <row r="586" hidden="1" customHeight="1"/>
    <row r="587" hidden="1" customHeight="1"/>
    <row r="588" hidden="1" customHeight="1"/>
    <row r="589" hidden="1" customHeight="1"/>
    <row r="590" hidden="1" customHeight="1"/>
    <row r="591" hidden="1" customHeight="1"/>
    <row r="592" hidden="1" customHeight="1"/>
    <row r="593" hidden="1" customHeight="1"/>
    <row r="594" hidden="1" customHeight="1"/>
    <row r="595" hidden="1" customHeight="1"/>
    <row r="596" hidden="1" customHeight="1"/>
    <row r="597" hidden="1" customHeight="1"/>
    <row r="598" hidden="1" customHeight="1"/>
    <row r="599" hidden="1" customHeight="1"/>
    <row r="600" hidden="1" customHeight="1"/>
    <row r="601" hidden="1" customHeight="1"/>
    <row r="602" hidden="1" customHeight="1"/>
    <row r="603" hidden="1" customHeight="1"/>
    <row r="604" hidden="1" customHeight="1"/>
    <row r="605" hidden="1" customHeight="1"/>
    <row r="606" hidden="1" customHeight="1"/>
    <row r="607" hidden="1" customHeight="1"/>
    <row r="608" hidden="1" customHeight="1"/>
    <row r="609" hidden="1" customHeight="1"/>
    <row r="610" hidden="1" customHeight="1"/>
    <row r="611" hidden="1" customHeight="1"/>
    <row r="612" hidden="1" customHeight="1"/>
    <row r="613" hidden="1" customHeight="1"/>
    <row r="614" hidden="1" customHeight="1"/>
    <row r="615" hidden="1" customHeight="1"/>
    <row r="616" hidden="1" customHeight="1"/>
    <row r="617" hidden="1" customHeight="1"/>
    <row r="618" hidden="1" customHeight="1"/>
    <row r="619" hidden="1" customHeight="1"/>
    <row r="620" hidden="1" customHeight="1"/>
    <row r="621" hidden="1" customHeight="1"/>
    <row r="622" hidden="1" customHeight="1"/>
    <row r="623" hidden="1" customHeight="1"/>
    <row r="624" hidden="1" customHeight="1"/>
    <row r="625" hidden="1" customHeight="1"/>
    <row r="626" hidden="1" customHeight="1"/>
    <row r="627" hidden="1" customHeight="1"/>
    <row r="628" hidden="1" customHeight="1"/>
    <row r="629" hidden="1" customHeight="1"/>
    <row r="630" hidden="1" customHeight="1"/>
    <row r="631" hidden="1" customHeight="1"/>
    <row r="632" hidden="1" customHeight="1"/>
    <row r="633" hidden="1" customHeight="1"/>
    <row r="634" hidden="1" customHeight="1"/>
    <row r="635" hidden="1" customHeight="1"/>
    <row r="636" hidden="1" customHeight="1"/>
    <row r="637" hidden="1" customHeight="1"/>
    <row r="638" hidden="1" customHeight="1"/>
    <row r="639" hidden="1" customHeight="1"/>
    <row r="640" hidden="1" customHeight="1"/>
    <row r="641" hidden="1" customHeight="1"/>
    <row r="642" hidden="1" customHeight="1"/>
    <row r="643" hidden="1" customHeight="1"/>
    <row r="644" hidden="1" customHeight="1"/>
    <row r="645" hidden="1" customHeight="1"/>
    <row r="646" hidden="1" customHeight="1"/>
    <row r="647" hidden="1" customHeight="1"/>
    <row r="648" hidden="1" customHeight="1"/>
    <row r="649" hidden="1" customHeight="1"/>
    <row r="650" hidden="1" customHeight="1"/>
    <row r="651" hidden="1" customHeight="1"/>
    <row r="652" hidden="1" customHeight="1"/>
    <row r="653" hidden="1" customHeight="1"/>
    <row r="654" hidden="1" customHeight="1"/>
    <row r="655" hidden="1" customHeight="1"/>
    <row r="656" hidden="1" customHeight="1"/>
    <row r="657" hidden="1" customHeight="1"/>
    <row r="658" hidden="1" customHeight="1"/>
    <row r="659" hidden="1" customHeight="1"/>
    <row r="660" hidden="1" customHeight="1"/>
    <row r="661" hidden="1" customHeight="1"/>
    <row r="662" hidden="1" customHeight="1"/>
    <row r="663" hidden="1" customHeight="1"/>
    <row r="664" hidden="1" customHeight="1"/>
    <row r="665" hidden="1" customHeight="1"/>
    <row r="666" hidden="1" customHeight="1"/>
    <row r="667" hidden="1" customHeight="1"/>
    <row r="668" hidden="1" customHeight="1"/>
    <row r="669" hidden="1" customHeight="1"/>
    <row r="670" hidden="1" customHeight="1"/>
    <row r="671" hidden="1" customHeight="1"/>
    <row r="672" hidden="1" customHeight="1"/>
    <row r="673" hidden="1" customHeight="1"/>
    <row r="674" hidden="1" customHeight="1"/>
    <row r="675" hidden="1" customHeight="1"/>
    <row r="676" hidden="1" customHeight="1"/>
    <row r="677" hidden="1" customHeight="1"/>
    <row r="678" hidden="1" customHeight="1"/>
    <row r="679" hidden="1" customHeight="1"/>
    <row r="680" hidden="1" customHeight="1"/>
    <row r="681" hidden="1" customHeight="1"/>
    <row r="682" hidden="1" customHeight="1"/>
    <row r="683" hidden="1" customHeight="1"/>
    <row r="684" hidden="1" customHeight="1"/>
    <row r="685" hidden="1" customHeight="1"/>
    <row r="686" hidden="1" customHeight="1"/>
    <row r="687" hidden="1" customHeight="1"/>
    <row r="688" hidden="1" customHeight="1"/>
    <row r="689" hidden="1" customHeight="1"/>
    <row r="690" hidden="1" customHeight="1"/>
    <row r="691" hidden="1" customHeight="1"/>
    <row r="692" hidden="1" customHeight="1"/>
    <row r="693" hidden="1" customHeight="1"/>
    <row r="694" hidden="1" customHeight="1"/>
    <row r="695" hidden="1" customHeight="1"/>
    <row r="696" hidden="1" customHeight="1"/>
    <row r="697" hidden="1" customHeight="1"/>
    <row r="698" hidden="1" customHeight="1"/>
    <row r="699" hidden="1" customHeight="1"/>
    <row r="700" hidden="1" customHeight="1"/>
    <row r="701" hidden="1" customHeight="1"/>
    <row r="702" hidden="1" customHeight="1"/>
    <row r="703" hidden="1" customHeight="1"/>
    <row r="704" hidden="1" customHeight="1"/>
    <row r="705" hidden="1" customHeight="1"/>
    <row r="706" hidden="1" customHeight="1"/>
    <row r="707" hidden="1" customHeight="1"/>
    <row r="708" hidden="1" customHeight="1"/>
    <row r="709" hidden="1" customHeight="1"/>
    <row r="710" hidden="1" customHeight="1"/>
    <row r="711" hidden="1" customHeight="1"/>
    <row r="712" hidden="1" customHeight="1"/>
    <row r="713" hidden="1" customHeight="1"/>
    <row r="714" hidden="1" customHeight="1"/>
    <row r="715" hidden="1" customHeight="1"/>
    <row r="716" hidden="1" customHeight="1"/>
    <row r="717" hidden="1" customHeight="1"/>
    <row r="718" hidden="1" customHeight="1"/>
    <row r="719" hidden="1" customHeight="1"/>
    <row r="720" hidden="1" customHeight="1"/>
    <row r="721" hidden="1" customHeight="1"/>
    <row r="722" hidden="1" customHeight="1"/>
    <row r="723" hidden="1" customHeight="1"/>
    <row r="724" hidden="1" customHeight="1"/>
    <row r="725" hidden="1" customHeight="1"/>
    <row r="726" hidden="1" customHeight="1"/>
    <row r="727" hidden="1" customHeight="1"/>
    <row r="728" hidden="1" customHeight="1"/>
    <row r="729" hidden="1" customHeight="1"/>
    <row r="730" hidden="1" customHeight="1"/>
    <row r="731" hidden="1" customHeight="1"/>
    <row r="732" hidden="1" customHeight="1"/>
    <row r="733" hidden="1" customHeight="1"/>
    <row r="734" hidden="1" customHeight="1"/>
    <row r="735" hidden="1" customHeight="1"/>
    <row r="736" hidden="1" customHeight="1"/>
    <row r="737" hidden="1" customHeight="1"/>
    <row r="738" hidden="1" customHeight="1"/>
    <row r="739" hidden="1" customHeight="1"/>
    <row r="740" hidden="1" customHeight="1"/>
    <row r="741" hidden="1" customHeight="1"/>
    <row r="742" hidden="1" customHeight="1"/>
    <row r="743" hidden="1" customHeight="1"/>
    <row r="744" hidden="1" customHeight="1"/>
    <row r="745" hidden="1" customHeight="1"/>
    <row r="746" hidden="1" customHeight="1"/>
    <row r="747" hidden="1" customHeight="1"/>
    <row r="748" hidden="1" customHeight="1"/>
    <row r="749" hidden="1" customHeight="1"/>
    <row r="750" hidden="1" customHeight="1"/>
    <row r="751" hidden="1" customHeight="1"/>
    <row r="752" hidden="1" customHeight="1"/>
    <row r="753" hidden="1" customHeight="1"/>
    <row r="754" hidden="1" customHeight="1"/>
    <row r="755" hidden="1" customHeight="1"/>
    <row r="756" hidden="1" customHeight="1"/>
    <row r="757" hidden="1" customHeight="1"/>
    <row r="758" hidden="1" customHeight="1"/>
    <row r="759" hidden="1" customHeight="1"/>
    <row r="760" hidden="1" customHeight="1"/>
    <row r="761" hidden="1" customHeight="1"/>
    <row r="762" hidden="1" customHeight="1"/>
    <row r="763" hidden="1" customHeight="1"/>
    <row r="764" hidden="1" customHeight="1"/>
    <row r="765" hidden="1" customHeight="1"/>
    <row r="766" hidden="1" customHeight="1"/>
    <row r="767" hidden="1" customHeight="1"/>
    <row r="768" hidden="1" customHeight="1"/>
    <row r="769" hidden="1" customHeight="1"/>
    <row r="770" hidden="1" customHeight="1"/>
    <row r="771" hidden="1" customHeight="1"/>
    <row r="772" hidden="1" customHeight="1"/>
    <row r="773" hidden="1" customHeight="1"/>
    <row r="774" hidden="1" customHeight="1"/>
    <row r="775" hidden="1" customHeight="1"/>
    <row r="776" hidden="1" customHeight="1"/>
    <row r="777" hidden="1" customHeight="1"/>
    <row r="778" hidden="1" customHeight="1"/>
    <row r="779" hidden="1" customHeight="1"/>
    <row r="780" hidden="1" customHeight="1"/>
    <row r="781" hidden="1" customHeight="1"/>
    <row r="782" hidden="1" customHeight="1"/>
    <row r="783" hidden="1" customHeight="1"/>
    <row r="784" hidden="1" customHeight="1"/>
    <row r="785" hidden="1" customHeight="1"/>
    <row r="786" hidden="1" customHeight="1"/>
    <row r="787" hidden="1" customHeight="1"/>
    <row r="788" hidden="1" customHeight="1"/>
    <row r="789" hidden="1" customHeight="1"/>
    <row r="790" hidden="1" customHeight="1"/>
    <row r="791" hidden="1" customHeight="1"/>
    <row r="792" hidden="1" customHeight="1"/>
    <row r="793" hidden="1" customHeight="1"/>
    <row r="794" hidden="1" customHeight="1"/>
    <row r="795" hidden="1" customHeight="1"/>
    <row r="796" hidden="1" customHeight="1"/>
    <row r="797" hidden="1" customHeight="1"/>
    <row r="798" hidden="1" customHeight="1"/>
    <row r="799" hidden="1" customHeight="1"/>
    <row r="800" hidden="1" customHeight="1"/>
    <row r="801" hidden="1" customHeight="1"/>
    <row r="802" hidden="1" customHeight="1"/>
    <row r="803" hidden="1" customHeight="1"/>
    <row r="804" hidden="1" customHeight="1"/>
    <row r="805" hidden="1" customHeight="1"/>
    <row r="806" hidden="1" customHeight="1"/>
    <row r="807" hidden="1" customHeight="1"/>
    <row r="808" hidden="1" customHeight="1"/>
    <row r="809" hidden="1" customHeight="1"/>
    <row r="810" hidden="1" customHeight="1"/>
    <row r="811" hidden="1" customHeight="1"/>
    <row r="812" hidden="1" customHeight="1"/>
    <row r="813" hidden="1" customHeight="1"/>
    <row r="814" hidden="1" customHeight="1"/>
    <row r="815" hidden="1" customHeight="1"/>
    <row r="816" hidden="1" customHeight="1"/>
    <row r="817" hidden="1" customHeight="1"/>
    <row r="818" hidden="1" customHeight="1"/>
    <row r="819" hidden="1" customHeight="1"/>
    <row r="820" hidden="1" customHeight="1"/>
    <row r="821" hidden="1" customHeight="1"/>
    <row r="822" hidden="1" customHeight="1"/>
    <row r="823" hidden="1" customHeight="1"/>
    <row r="824" hidden="1" customHeight="1"/>
    <row r="825" hidden="1" customHeight="1"/>
    <row r="826" hidden="1" customHeight="1"/>
    <row r="827" hidden="1" customHeight="1"/>
    <row r="828" hidden="1" customHeight="1"/>
    <row r="829" hidden="1" customHeight="1"/>
    <row r="830" hidden="1" customHeight="1"/>
    <row r="831" hidden="1" customHeight="1"/>
    <row r="832" hidden="1" customHeight="1"/>
    <row r="833" hidden="1" customHeight="1"/>
    <row r="834" hidden="1" customHeight="1"/>
    <row r="835" hidden="1" customHeight="1"/>
    <row r="836" hidden="1" customHeight="1"/>
    <row r="837" hidden="1" customHeight="1"/>
    <row r="838" hidden="1" customHeight="1"/>
    <row r="839" hidden="1" customHeight="1"/>
    <row r="840" hidden="1" customHeight="1"/>
    <row r="841" hidden="1" customHeight="1"/>
    <row r="842" hidden="1" customHeight="1"/>
    <row r="843" hidden="1" customHeight="1"/>
    <row r="844" hidden="1" customHeight="1"/>
    <row r="845" hidden="1" customHeight="1"/>
    <row r="846" hidden="1" customHeight="1"/>
    <row r="847" hidden="1" customHeight="1"/>
    <row r="848" hidden="1" customHeight="1"/>
    <row r="849" hidden="1" customHeight="1"/>
    <row r="850" hidden="1" customHeight="1"/>
    <row r="851" hidden="1" customHeight="1"/>
    <row r="852" hidden="1" customHeight="1"/>
    <row r="853" hidden="1" customHeight="1"/>
    <row r="854" hidden="1" customHeight="1"/>
    <row r="855" hidden="1" customHeight="1"/>
    <row r="856" hidden="1" customHeight="1"/>
    <row r="857" hidden="1" customHeight="1"/>
    <row r="858" hidden="1" customHeight="1"/>
    <row r="859" hidden="1" customHeight="1"/>
    <row r="860" hidden="1" customHeight="1"/>
    <row r="861" hidden="1" customHeight="1"/>
    <row r="862" hidden="1" customHeight="1"/>
    <row r="863" hidden="1" customHeight="1"/>
    <row r="864" hidden="1" customHeight="1"/>
    <row r="865" hidden="1" customHeight="1"/>
    <row r="866" hidden="1" customHeight="1"/>
    <row r="867" hidden="1" customHeight="1"/>
    <row r="868" hidden="1" customHeight="1"/>
    <row r="869" hidden="1" customHeight="1"/>
    <row r="870" hidden="1" customHeight="1"/>
    <row r="871" hidden="1" customHeight="1"/>
    <row r="872" hidden="1" customHeight="1"/>
    <row r="873" hidden="1" customHeight="1"/>
    <row r="874" hidden="1" customHeight="1"/>
    <row r="875" hidden="1" customHeight="1"/>
    <row r="876" hidden="1" customHeight="1"/>
    <row r="877" hidden="1" customHeight="1"/>
    <row r="878" hidden="1" customHeight="1"/>
    <row r="879" hidden="1" customHeight="1"/>
    <row r="880" hidden="1" customHeight="1"/>
    <row r="881" hidden="1" customHeight="1"/>
    <row r="882" hidden="1" customHeight="1"/>
    <row r="883" hidden="1" customHeight="1"/>
    <row r="884" hidden="1" customHeight="1"/>
    <row r="885" hidden="1" customHeight="1"/>
    <row r="886" hidden="1" customHeight="1"/>
    <row r="887" hidden="1" customHeight="1"/>
    <row r="888" hidden="1" customHeight="1"/>
    <row r="889" hidden="1" customHeight="1"/>
    <row r="890" hidden="1" customHeight="1"/>
    <row r="891" hidden="1" customHeight="1"/>
    <row r="892" hidden="1" customHeight="1"/>
    <row r="893" hidden="1" customHeight="1"/>
    <row r="894" hidden="1" customHeight="1"/>
    <row r="895" hidden="1" customHeight="1"/>
    <row r="896" hidden="1" customHeight="1"/>
    <row r="897" hidden="1" customHeight="1"/>
    <row r="898" hidden="1" customHeight="1"/>
    <row r="899" hidden="1" customHeight="1"/>
    <row r="900" hidden="1" customHeight="1"/>
    <row r="901" hidden="1" customHeight="1"/>
    <row r="902" hidden="1" customHeight="1"/>
    <row r="903" hidden="1" customHeight="1"/>
    <row r="904" hidden="1" customHeight="1"/>
    <row r="905" hidden="1" customHeight="1"/>
    <row r="906" hidden="1" customHeight="1"/>
    <row r="907" hidden="1" customHeight="1"/>
    <row r="908" hidden="1" customHeight="1"/>
    <row r="909" hidden="1" customHeight="1"/>
    <row r="910" hidden="1" customHeight="1"/>
    <row r="911" hidden="1" customHeight="1"/>
    <row r="912" hidden="1" customHeight="1"/>
    <row r="913" hidden="1" customHeight="1"/>
    <row r="914" hidden="1" customHeight="1"/>
    <row r="915" hidden="1" customHeight="1"/>
    <row r="916" hidden="1" customHeight="1"/>
    <row r="917" hidden="1" customHeight="1"/>
    <row r="918" hidden="1" customHeight="1"/>
    <row r="919" hidden="1" customHeight="1"/>
    <row r="920" hidden="1" customHeight="1"/>
    <row r="921" hidden="1" customHeight="1"/>
    <row r="922" hidden="1" customHeight="1"/>
    <row r="923" hidden="1" customHeight="1"/>
    <row r="924" hidden="1" customHeight="1"/>
    <row r="925" hidden="1" customHeight="1"/>
    <row r="926" hidden="1" customHeight="1"/>
    <row r="927" hidden="1" customHeight="1"/>
    <row r="928" hidden="1" customHeight="1"/>
    <row r="929" hidden="1" customHeight="1"/>
    <row r="930" hidden="1" customHeight="1"/>
    <row r="931" hidden="1" customHeight="1"/>
    <row r="932" hidden="1" customHeight="1"/>
    <row r="933" hidden="1" customHeight="1"/>
    <row r="934" hidden="1" customHeight="1"/>
    <row r="935" hidden="1" customHeight="1"/>
    <row r="936" hidden="1" customHeight="1"/>
    <row r="937" hidden="1" customHeight="1"/>
    <row r="938" hidden="1" customHeight="1"/>
    <row r="939" hidden="1" customHeight="1"/>
    <row r="940" hidden="1" customHeight="1"/>
    <row r="941" hidden="1" customHeight="1"/>
    <row r="942" hidden="1" customHeight="1"/>
    <row r="943" hidden="1" customHeight="1"/>
    <row r="944" hidden="1" customHeight="1"/>
    <row r="945" hidden="1" customHeight="1"/>
    <row r="946" hidden="1" customHeight="1"/>
    <row r="947" hidden="1" customHeight="1"/>
    <row r="948" hidden="1" customHeight="1"/>
    <row r="949" hidden="1" customHeight="1"/>
    <row r="950" hidden="1" customHeight="1"/>
    <row r="951" hidden="1" customHeight="1"/>
    <row r="952" hidden="1" customHeight="1"/>
    <row r="953" hidden="1" customHeight="1"/>
    <row r="954" hidden="1" customHeight="1"/>
    <row r="955" hidden="1" customHeight="1"/>
    <row r="956" hidden="1" customHeight="1"/>
    <row r="957" hidden="1" customHeight="1"/>
    <row r="958" hidden="1" customHeight="1"/>
    <row r="959" hidden="1" customHeight="1"/>
    <row r="960" hidden="1" customHeight="1"/>
    <row r="961" hidden="1" customHeight="1"/>
    <row r="962" hidden="1" customHeight="1"/>
    <row r="963" hidden="1" customHeight="1"/>
    <row r="964" hidden="1" customHeight="1"/>
    <row r="965" hidden="1" customHeight="1"/>
    <row r="966" hidden="1" customHeight="1"/>
    <row r="967" hidden="1" customHeight="1"/>
    <row r="968" hidden="1" customHeight="1"/>
    <row r="969" hidden="1" customHeight="1"/>
    <row r="970" hidden="1" customHeight="1"/>
    <row r="971" hidden="1" customHeight="1"/>
    <row r="972" hidden="1" customHeight="1"/>
    <row r="973" hidden="1" customHeight="1"/>
    <row r="974" hidden="1" customHeight="1"/>
    <row r="975" hidden="1" customHeight="1"/>
    <row r="976" hidden="1" customHeight="1"/>
    <row r="977" hidden="1" customHeight="1"/>
    <row r="978" hidden="1" customHeight="1"/>
    <row r="979" hidden="1" customHeight="1"/>
    <row r="980" hidden="1" customHeight="1"/>
    <row r="981" hidden="1" customHeight="1"/>
    <row r="982" hidden="1" customHeight="1"/>
    <row r="983" hidden="1" customHeight="1"/>
    <row r="984" hidden="1" customHeight="1"/>
    <row r="985" hidden="1" customHeight="1"/>
    <row r="986" hidden="1" customHeight="1"/>
    <row r="987" hidden="1" customHeight="1"/>
    <row r="988" hidden="1" customHeight="1"/>
    <row r="989" hidden="1" customHeight="1"/>
    <row r="990" hidden="1" customHeight="1"/>
    <row r="991" hidden="1" customHeight="1"/>
    <row r="992" hidden="1" customHeight="1"/>
    <row r="993" hidden="1" customHeight="1"/>
    <row r="994" hidden="1" customHeight="1"/>
    <row r="995" hidden="1" customHeight="1"/>
    <row r="996" hidden="1" customHeight="1"/>
    <row r="997" hidden="1" customHeight="1"/>
    <row r="998" hidden="1" customHeight="1"/>
    <row r="999" hidden="1" customHeight="1"/>
    <row r="1000" hidden="1" customHeight="1"/>
  </sheetData>
  <mergeCells count="54">
    <mergeCell ref="Y2:AA2"/>
    <mergeCell ref="AD2:AE2"/>
    <mergeCell ref="AG2:AH2"/>
    <mergeCell ref="AJ2:AK2"/>
    <mergeCell ref="AM2:AN2"/>
    <mergeCell ref="L3:O3"/>
    <mergeCell ref="B4:D4"/>
    <mergeCell ref="E4:G4"/>
    <mergeCell ref="E18:I18"/>
    <mergeCell ref="B19:D19"/>
    <mergeCell ref="E19:F19"/>
    <mergeCell ref="G19:H19"/>
    <mergeCell ref="B20:D20"/>
    <mergeCell ref="E20:F20"/>
    <mergeCell ref="G20:H20"/>
    <mergeCell ref="B21:D21"/>
    <mergeCell ref="E21:F21"/>
    <mergeCell ref="G21:H21"/>
    <mergeCell ref="B22:D22"/>
    <mergeCell ref="E22:F22"/>
    <mergeCell ref="G22:H22"/>
    <mergeCell ref="B23:D23"/>
    <mergeCell ref="E23:F23"/>
    <mergeCell ref="G23:H23"/>
    <mergeCell ref="E24:F24"/>
    <mergeCell ref="G24:H24"/>
    <mergeCell ref="E25:F25"/>
    <mergeCell ref="E26:I26"/>
    <mergeCell ref="B27:D27"/>
    <mergeCell ref="E27:F27"/>
    <mergeCell ref="G27:H27"/>
    <mergeCell ref="B28:D28"/>
    <mergeCell ref="E28:F28"/>
    <mergeCell ref="G28:H28"/>
    <mergeCell ref="B29:D29"/>
    <mergeCell ref="E29:F29"/>
    <mergeCell ref="G29:H29"/>
    <mergeCell ref="B30:D30"/>
    <mergeCell ref="E30:F30"/>
    <mergeCell ref="G30:H30"/>
    <mergeCell ref="B31:D31"/>
    <mergeCell ref="E31:F31"/>
    <mergeCell ref="G31:H31"/>
    <mergeCell ref="B33:D33"/>
    <mergeCell ref="E33:F33"/>
    <mergeCell ref="B34:D34"/>
    <mergeCell ref="E34:F34"/>
    <mergeCell ref="B35:D35"/>
    <mergeCell ref="E35:F35"/>
    <mergeCell ref="B36:D36"/>
    <mergeCell ref="E36:F36"/>
    <mergeCell ref="B37:D37"/>
    <mergeCell ref="E37:F37"/>
    <mergeCell ref="L34:O38"/>
  </mergeCells>
  <dataValidations count="3">
    <dataValidation type="list" allowBlank="1" showErrorMessage="1" sqref="I2">
      <formula1>$AP$3:$AP$6</formula1>
    </dataValidation>
    <dataValidation type="list" allowBlank="1" showErrorMessage="1" sqref="E5:E16 G5:G16 N5:O32">
      <formula1>$AR$3:$AR$12</formula1>
    </dataValidation>
    <dataValidation type="list" allowBlank="1" showErrorMessage="1" sqref="L5:L32">
      <formula1>Lista!$B$3:$B$34</formula1>
    </dataValidation>
  </dataValidations>
  <pageMargins left="0.75" right="0.75" top="1" bottom="1" header="0.5" footer="0.5"/>
  <headerFooter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Lista</vt:lpstr>
      <vt:lpstr>Partido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eddy</cp:lastModifiedBy>
  <dcterms:created xsi:type="dcterms:W3CDTF">2025-01-11T16:26:19Z</dcterms:created>
  <dcterms:modified xsi:type="dcterms:W3CDTF">2025-01-11T16:27:12Z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D6AC597B772C49508A276BFEC4E44346_12</vt:lpwstr>
  </property>
  <property fmtid="{D5CDD505-2E9C-101B-9397-08002B2CF9AE}" pid="3" name="KSOProductBuildVer">
    <vt:lpwstr>3082-12.2.0.19307</vt:lpwstr>
  </property>
</Properties>
</file>