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KiCad\Sensor\Voltage2\"/>
    </mc:Choice>
  </mc:AlternateContent>
  <xr:revisionPtr revIDLastSave="0" documentId="8_{D6666FBA-E506-4D84-84B5-F45E3964DE50}" xr6:coauthVersionLast="45" xr6:coauthVersionMax="45" xr10:uidLastSave="{00000000-0000-0000-0000-000000000000}"/>
  <bookViews>
    <workbookView xWindow="10290" yWindow="2100" windowWidth="16725" windowHeight="11505" xr2:uid="{3F8F7FF4-61E6-4EBD-A032-F961C5619D1E}"/>
  </bookViews>
  <sheets>
    <sheet name="Sheet1" sheetId="1" r:id="rId1"/>
  </sheets>
  <definedNames>
    <definedName name="Irms">Sheet1!$A$4</definedName>
    <definedName name="Res">Sheet1!$A$6</definedName>
    <definedName name="Rload">Sheet1!$A$5</definedName>
    <definedName name="Vpeak">Sheet1!$A$2</definedName>
    <definedName name="Vrms">Sheet1!$A$1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G1" i="1"/>
  <c r="A8" i="1"/>
  <c r="E7" i="1"/>
  <c r="E6" i="1"/>
  <c r="E5" i="1"/>
  <c r="E3" i="1"/>
  <c r="E2" i="1"/>
  <c r="E1" i="1"/>
  <c r="A7" i="1"/>
  <c r="A6" i="1"/>
  <c r="A2" i="1"/>
  <c r="A3" i="1" s="1"/>
</calcChain>
</file>

<file path=xl/sharedStrings.xml><?xml version="1.0" encoding="utf-8"?>
<sst xmlns="http://schemas.openxmlformats.org/spreadsheetml/2006/main" count="6" uniqueCount="6">
  <si>
    <t>Vpeak</t>
  </si>
  <si>
    <t>Vpp</t>
  </si>
  <si>
    <t>Vrms</t>
  </si>
  <si>
    <t>Irms</t>
  </si>
  <si>
    <t>Res</t>
  </si>
  <si>
    <t>Rload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</si>
</sst>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AB7D-A3FA-4B38-A81A-5E1D9DEF4E2C}">
  <dimension ref="A1:G8"/>
  <sheetViews>
    <sheetView tabSelected="1" workbookViewId="0">
      <selection activeCell="E4" sqref="E4"/>
    </sheetView>
  </sheetViews>
  <sheetFormatPr defaultRowHeight="15" x14ac:dyDescent="0.25"/>
  <sheetData>
    <row r="1" spans="1:7" x14ac:dyDescent="0.25">
      <c r="A1">
        <v>250</v>
      </c>
      <c r="B1" t="s">
        <v>2</v>
      </c>
      <c r="E1">
        <f>Vpeak</f>
        <v>353.55339059327378</v>
      </c>
      <c r="G1">
        <f>2*E1</f>
        <v>707.10678118654755</v>
      </c>
    </row>
    <row r="2" spans="1:7" x14ac:dyDescent="0.25">
      <c r="A2">
        <f>Vrms*SQRT(2)</f>
        <v>353.55339059327378</v>
      </c>
      <c r="B2" t="s">
        <v>0</v>
      </c>
      <c r="E2">
        <f>2*Vrms/3</f>
        <v>166.66666666666666</v>
      </c>
      <c r="G2">
        <f>2*E2</f>
        <v>333.33333333333331</v>
      </c>
    </row>
    <row r="3" spans="1:7" x14ac:dyDescent="0.25">
      <c r="A3">
        <f>A2*2</f>
        <v>707.10678118654755</v>
      </c>
      <c r="B3" t="s">
        <v>1</v>
      </c>
      <c r="E3">
        <f>1*Vpeak/3</f>
        <v>117.85113019775793</v>
      </c>
      <c r="G3">
        <f>2*E3</f>
        <v>235.70226039551585</v>
      </c>
    </row>
    <row r="4" spans="1:7" x14ac:dyDescent="0.25">
      <c r="A4">
        <v>2E-3</v>
      </c>
      <c r="B4" t="s">
        <v>3</v>
      </c>
      <c r="E4">
        <v>100</v>
      </c>
    </row>
    <row r="5" spans="1:7" x14ac:dyDescent="0.25">
      <c r="A5">
        <v>100</v>
      </c>
      <c r="B5" t="s">
        <v>5</v>
      </c>
      <c r="E5">
        <f>-1*Vpeak/3</f>
        <v>-117.85113019775793</v>
      </c>
    </row>
    <row r="6" spans="1:7" x14ac:dyDescent="0.25">
      <c r="A6">
        <f>Vrms/Irms</f>
        <v>125000</v>
      </c>
      <c r="B6" t="s">
        <v>4</v>
      </c>
      <c r="E6">
        <f>-2*Vpeak/3</f>
        <v>-235.70226039551585</v>
      </c>
    </row>
    <row r="7" spans="1:7" x14ac:dyDescent="0.25">
      <c r="A7">
        <f>Res/6</f>
        <v>20833.333333333332</v>
      </c>
      <c r="E7">
        <f>-Vpeak</f>
        <v>-353.55339059327378</v>
      </c>
    </row>
    <row r="8" spans="1:7" x14ac:dyDescent="0.25">
      <c r="A8">
        <f>Irms*Irms*A7</f>
        <v>8.3333333333333329E-2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Irms</vt:lpstr>
      <vt:lpstr>Res</vt:lpstr>
      <vt:lpstr>Rload</vt:lpstr>
      <vt:lpstr>Vpeak</vt:lpstr>
      <vt:lpstr>Vrms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2020-11-24T13:45:51Z</dcterms:created>
  <dcterms:modified xsi:type="dcterms:W3CDTF">2020-11-26T09:46:16Z</dcterms:modified>
</cp:coreProperties>
</file>