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moura/Documents/wamp/www/slrpev/SlrpEV_algorithms/optimize_v1/"/>
    </mc:Choice>
  </mc:AlternateContent>
  <xr:revisionPtr revIDLastSave="0" documentId="13_ncr:1_{81339183-59B1-E940-B5D3-148E6E09BAC1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Prices_steps_15" sheetId="1" r:id="rId1"/>
    <sheet name="Sheet2" sheetId="3" r:id="rId2"/>
    <sheet name="High_Power" sheetId="2" r:id="rId3"/>
    <sheet name="Low_Power" sheetId="4" r:id="rId4"/>
  </sheets>
  <definedNames>
    <definedName name="_xlnm._FilterDatabase" localSheetId="0" hidden="1">Prices_steps_15!$A$1:$K$49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  <c r="L54" i="1" l="1"/>
  <c r="L53" i="1"/>
</calcChain>
</file>

<file path=xl/sharedStrings.xml><?xml version="1.0" encoding="utf-8"?>
<sst xmlns="http://schemas.openxmlformats.org/spreadsheetml/2006/main" count="27" uniqueCount="19">
  <si>
    <t>arrHour</t>
  </si>
  <si>
    <t>reg_centsPerHr</t>
  </si>
  <si>
    <t>sch_centsPerHr</t>
  </si>
  <si>
    <t>sch_overstayPerHr</t>
  </si>
  <si>
    <t>sch_centsPerkWh</t>
  </si>
  <si>
    <t>highPower</t>
  </si>
  <si>
    <t>estDurationHrs</t>
  </si>
  <si>
    <t>estEnergykWh</t>
  </si>
  <si>
    <t>Delta</t>
  </si>
  <si>
    <t>estDeparture</t>
  </si>
  <si>
    <t>USDperHour</t>
  </si>
  <si>
    <t>avg low power</t>
  </si>
  <si>
    <t>avg high power</t>
  </si>
  <si>
    <t>Low_Power</t>
  </si>
  <si>
    <t>High_Power</t>
  </si>
  <si>
    <t>Peak</t>
  </si>
  <si>
    <t>Off-Peak</t>
  </si>
  <si>
    <t>Super Off-Peak</t>
  </si>
  <si>
    <t>PGE_centsPerHr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</si>
</sst>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0000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2" fontId="0" fillId="0" borderId="0" xfId="0" applyNumberFormat="1"/>
    <xf numFmtId="1" fontId="0" fillId="0" borderId="0" xfId="0" applyNumberFormat="1"/>
    <xf numFmtId="1" fontId="18" fillId="0" borderId="0" xfId="0" applyNumberFormat="1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16" fillId="0" borderId="0" xfId="0" applyFont="1"/>
    <xf numFmtId="0" fontId="19" fillId="0" borderId="10" xfId="0" applyFont="1" applyBorder="1"/>
    <xf numFmtId="0" fontId="16" fillId="0" borderId="10" xfId="0" applyFont="1" applyBorder="1"/>
    <xf numFmtId="0" fontId="18" fillId="37" borderId="10" xfId="0" applyFont="1" applyFill="1" applyBorder="1"/>
    <xf numFmtId="1" fontId="0" fillId="0" borderId="10" xfId="0" applyNumberFormat="1" applyBorder="1"/>
    <xf numFmtId="0" fontId="18" fillId="38" borderId="10" xfId="0" applyFont="1" applyFill="1" applyBorder="1"/>
    <xf numFmtId="0" fontId="18" fillId="39" borderId="10" xfId="0" applyFont="1" applyFill="1" applyBorder="1"/>
    <xf numFmtId="0" fontId="0" fillId="34" borderId="10" xfId="0" applyFill="1" applyBorder="1"/>
    <xf numFmtId="0" fontId="0" fillId="35" borderId="10" xfId="0" applyFill="1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Low_Power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Sheet2!$B$2:$B$25</c:f>
              <c:numCache>
                <c:formatCode>0</c:formatCode>
                <c:ptCount val="24"/>
                <c:pt idx="0">
                  <c:v>123.114921625777</c:v>
                </c:pt>
                <c:pt idx="1">
                  <c:v>123.114921625777</c:v>
                </c:pt>
                <c:pt idx="2">
                  <c:v>123.114921625777</c:v>
                </c:pt>
                <c:pt idx="3">
                  <c:v>123.114921625777</c:v>
                </c:pt>
                <c:pt idx="4">
                  <c:v>123.114921625777</c:v>
                </c:pt>
                <c:pt idx="5">
                  <c:v>123.114921625777</c:v>
                </c:pt>
                <c:pt idx="6">
                  <c:v>131.74209025226801</c:v>
                </c:pt>
                <c:pt idx="7">
                  <c:v>124.50509445337499</c:v>
                </c:pt>
                <c:pt idx="8">
                  <c:v>127.07291868579399</c:v>
                </c:pt>
                <c:pt idx="9">
                  <c:v>127.629574719207</c:v>
                </c:pt>
                <c:pt idx="10">
                  <c:v>128.81074897392699</c:v>
                </c:pt>
                <c:pt idx="11">
                  <c:v>127.30044299284999</c:v>
                </c:pt>
                <c:pt idx="12">
                  <c:v>130.81109612349101</c:v>
                </c:pt>
                <c:pt idx="13">
                  <c:v>125.28985399997499</c:v>
                </c:pt>
                <c:pt idx="14">
                  <c:v>137.02740762915201</c:v>
                </c:pt>
                <c:pt idx="15">
                  <c:v>163.534733461342</c:v>
                </c:pt>
                <c:pt idx="16">
                  <c:v>168.69514374640701</c:v>
                </c:pt>
                <c:pt idx="17">
                  <c:v>165.38980198485999</c:v>
                </c:pt>
                <c:pt idx="18">
                  <c:v>166.54485659999401</c:v>
                </c:pt>
                <c:pt idx="19">
                  <c:v>134.56899192236199</c:v>
                </c:pt>
                <c:pt idx="20">
                  <c:v>147.946386796947</c:v>
                </c:pt>
                <c:pt idx="21">
                  <c:v>134.41360347059501</c:v>
                </c:pt>
                <c:pt idx="22">
                  <c:v>134.41360347059501</c:v>
                </c:pt>
                <c:pt idx="23">
                  <c:v>134.41360347059501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2-2149-891E-1059F9F99F8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High_Power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Sheet2!$C$2:$C$25</c:f>
              <c:numCache>
                <c:formatCode>0</c:formatCode>
                <c:ptCount val="24"/>
                <c:pt idx="0">
                  <c:v>225</c:v>
                </c:pt>
                <c:pt idx="1">
                  <c:v>225</c:v>
                </c:pt>
                <c:pt idx="2">
                  <c:v>225</c:v>
                </c:pt>
                <c:pt idx="3">
                  <c:v>225</c:v>
                </c:pt>
                <c:pt idx="4">
                  <c:v>225</c:v>
                </c:pt>
                <c:pt idx="5">
                  <c:v>225</c:v>
                </c:pt>
                <c:pt idx="6">
                  <c:v>217</c:v>
                </c:pt>
                <c:pt idx="7">
                  <c:v>200</c:v>
                </c:pt>
                <c:pt idx="8">
                  <c:v>216</c:v>
                </c:pt>
                <c:pt idx="9">
                  <c:v>219</c:v>
                </c:pt>
                <c:pt idx="10">
                  <c:v>216</c:v>
                </c:pt>
                <c:pt idx="11">
                  <c:v>213</c:v>
                </c:pt>
                <c:pt idx="12">
                  <c:v>226</c:v>
                </c:pt>
                <c:pt idx="13">
                  <c:v>218</c:v>
                </c:pt>
                <c:pt idx="14">
                  <c:v>227</c:v>
                </c:pt>
                <c:pt idx="15">
                  <c:v>185</c:v>
                </c:pt>
                <c:pt idx="16">
                  <c:v>198</c:v>
                </c:pt>
                <c:pt idx="17">
                  <c:v>198</c:v>
                </c:pt>
                <c:pt idx="18">
                  <c:v>198</c:v>
                </c:pt>
                <c:pt idx="19">
                  <c:v>225</c:v>
                </c:pt>
                <c:pt idx="20">
                  <c:v>198</c:v>
                </c:pt>
                <c:pt idx="21">
                  <c:v>225</c:v>
                </c:pt>
                <c:pt idx="22">
                  <c:v>225</c:v>
                </c:pt>
                <c:pt idx="23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2-2149-891E-1059F9F99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177504"/>
        <c:axId val="508179152"/>
      </c:lineChart>
      <c:catAx>
        <c:axId val="5081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79152"/>
        <c:crosses val="autoZero"/>
        <c:auto val="1"/>
        <c:lblAlgn val="ctr"/>
        <c:lblOffset val="100"/>
        <c:noMultiLvlLbl val="0"/>
      </c:catAx>
      <c:valAx>
        <c:axId val="5081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Utility Cost &amp; Charging Prices [cents/hour] - 6.6kW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High_Power!$B$1</c:f>
              <c:strCache>
                <c:ptCount val="1"/>
                <c:pt idx="0">
                  <c:v>PGE_centsPerHr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High_Power!$A$2:$A$25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High_Power!$B$2:$B$25</c:f>
              <c:numCache>
                <c:formatCode>General</c:formatCode>
                <c:ptCount val="24"/>
                <c:pt idx="0">
                  <c:v>115.5</c:v>
                </c:pt>
                <c:pt idx="1">
                  <c:v>115.5</c:v>
                </c:pt>
                <c:pt idx="2">
                  <c:v>115.5</c:v>
                </c:pt>
                <c:pt idx="3">
                  <c:v>115.5</c:v>
                </c:pt>
                <c:pt idx="4">
                  <c:v>115.5</c:v>
                </c:pt>
                <c:pt idx="5">
                  <c:v>115.5</c:v>
                </c:pt>
                <c:pt idx="6">
                  <c:v>115.5</c:v>
                </c:pt>
                <c:pt idx="7">
                  <c:v>115.5</c:v>
                </c:pt>
                <c:pt idx="8">
                  <c:v>115.5</c:v>
                </c:pt>
                <c:pt idx="9">
                  <c:v>98.34</c:v>
                </c:pt>
                <c:pt idx="10">
                  <c:v>98.34</c:v>
                </c:pt>
                <c:pt idx="11">
                  <c:v>98.34</c:v>
                </c:pt>
                <c:pt idx="12">
                  <c:v>98.34</c:v>
                </c:pt>
                <c:pt idx="13">
                  <c:v>98.34</c:v>
                </c:pt>
                <c:pt idx="14">
                  <c:v>115.5</c:v>
                </c:pt>
                <c:pt idx="15">
                  <c:v>115.5</c:v>
                </c:pt>
                <c:pt idx="16">
                  <c:v>242</c:v>
                </c:pt>
                <c:pt idx="17">
                  <c:v>242</c:v>
                </c:pt>
                <c:pt idx="18">
                  <c:v>242</c:v>
                </c:pt>
                <c:pt idx="19">
                  <c:v>242</c:v>
                </c:pt>
                <c:pt idx="20">
                  <c:v>242</c:v>
                </c:pt>
                <c:pt idx="21">
                  <c:v>242</c:v>
                </c:pt>
                <c:pt idx="22">
                  <c:v>115.5</c:v>
                </c:pt>
                <c:pt idx="23">
                  <c:v>115.5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F-7845-83A6-672A12D0DF4A}"/>
            </c:ext>
          </c:extLst>
        </c:ser>
        <c:ser>
          <c:idx val="1"/>
          <c:order val="1"/>
          <c:tx>
            <c:strRef>
              <c:f>High_Power!$C$1</c:f>
              <c:strCache>
                <c:ptCount val="1"/>
                <c:pt idx="0">
                  <c:v>reg_centsPerHr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High_Power!$A$2:$A$25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High_Power!$C$2:$C$25</c:f>
              <c:numCache>
                <c:formatCode>0</c:formatCode>
                <c:ptCount val="24"/>
                <c:pt idx="0">
                  <c:v>225.38416299406799</c:v>
                </c:pt>
                <c:pt idx="1">
                  <c:v>225.38416299406799</c:v>
                </c:pt>
                <c:pt idx="2">
                  <c:v>225.38416299406799</c:v>
                </c:pt>
                <c:pt idx="3">
                  <c:v>225.38416299406799</c:v>
                </c:pt>
                <c:pt idx="4">
                  <c:v>225.38416299406799</c:v>
                </c:pt>
                <c:pt idx="5">
                  <c:v>225.38416299406799</c:v>
                </c:pt>
                <c:pt idx="6">
                  <c:v>228.69965460745601</c:v>
                </c:pt>
                <c:pt idx="7">
                  <c:v>221.69464709837601</c:v>
                </c:pt>
                <c:pt idx="8">
                  <c:v>222.79827959126399</c:v>
                </c:pt>
                <c:pt idx="9">
                  <c:v>226.80595589308501</c:v>
                </c:pt>
                <c:pt idx="10">
                  <c:v>226.62518716692699</c:v>
                </c:pt>
                <c:pt idx="11">
                  <c:v>227.34109415772301</c:v>
                </c:pt>
                <c:pt idx="12">
                  <c:v>225.89191863612999</c:v>
                </c:pt>
                <c:pt idx="13">
                  <c:v>227.83354099215799</c:v>
                </c:pt>
                <c:pt idx="14">
                  <c:v>229.638707495055</c:v>
                </c:pt>
                <c:pt idx="15">
                  <c:v>245.96855978447601</c:v>
                </c:pt>
                <c:pt idx="16">
                  <c:v>260.21425621831798</c:v>
                </c:pt>
                <c:pt idx="17">
                  <c:v>260.625054727357</c:v>
                </c:pt>
                <c:pt idx="18">
                  <c:v>260.35076980052702</c:v>
                </c:pt>
                <c:pt idx="19">
                  <c:v>260.77213641620199</c:v>
                </c:pt>
                <c:pt idx="20">
                  <c:v>260.49541075555999</c:v>
                </c:pt>
                <c:pt idx="21">
                  <c:v>225.38414989295299</c:v>
                </c:pt>
                <c:pt idx="22">
                  <c:v>225.38414989295299</c:v>
                </c:pt>
                <c:pt idx="23">
                  <c:v>225.38414989295299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DF-7845-83A6-672A12D0DF4A}"/>
            </c:ext>
          </c:extLst>
        </c:ser>
        <c:ser>
          <c:idx val="2"/>
          <c:order val="2"/>
          <c:tx>
            <c:strRef>
              <c:f>High_Power!$D$1</c:f>
              <c:strCache>
                <c:ptCount val="1"/>
                <c:pt idx="0">
                  <c:v>sch_centsPerHr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High_Power!$A$2:$A$25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High_Power!$D$2:$D$25</c:f>
              <c:numCache>
                <c:formatCode>0</c:formatCode>
                <c:ptCount val="24"/>
                <c:pt idx="0">
                  <c:v>226.874231037242</c:v>
                </c:pt>
                <c:pt idx="1">
                  <c:v>226.874231037242</c:v>
                </c:pt>
                <c:pt idx="2">
                  <c:v>226.874231037242</c:v>
                </c:pt>
                <c:pt idx="3">
                  <c:v>226.874231037242</c:v>
                </c:pt>
                <c:pt idx="4">
                  <c:v>226.874231037242</c:v>
                </c:pt>
                <c:pt idx="5">
                  <c:v>226.874231037242</c:v>
                </c:pt>
                <c:pt idx="6">
                  <c:v>217.21424903936901</c:v>
                </c:pt>
                <c:pt idx="7">
                  <c:v>200.30848156252699</c:v>
                </c:pt>
                <c:pt idx="8">
                  <c:v>215.61993047963699</c:v>
                </c:pt>
                <c:pt idx="9">
                  <c:v>218.82534343548701</c:v>
                </c:pt>
                <c:pt idx="10">
                  <c:v>215.93132864111499</c:v>
                </c:pt>
                <c:pt idx="11">
                  <c:v>213.42674889316601</c:v>
                </c:pt>
                <c:pt idx="12">
                  <c:v>231.961646518555</c:v>
                </c:pt>
                <c:pt idx="13">
                  <c:v>218.46275686116601</c:v>
                </c:pt>
                <c:pt idx="14">
                  <c:v>227.15733862665999</c:v>
                </c:pt>
                <c:pt idx="15">
                  <c:v>185.15364250717599</c:v>
                </c:pt>
                <c:pt idx="16">
                  <c:v>197.57922185389401</c:v>
                </c:pt>
                <c:pt idx="17">
                  <c:v>197.863156362924</c:v>
                </c:pt>
                <c:pt idx="18">
                  <c:v>197.674289691898</c:v>
                </c:pt>
                <c:pt idx="19">
                  <c:v>225.35742964610199</c:v>
                </c:pt>
                <c:pt idx="20">
                  <c:v>197.76505627073001</c:v>
                </c:pt>
                <c:pt idx="21">
                  <c:v>226.874186191924</c:v>
                </c:pt>
                <c:pt idx="22">
                  <c:v>226.874186191924</c:v>
                </c:pt>
                <c:pt idx="23">
                  <c:v>226.874186191924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DF-7845-83A6-672A12D0D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431584"/>
        <c:axId val="508433232"/>
      </c:lineChart>
      <c:catAx>
        <c:axId val="50843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33232"/>
        <c:crosses val="autoZero"/>
        <c:auto val="1"/>
        <c:lblAlgn val="ctr"/>
        <c:lblOffset val="100"/>
        <c:noMultiLvlLbl val="0"/>
      </c:catAx>
      <c:valAx>
        <c:axId val="50843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3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Utility Cost &amp; Charging Prices [cents/hour] - 3.3kW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Low_Power!$B$1</c:f>
              <c:strCache>
                <c:ptCount val="1"/>
                <c:pt idx="0">
                  <c:v>PGE_centsPerHr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Low_Power!$A$2:$A$25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Low_Power!$B$2:$B$25</c:f>
              <c:numCache>
                <c:formatCode>General</c:formatCode>
                <c:ptCount val="24"/>
                <c:pt idx="0">
                  <c:v>57.75</c:v>
                </c:pt>
                <c:pt idx="1">
                  <c:v>57.75</c:v>
                </c:pt>
                <c:pt idx="2">
                  <c:v>57.75</c:v>
                </c:pt>
                <c:pt idx="3">
                  <c:v>57.75</c:v>
                </c:pt>
                <c:pt idx="4">
                  <c:v>57.75</c:v>
                </c:pt>
                <c:pt idx="5">
                  <c:v>57.75</c:v>
                </c:pt>
                <c:pt idx="6">
                  <c:v>57.75</c:v>
                </c:pt>
                <c:pt idx="7">
                  <c:v>57.75</c:v>
                </c:pt>
                <c:pt idx="8">
                  <c:v>57.75</c:v>
                </c:pt>
                <c:pt idx="9">
                  <c:v>49.17</c:v>
                </c:pt>
                <c:pt idx="10">
                  <c:v>49.17</c:v>
                </c:pt>
                <c:pt idx="11">
                  <c:v>49.17</c:v>
                </c:pt>
                <c:pt idx="12">
                  <c:v>49.17</c:v>
                </c:pt>
                <c:pt idx="13">
                  <c:v>49.17</c:v>
                </c:pt>
                <c:pt idx="14">
                  <c:v>57.75</c:v>
                </c:pt>
                <c:pt idx="15">
                  <c:v>57.75</c:v>
                </c:pt>
                <c:pt idx="16">
                  <c:v>121</c:v>
                </c:pt>
                <c:pt idx="17">
                  <c:v>121</c:v>
                </c:pt>
                <c:pt idx="18">
                  <c:v>121</c:v>
                </c:pt>
                <c:pt idx="19">
                  <c:v>121</c:v>
                </c:pt>
                <c:pt idx="20">
                  <c:v>121</c:v>
                </c:pt>
                <c:pt idx="21">
                  <c:v>121</c:v>
                </c:pt>
                <c:pt idx="22">
                  <c:v>57.75</c:v>
                </c:pt>
                <c:pt idx="23">
                  <c:v>57.75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6-A740-9948-ADD472E6CAFB}"/>
            </c:ext>
          </c:extLst>
        </c:ser>
        <c:ser>
          <c:idx val="1"/>
          <c:order val="1"/>
          <c:tx>
            <c:strRef>
              <c:f>Low_Power!$C$1</c:f>
              <c:strCache>
                <c:ptCount val="1"/>
                <c:pt idx="0">
                  <c:v>reg_centsPerHr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Low_Power!$A$2:$A$25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Low_Power!$C$2:$C$25</c:f>
              <c:numCache>
                <c:formatCode>0</c:formatCode>
                <c:ptCount val="24"/>
                <c:pt idx="0">
                  <c:v>123.114921625777</c:v>
                </c:pt>
                <c:pt idx="1">
                  <c:v>123.114921625777</c:v>
                </c:pt>
                <c:pt idx="2">
                  <c:v>123.114921625777</c:v>
                </c:pt>
                <c:pt idx="3">
                  <c:v>123.114921625777</c:v>
                </c:pt>
                <c:pt idx="4">
                  <c:v>123.114921625777</c:v>
                </c:pt>
                <c:pt idx="5">
                  <c:v>123.114921625777</c:v>
                </c:pt>
                <c:pt idx="6">
                  <c:v>131.74209025226801</c:v>
                </c:pt>
                <c:pt idx="7">
                  <c:v>124.50509445337499</c:v>
                </c:pt>
                <c:pt idx="8">
                  <c:v>127.07291868579399</c:v>
                </c:pt>
                <c:pt idx="9">
                  <c:v>127.629574719207</c:v>
                </c:pt>
                <c:pt idx="10">
                  <c:v>128.81074897392699</c:v>
                </c:pt>
                <c:pt idx="11">
                  <c:v>127.30044299284999</c:v>
                </c:pt>
                <c:pt idx="12">
                  <c:v>130.81109612349101</c:v>
                </c:pt>
                <c:pt idx="13">
                  <c:v>125.28985399997499</c:v>
                </c:pt>
                <c:pt idx="14">
                  <c:v>137.02740762915201</c:v>
                </c:pt>
                <c:pt idx="15">
                  <c:v>163.534733461342</c:v>
                </c:pt>
                <c:pt idx="16">
                  <c:v>168.69514374640701</c:v>
                </c:pt>
                <c:pt idx="17">
                  <c:v>165.38980198485999</c:v>
                </c:pt>
                <c:pt idx="18">
                  <c:v>166.54485659999401</c:v>
                </c:pt>
                <c:pt idx="19">
                  <c:v>150.63126685229599</c:v>
                </c:pt>
                <c:pt idx="20">
                  <c:v>155.59911971716599</c:v>
                </c:pt>
                <c:pt idx="21">
                  <c:v>134.41360347059501</c:v>
                </c:pt>
                <c:pt idx="22">
                  <c:v>134.41360347059501</c:v>
                </c:pt>
                <c:pt idx="23">
                  <c:v>134.41360347059501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16-A740-9948-ADD472E6CAFB}"/>
            </c:ext>
          </c:extLst>
        </c:ser>
        <c:ser>
          <c:idx val="2"/>
          <c:order val="2"/>
          <c:tx>
            <c:strRef>
              <c:f>Low_Power!$D$1</c:f>
              <c:strCache>
                <c:ptCount val="1"/>
                <c:pt idx="0">
                  <c:v>sch_centsPerHr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Low_Power!$A$2:$A$25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Low_Power!$D$2:$D$25</c:f>
              <c:numCache>
                <c:formatCode>0</c:formatCode>
                <c:ptCount val="24"/>
                <c:pt idx="0">
                  <c:v>126.637355007587</c:v>
                </c:pt>
                <c:pt idx="1">
                  <c:v>126.637355007587</c:v>
                </c:pt>
                <c:pt idx="2">
                  <c:v>126.637355007587</c:v>
                </c:pt>
                <c:pt idx="3">
                  <c:v>126.637355007587</c:v>
                </c:pt>
                <c:pt idx="4">
                  <c:v>126.637355007587</c:v>
                </c:pt>
                <c:pt idx="5">
                  <c:v>126.637355007587</c:v>
                </c:pt>
                <c:pt idx="6">
                  <c:v>143.01086746998899</c:v>
                </c:pt>
                <c:pt idx="7">
                  <c:v>129.38913271087699</c:v>
                </c:pt>
                <c:pt idx="8">
                  <c:v>139.920365459441</c:v>
                </c:pt>
                <c:pt idx="9">
                  <c:v>139.651211604341</c:v>
                </c:pt>
                <c:pt idx="10">
                  <c:v>141.80771509606899</c:v>
                </c:pt>
                <c:pt idx="11">
                  <c:v>137.767737300997</c:v>
                </c:pt>
                <c:pt idx="12">
                  <c:v>144.35137909174301</c:v>
                </c:pt>
                <c:pt idx="13">
                  <c:v>130.57624215866699</c:v>
                </c:pt>
                <c:pt idx="14">
                  <c:v>155.77726368698799</c:v>
                </c:pt>
                <c:pt idx="15">
                  <c:v>206.27628974589101</c:v>
                </c:pt>
                <c:pt idx="16">
                  <c:v>177.635792899021</c:v>
                </c:pt>
                <c:pt idx="17">
                  <c:v>169.285576895221</c:v>
                </c:pt>
                <c:pt idx="18">
                  <c:v>169.42063440536199</c:v>
                </c:pt>
                <c:pt idx="19">
                  <c:v>134.56899192236199</c:v>
                </c:pt>
                <c:pt idx="20">
                  <c:v>147.946386796947</c:v>
                </c:pt>
                <c:pt idx="21">
                  <c:v>147.698766712093</c:v>
                </c:pt>
                <c:pt idx="22">
                  <c:v>147.698766712093</c:v>
                </c:pt>
                <c:pt idx="23">
                  <c:v>147.698766712093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16-A740-9948-ADD472E6C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225056"/>
        <c:axId val="510226704"/>
      </c:lineChart>
      <c:catAx>
        <c:axId val="51022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26704"/>
        <c:crosses val="autoZero"/>
        <c:auto val="1"/>
        <c:lblAlgn val="ctr"/>
        <c:lblOffset val="100"/>
        <c:noMultiLvlLbl val="0"/>
      </c:catAx>
      <c:valAx>
        <c:axId val="5102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2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202406</xdr:colOff>
      <xdr:row>0</xdr:row>
      <xdr:rowOff>164307</xdr:rowOff>
    </xdr:from>
    <xdr:to>
      <xdr:col>11</xdr:col>
      <xdr:colOff>357188</xdr:colOff>
      <xdr:row>24</xdr:row>
      <xdr:rowOff>55563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A9A4C5-2A3C-4242-A13E-8B16A541B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85724</xdr:rowOff>
    </xdr:from>
    <xdr:to>
      <xdr:col>9</xdr:col>
      <xdr:colOff>704850</xdr:colOff>
      <xdr:row>15</xdr:row>
      <xdr:rowOff>146049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81CC5-6CA3-1D42-B71B-91356A656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184150</xdr:colOff>
      <xdr:row>0</xdr:row>
      <xdr:rowOff>3175</xdr:rowOff>
    </xdr:from>
    <xdr:to>
      <xdr:col>9</xdr:col>
      <xdr:colOff>628650</xdr:colOff>
      <xdr:row>13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83989-EB54-5147-AED1-09AB7F2CC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54"/>
  <sheetViews>
    <sheetView topLeftCell="A6" zoomScale="166" workbookViewId="0">
      <selection activeCell="D32" sqref="D32"/>
    </sheetView>
  </sheetViews>
  <sheetFormatPr baseColWidth="10" defaultRowHeight="16" x14ac:dyDescent="0.2"/>
  <cols>
    <col min="2" max="2" width="7.5" bestFit="1" customWidth="1"/>
    <col min="3" max="4" width="13.6640625" bestFit="1" customWidth="1"/>
    <col min="5" max="5" width="13.6640625" customWidth="1"/>
    <col min="6" max="6" width="8.1640625" customWidth="1"/>
    <col min="7" max="7" width="6.6640625" customWidth="1"/>
    <col min="8" max="8" width="9.83203125" bestFit="1" customWidth="1"/>
    <col min="9" max="9" width="13.6640625" bestFit="1" customWidth="1"/>
    <col min="10" max="10" width="13.6640625" customWidth="1"/>
    <col min="11" max="11" width="13" bestFit="1" customWidth="1"/>
    <col min="12" max="12" width="11.83203125" customWidth="1"/>
  </cols>
  <sheetData>
    <row r="1" spans="1:12" x14ac:dyDescent="0.2">
      <c r="B1" t="s">
        <v>0</v>
      </c>
      <c r="C1" t="s">
        <v>1</v>
      </c>
      <c r="D1" t="s">
        <v>2</v>
      </c>
      <c r="E1" t="s">
        <v>8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t="s">
        <v>7</v>
      </c>
      <c r="L1" t="s">
        <v>10</v>
      </c>
    </row>
    <row r="2" spans="1:12" x14ac:dyDescent="0.2">
      <c r="A2">
        <v>0</v>
      </c>
      <c r="B2" s="5">
        <v>0</v>
      </c>
      <c r="C2" s="2">
        <v>123.114921625777</v>
      </c>
      <c r="D2" s="2">
        <v>126.637355007587</v>
      </c>
      <c r="E2" s="2">
        <f t="shared" ref="E2:E49" si="0">C2-D2</f>
        <v>-3.5224333818100035</v>
      </c>
      <c r="H2">
        <v>0</v>
      </c>
      <c r="I2" s="1">
        <v>1.2226349999999999</v>
      </c>
      <c r="J2" s="1">
        <f>B2+I2</f>
        <v>1.2226349999999999</v>
      </c>
      <c r="K2" s="1">
        <v>3.3</v>
      </c>
      <c r="L2" s="2">
        <f>MIN(C2,D2)</f>
        <v>123.114921625777</v>
      </c>
    </row>
    <row r="3" spans="1:12" hidden="1" x14ac:dyDescent="0.2">
      <c r="A3">
        <v>1</v>
      </c>
      <c r="B3" s="5">
        <v>0</v>
      </c>
      <c r="C3" s="2">
        <v>225.38416299406799</v>
      </c>
      <c r="D3" s="2">
        <v>226.874231037242</v>
      </c>
      <c r="E3" s="2">
        <f t="shared" si="0"/>
        <v>-1.4900680431740057</v>
      </c>
      <c r="H3">
        <v>1</v>
      </c>
      <c r="I3" s="1">
        <v>1.90763499999999</v>
      </c>
      <c r="J3" s="1">
        <f t="shared" ref="J3:J49" si="1">B3+I3</f>
        <v>1.90763499999999</v>
      </c>
      <c r="K3" s="1">
        <v>11.549999999999899</v>
      </c>
      <c r="L3" s="2">
        <f t="shared" ref="L3:L49" si="2">MIN(C3,D3)</f>
        <v>225.38416299406799</v>
      </c>
    </row>
    <row r="4" spans="1:12" x14ac:dyDescent="0.2">
      <c r="A4">
        <v>2</v>
      </c>
      <c r="B4" s="5">
        <v>1</v>
      </c>
      <c r="C4" s="2">
        <v>123.114921625777</v>
      </c>
      <c r="D4" s="2">
        <v>126.637355007587</v>
      </c>
      <c r="E4" s="2">
        <f t="shared" si="0"/>
        <v>-3.5224333818100035</v>
      </c>
      <c r="H4">
        <v>0</v>
      </c>
      <c r="I4" s="1">
        <v>1.2226349999999999</v>
      </c>
      <c r="J4" s="1">
        <f t="shared" si="1"/>
        <v>2.2226349999999999</v>
      </c>
      <c r="K4" s="1">
        <v>3.3</v>
      </c>
      <c r="L4" s="2">
        <f t="shared" si="2"/>
        <v>123.114921625777</v>
      </c>
    </row>
    <row r="5" spans="1:12" hidden="1" x14ac:dyDescent="0.2">
      <c r="A5">
        <v>3</v>
      </c>
      <c r="B5" s="5">
        <v>1</v>
      </c>
      <c r="C5" s="2">
        <v>225.38416299406799</v>
      </c>
      <c r="D5" s="2">
        <v>226.874231037242</v>
      </c>
      <c r="E5" s="2">
        <f t="shared" si="0"/>
        <v>-1.4900680431740057</v>
      </c>
      <c r="H5">
        <v>1</v>
      </c>
      <c r="I5" s="1">
        <v>1.90763499999999</v>
      </c>
      <c r="J5" s="1">
        <f t="shared" si="1"/>
        <v>2.9076349999999902</v>
      </c>
      <c r="K5" s="1">
        <v>11.549999999999899</v>
      </c>
      <c r="L5" s="2">
        <f t="shared" si="2"/>
        <v>225.38416299406799</v>
      </c>
    </row>
    <row r="6" spans="1:12" x14ac:dyDescent="0.2">
      <c r="A6">
        <v>4</v>
      </c>
      <c r="B6" s="5">
        <v>2</v>
      </c>
      <c r="C6" s="2">
        <v>123.114921625777</v>
      </c>
      <c r="D6" s="2">
        <v>126.637355007587</v>
      </c>
      <c r="E6" s="2">
        <f t="shared" si="0"/>
        <v>-3.5224333818100035</v>
      </c>
      <c r="H6">
        <v>0</v>
      </c>
      <c r="I6" s="1">
        <v>1.2226349999999999</v>
      </c>
      <c r="J6" s="1">
        <f t="shared" si="1"/>
        <v>3.2226349999999999</v>
      </c>
      <c r="K6" s="1">
        <v>3.3</v>
      </c>
      <c r="L6" s="2">
        <f t="shared" si="2"/>
        <v>123.114921625777</v>
      </c>
    </row>
    <row r="7" spans="1:12" hidden="1" x14ac:dyDescent="0.2">
      <c r="A7">
        <v>5</v>
      </c>
      <c r="B7" s="5">
        <v>2</v>
      </c>
      <c r="C7" s="2">
        <v>225.38416299406799</v>
      </c>
      <c r="D7" s="2">
        <v>226.874231037242</v>
      </c>
      <c r="E7" s="2">
        <f t="shared" si="0"/>
        <v>-1.4900680431740057</v>
      </c>
      <c r="H7">
        <v>1</v>
      </c>
      <c r="I7" s="1">
        <v>1.90763499999999</v>
      </c>
      <c r="J7" s="1">
        <f t="shared" si="1"/>
        <v>3.9076349999999902</v>
      </c>
      <c r="K7" s="1">
        <v>11.549999999999899</v>
      </c>
      <c r="L7" s="2">
        <f t="shared" si="2"/>
        <v>225.38416299406799</v>
      </c>
    </row>
    <row r="8" spans="1:12" x14ac:dyDescent="0.2">
      <c r="A8">
        <v>6</v>
      </c>
      <c r="B8" s="5">
        <v>3</v>
      </c>
      <c r="C8" s="2">
        <v>123.114921625777</v>
      </c>
      <c r="D8" s="2">
        <v>126.637355007587</v>
      </c>
      <c r="E8" s="2">
        <f t="shared" si="0"/>
        <v>-3.5224333818100035</v>
      </c>
      <c r="H8">
        <v>0</v>
      </c>
      <c r="I8" s="1">
        <v>1.2226349999999999</v>
      </c>
      <c r="J8" s="1">
        <f t="shared" si="1"/>
        <v>4.2226350000000004</v>
      </c>
      <c r="K8" s="1">
        <v>3.3</v>
      </c>
      <c r="L8" s="2">
        <f t="shared" si="2"/>
        <v>123.114921625777</v>
      </c>
    </row>
    <row r="9" spans="1:12" hidden="1" x14ac:dyDescent="0.2">
      <c r="A9">
        <v>7</v>
      </c>
      <c r="B9" s="5">
        <v>3</v>
      </c>
      <c r="C9" s="2">
        <v>225.38416299406799</v>
      </c>
      <c r="D9" s="2">
        <v>226.874231037242</v>
      </c>
      <c r="E9" s="2">
        <f t="shared" si="0"/>
        <v>-1.4900680431740057</v>
      </c>
      <c r="H9">
        <v>1</v>
      </c>
      <c r="I9" s="1">
        <v>1.90763499999999</v>
      </c>
      <c r="J9" s="1">
        <f t="shared" si="1"/>
        <v>4.9076349999999902</v>
      </c>
      <c r="K9" s="1">
        <v>11.549999999999899</v>
      </c>
      <c r="L9" s="2">
        <f t="shared" si="2"/>
        <v>225.38416299406799</v>
      </c>
    </row>
    <row r="10" spans="1:12" x14ac:dyDescent="0.2">
      <c r="A10">
        <v>8</v>
      </c>
      <c r="B10" s="5">
        <v>4</v>
      </c>
      <c r="C10" s="2">
        <v>123.114921625777</v>
      </c>
      <c r="D10" s="2">
        <v>126.637355007587</v>
      </c>
      <c r="E10" s="2">
        <f t="shared" si="0"/>
        <v>-3.5224333818100035</v>
      </c>
      <c r="H10">
        <v>0</v>
      </c>
      <c r="I10" s="1">
        <v>1.2226349999999999</v>
      </c>
      <c r="J10" s="1">
        <f t="shared" si="1"/>
        <v>5.2226350000000004</v>
      </c>
      <c r="K10" s="1">
        <v>3.3</v>
      </c>
      <c r="L10" s="2">
        <f t="shared" si="2"/>
        <v>123.114921625777</v>
      </c>
    </row>
    <row r="11" spans="1:12" hidden="1" x14ac:dyDescent="0.2">
      <c r="A11">
        <v>9</v>
      </c>
      <c r="B11" s="5">
        <v>4</v>
      </c>
      <c r="C11" s="2">
        <v>225.38416299406799</v>
      </c>
      <c r="D11" s="2">
        <v>226.874231037242</v>
      </c>
      <c r="E11" s="2">
        <f t="shared" si="0"/>
        <v>-1.4900680431740057</v>
      </c>
      <c r="H11">
        <v>1</v>
      </c>
      <c r="I11" s="1">
        <v>1.90763499999999</v>
      </c>
      <c r="J11" s="1">
        <f t="shared" si="1"/>
        <v>5.9076349999999902</v>
      </c>
      <c r="K11" s="1">
        <v>11.549999999999899</v>
      </c>
      <c r="L11" s="2">
        <f t="shared" si="2"/>
        <v>225.38416299406799</v>
      </c>
    </row>
    <row r="12" spans="1:12" x14ac:dyDescent="0.2">
      <c r="A12">
        <v>10</v>
      </c>
      <c r="B12" s="5">
        <v>5</v>
      </c>
      <c r="C12" s="2">
        <v>123.114921625777</v>
      </c>
      <c r="D12" s="2">
        <v>126.637355007587</v>
      </c>
      <c r="E12" s="2">
        <f t="shared" si="0"/>
        <v>-3.5224333818100035</v>
      </c>
      <c r="H12">
        <v>0</v>
      </c>
      <c r="I12" s="1">
        <v>1.2226349999999999</v>
      </c>
      <c r="J12" s="1">
        <f t="shared" si="1"/>
        <v>6.2226350000000004</v>
      </c>
      <c r="K12" s="1">
        <v>3.3</v>
      </c>
      <c r="L12" s="2">
        <f t="shared" si="2"/>
        <v>123.114921625777</v>
      </c>
    </row>
    <row r="13" spans="1:12" hidden="1" x14ac:dyDescent="0.2">
      <c r="A13">
        <v>11</v>
      </c>
      <c r="B13" s="5">
        <v>5</v>
      </c>
      <c r="C13" s="2">
        <v>225.38416299406799</v>
      </c>
      <c r="D13" s="2">
        <v>226.874231037242</v>
      </c>
      <c r="E13" s="2">
        <f t="shared" si="0"/>
        <v>-1.4900680431740057</v>
      </c>
      <c r="H13">
        <v>1</v>
      </c>
      <c r="I13" s="1">
        <v>1.90763499999999</v>
      </c>
      <c r="J13" s="1">
        <f t="shared" si="1"/>
        <v>6.9076349999999902</v>
      </c>
      <c r="K13" s="1">
        <v>11.549999999999899</v>
      </c>
      <c r="L13" s="2">
        <f t="shared" si="2"/>
        <v>225.38416299406799</v>
      </c>
    </row>
    <row r="14" spans="1:12" x14ac:dyDescent="0.2">
      <c r="A14">
        <v>12</v>
      </c>
      <c r="B14" s="5">
        <v>6</v>
      </c>
      <c r="C14" s="2">
        <v>131.74209025226801</v>
      </c>
      <c r="D14" s="2">
        <v>143.01086746998899</v>
      </c>
      <c r="E14" s="2">
        <f t="shared" si="0"/>
        <v>-11.268777217720981</v>
      </c>
      <c r="H14">
        <v>0</v>
      </c>
      <c r="I14" s="1">
        <v>1.80763823076923</v>
      </c>
      <c r="J14" s="1">
        <f t="shared" si="1"/>
        <v>7.8076382307692302</v>
      </c>
      <c r="K14" s="1">
        <v>4.2627538461538403</v>
      </c>
      <c r="L14" s="2">
        <f t="shared" si="2"/>
        <v>131.74209025226801</v>
      </c>
    </row>
    <row r="15" spans="1:12" hidden="1" x14ac:dyDescent="0.2">
      <c r="A15">
        <v>13</v>
      </c>
      <c r="B15" s="5">
        <v>6</v>
      </c>
      <c r="C15" s="2">
        <v>228.69965460745601</v>
      </c>
      <c r="D15" s="2">
        <v>217.21424903936901</v>
      </c>
      <c r="E15" s="2">
        <f t="shared" si="0"/>
        <v>11.485405568087003</v>
      </c>
      <c r="H15">
        <v>1</v>
      </c>
      <c r="I15" s="1">
        <v>2.0504579999999999</v>
      </c>
      <c r="J15" s="1">
        <f t="shared" si="1"/>
        <v>8.050457999999999</v>
      </c>
      <c r="K15" s="1">
        <v>11.3015333333333</v>
      </c>
      <c r="L15" s="2">
        <f t="shared" si="2"/>
        <v>217.21424903936901</v>
      </c>
    </row>
    <row r="16" spans="1:12" x14ac:dyDescent="0.2">
      <c r="A16">
        <v>14</v>
      </c>
      <c r="B16" s="5">
        <v>7</v>
      </c>
      <c r="C16" s="2">
        <v>124.50509445337499</v>
      </c>
      <c r="D16" s="2">
        <v>129.38913271087699</v>
      </c>
      <c r="E16" s="2">
        <f t="shared" si="0"/>
        <v>-4.8840382575019987</v>
      </c>
      <c r="H16">
        <v>0</v>
      </c>
      <c r="I16" s="1">
        <v>3.2155733333333298</v>
      </c>
      <c r="J16" s="1">
        <f t="shared" si="1"/>
        <v>10.21557333333333</v>
      </c>
      <c r="K16" s="1">
        <v>9.1981666666666602</v>
      </c>
      <c r="L16" s="2">
        <f t="shared" si="2"/>
        <v>124.50509445337499</v>
      </c>
    </row>
    <row r="17" spans="1:12" hidden="1" x14ac:dyDescent="0.2">
      <c r="A17">
        <v>15</v>
      </c>
      <c r="B17" s="5">
        <v>7</v>
      </c>
      <c r="C17" s="2">
        <v>221.69464709837601</v>
      </c>
      <c r="D17" s="2">
        <v>200.30848156252699</v>
      </c>
      <c r="E17" s="2">
        <f t="shared" si="0"/>
        <v>21.386165535849017</v>
      </c>
      <c r="H17">
        <v>1</v>
      </c>
      <c r="I17" s="1">
        <v>6.5408002272727197</v>
      </c>
      <c r="J17" s="1">
        <f t="shared" si="1"/>
        <v>13.540800227272719</v>
      </c>
      <c r="K17" s="1">
        <v>28.032318181818098</v>
      </c>
      <c r="L17" s="2">
        <f t="shared" si="2"/>
        <v>200.30848156252699</v>
      </c>
    </row>
    <row r="18" spans="1:12" x14ac:dyDescent="0.2">
      <c r="A18">
        <v>16</v>
      </c>
      <c r="B18" s="5">
        <v>8</v>
      </c>
      <c r="C18" s="2">
        <v>127.07291868579399</v>
      </c>
      <c r="D18" s="2">
        <v>139.920365459441</v>
      </c>
      <c r="E18" s="2">
        <f t="shared" si="0"/>
        <v>-12.847446773647007</v>
      </c>
      <c r="H18">
        <v>0</v>
      </c>
      <c r="I18" s="1">
        <v>3.596892</v>
      </c>
      <c r="J18" s="1">
        <f t="shared" si="1"/>
        <v>11.596892</v>
      </c>
      <c r="K18" s="1">
        <v>8.4134285714285699</v>
      </c>
      <c r="L18" s="2">
        <f t="shared" si="2"/>
        <v>127.07291868579399</v>
      </c>
    </row>
    <row r="19" spans="1:12" hidden="1" x14ac:dyDescent="0.2">
      <c r="A19">
        <v>17</v>
      </c>
      <c r="B19" s="5">
        <v>8</v>
      </c>
      <c r="C19" s="2">
        <v>222.79827959126399</v>
      </c>
      <c r="D19" s="2">
        <v>215.61993047963699</v>
      </c>
      <c r="E19" s="2">
        <f t="shared" si="0"/>
        <v>7.178349111627</v>
      </c>
      <c r="H19">
        <v>1</v>
      </c>
      <c r="I19" s="1">
        <v>5.8134233529411699</v>
      </c>
      <c r="J19" s="1">
        <f t="shared" si="1"/>
        <v>13.81342335294117</v>
      </c>
      <c r="K19" s="1">
        <v>25.234688235294101</v>
      </c>
      <c r="L19" s="2">
        <f t="shared" si="2"/>
        <v>215.61993047963699</v>
      </c>
    </row>
    <row r="20" spans="1:12" x14ac:dyDescent="0.2">
      <c r="A20">
        <v>18</v>
      </c>
      <c r="B20" s="6">
        <v>9</v>
      </c>
      <c r="C20" s="2">
        <v>127.629574719207</v>
      </c>
      <c r="D20" s="2">
        <v>139.651211604341</v>
      </c>
      <c r="E20" s="2">
        <f t="shared" si="0"/>
        <v>-12.021636885134001</v>
      </c>
      <c r="H20">
        <v>0</v>
      </c>
      <c r="I20" s="1">
        <v>4.6711230612244901</v>
      </c>
      <c r="J20" s="1">
        <f t="shared" si="1"/>
        <v>13.67112306122449</v>
      </c>
      <c r="K20" s="1">
        <v>11.666020408163201</v>
      </c>
      <c r="L20" s="2">
        <f t="shared" si="2"/>
        <v>127.629574719207</v>
      </c>
    </row>
    <row r="21" spans="1:12" hidden="1" x14ac:dyDescent="0.2">
      <c r="A21">
        <v>19</v>
      </c>
      <c r="B21" s="6">
        <v>9</v>
      </c>
      <c r="C21" s="2">
        <v>226.80595589308501</v>
      </c>
      <c r="D21" s="2">
        <v>218.82534343548701</v>
      </c>
      <c r="E21" s="2">
        <f t="shared" si="0"/>
        <v>7.9806124575979993</v>
      </c>
      <c r="H21">
        <v>1</v>
      </c>
      <c r="I21" s="1">
        <v>5.7826301626016203</v>
      </c>
      <c r="J21" s="1">
        <f t="shared" si="1"/>
        <v>14.78263016260162</v>
      </c>
      <c r="K21" s="1">
        <v>28.081219512195101</v>
      </c>
      <c r="L21" s="2">
        <f t="shared" si="2"/>
        <v>218.82534343548701</v>
      </c>
    </row>
    <row r="22" spans="1:12" x14ac:dyDescent="0.2">
      <c r="A22">
        <v>20</v>
      </c>
      <c r="B22" s="6">
        <v>10</v>
      </c>
      <c r="C22" s="2">
        <v>128.81074897392699</v>
      </c>
      <c r="D22" s="2">
        <v>141.80771509606899</v>
      </c>
      <c r="E22" s="2">
        <f t="shared" si="0"/>
        <v>-12.996966122141998</v>
      </c>
      <c r="H22">
        <v>0</v>
      </c>
      <c r="I22" s="1">
        <v>3.83738931034482</v>
      </c>
      <c r="J22" s="1">
        <f t="shared" si="1"/>
        <v>13.83738931034482</v>
      </c>
      <c r="K22" s="1">
        <v>10.0502068965517</v>
      </c>
      <c r="L22" s="2">
        <f t="shared" si="2"/>
        <v>128.81074897392699</v>
      </c>
    </row>
    <row r="23" spans="1:12" hidden="1" x14ac:dyDescent="0.2">
      <c r="A23">
        <v>21</v>
      </c>
      <c r="B23" s="6">
        <v>10</v>
      </c>
      <c r="C23" s="2">
        <v>226.62518716692699</v>
      </c>
      <c r="D23" s="2">
        <v>215.93132864111499</v>
      </c>
      <c r="E23" s="2">
        <f t="shared" si="0"/>
        <v>10.693858525812004</v>
      </c>
      <c r="H23">
        <v>1</v>
      </c>
      <c r="I23" s="1">
        <v>6.0091413580246904</v>
      </c>
      <c r="J23" s="1">
        <f t="shared" si="1"/>
        <v>16.009141358024692</v>
      </c>
      <c r="K23" s="1">
        <v>35.5483703703703</v>
      </c>
      <c r="L23" s="2">
        <f t="shared" si="2"/>
        <v>215.93132864111499</v>
      </c>
    </row>
    <row r="24" spans="1:12" x14ac:dyDescent="0.2">
      <c r="A24">
        <v>22</v>
      </c>
      <c r="B24" s="6">
        <v>11</v>
      </c>
      <c r="C24" s="2">
        <v>127.30044299284999</v>
      </c>
      <c r="D24" s="2">
        <v>137.767737300997</v>
      </c>
      <c r="E24" s="2">
        <f t="shared" si="0"/>
        <v>-10.467294308147004</v>
      </c>
      <c r="H24">
        <v>0</v>
      </c>
      <c r="I24" s="1">
        <v>3.90670047619047</v>
      </c>
      <c r="J24" s="1">
        <f t="shared" si="1"/>
        <v>14.906700476190469</v>
      </c>
      <c r="K24" s="1">
        <v>7.3891428571428497</v>
      </c>
      <c r="L24" s="2">
        <f t="shared" si="2"/>
        <v>127.30044299284999</v>
      </c>
    </row>
    <row r="25" spans="1:12" hidden="1" x14ac:dyDescent="0.2">
      <c r="A25">
        <v>23</v>
      </c>
      <c r="B25" s="6">
        <v>11</v>
      </c>
      <c r="C25" s="2">
        <v>227.34109415772301</v>
      </c>
      <c r="D25" s="2">
        <v>213.42674889316601</v>
      </c>
      <c r="E25" s="2">
        <f t="shared" si="0"/>
        <v>13.914345264556999</v>
      </c>
      <c r="H25">
        <v>1</v>
      </c>
      <c r="I25" s="1">
        <v>3.2818009374999999</v>
      </c>
      <c r="J25" s="1">
        <f t="shared" si="1"/>
        <v>14.2818009375</v>
      </c>
      <c r="K25" s="1">
        <v>19.018906250000001</v>
      </c>
      <c r="L25" s="2">
        <f t="shared" si="2"/>
        <v>213.42674889316601</v>
      </c>
    </row>
    <row r="26" spans="1:12" x14ac:dyDescent="0.2">
      <c r="A26">
        <v>24</v>
      </c>
      <c r="B26" s="6">
        <v>12</v>
      </c>
      <c r="C26" s="2">
        <v>130.81109612349101</v>
      </c>
      <c r="D26" s="2">
        <v>144.35137909174301</v>
      </c>
      <c r="E26" s="2">
        <f t="shared" si="0"/>
        <v>-13.540282968252001</v>
      </c>
      <c r="H26">
        <v>0</v>
      </c>
      <c r="I26" s="1">
        <v>4.1652436842105196</v>
      </c>
      <c r="J26" s="1">
        <f t="shared" si="1"/>
        <v>16.16524368421052</v>
      </c>
      <c r="K26" s="1">
        <v>5.6882105263157801</v>
      </c>
      <c r="L26" s="2">
        <f t="shared" si="2"/>
        <v>130.81109612349101</v>
      </c>
    </row>
    <row r="27" spans="1:12" hidden="1" x14ac:dyDescent="0.2">
      <c r="A27">
        <v>25</v>
      </c>
      <c r="B27" s="6">
        <v>12</v>
      </c>
      <c r="C27" s="2">
        <v>225.89191863612999</v>
      </c>
      <c r="D27" s="2">
        <v>231.961646518555</v>
      </c>
      <c r="E27" s="2">
        <f t="shared" si="0"/>
        <v>-6.0697278824250134</v>
      </c>
      <c r="H27">
        <v>1</v>
      </c>
      <c r="I27" s="1">
        <v>3.6153288888888802</v>
      </c>
      <c r="J27" s="1">
        <f t="shared" si="1"/>
        <v>15.615328888888881</v>
      </c>
      <c r="K27" s="1">
        <v>15.2540444444444</v>
      </c>
      <c r="L27" s="2">
        <f t="shared" si="2"/>
        <v>225.89191863612999</v>
      </c>
    </row>
    <row r="28" spans="1:12" x14ac:dyDescent="0.2">
      <c r="A28">
        <v>26</v>
      </c>
      <c r="B28" s="6">
        <v>13</v>
      </c>
      <c r="C28" s="2">
        <v>125.28985399997499</v>
      </c>
      <c r="D28" s="2">
        <v>130.57624215866699</v>
      </c>
      <c r="E28" s="2">
        <f t="shared" si="0"/>
        <v>-5.2863881586919916</v>
      </c>
      <c r="H28">
        <v>0</v>
      </c>
      <c r="I28" s="1">
        <v>4.3881503999999998</v>
      </c>
      <c r="J28" s="1">
        <f t="shared" si="1"/>
        <v>17.388150400000001</v>
      </c>
      <c r="K28" s="1">
        <v>4.8179999999999996</v>
      </c>
      <c r="L28" s="2">
        <f t="shared" si="2"/>
        <v>125.28985399997499</v>
      </c>
    </row>
    <row r="29" spans="1:12" hidden="1" x14ac:dyDescent="0.2">
      <c r="A29">
        <v>27</v>
      </c>
      <c r="B29" s="6">
        <v>13</v>
      </c>
      <c r="C29" s="2">
        <v>227.83354099215799</v>
      </c>
      <c r="D29" s="2">
        <v>218.46275686116601</v>
      </c>
      <c r="E29" s="2">
        <f t="shared" si="0"/>
        <v>9.3707841309919786</v>
      </c>
      <c r="H29">
        <v>1</v>
      </c>
      <c r="I29" s="1">
        <v>3.2448131249999999</v>
      </c>
      <c r="J29" s="1">
        <f t="shared" si="1"/>
        <v>16.244813125</v>
      </c>
      <c r="K29" s="1">
        <v>17.491875</v>
      </c>
      <c r="L29" s="2">
        <f t="shared" si="2"/>
        <v>218.46275686116601</v>
      </c>
    </row>
    <row r="30" spans="1:12" x14ac:dyDescent="0.2">
      <c r="A30">
        <v>28</v>
      </c>
      <c r="B30" s="5">
        <v>14</v>
      </c>
      <c r="C30" s="2">
        <v>137.02740762915201</v>
      </c>
      <c r="D30" s="2">
        <v>155.77726368698799</v>
      </c>
      <c r="E30" s="2">
        <f t="shared" si="0"/>
        <v>-18.749856057835984</v>
      </c>
      <c r="H30">
        <v>0</v>
      </c>
      <c r="I30" s="1">
        <v>4.0321016666666596</v>
      </c>
      <c r="J30" s="1">
        <f t="shared" si="1"/>
        <v>18.032101666666659</v>
      </c>
      <c r="K30" s="1">
        <v>6.6508333333333303</v>
      </c>
      <c r="L30" s="2">
        <f t="shared" si="2"/>
        <v>137.02740762915201</v>
      </c>
    </row>
    <row r="31" spans="1:12" hidden="1" x14ac:dyDescent="0.2">
      <c r="A31">
        <v>29</v>
      </c>
      <c r="B31" s="5">
        <v>14</v>
      </c>
      <c r="C31" s="2">
        <v>229.638707495055</v>
      </c>
      <c r="D31" s="2">
        <v>227.15733862665999</v>
      </c>
      <c r="E31" s="2">
        <f t="shared" si="0"/>
        <v>2.481368868395009</v>
      </c>
      <c r="H31">
        <v>1</v>
      </c>
      <c r="I31" s="1">
        <v>2.2473290000000001</v>
      </c>
      <c r="J31" s="1">
        <f t="shared" si="1"/>
        <v>16.247329000000001</v>
      </c>
      <c r="K31" s="1">
        <v>12.3306</v>
      </c>
      <c r="L31" s="2">
        <f t="shared" si="2"/>
        <v>227.15733862665999</v>
      </c>
    </row>
    <row r="32" spans="1:12" x14ac:dyDescent="0.2">
      <c r="A32">
        <v>30</v>
      </c>
      <c r="B32" s="5">
        <v>15</v>
      </c>
      <c r="C32" s="2">
        <v>163.534733461342</v>
      </c>
      <c r="D32" s="2">
        <v>206.27628974589101</v>
      </c>
      <c r="E32" s="2">
        <f t="shared" si="0"/>
        <v>-42.741556284549006</v>
      </c>
      <c r="H32">
        <v>0</v>
      </c>
      <c r="I32" s="1">
        <v>2.3251499999999998</v>
      </c>
      <c r="J32" s="1">
        <f t="shared" si="1"/>
        <v>17.325150000000001</v>
      </c>
      <c r="K32" s="1">
        <v>6.1901111111111096</v>
      </c>
      <c r="L32" s="2">
        <f t="shared" si="2"/>
        <v>163.534733461342</v>
      </c>
    </row>
    <row r="33" spans="1:12" hidden="1" x14ac:dyDescent="0.2">
      <c r="A33">
        <v>31</v>
      </c>
      <c r="B33" s="5">
        <v>15</v>
      </c>
      <c r="C33" s="2">
        <v>245.96855978447601</v>
      </c>
      <c r="D33" s="2">
        <v>185.15364250717599</v>
      </c>
      <c r="E33" s="2">
        <f t="shared" si="0"/>
        <v>60.814917277300026</v>
      </c>
      <c r="H33">
        <v>1</v>
      </c>
      <c r="I33" s="1">
        <v>2.6733588888888802</v>
      </c>
      <c r="J33" s="1">
        <f t="shared" si="1"/>
        <v>17.673358888888881</v>
      </c>
      <c r="K33" s="1">
        <v>15.778222222222199</v>
      </c>
      <c r="L33" s="2">
        <f t="shared" si="2"/>
        <v>185.15364250717599</v>
      </c>
    </row>
    <row r="34" spans="1:12" x14ac:dyDescent="0.2">
      <c r="A34">
        <v>32</v>
      </c>
      <c r="B34" s="4">
        <v>16</v>
      </c>
      <c r="C34" s="2">
        <v>168.69514374640701</v>
      </c>
      <c r="D34" s="2">
        <v>177.635792899021</v>
      </c>
      <c r="E34" s="2">
        <f t="shared" si="0"/>
        <v>-8.940649152613986</v>
      </c>
      <c r="H34">
        <v>0</v>
      </c>
      <c r="I34" s="1">
        <v>2.7204812500000002</v>
      </c>
      <c r="J34" s="1">
        <f t="shared" si="1"/>
        <v>18.720481249999999</v>
      </c>
      <c r="K34" s="1">
        <v>5.6866249999999896</v>
      </c>
      <c r="L34" s="2">
        <f t="shared" si="2"/>
        <v>168.69514374640701</v>
      </c>
    </row>
    <row r="35" spans="1:12" hidden="1" x14ac:dyDescent="0.2">
      <c r="A35">
        <v>33</v>
      </c>
      <c r="B35" s="4">
        <v>16</v>
      </c>
      <c r="C35" s="2">
        <v>260.21425621831798</v>
      </c>
      <c r="D35" s="2">
        <v>197.57922185389401</v>
      </c>
      <c r="E35" s="2">
        <f t="shared" si="0"/>
        <v>62.635034364423973</v>
      </c>
      <c r="H35">
        <v>1</v>
      </c>
      <c r="I35" s="1">
        <v>2.8792312500000001</v>
      </c>
      <c r="J35" s="1">
        <f t="shared" si="1"/>
        <v>18.87923125</v>
      </c>
      <c r="K35" s="1">
        <v>16.111374999999999</v>
      </c>
      <c r="L35" s="2">
        <f t="shared" si="2"/>
        <v>197.57922185389401</v>
      </c>
    </row>
    <row r="36" spans="1:12" x14ac:dyDescent="0.2">
      <c r="A36">
        <v>34</v>
      </c>
      <c r="B36" s="4">
        <v>17</v>
      </c>
      <c r="C36" s="2">
        <v>165.38980198485999</v>
      </c>
      <c r="D36" s="2">
        <v>169.285576895221</v>
      </c>
      <c r="E36" s="2">
        <f t="shared" si="0"/>
        <v>-3.8957749103610126</v>
      </c>
      <c r="H36">
        <v>0</v>
      </c>
      <c r="I36" s="1">
        <v>2.7904399999999998</v>
      </c>
      <c r="J36" s="1">
        <f t="shared" si="1"/>
        <v>19.79044</v>
      </c>
      <c r="K36" s="1">
        <v>6.3379999999999903</v>
      </c>
      <c r="L36" s="2">
        <f t="shared" si="2"/>
        <v>165.38980198485999</v>
      </c>
    </row>
    <row r="37" spans="1:12" hidden="1" x14ac:dyDescent="0.2">
      <c r="A37">
        <v>35</v>
      </c>
      <c r="B37" s="4">
        <v>17</v>
      </c>
      <c r="C37" s="2">
        <v>260.625054727357</v>
      </c>
      <c r="D37" s="2">
        <v>197.863156362924</v>
      </c>
      <c r="E37" s="2">
        <f t="shared" si="0"/>
        <v>62.761898364432994</v>
      </c>
      <c r="H37">
        <v>1</v>
      </c>
      <c r="I37" s="1">
        <v>2.0787561538461499</v>
      </c>
      <c r="J37" s="1">
        <f t="shared" si="1"/>
        <v>19.07875615384615</v>
      </c>
      <c r="K37" s="1">
        <v>10.050000000000001</v>
      </c>
      <c r="L37" s="2">
        <f t="shared" si="2"/>
        <v>197.863156362924</v>
      </c>
    </row>
    <row r="38" spans="1:12" x14ac:dyDescent="0.2">
      <c r="A38">
        <v>36</v>
      </c>
      <c r="B38" s="4">
        <v>18</v>
      </c>
      <c r="C38" s="2">
        <v>166.54485659999401</v>
      </c>
      <c r="D38" s="2">
        <v>169.42063440536199</v>
      </c>
      <c r="E38" s="2">
        <f t="shared" si="0"/>
        <v>-2.8757778053679885</v>
      </c>
      <c r="H38">
        <v>0</v>
      </c>
      <c r="I38" s="1">
        <v>2.81110999999999</v>
      </c>
      <c r="J38" s="1">
        <f t="shared" si="1"/>
        <v>20.811109999999989</v>
      </c>
      <c r="K38" s="1">
        <v>9.0749999999999993</v>
      </c>
      <c r="L38" s="2">
        <f t="shared" si="2"/>
        <v>166.54485659999401</v>
      </c>
    </row>
    <row r="39" spans="1:12" hidden="1" x14ac:dyDescent="0.2">
      <c r="A39">
        <v>37</v>
      </c>
      <c r="B39" s="4">
        <v>18</v>
      </c>
      <c r="C39" s="2">
        <v>260.35076980052702</v>
      </c>
      <c r="D39" s="2">
        <v>197.674289691898</v>
      </c>
      <c r="E39" s="2">
        <f t="shared" si="0"/>
        <v>62.676480108629022</v>
      </c>
      <c r="H39">
        <v>1</v>
      </c>
      <c r="I39" s="1">
        <v>2.2815062500000001</v>
      </c>
      <c r="J39" s="1">
        <f t="shared" si="1"/>
        <v>20.28150625</v>
      </c>
      <c r="K39" s="1">
        <v>13.974437500000001</v>
      </c>
      <c r="L39" s="2">
        <f t="shared" si="2"/>
        <v>197.674289691898</v>
      </c>
    </row>
    <row r="40" spans="1:12" x14ac:dyDescent="0.2">
      <c r="A40">
        <v>38</v>
      </c>
      <c r="B40" s="4">
        <v>19</v>
      </c>
      <c r="C40" s="2">
        <v>150.63126685229599</v>
      </c>
      <c r="D40" s="2">
        <v>134.56899192236199</v>
      </c>
      <c r="E40" s="2">
        <f t="shared" si="0"/>
        <v>16.062274929934006</v>
      </c>
      <c r="H40">
        <v>0</v>
      </c>
      <c r="I40" s="1">
        <v>2.81110999999999</v>
      </c>
      <c r="J40" s="1">
        <f t="shared" si="1"/>
        <v>21.811109999999989</v>
      </c>
      <c r="K40" s="1">
        <v>9.0749999999999993</v>
      </c>
      <c r="L40" s="2">
        <f t="shared" si="2"/>
        <v>134.56899192236199</v>
      </c>
    </row>
    <row r="41" spans="1:12" hidden="1" x14ac:dyDescent="0.2">
      <c r="A41">
        <v>39</v>
      </c>
      <c r="B41" s="4">
        <v>19</v>
      </c>
      <c r="C41" s="2">
        <v>260.77213641620199</v>
      </c>
      <c r="D41" s="2">
        <v>225.35742964610199</v>
      </c>
      <c r="E41" s="2">
        <f t="shared" si="0"/>
        <v>35.414706770099997</v>
      </c>
      <c r="H41">
        <v>1</v>
      </c>
      <c r="I41" s="1">
        <v>3.1718700000000002</v>
      </c>
      <c r="J41" s="1">
        <f t="shared" si="1"/>
        <v>22.171869999999998</v>
      </c>
      <c r="K41" s="1">
        <v>16.267749999999999</v>
      </c>
      <c r="L41" s="2">
        <f t="shared" si="2"/>
        <v>225.35742964610199</v>
      </c>
    </row>
    <row r="42" spans="1:12" x14ac:dyDescent="0.2">
      <c r="A42">
        <v>40</v>
      </c>
      <c r="B42" s="4">
        <v>20</v>
      </c>
      <c r="C42" s="2">
        <v>155.59911971716599</v>
      </c>
      <c r="D42" s="2">
        <v>147.946386796947</v>
      </c>
      <c r="E42" s="2">
        <f t="shared" si="0"/>
        <v>7.6527329202189946</v>
      </c>
      <c r="H42">
        <v>0</v>
      </c>
      <c r="I42" s="1">
        <v>1.2820799999999899</v>
      </c>
      <c r="J42" s="1">
        <f t="shared" si="1"/>
        <v>21.28207999999999</v>
      </c>
      <c r="K42" s="1">
        <v>4.125</v>
      </c>
      <c r="L42" s="2">
        <f t="shared" si="2"/>
        <v>147.946386796947</v>
      </c>
    </row>
    <row r="43" spans="1:12" hidden="1" x14ac:dyDescent="0.2">
      <c r="A43">
        <v>41</v>
      </c>
      <c r="B43" s="4">
        <v>20</v>
      </c>
      <c r="C43" s="2">
        <v>260.49541075555999</v>
      </c>
      <c r="D43" s="2">
        <v>197.76505627073001</v>
      </c>
      <c r="E43" s="2">
        <f t="shared" si="0"/>
        <v>62.730354484829974</v>
      </c>
      <c r="H43">
        <v>1</v>
      </c>
      <c r="I43" s="1">
        <v>1.18092</v>
      </c>
      <c r="J43" s="1">
        <f t="shared" si="1"/>
        <v>21.18092</v>
      </c>
      <c r="K43" s="1">
        <v>5.8213333333333299</v>
      </c>
      <c r="L43" s="2">
        <f t="shared" si="2"/>
        <v>197.76505627073001</v>
      </c>
    </row>
    <row r="44" spans="1:12" x14ac:dyDescent="0.2">
      <c r="A44">
        <v>42</v>
      </c>
      <c r="B44" s="4">
        <v>21</v>
      </c>
      <c r="C44" s="2">
        <v>134.41360347059501</v>
      </c>
      <c r="D44" s="2">
        <v>147.698766712093</v>
      </c>
      <c r="E44" s="2">
        <f t="shared" si="0"/>
        <v>-13.285163241497997</v>
      </c>
      <c r="H44">
        <v>0</v>
      </c>
      <c r="I44" s="1">
        <v>1.2820799999999899</v>
      </c>
      <c r="J44" s="1">
        <f t="shared" si="1"/>
        <v>22.28207999999999</v>
      </c>
      <c r="K44" s="1">
        <v>4.125</v>
      </c>
      <c r="L44" s="2">
        <f t="shared" si="2"/>
        <v>134.41360347059501</v>
      </c>
    </row>
    <row r="45" spans="1:12" hidden="1" x14ac:dyDescent="0.2">
      <c r="A45">
        <v>43</v>
      </c>
      <c r="B45" s="4">
        <v>21</v>
      </c>
      <c r="C45" s="2">
        <v>225.38414989295299</v>
      </c>
      <c r="D45" s="2">
        <v>226.874186191924</v>
      </c>
      <c r="E45" s="2">
        <f t="shared" si="0"/>
        <v>-1.4900362989710061</v>
      </c>
      <c r="H45">
        <v>1</v>
      </c>
      <c r="I45" s="1">
        <v>2.44333</v>
      </c>
      <c r="J45" s="1">
        <f t="shared" si="1"/>
        <v>23.44333</v>
      </c>
      <c r="K45" s="1">
        <v>14.85</v>
      </c>
      <c r="L45" s="2">
        <f t="shared" si="2"/>
        <v>225.38414989295299</v>
      </c>
    </row>
    <row r="46" spans="1:12" x14ac:dyDescent="0.2">
      <c r="A46">
        <v>44</v>
      </c>
      <c r="B46" s="5">
        <v>22</v>
      </c>
      <c r="C46" s="2">
        <v>134.41360347059501</v>
      </c>
      <c r="D46" s="2">
        <v>147.698766712093</v>
      </c>
      <c r="E46" s="2">
        <f t="shared" si="0"/>
        <v>-13.285163241497997</v>
      </c>
      <c r="H46">
        <v>0</v>
      </c>
      <c r="I46" s="1">
        <v>1.2820799999999899</v>
      </c>
      <c r="J46" s="1">
        <f t="shared" si="1"/>
        <v>23.28207999999999</v>
      </c>
      <c r="K46" s="1">
        <v>4.125</v>
      </c>
      <c r="L46" s="2">
        <f t="shared" si="2"/>
        <v>134.41360347059501</v>
      </c>
    </row>
    <row r="47" spans="1:12" hidden="1" x14ac:dyDescent="0.2">
      <c r="A47">
        <v>45</v>
      </c>
      <c r="B47" s="5">
        <v>22</v>
      </c>
      <c r="C47" s="2">
        <v>225.38414989295299</v>
      </c>
      <c r="D47" s="2">
        <v>226.874186191924</v>
      </c>
      <c r="E47" s="2">
        <f t="shared" si="0"/>
        <v>-1.4900362989710061</v>
      </c>
      <c r="H47">
        <v>1</v>
      </c>
      <c r="I47" s="1">
        <v>2.44333</v>
      </c>
      <c r="J47" s="1">
        <f t="shared" si="1"/>
        <v>24.44333</v>
      </c>
      <c r="K47" s="1">
        <v>14.85</v>
      </c>
      <c r="L47" s="2">
        <f t="shared" si="2"/>
        <v>225.38414989295299</v>
      </c>
    </row>
    <row r="48" spans="1:12" x14ac:dyDescent="0.2">
      <c r="A48">
        <v>46</v>
      </c>
      <c r="B48" s="5">
        <v>23</v>
      </c>
      <c r="C48" s="2">
        <v>134.41360347059501</v>
      </c>
      <c r="D48" s="2">
        <v>147.698766712093</v>
      </c>
      <c r="E48" s="2">
        <f t="shared" si="0"/>
        <v>-13.285163241497997</v>
      </c>
      <c r="H48">
        <v>0</v>
      </c>
      <c r="I48" s="1">
        <v>1.2820799999999899</v>
      </c>
      <c r="J48" s="1">
        <f t="shared" si="1"/>
        <v>24.28207999999999</v>
      </c>
      <c r="K48" s="1">
        <v>4.125</v>
      </c>
      <c r="L48" s="2">
        <f t="shared" si="2"/>
        <v>134.41360347059501</v>
      </c>
    </row>
    <row r="49" spans="1:12" hidden="1" x14ac:dyDescent="0.2">
      <c r="A49">
        <v>47</v>
      </c>
      <c r="B49" s="5">
        <v>23</v>
      </c>
      <c r="C49" s="2">
        <v>225.38414989295299</v>
      </c>
      <c r="D49" s="2">
        <v>226.874186191924</v>
      </c>
      <c r="E49" s="2">
        <f t="shared" si="0"/>
        <v>-1.4900362989710061</v>
      </c>
      <c r="H49">
        <v>1</v>
      </c>
      <c r="I49" s="1">
        <v>2.44333</v>
      </c>
      <c r="J49" s="1">
        <f t="shared" si="1"/>
        <v>25.44333</v>
      </c>
      <c r="K49" s="1">
        <v>14.85</v>
      </c>
      <c r="L49" s="2">
        <f t="shared" si="2"/>
        <v>225.38414989295299</v>
      </c>
    </row>
    <row r="51" spans="1:12" x14ac:dyDescent="0.2">
      <c r="B51" s="4" t="s">
        <v>15</v>
      </c>
    </row>
    <row r="52" spans="1:12" x14ac:dyDescent="0.2">
      <c r="B52" s="5" t="s">
        <v>16</v>
      </c>
    </row>
    <row r="53" spans="1:12" x14ac:dyDescent="0.2">
      <c r="B53" s="7" t="s">
        <v>17</v>
      </c>
      <c r="K53" t="s">
        <v>11</v>
      </c>
      <c r="L53">
        <f>SUMIF(H2:H49,0,L2:L49)/24</f>
        <v>135.36664510451658</v>
      </c>
    </row>
    <row r="54" spans="1:12" x14ac:dyDescent="0.2">
      <c r="K54" t="s">
        <v>12</v>
      </c>
      <c r="L54">
        <f>SUMIF(H2:H49,1,L2:L49)/24</f>
        <v>215.94534667296872</v>
      </c>
    </row>
  </sheetData>
  <autoFilter ref="A1:K49" xr:uid="{00000000-0009-0000-0000-000000000000}">
    <filterColumn colId="7">
      <filters>
        <filter val="0"/>
      </filters>
    </filterColumn>
    <sortState xmlns:xlrd2="http://schemas.microsoft.com/office/spreadsheetml/2017/richdata2" ref="A3:K49">
      <sortCondition ref="B1:B49"/>
    </sortState>
  </autoFilter>
  <conditionalFormatting sqref="E3:E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zoomScale="160" workbookViewId="0">
      <selection activeCell="B28" sqref="B28"/>
    </sheetView>
  </sheetViews>
  <sheetFormatPr baseColWidth="10" defaultRowHeight="16" x14ac:dyDescent="0.2"/>
  <sheetData>
    <row r="1" spans="1:3" x14ac:dyDescent="0.2">
      <c r="A1" t="s">
        <v>0</v>
      </c>
      <c r="B1" t="s">
        <v>13</v>
      </c>
      <c r="C1" t="s">
        <v>14</v>
      </c>
    </row>
    <row r="2" spans="1:3" x14ac:dyDescent="0.2">
      <c r="A2" s="5">
        <v>0</v>
      </c>
      <c r="B2" s="2">
        <v>123.114921625777</v>
      </c>
      <c r="C2" s="3">
        <v>225</v>
      </c>
    </row>
    <row r="3" spans="1:3" x14ac:dyDescent="0.2">
      <c r="A3" s="5">
        <v>1</v>
      </c>
      <c r="B3" s="2">
        <v>123.114921625777</v>
      </c>
      <c r="C3" s="3">
        <v>225</v>
      </c>
    </row>
    <row r="4" spans="1:3" x14ac:dyDescent="0.2">
      <c r="A4" s="5">
        <v>2</v>
      </c>
      <c r="B4" s="2">
        <v>123.114921625777</v>
      </c>
      <c r="C4" s="3">
        <v>225</v>
      </c>
    </row>
    <row r="5" spans="1:3" x14ac:dyDescent="0.2">
      <c r="A5" s="5">
        <v>3</v>
      </c>
      <c r="B5" s="2">
        <v>123.114921625777</v>
      </c>
      <c r="C5" s="3">
        <v>225</v>
      </c>
    </row>
    <row r="6" spans="1:3" x14ac:dyDescent="0.2">
      <c r="A6" s="5">
        <v>4</v>
      </c>
      <c r="B6" s="2">
        <v>123.114921625777</v>
      </c>
      <c r="C6" s="3">
        <v>225</v>
      </c>
    </row>
    <row r="7" spans="1:3" x14ac:dyDescent="0.2">
      <c r="A7" s="5">
        <v>5</v>
      </c>
      <c r="B7" s="2">
        <v>123.114921625777</v>
      </c>
      <c r="C7" s="3">
        <v>225</v>
      </c>
    </row>
    <row r="8" spans="1:3" x14ac:dyDescent="0.2">
      <c r="A8" s="5">
        <v>6</v>
      </c>
      <c r="B8" s="2">
        <v>131.74209025226801</v>
      </c>
      <c r="C8" s="3">
        <v>217</v>
      </c>
    </row>
    <row r="9" spans="1:3" x14ac:dyDescent="0.2">
      <c r="A9" s="5">
        <v>7</v>
      </c>
      <c r="B9" s="2">
        <v>124.50509445337499</v>
      </c>
      <c r="C9" s="3">
        <v>200</v>
      </c>
    </row>
    <row r="10" spans="1:3" x14ac:dyDescent="0.2">
      <c r="A10" s="5">
        <v>8</v>
      </c>
      <c r="B10" s="2">
        <v>127.07291868579399</v>
      </c>
      <c r="C10" s="3">
        <v>216</v>
      </c>
    </row>
    <row r="11" spans="1:3" x14ac:dyDescent="0.2">
      <c r="A11" s="6">
        <v>9</v>
      </c>
      <c r="B11" s="2">
        <v>127.629574719207</v>
      </c>
      <c r="C11" s="3">
        <v>219</v>
      </c>
    </row>
    <row r="12" spans="1:3" x14ac:dyDescent="0.2">
      <c r="A12" s="6">
        <v>10</v>
      </c>
      <c r="B12" s="2">
        <v>128.81074897392699</v>
      </c>
      <c r="C12" s="3">
        <v>216</v>
      </c>
    </row>
    <row r="13" spans="1:3" x14ac:dyDescent="0.2">
      <c r="A13" s="6">
        <v>11</v>
      </c>
      <c r="B13" s="2">
        <v>127.30044299284999</v>
      </c>
      <c r="C13" s="3">
        <v>213</v>
      </c>
    </row>
    <row r="14" spans="1:3" x14ac:dyDescent="0.2">
      <c r="A14" s="6">
        <v>12</v>
      </c>
      <c r="B14" s="2">
        <v>130.81109612349101</v>
      </c>
      <c r="C14" s="3">
        <v>226</v>
      </c>
    </row>
    <row r="15" spans="1:3" x14ac:dyDescent="0.2">
      <c r="A15" s="6">
        <v>13</v>
      </c>
      <c r="B15" s="2">
        <v>125.28985399997499</v>
      </c>
      <c r="C15" s="3">
        <v>218</v>
      </c>
    </row>
    <row r="16" spans="1:3" x14ac:dyDescent="0.2">
      <c r="A16" s="5">
        <v>14</v>
      </c>
      <c r="B16" s="2">
        <v>137.02740762915201</v>
      </c>
      <c r="C16" s="3">
        <v>227</v>
      </c>
    </row>
    <row r="17" spans="1:3" x14ac:dyDescent="0.2">
      <c r="A17" s="5">
        <v>15</v>
      </c>
      <c r="B17" s="2">
        <v>163.534733461342</v>
      </c>
      <c r="C17" s="3">
        <v>185</v>
      </c>
    </row>
    <row r="18" spans="1:3" x14ac:dyDescent="0.2">
      <c r="A18" s="4">
        <v>16</v>
      </c>
      <c r="B18" s="2">
        <v>168.69514374640701</v>
      </c>
      <c r="C18" s="3">
        <v>198</v>
      </c>
    </row>
    <row r="19" spans="1:3" x14ac:dyDescent="0.2">
      <c r="A19" s="4">
        <v>17</v>
      </c>
      <c r="B19" s="2">
        <v>165.38980198485999</v>
      </c>
      <c r="C19" s="3">
        <v>198</v>
      </c>
    </row>
    <row r="20" spans="1:3" x14ac:dyDescent="0.2">
      <c r="A20" s="4">
        <v>18</v>
      </c>
      <c r="B20" s="2">
        <v>166.54485659999401</v>
      </c>
      <c r="C20" s="3">
        <v>198</v>
      </c>
    </row>
    <row r="21" spans="1:3" x14ac:dyDescent="0.2">
      <c r="A21" s="4">
        <v>19</v>
      </c>
      <c r="B21" s="2">
        <v>134.56899192236199</v>
      </c>
      <c r="C21" s="3">
        <v>225</v>
      </c>
    </row>
    <row r="22" spans="1:3" x14ac:dyDescent="0.2">
      <c r="A22" s="4">
        <v>20</v>
      </c>
      <c r="B22" s="2">
        <v>147.946386796947</v>
      </c>
      <c r="C22" s="3">
        <v>198</v>
      </c>
    </row>
    <row r="23" spans="1:3" x14ac:dyDescent="0.2">
      <c r="A23" s="4">
        <v>21</v>
      </c>
      <c r="B23" s="2">
        <v>134.41360347059501</v>
      </c>
      <c r="C23" s="3">
        <v>225</v>
      </c>
    </row>
    <row r="24" spans="1:3" x14ac:dyDescent="0.2">
      <c r="A24" s="5">
        <v>22</v>
      </c>
      <c r="B24" s="2">
        <v>134.41360347059501</v>
      </c>
      <c r="C24" s="3">
        <v>225</v>
      </c>
    </row>
    <row r="25" spans="1:3" x14ac:dyDescent="0.2">
      <c r="A25" s="5">
        <v>23</v>
      </c>
      <c r="B25" s="2">
        <v>134.41360347059501</v>
      </c>
      <c r="C25" s="3">
        <v>225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"/>
  <sheetViews>
    <sheetView tabSelected="1" zoomScale="200" workbookViewId="0">
      <selection activeCell="D10" sqref="D10"/>
    </sheetView>
  </sheetViews>
  <sheetFormatPr baseColWidth="10" defaultRowHeight="16" x14ac:dyDescent="0.2"/>
  <cols>
    <col min="1" max="1" width="7.5" bestFit="1" customWidth="1"/>
    <col min="2" max="2" width="15.5" customWidth="1"/>
    <col min="3" max="4" width="13.83203125" bestFit="1" customWidth="1"/>
  </cols>
  <sheetData>
    <row r="1" spans="1:4" s="8" customFormat="1" x14ac:dyDescent="0.2">
      <c r="A1" s="10" t="s">
        <v>0</v>
      </c>
      <c r="B1" s="10" t="s">
        <v>18</v>
      </c>
      <c r="C1" s="10" t="s">
        <v>1</v>
      </c>
      <c r="D1" s="10" t="s">
        <v>2</v>
      </c>
    </row>
    <row r="2" spans="1:4" x14ac:dyDescent="0.2">
      <c r="A2" s="15">
        <v>0</v>
      </c>
      <c r="B2" s="15">
        <v>115.5</v>
      </c>
      <c r="C2" s="12">
        <v>225.38416299406799</v>
      </c>
      <c r="D2" s="12">
        <v>226.874231037242</v>
      </c>
    </row>
    <row r="3" spans="1:4" x14ac:dyDescent="0.2">
      <c r="A3" s="15">
        <v>1</v>
      </c>
      <c r="B3" s="15">
        <v>115.5</v>
      </c>
      <c r="C3" s="12">
        <v>225.38416299406799</v>
      </c>
      <c r="D3" s="12">
        <v>226.874231037242</v>
      </c>
    </row>
    <row r="4" spans="1:4" x14ac:dyDescent="0.2">
      <c r="A4" s="15">
        <v>2</v>
      </c>
      <c r="B4" s="15">
        <v>115.5</v>
      </c>
      <c r="C4" s="12">
        <v>225.38416299406799</v>
      </c>
      <c r="D4" s="12">
        <v>226.874231037242</v>
      </c>
    </row>
    <row r="5" spans="1:4" x14ac:dyDescent="0.2">
      <c r="A5" s="15">
        <v>3</v>
      </c>
      <c r="B5" s="15">
        <v>115.5</v>
      </c>
      <c r="C5" s="12">
        <v>225.38416299406799</v>
      </c>
      <c r="D5" s="12">
        <v>226.874231037242</v>
      </c>
    </row>
    <row r="6" spans="1:4" x14ac:dyDescent="0.2">
      <c r="A6" s="15">
        <v>4</v>
      </c>
      <c r="B6" s="15">
        <v>115.5</v>
      </c>
      <c r="C6" s="12">
        <v>225.38416299406799</v>
      </c>
      <c r="D6" s="12">
        <v>226.874231037242</v>
      </c>
    </row>
    <row r="7" spans="1:4" x14ac:dyDescent="0.2">
      <c r="A7" s="15">
        <v>5</v>
      </c>
      <c r="B7" s="15">
        <v>115.5</v>
      </c>
      <c r="C7" s="12">
        <v>225.38416299406799</v>
      </c>
      <c r="D7" s="12">
        <v>226.874231037242</v>
      </c>
    </row>
    <row r="8" spans="1:4" x14ac:dyDescent="0.2">
      <c r="A8" s="15">
        <v>6</v>
      </c>
      <c r="B8" s="15">
        <v>115.5</v>
      </c>
      <c r="C8" s="12">
        <v>228.69965460745601</v>
      </c>
      <c r="D8" s="12">
        <v>217.21424903936901</v>
      </c>
    </row>
    <row r="9" spans="1:4" x14ac:dyDescent="0.2">
      <c r="A9" s="15">
        <v>7</v>
      </c>
      <c r="B9" s="15">
        <v>115.5</v>
      </c>
      <c r="C9" s="12">
        <v>221.69464709837601</v>
      </c>
      <c r="D9" s="12">
        <v>200.30848156252699</v>
      </c>
    </row>
    <row r="10" spans="1:4" x14ac:dyDescent="0.2">
      <c r="A10" s="15">
        <v>8</v>
      </c>
      <c r="B10" s="15">
        <v>115.5</v>
      </c>
      <c r="C10" s="12">
        <v>222.79827959126399</v>
      </c>
      <c r="D10" s="12">
        <v>215.61993047963699</v>
      </c>
    </row>
    <row r="11" spans="1:4" x14ac:dyDescent="0.2">
      <c r="A11" s="16">
        <v>9</v>
      </c>
      <c r="B11" s="16">
        <v>98.34</v>
      </c>
      <c r="C11" s="12">
        <v>226.80595589308501</v>
      </c>
      <c r="D11" s="12">
        <v>218.82534343548701</v>
      </c>
    </row>
    <row r="12" spans="1:4" x14ac:dyDescent="0.2">
      <c r="A12" s="16">
        <v>10</v>
      </c>
      <c r="B12" s="16">
        <v>98.34</v>
      </c>
      <c r="C12" s="12">
        <v>226.62518716692699</v>
      </c>
      <c r="D12" s="12">
        <v>215.93132864111499</v>
      </c>
    </row>
    <row r="13" spans="1:4" x14ac:dyDescent="0.2">
      <c r="A13" s="16">
        <v>11</v>
      </c>
      <c r="B13" s="16">
        <v>98.34</v>
      </c>
      <c r="C13" s="12">
        <v>227.34109415772301</v>
      </c>
      <c r="D13" s="12">
        <v>213.42674889316601</v>
      </c>
    </row>
    <row r="14" spans="1:4" x14ac:dyDescent="0.2">
      <c r="A14" s="16">
        <v>12</v>
      </c>
      <c r="B14" s="16">
        <v>98.34</v>
      </c>
      <c r="C14" s="12">
        <v>225.89191863612999</v>
      </c>
      <c r="D14" s="12">
        <v>231.961646518555</v>
      </c>
    </row>
    <row r="15" spans="1:4" x14ac:dyDescent="0.2">
      <c r="A15" s="16">
        <v>13</v>
      </c>
      <c r="B15" s="16">
        <v>98.34</v>
      </c>
      <c r="C15" s="12">
        <v>227.83354099215799</v>
      </c>
      <c r="D15" s="12">
        <v>218.46275686116601</v>
      </c>
    </row>
    <row r="16" spans="1:4" x14ac:dyDescent="0.2">
      <c r="A16" s="15">
        <v>14</v>
      </c>
      <c r="B16" s="15">
        <v>115.5</v>
      </c>
      <c r="C16" s="12">
        <v>229.638707495055</v>
      </c>
      <c r="D16" s="12">
        <v>227.15733862665999</v>
      </c>
    </row>
    <row r="17" spans="1:4" x14ac:dyDescent="0.2">
      <c r="A17" s="15">
        <v>15</v>
      </c>
      <c r="B17" s="15">
        <v>115.5</v>
      </c>
      <c r="C17" s="12">
        <v>245.96855978447601</v>
      </c>
      <c r="D17" s="12">
        <v>185.15364250717599</v>
      </c>
    </row>
    <row r="18" spans="1:4" x14ac:dyDescent="0.2">
      <c r="A18" s="17">
        <v>16</v>
      </c>
      <c r="B18" s="17">
        <v>242</v>
      </c>
      <c r="C18" s="12">
        <v>260.21425621831798</v>
      </c>
      <c r="D18" s="12">
        <v>197.57922185389401</v>
      </c>
    </row>
    <row r="19" spans="1:4" x14ac:dyDescent="0.2">
      <c r="A19" s="17">
        <v>17</v>
      </c>
      <c r="B19" s="17">
        <v>242</v>
      </c>
      <c r="C19" s="12">
        <v>260.625054727357</v>
      </c>
      <c r="D19" s="12">
        <v>197.863156362924</v>
      </c>
    </row>
    <row r="20" spans="1:4" x14ac:dyDescent="0.2">
      <c r="A20" s="17">
        <v>18</v>
      </c>
      <c r="B20" s="17">
        <v>242</v>
      </c>
      <c r="C20" s="12">
        <v>260.35076980052702</v>
      </c>
      <c r="D20" s="12">
        <v>197.674289691898</v>
      </c>
    </row>
    <row r="21" spans="1:4" x14ac:dyDescent="0.2">
      <c r="A21" s="17">
        <v>19</v>
      </c>
      <c r="B21" s="17">
        <v>242</v>
      </c>
      <c r="C21" s="12">
        <v>260.77213641620199</v>
      </c>
      <c r="D21" s="12">
        <v>225.35742964610199</v>
      </c>
    </row>
    <row r="22" spans="1:4" x14ac:dyDescent="0.2">
      <c r="A22" s="17">
        <v>20</v>
      </c>
      <c r="B22" s="17">
        <v>242</v>
      </c>
      <c r="C22" s="12">
        <v>260.49541075555999</v>
      </c>
      <c r="D22" s="12">
        <v>197.76505627073001</v>
      </c>
    </row>
    <row r="23" spans="1:4" x14ac:dyDescent="0.2">
      <c r="A23" s="17">
        <v>21</v>
      </c>
      <c r="B23" s="17">
        <v>242</v>
      </c>
      <c r="C23" s="12">
        <v>225.38414989295299</v>
      </c>
      <c r="D23" s="12">
        <v>226.874186191924</v>
      </c>
    </row>
    <row r="24" spans="1:4" x14ac:dyDescent="0.2">
      <c r="A24" s="15">
        <v>22</v>
      </c>
      <c r="B24" s="15">
        <v>115.5</v>
      </c>
      <c r="C24" s="12">
        <v>225.38414989295299</v>
      </c>
      <c r="D24" s="12">
        <v>226.874186191924</v>
      </c>
    </row>
    <row r="25" spans="1:4" x14ac:dyDescent="0.2">
      <c r="A25" s="15">
        <v>23</v>
      </c>
      <c r="B25" s="15">
        <v>115.5</v>
      </c>
      <c r="C25" s="12">
        <v>225.38414989295299</v>
      </c>
      <c r="D25" s="12">
        <v>226.874186191924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"/>
  <sheetViews>
    <sheetView zoomScale="200" workbookViewId="0">
      <selection sqref="A1:D25"/>
    </sheetView>
  </sheetViews>
  <sheetFormatPr baseColWidth="10" defaultRowHeight="16" x14ac:dyDescent="0.2"/>
  <cols>
    <col min="1" max="1" width="8.6640625" customWidth="1"/>
    <col min="2" max="2" width="15.5" customWidth="1"/>
    <col min="3" max="3" width="15" customWidth="1"/>
    <col min="4" max="4" width="14.1640625" customWidth="1"/>
  </cols>
  <sheetData>
    <row r="1" spans="1:4" s="8" customFormat="1" x14ac:dyDescent="0.2">
      <c r="A1" s="9" t="s">
        <v>0</v>
      </c>
      <c r="B1" s="9" t="s">
        <v>18</v>
      </c>
      <c r="C1" s="10" t="s">
        <v>1</v>
      </c>
      <c r="D1" s="10" t="s">
        <v>2</v>
      </c>
    </row>
    <row r="2" spans="1:4" x14ac:dyDescent="0.2">
      <c r="A2" s="11">
        <v>0</v>
      </c>
      <c r="B2" s="11">
        <v>57.75</v>
      </c>
      <c r="C2" s="12">
        <v>123.114921625777</v>
      </c>
      <c r="D2" s="12">
        <v>126.637355007587</v>
      </c>
    </row>
    <row r="3" spans="1:4" x14ac:dyDescent="0.2">
      <c r="A3" s="11">
        <v>1</v>
      </c>
      <c r="B3" s="11">
        <v>57.75</v>
      </c>
      <c r="C3" s="12">
        <v>123.114921625777</v>
      </c>
      <c r="D3" s="12">
        <v>126.637355007587</v>
      </c>
    </row>
    <row r="4" spans="1:4" x14ac:dyDescent="0.2">
      <c r="A4" s="11">
        <v>2</v>
      </c>
      <c r="B4" s="11">
        <v>57.75</v>
      </c>
      <c r="C4" s="12">
        <v>123.114921625777</v>
      </c>
      <c r="D4" s="12">
        <v>126.637355007587</v>
      </c>
    </row>
    <row r="5" spans="1:4" x14ac:dyDescent="0.2">
      <c r="A5" s="11">
        <v>3</v>
      </c>
      <c r="B5" s="11">
        <v>57.75</v>
      </c>
      <c r="C5" s="12">
        <v>123.114921625777</v>
      </c>
      <c r="D5" s="12">
        <v>126.637355007587</v>
      </c>
    </row>
    <row r="6" spans="1:4" x14ac:dyDescent="0.2">
      <c r="A6" s="11">
        <v>4</v>
      </c>
      <c r="B6" s="11">
        <v>57.75</v>
      </c>
      <c r="C6" s="12">
        <v>123.114921625777</v>
      </c>
      <c r="D6" s="12">
        <v>126.637355007587</v>
      </c>
    </row>
    <row r="7" spans="1:4" x14ac:dyDescent="0.2">
      <c r="A7" s="11">
        <v>5</v>
      </c>
      <c r="B7" s="11">
        <v>57.75</v>
      </c>
      <c r="C7" s="12">
        <v>123.114921625777</v>
      </c>
      <c r="D7" s="12">
        <v>126.637355007587</v>
      </c>
    </row>
    <row r="8" spans="1:4" x14ac:dyDescent="0.2">
      <c r="A8" s="11">
        <v>6</v>
      </c>
      <c r="B8" s="11">
        <v>57.75</v>
      </c>
      <c r="C8" s="12">
        <v>131.74209025226801</v>
      </c>
      <c r="D8" s="12">
        <v>143.01086746998899</v>
      </c>
    </row>
    <row r="9" spans="1:4" x14ac:dyDescent="0.2">
      <c r="A9" s="11">
        <v>7</v>
      </c>
      <c r="B9" s="11">
        <v>57.75</v>
      </c>
      <c r="C9" s="12">
        <v>124.50509445337499</v>
      </c>
      <c r="D9" s="12">
        <v>129.38913271087699</v>
      </c>
    </row>
    <row r="10" spans="1:4" x14ac:dyDescent="0.2">
      <c r="A10" s="11">
        <v>8</v>
      </c>
      <c r="B10" s="11">
        <v>57.75</v>
      </c>
      <c r="C10" s="12">
        <v>127.07291868579399</v>
      </c>
      <c r="D10" s="12">
        <v>139.920365459441</v>
      </c>
    </row>
    <row r="11" spans="1:4" x14ac:dyDescent="0.2">
      <c r="A11" s="13">
        <v>9</v>
      </c>
      <c r="B11" s="13">
        <v>49.17</v>
      </c>
      <c r="C11" s="12">
        <v>127.629574719207</v>
      </c>
      <c r="D11" s="12">
        <v>139.651211604341</v>
      </c>
    </row>
    <row r="12" spans="1:4" x14ac:dyDescent="0.2">
      <c r="A12" s="13">
        <v>10</v>
      </c>
      <c r="B12" s="13">
        <v>49.17</v>
      </c>
      <c r="C12" s="12">
        <v>128.81074897392699</v>
      </c>
      <c r="D12" s="12">
        <v>141.80771509606899</v>
      </c>
    </row>
    <row r="13" spans="1:4" x14ac:dyDescent="0.2">
      <c r="A13" s="13">
        <v>11</v>
      </c>
      <c r="B13" s="13">
        <v>49.17</v>
      </c>
      <c r="C13" s="12">
        <v>127.30044299284999</v>
      </c>
      <c r="D13" s="12">
        <v>137.767737300997</v>
      </c>
    </row>
    <row r="14" spans="1:4" x14ac:dyDescent="0.2">
      <c r="A14" s="13">
        <v>12</v>
      </c>
      <c r="B14" s="13">
        <v>49.17</v>
      </c>
      <c r="C14" s="12">
        <v>130.81109612349101</v>
      </c>
      <c r="D14" s="12">
        <v>144.35137909174301</v>
      </c>
    </row>
    <row r="15" spans="1:4" x14ac:dyDescent="0.2">
      <c r="A15" s="13">
        <v>13</v>
      </c>
      <c r="B15" s="13">
        <v>49.17</v>
      </c>
      <c r="C15" s="12">
        <v>125.28985399997499</v>
      </c>
      <c r="D15" s="12">
        <v>130.57624215866699</v>
      </c>
    </row>
    <row r="16" spans="1:4" x14ac:dyDescent="0.2">
      <c r="A16" s="11">
        <v>14</v>
      </c>
      <c r="B16" s="11">
        <v>57.75</v>
      </c>
      <c r="C16" s="12">
        <v>137.02740762915201</v>
      </c>
      <c r="D16" s="12">
        <v>155.77726368698799</v>
      </c>
    </row>
    <row r="17" spans="1:4" x14ac:dyDescent="0.2">
      <c r="A17" s="11">
        <v>15</v>
      </c>
      <c r="B17" s="11">
        <v>57.75</v>
      </c>
      <c r="C17" s="12">
        <v>163.534733461342</v>
      </c>
      <c r="D17" s="12">
        <v>206.27628974589101</v>
      </c>
    </row>
    <row r="18" spans="1:4" x14ac:dyDescent="0.2">
      <c r="A18" s="14">
        <v>16</v>
      </c>
      <c r="B18" s="14">
        <v>121</v>
      </c>
      <c r="C18" s="12">
        <v>168.69514374640701</v>
      </c>
      <c r="D18" s="12">
        <v>177.635792899021</v>
      </c>
    </row>
    <row r="19" spans="1:4" x14ac:dyDescent="0.2">
      <c r="A19" s="14">
        <v>17</v>
      </c>
      <c r="B19" s="14">
        <v>121</v>
      </c>
      <c r="C19" s="12">
        <v>165.38980198485999</v>
      </c>
      <c r="D19" s="12">
        <v>169.285576895221</v>
      </c>
    </row>
    <row r="20" spans="1:4" x14ac:dyDescent="0.2">
      <c r="A20" s="14">
        <v>18</v>
      </c>
      <c r="B20" s="14">
        <v>121</v>
      </c>
      <c r="C20" s="12">
        <v>166.54485659999401</v>
      </c>
      <c r="D20" s="12">
        <v>169.42063440536199</v>
      </c>
    </row>
    <row r="21" spans="1:4" x14ac:dyDescent="0.2">
      <c r="A21" s="14">
        <v>19</v>
      </c>
      <c r="B21" s="14">
        <v>121</v>
      </c>
      <c r="C21" s="12">
        <v>150.63126685229599</v>
      </c>
      <c r="D21" s="12">
        <v>134.56899192236199</v>
      </c>
    </row>
    <row r="22" spans="1:4" x14ac:dyDescent="0.2">
      <c r="A22" s="14">
        <v>20</v>
      </c>
      <c r="B22" s="14">
        <v>121</v>
      </c>
      <c r="C22" s="12">
        <v>155.59911971716599</v>
      </c>
      <c r="D22" s="12">
        <v>147.946386796947</v>
      </c>
    </row>
    <row r="23" spans="1:4" x14ac:dyDescent="0.2">
      <c r="A23" s="14">
        <v>21</v>
      </c>
      <c r="B23" s="14">
        <v>121</v>
      </c>
      <c r="C23" s="12">
        <v>134.41360347059501</v>
      </c>
      <c r="D23" s="12">
        <v>147.698766712093</v>
      </c>
    </row>
    <row r="24" spans="1:4" x14ac:dyDescent="0.2">
      <c r="A24" s="11">
        <v>22</v>
      </c>
      <c r="B24" s="11">
        <v>57.75</v>
      </c>
      <c r="C24" s="12">
        <v>134.41360347059501</v>
      </c>
      <c r="D24" s="12">
        <v>147.698766712093</v>
      </c>
    </row>
    <row r="25" spans="1:4" x14ac:dyDescent="0.2">
      <c r="A25" s="11">
        <v>23</v>
      </c>
      <c r="B25" s="11">
        <v>57.75</v>
      </c>
      <c r="C25" s="12">
        <v>134.41360347059501</v>
      </c>
      <c r="D25" s="12">
        <v>147.698766712093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Prices_steps_15</vt:lpstr>
      <vt:lpstr>Sheet2</vt:lpstr>
      <vt:lpstr>High_Power</vt:lpstr>
      <vt:lpstr>Low_Power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Moura</dc:creator>
  <cp:lastModifiedBy>Scott Moura</cp:lastModifiedBy>
  <dcterms:created xsi:type="dcterms:W3CDTF">2022-03-09T08:13:25Z</dcterms:created>
  <dcterms:modified xsi:type="dcterms:W3CDTF">2022-03-19T00:33:55Z</dcterms:modified>
</cp:coreProperties>
</file>