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comfamaadm-my.sharepoint.com/personal/fabiancallejas_comfama_com_co/Documents/Projects/Hackathon 2024/MVP/portafolio_inteligente_empresas/static/portafolio/"/>
    </mc:Choice>
  </mc:AlternateContent>
  <xr:revisionPtr revIDLastSave="297" documentId="8_{F24D1B84-2A7F-2E4F-9566-7BC168EE1AB2}" xr6:coauthVersionLast="47" xr6:coauthVersionMax="47" xr10:uidLastSave="{49A06508-95AE-2C44-AF65-6DCDC062CE91}"/>
  <bookViews>
    <workbookView xWindow="0" yWindow="500" windowWidth="40960" windowHeight="24040" xr2:uid="{2D1D9204-F039-454D-A5FF-CDA4EE178E22}"/>
  </bookViews>
  <sheets>
    <sheet name="Celula Diagnósti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29" i="1"/>
  <c r="F28" i="1"/>
  <c r="F27" i="1"/>
  <c r="F26" i="1"/>
  <c r="F30" i="1" s="1"/>
  <c r="F25" i="1"/>
  <c r="F19" i="1"/>
  <c r="F18" i="1"/>
  <c r="F17" i="1"/>
  <c r="F16" i="1"/>
  <c r="F15" i="1"/>
  <c r="F8" i="1"/>
  <c r="F4" i="1"/>
  <c r="F5" i="1"/>
  <c r="F6" i="1"/>
  <c r="F7" i="1"/>
  <c r="F20" i="1" l="1"/>
  <c r="F9" i="1"/>
</calcChain>
</file>

<file path=xl/sharedStrings.xml><?xml version="1.0" encoding="utf-8"?>
<sst xmlns="http://schemas.openxmlformats.org/spreadsheetml/2006/main" count="65" uniqueCount="24">
  <si>
    <t>ROL</t>
  </si>
  <si>
    <t>NIVEL</t>
  </si>
  <si>
    <t>CAPACIDAD</t>
  </si>
  <si>
    <t>OBSERVACIONES</t>
  </si>
  <si>
    <t>COSTO MENSUAL</t>
  </si>
  <si>
    <t>COSTO MENSUAL (CAPACIDAD)</t>
  </si>
  <si>
    <t>Scrum</t>
  </si>
  <si>
    <t>Senior</t>
  </si>
  <si>
    <t>Frontend Dev</t>
  </si>
  <si>
    <t>Mid</t>
  </si>
  <si>
    <t>FullStack Dev</t>
  </si>
  <si>
    <t>Ingeniero de Datos</t>
  </si>
  <si>
    <t>TOTAL</t>
  </si>
  <si>
    <t>MES 1</t>
  </si>
  <si>
    <t>TOTAL MES 1</t>
  </si>
  <si>
    <t>MES 2</t>
  </si>
  <si>
    <t>TOTAL 3 MESES</t>
  </si>
  <si>
    <t>Senior / Mid</t>
  </si>
  <si>
    <t>Teach Lead</t>
  </si>
  <si>
    <t>Conocimiento de Datalake Comfama</t>
  </si>
  <si>
    <t>CÉLULA DESARROLLO</t>
  </si>
  <si>
    <t>PROYECCIÓN MENSUAL CÉLULA DE DESARROLLO</t>
  </si>
  <si>
    <t>Líder Técnico Plataformas</t>
  </si>
  <si>
    <t>Conocimiento en Python y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</si>
</sst>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EE2B7B"/>
      <name val="Aptos Narrow"/>
      <scheme val="minor"/>
    </font>
    <font>
      <b/>
      <sz val="14"/>
      <color rgb="FFEE2B7B"/>
      <name val="Aptos Narrow"/>
      <scheme val="minor"/>
    </font>
    <font>
      <b/>
      <sz val="16"/>
      <color rgb="FFEE2B7B"/>
      <name val="Aptos Narrow"/>
      <scheme val="minor"/>
    </font>
    <font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2" applyFont="1"/>
    <xf numFmtId="9" fontId="0" fillId="0" borderId="0" xfId="2" applyFont="1"/>
    <xf numFmtId="42" fontId="2" fillId="0" borderId="0" xfId="1" applyFont="1"/>
    <xf numFmtId="42" fontId="0" fillId="0" borderId="0" xfId="1" applyFont="1"/>
    <xf numFmtId="42" fontId="0" fillId="0" borderId="0" xfId="0" applyNumberFormat="1"/>
    <xf numFmtId="9" fontId="0" fillId="0" borderId="0" xfId="2" applyFont="1" applyFill="1"/>
    <xf numFmtId="42" fontId="0" fillId="0" borderId="0" xfId="1" applyFont="1" applyFill="1"/>
    <xf numFmtId="0" fontId="5" fillId="0" borderId="0" xfId="0" applyFont="1"/>
    <xf numFmtId="42" fontId="3" fillId="0" borderId="0" xfId="1" applyFont="1"/>
    <xf numFmtId="42" fontId="4" fillId="0" borderId="0" xfId="1" applyFont="1"/>
    <xf numFmtId="0" fontId="4" fillId="2" borderId="0" xfId="0" applyFont="1" applyFill="1" applyAlignment="1">
      <alignment horizontal="center"/>
    </xf>
    <xf numFmtId="0" fontId="0" fillId="3" borderId="0" xfId="0" applyFill="1"/>
    <xf numFmtId="9" fontId="0" fillId="3" borderId="0" xfId="2" applyFont="1" applyFill="1"/>
    <xf numFmtId="42" fontId="0" fillId="3" borderId="0" xfId="1" applyFont="1" applyFill="1"/>
    <xf numFmtId="42" fontId="0" fillId="3" borderId="0" xfId="0" applyNumberFormat="1" applyFill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E2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F32-D217-474E-8A07-F9F2DA259D3C}">
  <dimension ref="A1:F33"/>
  <sheetViews>
    <sheetView tabSelected="1" zoomScale="130" zoomScaleNormal="130" workbookViewId="0">
      <selection activeCell="A2" sqref="A2"/>
    </sheetView>
  </sheetViews>
  <sheetFormatPr baseColWidth="10" defaultColWidth="11" defaultRowHeight="16" x14ac:dyDescent="0.2"/>
  <cols>
    <col min="1" max="1" width="18" customWidth="1"/>
    <col min="2" max="2" width="12" customWidth="1"/>
    <col min="3" max="3" width="12" style="3" customWidth="1"/>
    <col min="4" max="4" width="35.5" bestFit="1" customWidth="1"/>
    <col min="5" max="5" width="29.1640625" style="5" customWidth="1"/>
    <col min="6" max="6" width="35.6640625" customWidth="1"/>
  </cols>
  <sheetData>
    <row r="1" spans="1:6" ht="22" x14ac:dyDescent="0.3">
      <c r="A1" s="12" t="s">
        <v>20</v>
      </c>
      <c r="B1" s="12"/>
      <c r="C1" s="12"/>
      <c r="D1" s="12"/>
      <c r="E1" s="12"/>
      <c r="F1" s="12"/>
    </row>
    <row r="3" spans="1:6" s="1" customFormat="1" x14ac:dyDescent="0.2">
      <c r="A3" s="1" t="s">
        <v>0</v>
      </c>
      <c r="B3" s="1" t="s">
        <v>1</v>
      </c>
      <c r="C3" s="2" t="s">
        <v>2</v>
      </c>
      <c r="D3" s="1" t="s">
        <v>3</v>
      </c>
      <c r="E3" s="4" t="s">
        <v>4</v>
      </c>
      <c r="F3" s="4" t="s">
        <v>5</v>
      </c>
    </row>
    <row r="4" spans="1:6" x14ac:dyDescent="0.2">
      <c r="A4" t="s">
        <v>6</v>
      </c>
      <c r="B4" t="s">
        <v>7</v>
      </c>
      <c r="C4" s="3">
        <v>0.5</v>
      </c>
      <c r="E4" s="5">
        <v>24000000</v>
      </c>
      <c r="F4" s="6">
        <f t="shared" ref="F4:F6" si="0">E4*C4</f>
        <v>12000000</v>
      </c>
    </row>
    <row r="5" spans="1:6" x14ac:dyDescent="0.2">
      <c r="A5" t="s">
        <v>8</v>
      </c>
      <c r="B5" t="s">
        <v>9</v>
      </c>
      <c r="C5" s="7">
        <v>1</v>
      </c>
      <c r="E5" s="8">
        <v>18000000</v>
      </c>
      <c r="F5" s="6">
        <f t="shared" si="0"/>
        <v>18000000</v>
      </c>
    </row>
    <row r="6" spans="1:6" x14ac:dyDescent="0.2">
      <c r="A6" t="s">
        <v>10</v>
      </c>
      <c r="B6" t="s">
        <v>7</v>
      </c>
      <c r="C6" s="7">
        <v>1</v>
      </c>
      <c r="D6" t="s">
        <v>23</v>
      </c>
      <c r="E6" s="5">
        <v>26500000</v>
      </c>
      <c r="F6" s="6">
        <f t="shared" si="0"/>
        <v>26500000</v>
      </c>
    </row>
    <row r="7" spans="1:6" x14ac:dyDescent="0.2">
      <c r="A7" s="13" t="s">
        <v>11</v>
      </c>
      <c r="B7" s="13" t="s">
        <v>17</v>
      </c>
      <c r="C7" s="14">
        <v>1</v>
      </c>
      <c r="D7" s="13" t="s">
        <v>19</v>
      </c>
      <c r="E7" s="15">
        <v>0</v>
      </c>
      <c r="F7" s="16">
        <f>E7*C7</f>
        <v>0</v>
      </c>
    </row>
    <row r="8" spans="1:6" x14ac:dyDescent="0.2">
      <c r="A8" s="13" t="s">
        <v>18</v>
      </c>
      <c r="B8" s="13" t="s">
        <v>7</v>
      </c>
      <c r="C8" s="14">
        <v>1</v>
      </c>
      <c r="D8" s="13" t="s">
        <v>22</v>
      </c>
      <c r="E8" s="15">
        <v>0</v>
      </c>
      <c r="F8" s="16">
        <f>E8*C8</f>
        <v>0</v>
      </c>
    </row>
    <row r="9" spans="1:6" ht="19" x14ac:dyDescent="0.25">
      <c r="E9" s="10" t="s">
        <v>12</v>
      </c>
      <c r="F9" s="10">
        <f>SUM(F4:F8)</f>
        <v>56500000</v>
      </c>
    </row>
    <row r="10" spans="1:6" x14ac:dyDescent="0.2">
      <c r="E10" s="4"/>
      <c r="F10" s="4"/>
    </row>
    <row r="11" spans="1:6" s="9" customFormat="1" ht="22" x14ac:dyDescent="0.3">
      <c r="A11" s="12" t="s">
        <v>21</v>
      </c>
      <c r="B11" s="12"/>
      <c r="C11" s="12"/>
      <c r="D11" s="12"/>
      <c r="E11" s="12"/>
      <c r="F11" s="12"/>
    </row>
    <row r="13" spans="1:6" x14ac:dyDescent="0.2">
      <c r="A13" s="1" t="s">
        <v>13</v>
      </c>
    </row>
    <row r="14" spans="1:6" x14ac:dyDescent="0.2">
      <c r="A14" s="1" t="s">
        <v>0</v>
      </c>
      <c r="B14" s="1" t="s">
        <v>1</v>
      </c>
      <c r="C14" s="2" t="s">
        <v>2</v>
      </c>
      <c r="D14" s="1" t="s">
        <v>3</v>
      </c>
      <c r="E14" s="4" t="s">
        <v>4</v>
      </c>
      <c r="F14" s="4" t="s">
        <v>5</v>
      </c>
    </row>
    <row r="15" spans="1:6" x14ac:dyDescent="0.2">
      <c r="A15" t="s">
        <v>6</v>
      </c>
      <c r="B15" t="s">
        <v>7</v>
      </c>
      <c r="C15" s="3">
        <v>0.5</v>
      </c>
      <c r="E15" s="5">
        <v>24000000</v>
      </c>
      <c r="F15" s="6">
        <f t="shared" ref="F15:F17" si="1">E15*C15</f>
        <v>12000000</v>
      </c>
    </row>
    <row r="16" spans="1:6" x14ac:dyDescent="0.2">
      <c r="A16" t="s">
        <v>8</v>
      </c>
      <c r="B16" t="s">
        <v>9</v>
      </c>
      <c r="C16" s="7">
        <v>1</v>
      </c>
      <c r="E16" s="8">
        <v>18000000</v>
      </c>
      <c r="F16" s="6">
        <f t="shared" si="1"/>
        <v>18000000</v>
      </c>
    </row>
    <row r="17" spans="1:6" x14ac:dyDescent="0.2">
      <c r="A17" t="s">
        <v>10</v>
      </c>
      <c r="B17" t="s">
        <v>7</v>
      </c>
      <c r="C17" s="7">
        <v>1</v>
      </c>
      <c r="D17" t="s">
        <v>23</v>
      </c>
      <c r="E17" s="5">
        <v>26500000</v>
      </c>
      <c r="F17" s="6">
        <f t="shared" si="1"/>
        <v>26500000</v>
      </c>
    </row>
    <row r="18" spans="1:6" x14ac:dyDescent="0.2">
      <c r="A18" s="13" t="s">
        <v>11</v>
      </c>
      <c r="B18" s="13" t="s">
        <v>17</v>
      </c>
      <c r="C18" s="14">
        <v>1</v>
      </c>
      <c r="D18" s="13" t="s">
        <v>19</v>
      </c>
      <c r="E18" s="15">
        <v>0</v>
      </c>
      <c r="F18" s="16">
        <f>E18*C18</f>
        <v>0</v>
      </c>
    </row>
    <row r="19" spans="1:6" x14ac:dyDescent="0.2">
      <c r="A19" s="13" t="s">
        <v>18</v>
      </c>
      <c r="B19" s="13" t="s">
        <v>7</v>
      </c>
      <c r="C19" s="14">
        <v>1</v>
      </c>
      <c r="D19" s="13" t="s">
        <v>22</v>
      </c>
      <c r="E19" s="15">
        <v>0</v>
      </c>
      <c r="F19" s="16">
        <f>E19*C19</f>
        <v>0</v>
      </c>
    </row>
    <row r="20" spans="1:6" x14ac:dyDescent="0.2">
      <c r="E20" s="4" t="s">
        <v>14</v>
      </c>
      <c r="F20" s="4">
        <f>SUM(F15:F19)</f>
        <v>56500000</v>
      </c>
    </row>
    <row r="23" spans="1:6" x14ac:dyDescent="0.2">
      <c r="A23" s="1" t="s">
        <v>15</v>
      </c>
    </row>
    <row r="24" spans="1:6" x14ac:dyDescent="0.2">
      <c r="A24" s="1" t="s">
        <v>0</v>
      </c>
      <c r="B24" s="1" t="s">
        <v>1</v>
      </c>
      <c r="C24" s="2" t="s">
        <v>2</v>
      </c>
      <c r="D24" s="1" t="s">
        <v>3</v>
      </c>
      <c r="E24" s="4" t="s">
        <v>4</v>
      </c>
      <c r="F24" s="4" t="s">
        <v>5</v>
      </c>
    </row>
    <row r="25" spans="1:6" x14ac:dyDescent="0.2">
      <c r="A25" t="s">
        <v>6</v>
      </c>
      <c r="B25" t="s">
        <v>7</v>
      </c>
      <c r="C25" s="3">
        <v>0.5</v>
      </c>
      <c r="E25" s="5">
        <v>24000000</v>
      </c>
      <c r="F25" s="6">
        <f t="shared" ref="F25:F27" si="2">E25*C25</f>
        <v>12000000</v>
      </c>
    </row>
    <row r="26" spans="1:6" x14ac:dyDescent="0.2">
      <c r="A26" t="s">
        <v>8</v>
      </c>
      <c r="B26" t="s">
        <v>9</v>
      </c>
      <c r="C26" s="7">
        <v>1</v>
      </c>
      <c r="E26" s="8">
        <v>18000000</v>
      </c>
      <c r="F26" s="6">
        <f t="shared" si="2"/>
        <v>18000000</v>
      </c>
    </row>
    <row r="27" spans="1:6" x14ac:dyDescent="0.2">
      <c r="A27" t="s">
        <v>10</v>
      </c>
      <c r="B27" t="s">
        <v>7</v>
      </c>
      <c r="C27" s="7">
        <v>1</v>
      </c>
      <c r="D27" t="s">
        <v>23</v>
      </c>
      <c r="E27" s="5">
        <v>26500000</v>
      </c>
      <c r="F27" s="6">
        <f t="shared" si="2"/>
        <v>26500000</v>
      </c>
    </row>
    <row r="28" spans="1:6" x14ac:dyDescent="0.2">
      <c r="A28" s="13" t="s">
        <v>11</v>
      </c>
      <c r="B28" s="13" t="s">
        <v>17</v>
      </c>
      <c r="C28" s="14">
        <v>1</v>
      </c>
      <c r="D28" s="13" t="s">
        <v>19</v>
      </c>
      <c r="E28" s="15">
        <v>0</v>
      </c>
      <c r="F28" s="16">
        <f>E28*C28</f>
        <v>0</v>
      </c>
    </row>
    <row r="29" spans="1:6" x14ac:dyDescent="0.2">
      <c r="A29" s="13" t="s">
        <v>18</v>
      </c>
      <c r="B29" s="13" t="s">
        <v>7</v>
      </c>
      <c r="C29" s="14">
        <v>1</v>
      </c>
      <c r="D29" s="13" t="s">
        <v>22</v>
      </c>
      <c r="E29" s="15">
        <v>0</v>
      </c>
      <c r="F29" s="16">
        <f>E29*C29</f>
        <v>0</v>
      </c>
    </row>
    <row r="30" spans="1:6" x14ac:dyDescent="0.2">
      <c r="E30" s="4" t="s">
        <v>14</v>
      </c>
      <c r="F30" s="4">
        <f>SUM(F25:F29)</f>
        <v>56500000</v>
      </c>
    </row>
    <row r="32" spans="1:6" ht="22" x14ac:dyDescent="0.3">
      <c r="E32" s="11" t="s">
        <v>16</v>
      </c>
      <c r="F32" s="11">
        <f>F20+F30</f>
        <v>113000000</v>
      </c>
    </row>
    <row r="33" spans="5:6" x14ac:dyDescent="0.2">
      <c r="E33" s="4"/>
      <c r="F33" s="4"/>
    </row>
  </sheetData>
  <mergeCells count="2">
    <mergeCell ref="A11:F1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Celula Diagnósticos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 Andres Callejas Varela</dc:creator>
  <cp:keywords/>
  <dc:description/>
  <cp:lastModifiedBy>Fabian Andres Callejas Varela</cp:lastModifiedBy>
  <cp:revision/>
  <dcterms:created xsi:type="dcterms:W3CDTF">2024-07-12T13:14:48Z</dcterms:created>
  <dcterms:modified xsi:type="dcterms:W3CDTF">2024-08-14T14:16:51Z</dcterms:modified>
  <cp:category/>
  <cp:contentStatus/>
</cp:coreProperties>
</file>