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van\Google Drive\School\CS4234\p4\"/>
    </mc:Choice>
  </mc:AlternateContent>
  <bookViews>
    <workbookView xWindow="0" yWindow="0" windowWidth="21570" windowHeight="8145"/>
  </bookViews>
  <sheets>
    <sheet name="strong" sheetId="1" r:id="rId1"/>
    <sheet name="weak" sheetId="2" r:id="rId2"/>
  </sheets>
  <calcPr calcId="0"/>
  <fileRecoveryPr repairLoad="1"/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2" i="2"/>
  <c r="K13" i="2"/>
  <c r="K14" i="2"/>
  <c r="K15" i="2"/>
  <c r="K16" i="2"/>
  <c r="K17" i="2"/>
  <c r="K18" i="2"/>
  <c r="K21" i="2"/>
  <c r="K22" i="2"/>
  <c r="K23" i="2"/>
  <c r="K24" i="2"/>
  <c r="K25" i="2"/>
  <c r="K26" i="2"/>
  <c r="K27" i="2"/>
  <c r="K30" i="2"/>
  <c r="K31" i="2"/>
  <c r="K32" i="2"/>
  <c r="K33" i="2"/>
  <c r="K34" i="2"/>
  <c r="K35" i="2"/>
  <c r="K36" i="2"/>
  <c r="K3" i="2"/>
  <c r="I4" i="2"/>
  <c r="I5" i="2"/>
  <c r="I6" i="2"/>
  <c r="I7" i="2"/>
  <c r="I8" i="2"/>
  <c r="I9" i="2"/>
  <c r="I12" i="2"/>
  <c r="I13" i="2"/>
  <c r="I14" i="2"/>
  <c r="I15" i="2"/>
  <c r="I16" i="2"/>
  <c r="I17" i="2"/>
  <c r="I18" i="2"/>
  <c r="I21" i="2"/>
  <c r="I22" i="2"/>
  <c r="I23" i="2"/>
  <c r="I24" i="2"/>
  <c r="I25" i="2"/>
  <c r="I26" i="2"/>
  <c r="I27" i="2"/>
  <c r="I30" i="2"/>
  <c r="I31" i="2"/>
  <c r="I32" i="2"/>
  <c r="I33" i="2"/>
  <c r="I34" i="2"/>
  <c r="I35" i="2"/>
  <c r="I36" i="2"/>
  <c r="I3" i="2"/>
  <c r="G4" i="2"/>
  <c r="G5" i="2"/>
  <c r="G6" i="2"/>
  <c r="G7" i="2"/>
  <c r="G8" i="2"/>
  <c r="G9" i="2"/>
  <c r="G12" i="2"/>
  <c r="G13" i="2"/>
  <c r="G14" i="2"/>
  <c r="G15" i="2"/>
  <c r="G16" i="2"/>
  <c r="G17" i="2"/>
  <c r="G18" i="2"/>
  <c r="G21" i="2"/>
  <c r="G22" i="2"/>
  <c r="G23" i="2"/>
  <c r="G24" i="2"/>
  <c r="G25" i="2"/>
  <c r="G26" i="2"/>
  <c r="G27" i="2"/>
  <c r="G30" i="2"/>
  <c r="G31" i="2"/>
  <c r="G32" i="2"/>
  <c r="G33" i="2"/>
  <c r="G34" i="2"/>
  <c r="G35" i="2"/>
  <c r="G36" i="2"/>
  <c r="G3" i="2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G36" i="1"/>
  <c r="G35" i="1"/>
  <c r="G34" i="1"/>
  <c r="G33" i="1"/>
  <c r="G32" i="1"/>
  <c r="G31" i="1"/>
  <c r="G3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G26" i="1"/>
  <c r="G27" i="1"/>
  <c r="G25" i="1"/>
  <c r="G24" i="1"/>
  <c r="G23" i="1"/>
  <c r="G22" i="1"/>
  <c r="G2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G18" i="1"/>
  <c r="G17" i="1"/>
  <c r="G16" i="1"/>
  <c r="G15" i="1"/>
  <c r="G14" i="1"/>
  <c r="G13" i="1"/>
  <c r="G1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<sst xmlns="http://schemas.openxmlformats.org/spreadsheetml/2006/main" count="83" uniqueCount="15">
  <si>
    <t>Threads</t>
  </si>
  <si>
    <t>1a</t>
  </si>
  <si>
    <t>1b</t>
  </si>
  <si>
    <t>1c</t>
  </si>
  <si>
    <t>1d</t>
  </si>
  <si>
    <t>960x960</t>
  </si>
  <si>
    <t>1920x1920</t>
  </si>
  <si>
    <t>2880x2880</t>
  </si>
  <si>
    <t>Speedup</t>
  </si>
  <si>
    <t>Num flop (n^3)</t>
  </si>
  <si>
    <t>Gflops/thread</t>
  </si>
  <si>
    <t>Columns/node: 480</t>
  </si>
  <si>
    <t>Columns/node: 960</t>
  </si>
  <si>
    <t>Columns/node: 1920</t>
  </si>
  <si>
    <t>Runtime in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</si>
</sst>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 with  blocking MPI_Send()/MPI_Recv()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strong!$G$2</c:f>
              <c:strCache>
                <c:ptCount val="1"/>
                <c:pt idx="0">
                  <c:v>960x960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strong!$F$3:$F$9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strong!$G$3:$G$9</c:f>
              <c:numCache>
                <c:formatCode>General</c:formatCode>
                <c:ptCount val="7"/>
                <c:pt idx="0">
                  <c:v>1</c:v>
                </c:pt>
                <c:pt idx="1">
                  <c:v>1.8195652173913044</c:v>
                </c:pt>
                <c:pt idx="2">
                  <c:v>3.6077586206896552</c:v>
                </c:pt>
                <c:pt idx="3">
                  <c:v>7.2155172413793105</c:v>
                </c:pt>
                <c:pt idx="4">
                  <c:v>7.8962264150943389</c:v>
                </c:pt>
                <c:pt idx="5">
                  <c:v>10.870129870129869</c:v>
                </c:pt>
                <c:pt idx="6">
                  <c:v>5.1987577639751548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strong!$H$2</c:f>
              <c:strCache>
                <c:ptCount val="1"/>
                <c:pt idx="0">
                  <c:v>1920x1920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strong!$F$3:$F$9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strong!$H$3:$H$9</c:f>
              <c:numCache>
                <c:formatCode>General</c:formatCode>
                <c:ptCount val="7"/>
                <c:pt idx="0">
                  <c:v>1</c:v>
                </c:pt>
                <c:pt idx="1">
                  <c:v>1.8755186721991701</c:v>
                </c:pt>
                <c:pt idx="2">
                  <c:v>3.6510500807754442</c:v>
                </c:pt>
                <c:pt idx="3">
                  <c:v>7.2824919441460789</c:v>
                </c:pt>
                <c:pt idx="4">
                  <c:v>8.3600493218249081</c:v>
                </c:pt>
                <c:pt idx="5">
                  <c:v>11.629502572898799</c:v>
                </c:pt>
                <c:pt idx="6">
                  <c:v>15.658198614318707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strong!$I$2</c:f>
              <c:strCache>
                <c:ptCount val="1"/>
                <c:pt idx="0">
                  <c:v>2880x2880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strong!$F$3:$F$9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strong!$I$3:$I$9</c:f>
              <c:numCache>
                <c:formatCode>General</c:formatCode>
                <c:ptCount val="7"/>
                <c:pt idx="0">
                  <c:v>1</c:v>
                </c:pt>
                <c:pt idx="1">
                  <c:v>1.8650928855358158</c:v>
                </c:pt>
                <c:pt idx="2">
                  <c:v>3.6126649905719672</c:v>
                </c:pt>
                <c:pt idx="3">
                  <c:v>7.3056879567842392</c:v>
                </c:pt>
                <c:pt idx="4">
                  <c:v>8.6922495274102083</c:v>
                </c:pt>
                <c:pt idx="5">
                  <c:v>12.488321564367192</c:v>
                </c:pt>
                <c:pt idx="6">
                  <c:v>8.6922495274102083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944448"/>
        <c:axId val="11629591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strong!$F$2</c15:sqref>
                        </c15:formulaRef>
                      </c:ext>
                    </c:extLst>
                    <c:strCache>
                      <c:ptCount val="1"/>
                      <c:pt idx="0">
                        <c:v>Threads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strong!$F$3:$F$9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24</c:v>
                      </c:pt>
                      <c:pt idx="6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strong!$F$3:$F$9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24</c:v>
                      </c:pt>
                      <c:pt idx="6">
                        <c:v>32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16294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 processes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959136"/>
        <c:crosses val="autoZero"/>
        <c:auto val="1"/>
        <c:lblAlgn val="ctr"/>
        <c:lblOffset val="100"/>
        <c:noMultiLvlLbl val="0"/>
      </c:catAx>
      <c:valAx>
        <c:axId val="11629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94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 with  non-blocking MPI_Send()/MPI_Recv()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strong!$G$11</c:f>
              <c:strCache>
                <c:ptCount val="1"/>
                <c:pt idx="0">
                  <c:v>960x960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strong!$F$12:$F$18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strong!$G$12:$G$18</c:f>
              <c:numCache>
                <c:formatCode>General</c:formatCode>
                <c:ptCount val="7"/>
                <c:pt idx="0">
                  <c:v>1</c:v>
                </c:pt>
                <c:pt idx="1">
                  <c:v>1.8961625282167045</c:v>
                </c:pt>
                <c:pt idx="2">
                  <c:v>2.4347826086956523</c:v>
                </c:pt>
                <c:pt idx="3">
                  <c:v>4.8275862068965516</c:v>
                </c:pt>
                <c:pt idx="4">
                  <c:v>6.2686567164179108</c:v>
                </c:pt>
                <c:pt idx="5">
                  <c:v>10.5</c:v>
                </c:pt>
                <c:pt idx="6">
                  <c:v>12.727272727272727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strong!$H$11</c:f>
              <c:strCache>
                <c:ptCount val="1"/>
                <c:pt idx="0">
                  <c:v>1920x1920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strong!$F$12:$F$18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strong!$H$12:$H$18</c:f>
              <c:numCache>
                <c:formatCode>General</c:formatCode>
                <c:ptCount val="7"/>
                <c:pt idx="0">
                  <c:v>1</c:v>
                </c:pt>
                <c:pt idx="1">
                  <c:v>1.8667763157894737</c:v>
                </c:pt>
                <c:pt idx="2">
                  <c:v>2.9378774805867125</c:v>
                </c:pt>
                <c:pt idx="3">
                  <c:v>4.5521390374331547</c:v>
                </c:pt>
                <c:pt idx="4">
                  <c:v>7.6602924634420688</c:v>
                </c:pt>
                <c:pt idx="5">
                  <c:v>8.7870967741935484</c:v>
                </c:pt>
                <c:pt idx="6">
                  <c:v>13.81338742393509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strong!$I$11</c:f>
              <c:strCache>
                <c:ptCount val="1"/>
                <c:pt idx="0">
                  <c:v>2880x2880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strong!$F$12:$F$18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strong!$I$12:$I$18</c:f>
              <c:numCache>
                <c:formatCode>General</c:formatCode>
                <c:ptCount val="7"/>
                <c:pt idx="0">
                  <c:v>1</c:v>
                </c:pt>
                <c:pt idx="1">
                  <c:v>1.9206586826347305</c:v>
                </c:pt>
                <c:pt idx="2">
                  <c:v>2.4526338147833475</c:v>
                </c:pt>
                <c:pt idx="3">
                  <c:v>4.5442739079102719</c:v>
                </c:pt>
                <c:pt idx="4">
                  <c:v>6.3305921052631584</c:v>
                </c:pt>
                <c:pt idx="5">
                  <c:v>11.818833162743092</c:v>
                </c:pt>
                <c:pt idx="6">
                  <c:v>3.7859016393442624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195616"/>
        <c:axId val="1161195072"/>
        <c:extLst/>
      </c:lineChart>
      <c:catAx>
        <c:axId val="116119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 processes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195072"/>
        <c:crosses val="autoZero"/>
        <c:auto val="1"/>
        <c:lblAlgn val="ctr"/>
        <c:lblOffset val="100"/>
        <c:noMultiLvlLbl val="0"/>
      </c:catAx>
      <c:valAx>
        <c:axId val="116119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19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 with  MPI and pthreads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strong!$G$20</c:f>
              <c:strCache>
                <c:ptCount val="1"/>
                <c:pt idx="0">
                  <c:v>960x960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strong!$F$21:$F$27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strong!$G$21:$G$27</c:f>
              <c:numCache>
                <c:formatCode>General</c:formatCode>
                <c:ptCount val="7"/>
                <c:pt idx="0">
                  <c:v>1</c:v>
                </c:pt>
                <c:pt idx="1">
                  <c:v>0.51448906964921193</c:v>
                </c:pt>
                <c:pt idx="2">
                  <c:v>0.51475076297049838</c:v>
                </c:pt>
                <c:pt idx="3">
                  <c:v>0.51318458417849899</c:v>
                </c:pt>
                <c:pt idx="4">
                  <c:v>0.9457943925233645</c:v>
                </c:pt>
                <c:pt idx="5">
                  <c:v>1.4395448079658604</c:v>
                </c:pt>
                <c:pt idx="6">
                  <c:v>1.9203036053130931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strong!$H$20</c:f>
              <c:strCache>
                <c:ptCount val="1"/>
                <c:pt idx="0">
                  <c:v>1920x1920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strong!$F$21:$F$27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strong!$H$21:$H$27</c:f>
              <c:numCache>
                <c:formatCode>General</c:formatCode>
                <c:ptCount val="7"/>
                <c:pt idx="0">
                  <c:v>1</c:v>
                </c:pt>
                <c:pt idx="1">
                  <c:v>0.51214625594790886</c:v>
                </c:pt>
                <c:pt idx="2">
                  <c:v>0.51579544738003658</c:v>
                </c:pt>
                <c:pt idx="3">
                  <c:v>0.51459486663311516</c:v>
                </c:pt>
                <c:pt idx="4">
                  <c:v>0.97952341037001545</c:v>
                </c:pt>
                <c:pt idx="5">
                  <c:v>1.5224269495626279</c:v>
                </c:pt>
                <c:pt idx="6">
                  <c:v>1.944378416924174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strong!$I$20</c:f>
              <c:strCache>
                <c:ptCount val="1"/>
                <c:pt idx="0">
                  <c:v>2880x2880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strong!$F$21:$F$27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strong!$I$21:$I$27</c:f>
              <c:numCache>
                <c:formatCode>General</c:formatCode>
                <c:ptCount val="7"/>
                <c:pt idx="0">
                  <c:v>1</c:v>
                </c:pt>
                <c:pt idx="1">
                  <c:v>0.50647424039852751</c:v>
                </c:pt>
                <c:pt idx="2">
                  <c:v>0.51777790260068524</c:v>
                </c:pt>
                <c:pt idx="3">
                  <c:v>0.51723557467502113</c:v>
                </c:pt>
                <c:pt idx="4">
                  <c:v>1.0039571610092577</c:v>
                </c:pt>
                <c:pt idx="5">
                  <c:v>1.5297046133421839</c:v>
                </c:pt>
                <c:pt idx="6">
                  <c:v>2.0198670659557374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855568"/>
        <c:axId val="1157867536"/>
        <c:extLst/>
      </c:lineChart>
      <c:catAx>
        <c:axId val="115785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 processes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867536"/>
        <c:crosses val="autoZero"/>
        <c:auto val="1"/>
        <c:lblAlgn val="ctr"/>
        <c:lblOffset val="100"/>
        <c:noMultiLvlLbl val="0"/>
      </c:catAx>
      <c:valAx>
        <c:axId val="115786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8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 with  MPI and OpenMP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strong!$G$29</c:f>
              <c:strCache>
                <c:ptCount val="1"/>
                <c:pt idx="0">
                  <c:v>960x960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strong!$F$30:$F$36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strong!$G$30:$G$36</c:f>
              <c:numCache>
                <c:formatCode>General</c:formatCode>
                <c:ptCount val="7"/>
                <c:pt idx="0">
                  <c:v>1</c:v>
                </c:pt>
                <c:pt idx="1">
                  <c:v>0.51895491803278693</c:v>
                </c:pt>
                <c:pt idx="2">
                  <c:v>0.51007049345417932</c:v>
                </c:pt>
                <c:pt idx="3">
                  <c:v>0.51239251390996465</c:v>
                </c:pt>
                <c:pt idx="4">
                  <c:v>0.97403846153846163</c:v>
                </c:pt>
                <c:pt idx="5">
                  <c:v>1.5164670658682637</c:v>
                </c:pt>
                <c:pt idx="6">
                  <c:v>1.966990291262136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strong!$H$29</c:f>
              <c:strCache>
                <c:ptCount val="1"/>
                <c:pt idx="0">
                  <c:v>1920x1920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strong!$F$30:$F$36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strong!$H$30:$H$36</c:f>
              <c:numCache>
                <c:formatCode>General</c:formatCode>
                <c:ptCount val="7"/>
                <c:pt idx="0">
                  <c:v>1</c:v>
                </c:pt>
                <c:pt idx="1">
                  <c:v>0.52227959456875117</c:v>
                </c:pt>
                <c:pt idx="2">
                  <c:v>0.52654241645244226</c:v>
                </c:pt>
                <c:pt idx="3">
                  <c:v>0.51720219683100821</c:v>
                </c:pt>
                <c:pt idx="4">
                  <c:v>0.9865141481035522</c:v>
                </c:pt>
                <c:pt idx="5">
                  <c:v>1.4853154459753446</c:v>
                </c:pt>
                <c:pt idx="6">
                  <c:v>2.0051395007342148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strong!$I$29</c:f>
              <c:strCache>
                <c:ptCount val="1"/>
                <c:pt idx="0">
                  <c:v>2880x2880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strong!$F$30:$F$36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strong!$I$30:$I$36</c:f>
              <c:numCache>
                <c:formatCode>General</c:formatCode>
                <c:ptCount val="7"/>
                <c:pt idx="0">
                  <c:v>1</c:v>
                </c:pt>
                <c:pt idx="1">
                  <c:v>0.51143951023729817</c:v>
                </c:pt>
                <c:pt idx="2">
                  <c:v>0.52830477063869619</c:v>
                </c:pt>
                <c:pt idx="3">
                  <c:v>0.51868247298919568</c:v>
                </c:pt>
                <c:pt idx="4">
                  <c:v>0.98574076714672754</c:v>
                </c:pt>
                <c:pt idx="5">
                  <c:v>1.5196746537700592</c:v>
                </c:pt>
                <c:pt idx="6">
                  <c:v>2.0030423759507423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391872"/>
        <c:axId val="1330392960"/>
        <c:extLst/>
      </c:lineChart>
      <c:catAx>
        <c:axId val="133039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 processes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392960"/>
        <c:crosses val="autoZero"/>
        <c:auto val="1"/>
        <c:lblAlgn val="ctr"/>
        <c:lblOffset val="100"/>
        <c:noMultiLvlLbl val="0"/>
      </c:catAx>
      <c:valAx>
        <c:axId val="13303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39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Gflops/thread</a:t>
            </a:r>
            <a:r>
              <a:rPr lang="en-US" baseline="0"/>
              <a:t>  with  blocking MPI_Send()/MPI_Recv()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480 columns/node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weak!$A$3:$A$9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weak!$G$3:$G$9</c:f>
              <c:numCache>
                <c:formatCode>General</c:formatCode>
                <c:ptCount val="7"/>
                <c:pt idx="0">
                  <c:v>105.32571428571428</c:v>
                </c:pt>
                <c:pt idx="1">
                  <c:v>100.53818181818181</c:v>
                </c:pt>
                <c:pt idx="2">
                  <c:v>95.337931034482764</c:v>
                </c:pt>
                <c:pt idx="3">
                  <c:v>92.16</c:v>
                </c:pt>
                <c:pt idx="4">
                  <c:v>52.166037735849052</c:v>
                </c:pt>
                <c:pt idx="5">
                  <c:v>43.36941176470588</c:v>
                </c:pt>
                <c:pt idx="6">
                  <c:v>50.302964959568733</c:v>
                </c:pt>
              </c:numCache>
            </c:numRef>
          </c:val>
          <c:smooth val="0"/>
        </c:ser>
        <c:ser>
          <c:idx val="1"/>
          <c:order val="1"/>
          <c:tx>
            <c:v>960 columns/node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weak!$A$3:$A$9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weak!$I$3:$I$9</c:f>
              <c:numCache>
                <c:formatCode>General</c:formatCode>
                <c:ptCount val="7"/>
                <c:pt idx="0">
                  <c:v>105.70322580645161</c:v>
                </c:pt>
                <c:pt idx="1">
                  <c:v>96.586899563318781</c:v>
                </c:pt>
                <c:pt idx="2">
                  <c:v>94.523076923076928</c:v>
                </c:pt>
                <c:pt idx="3">
                  <c:v>95.337931034482764</c:v>
                </c:pt>
                <c:pt idx="4">
                  <c:v>54.545992601726269</c:v>
                </c:pt>
                <c:pt idx="5">
                  <c:v>53.772447325769853</c:v>
                </c:pt>
                <c:pt idx="6">
                  <c:v>54.663948100092682</c:v>
                </c:pt>
              </c:numCache>
            </c:numRef>
          </c:val>
          <c:smooth val="0"/>
        </c:ser>
        <c:ser>
          <c:idx val="2"/>
          <c:order val="2"/>
          <c:tx>
            <c:v>1920 columns/node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weak!$A$3:$A$9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weak!$K$3:$K$9</c:f>
              <c:numCache>
                <c:formatCode>General</c:formatCode>
                <c:ptCount val="7"/>
                <c:pt idx="0">
                  <c:v>104.39362831858406</c:v>
                </c:pt>
                <c:pt idx="1">
                  <c:v>97.977408637873751</c:v>
                </c:pt>
                <c:pt idx="2">
                  <c:v>94.0708133971292</c:v>
                </c:pt>
                <c:pt idx="3">
                  <c:v>95.543844492440613</c:v>
                </c:pt>
                <c:pt idx="4">
                  <c:v>54.568421052631578</c:v>
                </c:pt>
                <c:pt idx="5">
                  <c:v>54.944014904517935</c:v>
                </c:pt>
                <c:pt idx="6">
                  <c:v>54.428545063057527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4989184"/>
        <c:axId val="1334991360"/>
        <c:extLst/>
      </c:lineChart>
      <c:catAx>
        <c:axId val="133498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 processes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991360"/>
        <c:crosses val="autoZero"/>
        <c:auto val="1"/>
        <c:lblAlgn val="ctr"/>
        <c:lblOffset val="100"/>
        <c:noMultiLvlLbl val="0"/>
      </c:catAx>
      <c:valAx>
        <c:axId val="133499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Gflops/thread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98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Gflops/thread</a:t>
            </a:r>
            <a:r>
              <a:rPr lang="en-US" baseline="0"/>
              <a:t>  with non-blocking MPI_Send()/MPI_Recv()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480 columns/node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weak!$A$12:$A$18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weak!$G$12:$G$18</c:f>
              <c:numCache>
                <c:formatCode>General</c:formatCode>
                <c:ptCount val="7"/>
                <c:pt idx="0">
                  <c:v>104.3320754716981</c:v>
                </c:pt>
                <c:pt idx="1">
                  <c:v>100.53818181818181</c:v>
                </c:pt>
                <c:pt idx="2">
                  <c:v>74.724324324324328</c:v>
                </c:pt>
                <c:pt idx="3">
                  <c:v>65.828571428571436</c:v>
                </c:pt>
                <c:pt idx="4">
                  <c:v>43.54015748031496</c:v>
                </c:pt>
                <c:pt idx="5">
                  <c:v>44.548640483383686</c:v>
                </c:pt>
                <c:pt idx="6">
                  <c:v>45.13276904474003</c:v>
                </c:pt>
              </c:numCache>
            </c:numRef>
          </c:val>
          <c:smooth val="0"/>
        </c:ser>
        <c:ser>
          <c:idx val="1"/>
          <c:order val="1"/>
          <c:tx>
            <c:v>960 columns/node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weak!$A$12:$A$18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weak!$I$12:$I$18</c:f>
              <c:numCache>
                <c:formatCode>General</c:formatCode>
                <c:ptCount val="7"/>
                <c:pt idx="0">
                  <c:v>105.32571428571428</c:v>
                </c:pt>
                <c:pt idx="1">
                  <c:v>98.304000000000002</c:v>
                </c:pt>
                <c:pt idx="2">
                  <c:v>76.534256055363315</c:v>
                </c:pt>
                <c:pt idx="3">
                  <c:v>59.140106951871658</c:v>
                </c:pt>
                <c:pt idx="4">
                  <c:v>49.371428571428567</c:v>
                </c:pt>
                <c:pt idx="5">
                  <c:v>48.742801175318313</c:v>
                </c:pt>
                <c:pt idx="6">
                  <c:v>47.862374898566408</c:v>
                </c:pt>
              </c:numCache>
            </c:numRef>
          </c:val>
          <c:smooth val="0"/>
        </c:ser>
        <c:ser>
          <c:idx val="2"/>
          <c:order val="2"/>
          <c:tx>
            <c:v>1920 columns/node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weak!$A$12:$A$18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weak!$K$12:$K$18</c:f>
              <c:numCache>
                <c:formatCode>General</c:formatCode>
                <c:ptCount val="7"/>
                <c:pt idx="0">
                  <c:v>103.9490086650022</c:v>
                </c:pt>
                <c:pt idx="1">
                  <c:v>97.572208436724551</c:v>
                </c:pt>
                <c:pt idx="2">
                  <c:v>63.810746483952393</c:v>
                </c:pt>
                <c:pt idx="3">
                  <c:v>59.298659517426273</c:v>
                </c:pt>
                <c:pt idx="4">
                  <c:v>39.919572192513371</c:v>
                </c:pt>
                <c:pt idx="5">
                  <c:v>44.331003382187141</c:v>
                </c:pt>
                <c:pt idx="6">
                  <c:v>37.213848944504328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395136"/>
        <c:axId val="1330395680"/>
        <c:extLst/>
      </c:lineChart>
      <c:catAx>
        <c:axId val="133039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 processes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395680"/>
        <c:crosses val="autoZero"/>
        <c:auto val="1"/>
        <c:lblAlgn val="ctr"/>
        <c:lblOffset val="100"/>
        <c:noMultiLvlLbl val="0"/>
      </c:catAx>
      <c:valAx>
        <c:axId val="133039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Gflops/thread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39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Gflops/thread</a:t>
            </a:r>
            <a:r>
              <a:rPr lang="en-US" baseline="0"/>
              <a:t>  with MPI and pthreads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480 columns/node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weak!$A$21:$A$27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weak!$G$21:$G$27</c:f>
              <c:numCache>
                <c:formatCode>General</c:formatCode>
                <c:ptCount val="7"/>
                <c:pt idx="0">
                  <c:v>87.08031496062992</c:v>
                </c:pt>
                <c:pt idx="1">
                  <c:v>22.20722891566265</c:v>
                </c:pt>
                <c:pt idx="2">
                  <c:v>11.193522267206477</c:v>
                </c:pt>
                <c:pt idx="3">
                  <c:v>5.642448979591836</c:v>
                </c:pt>
                <c:pt idx="4">
                  <c:v>5.4211764705882359</c:v>
                </c:pt>
                <c:pt idx="5">
                  <c:v>5.3884889457336023</c:v>
                </c:pt>
                <c:pt idx="6">
                  <c:v>5.4035179153094459</c:v>
                </c:pt>
              </c:numCache>
            </c:numRef>
          </c:val>
          <c:smooth val="0"/>
        </c:ser>
        <c:ser>
          <c:idx val="1"/>
          <c:order val="1"/>
          <c:tx>
            <c:v>960 columns/node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weak!$A$21:$A$27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weak!$I$21:$I$27</c:f>
              <c:numCache>
                <c:formatCode>General</c:formatCode>
                <c:ptCount val="7"/>
                <c:pt idx="0">
                  <c:v>87.424505928853762</c:v>
                </c:pt>
                <c:pt idx="1">
                  <c:v>22.375720789074354</c:v>
                </c:pt>
                <c:pt idx="2">
                  <c:v>11.187860394537177</c:v>
                </c:pt>
                <c:pt idx="3">
                  <c:v>5.6252288911495425</c:v>
                </c:pt>
                <c:pt idx="4">
                  <c:v>5.4191841234840137</c:v>
                </c:pt>
                <c:pt idx="5">
                  <c:v>5.3795697762404062</c:v>
                </c:pt>
                <c:pt idx="6">
                  <c:v>5.3853729798825212</c:v>
                </c:pt>
              </c:numCache>
            </c:numRef>
          </c:val>
          <c:smooth val="0"/>
        </c:ser>
        <c:ser>
          <c:idx val="2"/>
          <c:order val="2"/>
          <c:tx>
            <c:v>1920 columns/node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weak!$A$21:$A$27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weak!$K$21:$K$27</c:f>
              <c:numCache>
                <c:formatCode>General</c:formatCode>
                <c:ptCount val="7"/>
                <c:pt idx="0">
                  <c:v>86.442208109428435</c:v>
                </c:pt>
                <c:pt idx="1">
                  <c:v>22.289752472129493</c:v>
                </c:pt>
                <c:pt idx="2">
                  <c:v>11.051602023608769</c:v>
                </c:pt>
                <c:pt idx="3">
                  <c:v>5.5748960302457471</c:v>
                </c:pt>
                <c:pt idx="4">
                  <c:v>5.3477756286266924</c:v>
                </c:pt>
                <c:pt idx="5">
                  <c:v>5.4161983471074384</c:v>
                </c:pt>
                <c:pt idx="6">
                  <c:v>5.3772311151967296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6632704"/>
        <c:axId val="936635424"/>
        <c:extLst/>
      </c:lineChart>
      <c:catAx>
        <c:axId val="93663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 processes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635424"/>
        <c:crosses val="autoZero"/>
        <c:auto val="1"/>
        <c:lblAlgn val="ctr"/>
        <c:lblOffset val="100"/>
        <c:noMultiLvlLbl val="0"/>
      </c:catAx>
      <c:valAx>
        <c:axId val="9366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Gflops/thread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63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Gflops/thread</a:t>
            </a:r>
            <a:r>
              <a:rPr lang="en-US" baseline="0"/>
              <a:t>  with MPI and OpenMP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480 columns/node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weak!$A$30:$A$36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weak!$G$30:$G$36</c:f>
              <c:numCache>
                <c:formatCode>General</c:formatCode>
                <c:ptCount val="7"/>
                <c:pt idx="0">
                  <c:v>87.08031496062992</c:v>
                </c:pt>
                <c:pt idx="1">
                  <c:v>22.569795918367344</c:v>
                </c:pt>
                <c:pt idx="2">
                  <c:v>11.103614457831325</c:v>
                </c:pt>
                <c:pt idx="3">
                  <c:v>5.4</c:v>
                </c:pt>
                <c:pt idx="4">
                  <c:v>5.2264650283553866</c:v>
                </c:pt>
                <c:pt idx="5">
                  <c:v>5.4102366538249855</c:v>
                </c:pt>
                <c:pt idx="6">
                  <c:v>5.3992188630117175</c:v>
                </c:pt>
              </c:numCache>
            </c:numRef>
          </c:val>
          <c:smooth val="0"/>
        </c:ser>
        <c:ser>
          <c:idx val="1"/>
          <c:order val="1"/>
          <c:tx>
            <c:v>960 columns/node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weak!$A$30:$A$36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weak!$I$30:$I$36</c:f>
              <c:numCache>
                <c:formatCode>General</c:formatCode>
                <c:ptCount val="7"/>
                <c:pt idx="0">
                  <c:v>87.510979228486661</c:v>
                </c:pt>
                <c:pt idx="1">
                  <c:v>22.697178040020525</c:v>
                </c:pt>
                <c:pt idx="2">
                  <c:v>11.17655381505811</c:v>
                </c:pt>
                <c:pt idx="3">
                  <c:v>5.5967611336032386</c:v>
                </c:pt>
                <c:pt idx="4">
                  <c:v>5.3426086956521734</c:v>
                </c:pt>
                <c:pt idx="5">
                  <c:v>5.3781163883935816</c:v>
                </c:pt>
                <c:pt idx="6">
                  <c:v>5.417524952544241</c:v>
                </c:pt>
              </c:numCache>
            </c:numRef>
          </c:val>
          <c:smooth val="0"/>
        </c:ser>
        <c:ser>
          <c:idx val="2"/>
          <c:order val="2"/>
          <c:tx>
            <c:v>1920 columns/node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weak!$A$30:$A$36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weak!$K$30:$K$36</c:f>
              <c:numCache>
                <c:formatCode>General</c:formatCode>
                <c:ptCount val="7"/>
                <c:pt idx="0">
                  <c:v>86.431652216387832</c:v>
                </c:pt>
                <c:pt idx="1">
                  <c:v>22.623179696989066</c:v>
                </c:pt>
                <c:pt idx="2">
                  <c:v>11.251173141730781</c:v>
                </c:pt>
                <c:pt idx="3">
                  <c:v>5.574544767185432</c:v>
                </c:pt>
                <c:pt idx="4">
                  <c:v>5.4506662772443502</c:v>
                </c:pt>
                <c:pt idx="5">
                  <c:v>5.4600694283730613</c:v>
                </c:pt>
                <c:pt idx="6">
                  <c:v>5.3390018065995575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6535600"/>
        <c:axId val="936531792"/>
        <c:extLst/>
      </c:lineChart>
      <c:catAx>
        <c:axId val="93653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 processes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531792"/>
        <c:crosses val="autoZero"/>
        <c:auto val="1"/>
        <c:lblAlgn val="ctr"/>
        <c:lblOffset val="100"/>
        <c:noMultiLvlLbl val="0"/>
      </c:catAx>
      <c:valAx>
        <c:axId val="93653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Gflops/thread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53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1</xdr:row>
      <xdr:rowOff>14286</xdr:rowOff>
    </xdr:from>
    <xdr:to>
      <xdr:col>19</xdr:col>
      <xdr:colOff>9525</xdr:colOff>
      <xdr:row>18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18</xdr:col>
      <xdr:colOff>600076</xdr:colOff>
      <xdr:row>37</xdr:row>
      <xdr:rowOff>119063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28</xdr:col>
      <xdr:colOff>600076</xdr:colOff>
      <xdr:row>18</xdr:row>
      <xdr:rowOff>119063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20</xdr:row>
      <xdr:rowOff>0</xdr:rowOff>
    </xdr:from>
    <xdr:to>
      <xdr:col>28</xdr:col>
      <xdr:colOff>600076</xdr:colOff>
      <xdr:row>37</xdr:row>
      <xdr:rowOff>119063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20</xdr:col>
      <xdr:colOff>600076</xdr:colOff>
      <xdr:row>18</xdr:row>
      <xdr:rowOff>138113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20</xdr:row>
      <xdr:rowOff>0</xdr:rowOff>
    </xdr:from>
    <xdr:to>
      <xdr:col>20</xdr:col>
      <xdr:colOff>600076</xdr:colOff>
      <xdr:row>37</xdr:row>
      <xdr:rowOff>138113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30</xdr:col>
      <xdr:colOff>600076</xdr:colOff>
      <xdr:row>18</xdr:row>
      <xdr:rowOff>138113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20</xdr:row>
      <xdr:rowOff>0</xdr:rowOff>
    </xdr:from>
    <xdr:to>
      <xdr:col>30</xdr:col>
      <xdr:colOff>600076</xdr:colOff>
      <xdr:row>37</xdr:row>
      <xdr:rowOff>138113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D24" sqref="D24"/>
    </sheetView>
  </sheetViews>
  <sheetFormatPr defaultRowHeight="15" x14ac:dyDescent="0.25"/>
  <cols>
    <col min="2" max="2" width="8" bestFit="1" customWidth="1"/>
    <col min="3" max="4" width="10" bestFit="1" customWidth="1"/>
    <col min="7" max="9" width="12" bestFit="1" customWidth="1"/>
  </cols>
  <sheetData>
    <row r="1" spans="1:9" x14ac:dyDescent="0.25">
      <c r="A1" s="10" t="s">
        <v>1</v>
      </c>
      <c r="B1" s="1" t="s">
        <v>14</v>
      </c>
      <c r="C1" s="3"/>
      <c r="D1" s="3"/>
      <c r="E1" s="3"/>
      <c r="F1" s="3" t="s">
        <v>8</v>
      </c>
      <c r="G1" s="3"/>
      <c r="H1" s="3"/>
      <c r="I1" s="4"/>
    </row>
    <row r="2" spans="1:9" x14ac:dyDescent="0.25">
      <c r="A2" s="5" t="s">
        <v>0</v>
      </c>
      <c r="B2" s="1" t="s">
        <v>5</v>
      </c>
      <c r="C2" s="1" t="s">
        <v>6</v>
      </c>
      <c r="D2" s="1" t="s">
        <v>7</v>
      </c>
      <c r="E2" s="1"/>
      <c r="F2" s="1" t="s">
        <v>0</v>
      </c>
      <c r="G2" s="1" t="s">
        <v>5</v>
      </c>
      <c r="H2" s="1" t="s">
        <v>6</v>
      </c>
      <c r="I2" s="6" t="s">
        <v>7</v>
      </c>
    </row>
    <row r="3" spans="1:9" x14ac:dyDescent="0.25">
      <c r="A3" s="5">
        <v>1</v>
      </c>
      <c r="B3" s="1">
        <v>8.3699999999999992</v>
      </c>
      <c r="C3" s="1">
        <v>67.8</v>
      </c>
      <c r="D3" s="1">
        <v>229.91</v>
      </c>
      <c r="E3" s="1"/>
      <c r="F3" s="1">
        <v>1</v>
      </c>
      <c r="G3" s="1">
        <f>B3/B3</f>
        <v>1</v>
      </c>
      <c r="H3" s="1">
        <f t="shared" ref="H3:I3" si="0">C3/C3</f>
        <v>1</v>
      </c>
      <c r="I3" s="6">
        <f t="shared" si="0"/>
        <v>1</v>
      </c>
    </row>
    <row r="4" spans="1:9" x14ac:dyDescent="0.25">
      <c r="A4" s="5">
        <v>2</v>
      </c>
      <c r="B4" s="1">
        <v>4.5999999999999996</v>
      </c>
      <c r="C4" s="1">
        <v>36.15</v>
      </c>
      <c r="D4" s="1">
        <v>123.27</v>
      </c>
      <c r="E4" s="1"/>
      <c r="F4" s="1">
        <v>2</v>
      </c>
      <c r="G4" s="1">
        <f>B3/B4</f>
        <v>1.8195652173913044</v>
      </c>
      <c r="H4" s="1">
        <f t="shared" ref="H4:I4" si="1">C3/C4</f>
        <v>1.8755186721991701</v>
      </c>
      <c r="I4" s="6">
        <f t="shared" si="1"/>
        <v>1.8650928855358158</v>
      </c>
    </row>
    <row r="5" spans="1:9" x14ac:dyDescent="0.25">
      <c r="A5" s="5">
        <v>4</v>
      </c>
      <c r="B5" s="1">
        <v>2.3199999999999998</v>
      </c>
      <c r="C5" s="1">
        <v>18.57</v>
      </c>
      <c r="D5" s="1">
        <v>63.64</v>
      </c>
      <c r="E5" s="1"/>
      <c r="F5" s="1">
        <v>4</v>
      </c>
      <c r="G5" s="1">
        <f>B3/B5</f>
        <v>3.6077586206896552</v>
      </c>
      <c r="H5" s="1">
        <f t="shared" ref="H5:I5" si="2">C3/C5</f>
        <v>3.6510500807754442</v>
      </c>
      <c r="I5" s="6">
        <f t="shared" si="2"/>
        <v>3.6126649905719672</v>
      </c>
    </row>
    <row r="6" spans="1:9" x14ac:dyDescent="0.25">
      <c r="A6" s="5">
        <v>8</v>
      </c>
      <c r="B6" s="1">
        <v>1.1599999999999999</v>
      </c>
      <c r="C6" s="1">
        <v>9.31</v>
      </c>
      <c r="D6" s="1">
        <v>31.47</v>
      </c>
      <c r="E6" s="1"/>
      <c r="F6" s="1">
        <v>8</v>
      </c>
      <c r="G6" s="1">
        <f>B3/B6</f>
        <v>7.2155172413793105</v>
      </c>
      <c r="H6" s="1">
        <f t="shared" ref="H6:I6" si="3">C3/C6</f>
        <v>7.2824919441460789</v>
      </c>
      <c r="I6" s="6">
        <f t="shared" si="3"/>
        <v>7.3056879567842392</v>
      </c>
    </row>
    <row r="7" spans="1:9" x14ac:dyDescent="0.25">
      <c r="A7" s="5">
        <v>16</v>
      </c>
      <c r="B7" s="1">
        <v>1.06</v>
      </c>
      <c r="C7" s="1">
        <v>8.11</v>
      </c>
      <c r="D7" s="1">
        <v>26.45</v>
      </c>
      <c r="E7" s="1"/>
      <c r="F7" s="1">
        <v>16</v>
      </c>
      <c r="G7" s="1">
        <f>B3/B7</f>
        <v>7.8962264150943389</v>
      </c>
      <c r="H7" s="1">
        <f t="shared" ref="H7:I7" si="4">C3/C7</f>
        <v>8.3600493218249081</v>
      </c>
      <c r="I7" s="6">
        <f t="shared" si="4"/>
        <v>8.6922495274102083</v>
      </c>
    </row>
    <row r="8" spans="1:9" x14ac:dyDescent="0.25">
      <c r="A8" s="5">
        <v>24</v>
      </c>
      <c r="B8" s="1">
        <v>0.77</v>
      </c>
      <c r="C8" s="1">
        <v>5.83</v>
      </c>
      <c r="D8" s="1">
        <v>18.41</v>
      </c>
      <c r="E8" s="1"/>
      <c r="F8" s="1">
        <v>24</v>
      </c>
      <c r="G8" s="1">
        <f>B3/B8</f>
        <v>10.870129870129869</v>
      </c>
      <c r="H8" s="1">
        <f t="shared" ref="H8:I8" si="5">C3/C8</f>
        <v>11.629502572898799</v>
      </c>
      <c r="I8" s="6">
        <f t="shared" si="5"/>
        <v>12.488321564367192</v>
      </c>
    </row>
    <row r="9" spans="1:9" ht="15.75" thickBot="1" x14ac:dyDescent="0.3">
      <c r="A9" s="7">
        <v>32</v>
      </c>
      <c r="B9" s="8">
        <v>1.61</v>
      </c>
      <c r="C9" s="8">
        <v>4.33</v>
      </c>
      <c r="D9" s="8">
        <v>26.45</v>
      </c>
      <c r="E9" s="8"/>
      <c r="F9" s="8">
        <v>32</v>
      </c>
      <c r="G9" s="8">
        <f>B3/B9</f>
        <v>5.1987577639751548</v>
      </c>
      <c r="H9" s="8">
        <f t="shared" ref="H9:I9" si="6">C3/C9</f>
        <v>15.658198614318707</v>
      </c>
      <c r="I9" s="9">
        <f t="shared" si="6"/>
        <v>8.6922495274102083</v>
      </c>
    </row>
    <row r="10" spans="1:9" x14ac:dyDescent="0.25">
      <c r="A10" s="10" t="s">
        <v>2</v>
      </c>
      <c r="B10" s="1" t="s">
        <v>14</v>
      </c>
      <c r="C10" s="3"/>
      <c r="D10" s="3"/>
      <c r="E10" s="3"/>
      <c r="F10" s="3" t="s">
        <v>8</v>
      </c>
      <c r="G10" s="3"/>
      <c r="H10" s="3"/>
      <c r="I10" s="4"/>
    </row>
    <row r="11" spans="1:9" x14ac:dyDescent="0.25">
      <c r="A11" s="5" t="s">
        <v>0</v>
      </c>
      <c r="B11" s="1" t="s">
        <v>5</v>
      </c>
      <c r="C11" s="1" t="s">
        <v>6</v>
      </c>
      <c r="D11" s="1" t="s">
        <v>7</v>
      </c>
      <c r="E11" s="1"/>
      <c r="F11" s="1" t="s">
        <v>0</v>
      </c>
      <c r="G11" s="1" t="s">
        <v>5</v>
      </c>
      <c r="H11" s="1" t="s">
        <v>6</v>
      </c>
      <c r="I11" s="6" t="s">
        <v>7</v>
      </c>
    </row>
    <row r="12" spans="1:9" x14ac:dyDescent="0.25">
      <c r="A12" s="5">
        <v>1</v>
      </c>
      <c r="B12" s="1">
        <v>8.4</v>
      </c>
      <c r="C12" s="1">
        <v>68.099999999999994</v>
      </c>
      <c r="D12" s="1">
        <v>230.94</v>
      </c>
      <c r="E12" s="1"/>
      <c r="F12" s="1">
        <v>1</v>
      </c>
      <c r="G12" s="1">
        <f>B12/B12</f>
        <v>1</v>
      </c>
      <c r="H12" s="1">
        <f t="shared" ref="H12:I12" si="7">C12/C12</f>
        <v>1</v>
      </c>
      <c r="I12" s="6">
        <f t="shared" si="7"/>
        <v>1</v>
      </c>
    </row>
    <row r="13" spans="1:9" x14ac:dyDescent="0.25">
      <c r="A13" s="5">
        <v>2</v>
      </c>
      <c r="B13" s="1">
        <v>4.43</v>
      </c>
      <c r="C13" s="1">
        <v>36.479999999999997</v>
      </c>
      <c r="D13" s="1">
        <v>120.24</v>
      </c>
      <c r="E13" s="1"/>
      <c r="F13" s="1">
        <v>2</v>
      </c>
      <c r="G13" s="1">
        <f>B12/B13</f>
        <v>1.8961625282167045</v>
      </c>
      <c r="H13" s="1">
        <f t="shared" ref="H13:I13" si="8">C12/C13</f>
        <v>1.8667763157894737</v>
      </c>
      <c r="I13" s="6">
        <f t="shared" si="8"/>
        <v>1.9206586826347305</v>
      </c>
    </row>
    <row r="14" spans="1:9" x14ac:dyDescent="0.25">
      <c r="A14" s="5">
        <v>4</v>
      </c>
      <c r="B14" s="1">
        <v>3.45</v>
      </c>
      <c r="C14" s="1">
        <v>23.18</v>
      </c>
      <c r="D14" s="1">
        <v>94.16</v>
      </c>
      <c r="E14" s="1"/>
      <c r="F14" s="1">
        <v>4</v>
      </c>
      <c r="G14" s="1">
        <f>B12/B14</f>
        <v>2.4347826086956523</v>
      </c>
      <c r="H14" s="1">
        <f t="shared" ref="H14:I14" si="9">C12/C14</f>
        <v>2.9378774805867125</v>
      </c>
      <c r="I14" s="6">
        <f t="shared" si="9"/>
        <v>2.4526338147833475</v>
      </c>
    </row>
    <row r="15" spans="1:9" x14ac:dyDescent="0.25">
      <c r="A15" s="5">
        <v>8</v>
      </c>
      <c r="B15" s="1">
        <v>1.74</v>
      </c>
      <c r="C15" s="1">
        <v>14.96</v>
      </c>
      <c r="D15" s="1">
        <v>50.82</v>
      </c>
      <c r="E15" s="1"/>
      <c r="F15" s="1">
        <v>8</v>
      </c>
      <c r="G15" s="1">
        <f>B12/B15</f>
        <v>4.8275862068965516</v>
      </c>
      <c r="H15" s="1">
        <f t="shared" ref="H15:I15" si="10">C12/C15</f>
        <v>4.5521390374331547</v>
      </c>
      <c r="I15" s="6">
        <f t="shared" si="10"/>
        <v>4.5442739079102719</v>
      </c>
    </row>
    <row r="16" spans="1:9" x14ac:dyDescent="0.25">
      <c r="A16" s="5">
        <v>16</v>
      </c>
      <c r="B16" s="1">
        <v>1.34</v>
      </c>
      <c r="C16" s="1">
        <v>8.89</v>
      </c>
      <c r="D16" s="1">
        <v>36.479999999999997</v>
      </c>
      <c r="E16" s="1"/>
      <c r="F16" s="1">
        <v>16</v>
      </c>
      <c r="G16" s="1">
        <f>B12/B16</f>
        <v>6.2686567164179108</v>
      </c>
      <c r="H16" s="1">
        <f t="shared" ref="H16:I16" si="11">C12/C16</f>
        <v>7.6602924634420688</v>
      </c>
      <c r="I16" s="6">
        <f t="shared" si="11"/>
        <v>6.3305921052631584</v>
      </c>
    </row>
    <row r="17" spans="1:9" x14ac:dyDescent="0.25">
      <c r="A17" s="5">
        <v>24</v>
      </c>
      <c r="B17" s="1">
        <v>0.8</v>
      </c>
      <c r="C17" s="1">
        <v>7.75</v>
      </c>
      <c r="D17" s="1">
        <v>19.54</v>
      </c>
      <c r="E17" s="1"/>
      <c r="F17" s="1">
        <v>24</v>
      </c>
      <c r="G17" s="1">
        <f>B12/B17</f>
        <v>10.5</v>
      </c>
      <c r="H17" s="1">
        <f t="shared" ref="H17:I17" si="12">C12/C17</f>
        <v>8.7870967741935484</v>
      </c>
      <c r="I17" s="6">
        <f t="shared" si="12"/>
        <v>11.818833162743092</v>
      </c>
    </row>
    <row r="18" spans="1:9" ht="15.75" thickBot="1" x14ac:dyDescent="0.3">
      <c r="A18" s="7">
        <v>32</v>
      </c>
      <c r="B18" s="8">
        <v>0.66</v>
      </c>
      <c r="C18" s="8">
        <v>4.93</v>
      </c>
      <c r="D18" s="8">
        <v>61</v>
      </c>
      <c r="E18" s="8"/>
      <c r="F18" s="8">
        <v>32</v>
      </c>
      <c r="G18" s="8">
        <f>B12/B18</f>
        <v>12.727272727272727</v>
      </c>
      <c r="H18" s="8">
        <f t="shared" ref="H18:I18" si="13">C12/C18</f>
        <v>13.81338742393509</v>
      </c>
      <c r="I18" s="9">
        <f t="shared" si="13"/>
        <v>3.7859016393442624</v>
      </c>
    </row>
    <row r="19" spans="1:9" x14ac:dyDescent="0.25">
      <c r="A19" s="10" t="s">
        <v>3</v>
      </c>
      <c r="B19" s="1" t="s">
        <v>14</v>
      </c>
      <c r="C19" s="3"/>
      <c r="D19" s="3"/>
      <c r="E19" s="3"/>
      <c r="F19" s="3" t="s">
        <v>8</v>
      </c>
      <c r="G19" s="3"/>
      <c r="H19" s="3"/>
      <c r="I19" s="4"/>
    </row>
    <row r="20" spans="1:9" x14ac:dyDescent="0.25">
      <c r="A20" s="5" t="s">
        <v>0</v>
      </c>
      <c r="B20" s="1" t="s">
        <v>5</v>
      </c>
      <c r="C20" s="1" t="s">
        <v>6</v>
      </c>
      <c r="D20" s="1" t="s">
        <v>7</v>
      </c>
      <c r="E20" s="1"/>
      <c r="F20" s="1" t="s">
        <v>0</v>
      </c>
      <c r="G20" s="1" t="s">
        <v>5</v>
      </c>
      <c r="H20" s="1" t="s">
        <v>6</v>
      </c>
      <c r="I20" s="6" t="s">
        <v>7</v>
      </c>
    </row>
    <row r="21" spans="1:9" x14ac:dyDescent="0.25">
      <c r="A21" s="5">
        <v>1</v>
      </c>
      <c r="B21" s="1">
        <v>10.119999999999999</v>
      </c>
      <c r="C21" s="1">
        <v>81.8</v>
      </c>
      <c r="D21" s="1">
        <v>276.54000000000002</v>
      </c>
      <c r="E21" s="1"/>
      <c r="F21" s="1">
        <v>1</v>
      </c>
      <c r="G21" s="1">
        <f>B21/B21</f>
        <v>1</v>
      </c>
      <c r="H21" s="1">
        <f t="shared" ref="H21:I21" si="14">C21/C21</f>
        <v>1</v>
      </c>
      <c r="I21" s="6">
        <f t="shared" si="14"/>
        <v>1</v>
      </c>
    </row>
    <row r="22" spans="1:9" x14ac:dyDescent="0.25">
      <c r="A22" s="5">
        <v>2</v>
      </c>
      <c r="B22" s="1">
        <v>19.670000000000002</v>
      </c>
      <c r="C22" s="1">
        <v>159.72</v>
      </c>
      <c r="D22" s="1">
        <v>546.01</v>
      </c>
      <c r="E22" s="1"/>
      <c r="F22" s="1">
        <v>2</v>
      </c>
      <c r="G22" s="1">
        <f>B21/B22</f>
        <v>0.51448906964921193</v>
      </c>
      <c r="H22" s="1">
        <f t="shared" ref="H22:I22" si="15">C21/C22</f>
        <v>0.51214625594790886</v>
      </c>
      <c r="I22" s="6">
        <f t="shared" si="15"/>
        <v>0.50647424039852751</v>
      </c>
    </row>
    <row r="23" spans="1:9" x14ac:dyDescent="0.25">
      <c r="A23" s="5">
        <v>4</v>
      </c>
      <c r="B23" s="1">
        <v>19.66</v>
      </c>
      <c r="C23" s="1">
        <v>158.59</v>
      </c>
      <c r="D23" s="1">
        <v>534.09</v>
      </c>
      <c r="E23" s="1"/>
      <c r="F23" s="1">
        <v>4</v>
      </c>
      <c r="G23" s="1">
        <f>B21/B23</f>
        <v>0.51475076297049838</v>
      </c>
      <c r="H23" s="1">
        <f t="shared" ref="H23:I23" si="16">C21/C23</f>
        <v>0.51579544738003658</v>
      </c>
      <c r="I23" s="6">
        <f t="shared" si="16"/>
        <v>0.51777790260068524</v>
      </c>
    </row>
    <row r="24" spans="1:9" x14ac:dyDescent="0.25">
      <c r="A24" s="5">
        <v>8</v>
      </c>
      <c r="B24" s="1">
        <v>19.72</v>
      </c>
      <c r="C24" s="1">
        <v>158.96</v>
      </c>
      <c r="D24" s="1">
        <v>534.65</v>
      </c>
      <c r="E24" s="1"/>
      <c r="F24" s="1">
        <v>8</v>
      </c>
      <c r="G24" s="1">
        <f>B21/B24</f>
        <v>0.51318458417849899</v>
      </c>
      <c r="H24" s="1">
        <f t="shared" ref="H24:I24" si="17">C21/C24</f>
        <v>0.51459486663311516</v>
      </c>
      <c r="I24" s="6">
        <f t="shared" si="17"/>
        <v>0.51723557467502113</v>
      </c>
    </row>
    <row r="25" spans="1:9" x14ac:dyDescent="0.25">
      <c r="A25" s="5">
        <v>16</v>
      </c>
      <c r="B25" s="1">
        <v>10.7</v>
      </c>
      <c r="C25" s="1">
        <v>83.51</v>
      </c>
      <c r="D25" s="1">
        <v>275.45</v>
      </c>
      <c r="E25" s="1"/>
      <c r="F25" s="1">
        <v>16</v>
      </c>
      <c r="G25" s="1">
        <f>B21/B25</f>
        <v>0.9457943925233645</v>
      </c>
      <c r="H25" s="1">
        <f t="shared" ref="H25:I25" si="18">C21/C25</f>
        <v>0.97952341037001545</v>
      </c>
      <c r="I25" s="6">
        <f t="shared" si="18"/>
        <v>1.0039571610092577</v>
      </c>
    </row>
    <row r="26" spans="1:9" x14ac:dyDescent="0.25">
      <c r="A26" s="5">
        <v>24</v>
      </c>
      <c r="B26" s="1">
        <v>7.03</v>
      </c>
      <c r="C26" s="1">
        <v>53.73</v>
      </c>
      <c r="D26" s="1">
        <v>180.78</v>
      </c>
      <c r="E26" s="1"/>
      <c r="F26" s="1">
        <v>24</v>
      </c>
      <c r="G26" s="1">
        <f>B21/B26</f>
        <v>1.4395448079658604</v>
      </c>
      <c r="H26" s="1">
        <f t="shared" ref="H26:I26" si="19">C21/C26</f>
        <v>1.5224269495626279</v>
      </c>
      <c r="I26" s="6">
        <f t="shared" si="19"/>
        <v>1.5297046133421839</v>
      </c>
    </row>
    <row r="27" spans="1:9" ht="15.75" thickBot="1" x14ac:dyDescent="0.3">
      <c r="A27" s="7">
        <v>32</v>
      </c>
      <c r="B27" s="8">
        <v>5.27</v>
      </c>
      <c r="C27" s="8">
        <v>42.07</v>
      </c>
      <c r="D27" s="8">
        <v>136.91</v>
      </c>
      <c r="E27" s="8"/>
      <c r="F27" s="8">
        <v>32</v>
      </c>
      <c r="G27" s="8">
        <f>B21/B27</f>
        <v>1.9203036053130931</v>
      </c>
      <c r="H27" s="8">
        <f t="shared" ref="H27:I27" si="20">C21/C27</f>
        <v>1.944378416924174</v>
      </c>
      <c r="I27" s="9">
        <f t="shared" si="20"/>
        <v>2.0198670659557374</v>
      </c>
    </row>
    <row r="28" spans="1:9" x14ac:dyDescent="0.25">
      <c r="A28" s="10" t="s">
        <v>4</v>
      </c>
      <c r="B28" s="1" t="s">
        <v>14</v>
      </c>
      <c r="C28" s="3"/>
      <c r="D28" s="3"/>
      <c r="E28" s="3"/>
      <c r="F28" s="3" t="s">
        <v>8</v>
      </c>
      <c r="G28" s="3"/>
      <c r="H28" s="3"/>
      <c r="I28" s="4"/>
    </row>
    <row r="29" spans="1:9" x14ac:dyDescent="0.25">
      <c r="A29" s="5" t="s">
        <v>0</v>
      </c>
      <c r="B29" s="1" t="s">
        <v>5</v>
      </c>
      <c r="C29" s="1" t="s">
        <v>6</v>
      </c>
      <c r="D29" s="1" t="s">
        <v>7</v>
      </c>
      <c r="E29" s="1"/>
      <c r="F29" s="1" t="s">
        <v>0</v>
      </c>
      <c r="G29" s="1" t="s">
        <v>5</v>
      </c>
      <c r="H29" s="1" t="s">
        <v>6</v>
      </c>
      <c r="I29" s="6" t="s">
        <v>7</v>
      </c>
    </row>
    <row r="30" spans="1:9" x14ac:dyDescent="0.25">
      <c r="A30" s="5">
        <v>1</v>
      </c>
      <c r="B30" s="1">
        <v>10.130000000000001</v>
      </c>
      <c r="C30" s="1">
        <v>81.93</v>
      </c>
      <c r="D30" s="1">
        <v>276.52</v>
      </c>
      <c r="E30" s="1"/>
      <c r="F30" s="1">
        <v>1</v>
      </c>
      <c r="G30" s="1">
        <f>B30/B30</f>
        <v>1</v>
      </c>
      <c r="H30" s="1">
        <f t="shared" ref="H30:I30" si="21">C30/C30</f>
        <v>1</v>
      </c>
      <c r="I30" s="6">
        <f t="shared" si="21"/>
        <v>1</v>
      </c>
    </row>
    <row r="31" spans="1:9" x14ac:dyDescent="0.25">
      <c r="A31" s="5">
        <v>2</v>
      </c>
      <c r="B31" s="1">
        <v>19.52</v>
      </c>
      <c r="C31" s="1">
        <v>156.87</v>
      </c>
      <c r="D31" s="1">
        <v>540.66999999999996</v>
      </c>
      <c r="E31" s="1"/>
      <c r="F31" s="1">
        <v>2</v>
      </c>
      <c r="G31" s="1">
        <f>B30/B31</f>
        <v>0.51895491803278693</v>
      </c>
      <c r="H31" s="1">
        <f t="shared" ref="H31:I31" si="22">C30/C31</f>
        <v>0.52227959456875117</v>
      </c>
      <c r="I31" s="6">
        <f t="shared" si="22"/>
        <v>0.51143951023729817</v>
      </c>
    </row>
    <row r="32" spans="1:9" x14ac:dyDescent="0.25">
      <c r="A32" s="5">
        <v>4</v>
      </c>
      <c r="B32" s="1">
        <v>19.86</v>
      </c>
      <c r="C32" s="1">
        <v>155.6</v>
      </c>
      <c r="D32" s="1">
        <v>523.41</v>
      </c>
      <c r="E32" s="1"/>
      <c r="F32" s="1">
        <v>4</v>
      </c>
      <c r="G32" s="1">
        <f>B30/B32</f>
        <v>0.51007049345417932</v>
      </c>
      <c r="H32" s="1">
        <f t="shared" ref="H32:I32" si="23">C30/C32</f>
        <v>0.52654241645244226</v>
      </c>
      <c r="I32" s="6">
        <f t="shared" si="23"/>
        <v>0.52830477063869619</v>
      </c>
    </row>
    <row r="33" spans="1:9" x14ac:dyDescent="0.25">
      <c r="A33" s="5">
        <v>8</v>
      </c>
      <c r="B33" s="1">
        <v>19.77</v>
      </c>
      <c r="C33" s="1">
        <v>158.41</v>
      </c>
      <c r="D33" s="1">
        <v>533.12</v>
      </c>
      <c r="E33" s="1"/>
      <c r="F33" s="1">
        <v>8</v>
      </c>
      <c r="G33" s="1">
        <f>B30/B33</f>
        <v>0.51239251390996465</v>
      </c>
      <c r="H33" s="1">
        <f t="shared" ref="H33:I33" si="24">C30/C33</f>
        <v>0.51720219683100821</v>
      </c>
      <c r="I33" s="6">
        <f t="shared" si="24"/>
        <v>0.51868247298919568</v>
      </c>
    </row>
    <row r="34" spans="1:9" x14ac:dyDescent="0.25">
      <c r="A34" s="5">
        <v>16</v>
      </c>
      <c r="B34" s="1">
        <v>10.4</v>
      </c>
      <c r="C34" s="1">
        <v>83.05</v>
      </c>
      <c r="D34" s="1">
        <v>280.52</v>
      </c>
      <c r="E34" s="1"/>
      <c r="F34" s="1">
        <v>16</v>
      </c>
      <c r="G34" s="1">
        <f>B30/B34</f>
        <v>0.97403846153846163</v>
      </c>
      <c r="H34" s="1">
        <f t="shared" ref="H34:I34" si="25">C30/C34</f>
        <v>0.9865141481035522</v>
      </c>
      <c r="I34" s="6">
        <f t="shared" si="25"/>
        <v>0.98574076714672754</v>
      </c>
    </row>
    <row r="35" spans="1:9" x14ac:dyDescent="0.25">
      <c r="A35" s="5">
        <v>24</v>
      </c>
      <c r="B35" s="1">
        <v>6.68</v>
      </c>
      <c r="C35" s="1">
        <v>55.16</v>
      </c>
      <c r="D35" s="1">
        <v>181.96</v>
      </c>
      <c r="E35" s="1"/>
      <c r="F35" s="1">
        <v>24</v>
      </c>
      <c r="G35" s="1">
        <f>B30/B35</f>
        <v>1.5164670658682637</v>
      </c>
      <c r="H35" s="1">
        <f t="shared" ref="H35:I35" si="26">C30/C35</f>
        <v>1.4853154459753446</v>
      </c>
      <c r="I35" s="6">
        <f t="shared" si="26"/>
        <v>1.5196746537700592</v>
      </c>
    </row>
    <row r="36" spans="1:9" ht="15.75" thickBot="1" x14ac:dyDescent="0.3">
      <c r="A36" s="7">
        <v>32</v>
      </c>
      <c r="B36" s="8">
        <v>5.15</v>
      </c>
      <c r="C36" s="8">
        <v>40.86</v>
      </c>
      <c r="D36" s="8">
        <v>138.05000000000001</v>
      </c>
      <c r="E36" s="8"/>
      <c r="F36" s="8">
        <v>32</v>
      </c>
      <c r="G36" s="8">
        <f>B30/B36</f>
        <v>1.966990291262136</v>
      </c>
      <c r="H36" s="8">
        <f t="shared" ref="H36:I36" si="27">C30/C36</f>
        <v>2.0051395007342148</v>
      </c>
      <c r="I36" s="9">
        <f t="shared" si="27"/>
        <v>2.0030423759507423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B2" sqref="B2"/>
    </sheetView>
  </sheetViews>
  <sheetFormatPr defaultRowHeight="15" x14ac:dyDescent="0.25"/>
  <cols>
    <col min="6" max="6" width="18.42578125" bestFit="1" customWidth="1"/>
    <col min="7" max="7" width="13.5703125" bestFit="1" customWidth="1"/>
    <col min="8" max="8" width="18.42578125" bestFit="1" customWidth="1"/>
    <col min="9" max="9" width="13.5703125" bestFit="1" customWidth="1"/>
    <col min="10" max="10" width="19.42578125" bestFit="1" customWidth="1"/>
    <col min="11" max="11" width="13.5703125" bestFit="1" customWidth="1"/>
  </cols>
  <sheetData>
    <row r="1" spans="1:11" x14ac:dyDescent="0.25">
      <c r="A1" s="2" t="s">
        <v>1</v>
      </c>
      <c r="B1" s="3"/>
      <c r="C1" s="3"/>
      <c r="D1" s="3"/>
      <c r="E1" s="3"/>
      <c r="F1" s="3" t="s">
        <v>9</v>
      </c>
      <c r="G1" s="3" t="s">
        <v>10</v>
      </c>
      <c r="H1" s="3" t="s">
        <v>9</v>
      </c>
      <c r="I1" s="3" t="s">
        <v>10</v>
      </c>
      <c r="J1" s="3" t="s">
        <v>9</v>
      </c>
      <c r="K1" s="4" t="s">
        <v>10</v>
      </c>
    </row>
    <row r="2" spans="1:11" x14ac:dyDescent="0.25">
      <c r="A2" s="5" t="s">
        <v>0</v>
      </c>
      <c r="B2" s="1" t="s">
        <v>14</v>
      </c>
      <c r="C2" s="1"/>
      <c r="D2" s="1"/>
      <c r="E2" s="1"/>
      <c r="F2" s="1" t="s">
        <v>11</v>
      </c>
      <c r="G2" s="1"/>
      <c r="H2" s="1" t="s">
        <v>12</v>
      </c>
      <c r="I2" s="1"/>
      <c r="J2" s="1" t="s">
        <v>13</v>
      </c>
      <c r="K2" s="6"/>
    </row>
    <row r="3" spans="1:11" x14ac:dyDescent="0.25">
      <c r="A3" s="5">
        <v>1</v>
      </c>
      <c r="B3" s="1">
        <v>1.05</v>
      </c>
      <c r="C3" s="1">
        <v>8.3699999999999992</v>
      </c>
      <c r="D3" s="1">
        <v>67.8</v>
      </c>
      <c r="E3" s="1"/>
      <c r="F3" s="1">
        <v>110592000</v>
      </c>
      <c r="G3" s="1">
        <f>((F3/B3)/1000000)/A3</f>
        <v>105.32571428571428</v>
      </c>
      <c r="H3" s="1">
        <v>884736000</v>
      </c>
      <c r="I3" s="1">
        <f>((H3/C3)/1000000)/A3</f>
        <v>105.70322580645161</v>
      </c>
      <c r="J3" s="1">
        <v>7077888000</v>
      </c>
      <c r="K3" s="6">
        <f>((J3/D3)/1000000)/A3</f>
        <v>104.39362831858406</v>
      </c>
    </row>
    <row r="4" spans="1:11" x14ac:dyDescent="0.25">
      <c r="A4" s="5">
        <v>2</v>
      </c>
      <c r="B4" s="1">
        <v>0.55000000000000004</v>
      </c>
      <c r="C4" s="1">
        <v>4.58</v>
      </c>
      <c r="D4" s="1">
        <v>36.119999999999997</v>
      </c>
      <c r="E4" s="1"/>
      <c r="F4" s="1">
        <v>110592000</v>
      </c>
      <c r="G4" s="1">
        <f t="shared" ref="G4:G36" si="0">((F4/B4)/1000000)/A4</f>
        <v>100.53818181818181</v>
      </c>
      <c r="H4" s="1">
        <v>884736000</v>
      </c>
      <c r="I4" s="1">
        <f t="shared" ref="I4:I36" si="1">((H4/C4)/1000000)/A4</f>
        <v>96.586899563318781</v>
      </c>
      <c r="J4" s="1">
        <v>7077888000</v>
      </c>
      <c r="K4" s="6">
        <f t="shared" ref="K4:K36" si="2">((J4/D4)/1000000)/A4</f>
        <v>97.977408637873751</v>
      </c>
    </row>
    <row r="5" spans="1:11" x14ac:dyDescent="0.25">
      <c r="A5" s="5">
        <v>4</v>
      </c>
      <c r="B5" s="1">
        <v>0.28999999999999998</v>
      </c>
      <c r="C5" s="1">
        <v>2.34</v>
      </c>
      <c r="D5" s="1">
        <v>18.809999999999999</v>
      </c>
      <c r="E5" s="1"/>
      <c r="F5" s="1">
        <v>110592000</v>
      </c>
      <c r="G5" s="1">
        <f t="shared" si="0"/>
        <v>95.337931034482764</v>
      </c>
      <c r="H5" s="1">
        <v>884736000</v>
      </c>
      <c r="I5" s="1">
        <f t="shared" si="1"/>
        <v>94.523076923076928</v>
      </c>
      <c r="J5" s="1">
        <v>7077888000</v>
      </c>
      <c r="K5" s="6">
        <f t="shared" si="2"/>
        <v>94.0708133971292</v>
      </c>
    </row>
    <row r="6" spans="1:11" x14ac:dyDescent="0.25">
      <c r="A6" s="5">
        <v>8</v>
      </c>
      <c r="B6" s="1">
        <v>0.15</v>
      </c>
      <c r="C6" s="1">
        <v>1.1599999999999999</v>
      </c>
      <c r="D6" s="1">
        <v>9.26</v>
      </c>
      <c r="E6" s="1"/>
      <c r="F6" s="1">
        <v>110592000</v>
      </c>
      <c r="G6" s="1">
        <f t="shared" si="0"/>
        <v>92.16</v>
      </c>
      <c r="H6" s="1">
        <v>884736000</v>
      </c>
      <c r="I6" s="1">
        <f t="shared" si="1"/>
        <v>95.337931034482764</v>
      </c>
      <c r="J6" s="1">
        <v>7077888000</v>
      </c>
      <c r="K6" s="6">
        <f t="shared" si="2"/>
        <v>95.543844492440613</v>
      </c>
    </row>
    <row r="7" spans="1:11" x14ac:dyDescent="0.25">
      <c r="A7" s="5">
        <v>16</v>
      </c>
      <c r="B7" s="1">
        <v>1.06</v>
      </c>
      <c r="C7" s="1">
        <v>8.11</v>
      </c>
      <c r="D7" s="1">
        <v>27.36</v>
      </c>
      <c r="E7" s="1"/>
      <c r="F7" s="1">
        <v>884736000</v>
      </c>
      <c r="G7" s="1">
        <f t="shared" si="0"/>
        <v>52.166037735849052</v>
      </c>
      <c r="H7" s="1">
        <v>7077888000</v>
      </c>
      <c r="I7" s="1">
        <f t="shared" si="1"/>
        <v>54.545992601726269</v>
      </c>
      <c r="J7" s="1">
        <v>23887872000</v>
      </c>
      <c r="K7" s="6">
        <f t="shared" si="2"/>
        <v>54.568421052631578</v>
      </c>
    </row>
    <row r="8" spans="1:11" x14ac:dyDescent="0.25">
      <c r="A8" s="5">
        <v>24</v>
      </c>
      <c r="B8" s="1">
        <v>6.8</v>
      </c>
      <c r="C8" s="1">
        <v>18.510000000000002</v>
      </c>
      <c r="D8" s="1">
        <v>42.94</v>
      </c>
      <c r="E8" s="1"/>
      <c r="F8" s="1">
        <v>7077888000</v>
      </c>
      <c r="G8" s="1">
        <f t="shared" si="0"/>
        <v>43.36941176470588</v>
      </c>
      <c r="H8" s="1">
        <v>23887872000</v>
      </c>
      <c r="I8" s="1">
        <f t="shared" si="1"/>
        <v>53.772447325769853</v>
      </c>
      <c r="J8" s="1">
        <v>56623104000</v>
      </c>
      <c r="K8" s="6">
        <f t="shared" si="2"/>
        <v>54.944014904517935</v>
      </c>
    </row>
    <row r="9" spans="1:11" ht="15.75" thickBot="1" x14ac:dyDescent="0.3">
      <c r="A9" s="7">
        <v>32</v>
      </c>
      <c r="B9" s="8">
        <v>14.84</v>
      </c>
      <c r="C9" s="8">
        <v>32.369999999999997</v>
      </c>
      <c r="D9" s="8">
        <v>260.08</v>
      </c>
      <c r="E9" s="8"/>
      <c r="F9" s="8">
        <v>23887872000</v>
      </c>
      <c r="G9" s="8">
        <f t="shared" si="0"/>
        <v>50.302964959568733</v>
      </c>
      <c r="H9" s="8">
        <v>56623104000</v>
      </c>
      <c r="I9" s="8">
        <f t="shared" si="1"/>
        <v>54.663948100092682</v>
      </c>
      <c r="J9" s="8">
        <v>452984832000</v>
      </c>
      <c r="K9" s="9">
        <f t="shared" si="2"/>
        <v>54.428545063057527</v>
      </c>
    </row>
    <row r="10" spans="1:11" x14ac:dyDescent="0.25">
      <c r="A10" s="2" t="s">
        <v>2</v>
      </c>
      <c r="B10" s="3"/>
      <c r="C10" s="3"/>
      <c r="D10" s="3"/>
      <c r="E10" s="3"/>
      <c r="F10" s="3" t="s">
        <v>9</v>
      </c>
      <c r="G10" s="3"/>
      <c r="H10" s="3" t="s">
        <v>9</v>
      </c>
      <c r="I10" s="3"/>
      <c r="J10" s="3" t="s">
        <v>9</v>
      </c>
      <c r="K10" s="4"/>
    </row>
    <row r="11" spans="1:11" x14ac:dyDescent="0.25">
      <c r="A11" s="5" t="s">
        <v>0</v>
      </c>
      <c r="B11" s="1" t="s">
        <v>14</v>
      </c>
      <c r="C11" s="1"/>
      <c r="D11" s="1"/>
      <c r="E11" s="1"/>
      <c r="F11" s="1" t="s">
        <v>11</v>
      </c>
      <c r="G11" s="1"/>
      <c r="H11" s="1" t="s">
        <v>12</v>
      </c>
      <c r="I11" s="1"/>
      <c r="J11" s="1" t="s">
        <v>13</v>
      </c>
      <c r="K11" s="6"/>
    </row>
    <row r="12" spans="1:11" x14ac:dyDescent="0.25">
      <c r="A12" s="5">
        <v>1</v>
      </c>
      <c r="B12" s="1">
        <v>1.06</v>
      </c>
      <c r="C12" s="1">
        <v>8.4</v>
      </c>
      <c r="D12" s="1">
        <v>68.09</v>
      </c>
      <c r="E12" s="1"/>
      <c r="F12" s="1">
        <v>110592000</v>
      </c>
      <c r="G12" s="1">
        <f t="shared" si="0"/>
        <v>104.3320754716981</v>
      </c>
      <c r="H12" s="1">
        <v>884736000</v>
      </c>
      <c r="I12" s="1">
        <f t="shared" si="1"/>
        <v>105.32571428571428</v>
      </c>
      <c r="J12" s="1">
        <v>7077888000</v>
      </c>
      <c r="K12" s="6">
        <f t="shared" si="2"/>
        <v>103.9490086650022</v>
      </c>
    </row>
    <row r="13" spans="1:11" x14ac:dyDescent="0.25">
      <c r="A13" s="5">
        <v>2</v>
      </c>
      <c r="B13" s="1">
        <v>0.55000000000000004</v>
      </c>
      <c r="C13" s="1">
        <v>4.5</v>
      </c>
      <c r="D13" s="1">
        <v>36.270000000000003</v>
      </c>
      <c r="E13" s="1"/>
      <c r="F13" s="1">
        <v>110592000</v>
      </c>
      <c r="G13" s="1">
        <f t="shared" si="0"/>
        <v>100.53818181818181</v>
      </c>
      <c r="H13" s="1">
        <v>884736000</v>
      </c>
      <c r="I13" s="1">
        <f t="shared" si="1"/>
        <v>98.304000000000002</v>
      </c>
      <c r="J13" s="1">
        <v>7077888000</v>
      </c>
      <c r="K13" s="6">
        <f t="shared" si="2"/>
        <v>97.572208436724551</v>
      </c>
    </row>
    <row r="14" spans="1:11" x14ac:dyDescent="0.25">
      <c r="A14" s="5">
        <v>4</v>
      </c>
      <c r="B14" s="1">
        <v>0.37</v>
      </c>
      <c r="C14" s="1">
        <v>2.89</v>
      </c>
      <c r="D14" s="1">
        <v>27.73</v>
      </c>
      <c r="E14" s="1"/>
      <c r="F14" s="1">
        <v>110592000</v>
      </c>
      <c r="G14" s="1">
        <f t="shared" si="0"/>
        <v>74.724324324324328</v>
      </c>
      <c r="H14" s="1">
        <v>884736000</v>
      </c>
      <c r="I14" s="1">
        <f t="shared" si="1"/>
        <v>76.534256055363315</v>
      </c>
      <c r="J14" s="1">
        <v>7077888000</v>
      </c>
      <c r="K14" s="6">
        <f t="shared" si="2"/>
        <v>63.810746483952393</v>
      </c>
    </row>
    <row r="15" spans="1:11" x14ac:dyDescent="0.25">
      <c r="A15" s="5">
        <v>8</v>
      </c>
      <c r="B15" s="1">
        <v>0.21</v>
      </c>
      <c r="C15" s="1">
        <v>1.87</v>
      </c>
      <c r="D15" s="1">
        <v>14.92</v>
      </c>
      <c r="E15" s="1"/>
      <c r="F15" s="1">
        <v>110592000</v>
      </c>
      <c r="G15" s="1">
        <f t="shared" si="0"/>
        <v>65.828571428571436</v>
      </c>
      <c r="H15" s="1">
        <v>884736000</v>
      </c>
      <c r="I15" s="1">
        <f t="shared" si="1"/>
        <v>59.140106951871658</v>
      </c>
      <c r="J15" s="1">
        <v>7077888000</v>
      </c>
      <c r="K15" s="6">
        <f t="shared" si="2"/>
        <v>59.298659517426273</v>
      </c>
    </row>
    <row r="16" spans="1:11" x14ac:dyDescent="0.25">
      <c r="A16" s="5">
        <v>16</v>
      </c>
      <c r="B16" s="1">
        <v>1.27</v>
      </c>
      <c r="C16" s="1">
        <v>8.9600000000000009</v>
      </c>
      <c r="D16" s="1">
        <v>37.4</v>
      </c>
      <c r="E16" s="1"/>
      <c r="F16" s="1">
        <v>884736000</v>
      </c>
      <c r="G16" s="1">
        <f t="shared" si="0"/>
        <v>43.54015748031496</v>
      </c>
      <c r="H16" s="1">
        <v>7077888000</v>
      </c>
      <c r="I16" s="1">
        <f t="shared" si="1"/>
        <v>49.371428571428567</v>
      </c>
      <c r="J16" s="1">
        <v>23887872000</v>
      </c>
      <c r="K16" s="6">
        <f t="shared" si="2"/>
        <v>39.919572192513371</v>
      </c>
    </row>
    <row r="17" spans="1:11" x14ac:dyDescent="0.25">
      <c r="A17" s="5">
        <v>24</v>
      </c>
      <c r="B17" s="1">
        <v>6.62</v>
      </c>
      <c r="C17" s="1">
        <v>20.420000000000002</v>
      </c>
      <c r="D17" s="1">
        <v>53.22</v>
      </c>
      <c r="E17" s="1"/>
      <c r="F17" s="1">
        <v>7077888000</v>
      </c>
      <c r="G17" s="1">
        <f t="shared" si="0"/>
        <v>44.548640483383686</v>
      </c>
      <c r="H17" s="1">
        <v>23887872000</v>
      </c>
      <c r="I17" s="1">
        <f t="shared" si="1"/>
        <v>48.742801175318313</v>
      </c>
      <c r="J17" s="1">
        <v>56623104000</v>
      </c>
      <c r="K17" s="6">
        <f t="shared" si="2"/>
        <v>44.331003382187141</v>
      </c>
    </row>
    <row r="18" spans="1:11" ht="15.75" thickBot="1" x14ac:dyDescent="0.3">
      <c r="A18" s="7">
        <v>32</v>
      </c>
      <c r="B18" s="8">
        <v>16.54</v>
      </c>
      <c r="C18" s="8">
        <v>36.97</v>
      </c>
      <c r="D18" s="8">
        <v>380.39</v>
      </c>
      <c r="E18" s="8"/>
      <c r="F18" s="8">
        <v>23887872000</v>
      </c>
      <c r="G18" s="8">
        <f t="shared" si="0"/>
        <v>45.13276904474003</v>
      </c>
      <c r="H18" s="8">
        <v>56623104000</v>
      </c>
      <c r="I18" s="8">
        <f t="shared" si="1"/>
        <v>47.862374898566408</v>
      </c>
      <c r="J18" s="8">
        <v>452984832000</v>
      </c>
      <c r="K18" s="9">
        <f t="shared" si="2"/>
        <v>37.213848944504328</v>
      </c>
    </row>
    <row r="19" spans="1:11" x14ac:dyDescent="0.25">
      <c r="A19" s="2" t="s">
        <v>3</v>
      </c>
      <c r="B19" s="3"/>
      <c r="C19" s="3"/>
      <c r="D19" s="3"/>
      <c r="E19" s="3"/>
      <c r="F19" s="3" t="s">
        <v>9</v>
      </c>
      <c r="G19" s="3"/>
      <c r="H19" s="3" t="s">
        <v>9</v>
      </c>
      <c r="I19" s="3"/>
      <c r="J19" s="3" t="s">
        <v>9</v>
      </c>
      <c r="K19" s="4"/>
    </row>
    <row r="20" spans="1:11" x14ac:dyDescent="0.25">
      <c r="A20" s="5" t="s">
        <v>0</v>
      </c>
      <c r="B20" s="1" t="s">
        <v>14</v>
      </c>
      <c r="C20" s="1"/>
      <c r="D20" s="1"/>
      <c r="E20" s="1"/>
      <c r="F20" s="1" t="s">
        <v>11</v>
      </c>
      <c r="G20" s="1"/>
      <c r="H20" s="1" t="s">
        <v>12</v>
      </c>
      <c r="I20" s="1"/>
      <c r="J20" s="1" t="s">
        <v>13</v>
      </c>
      <c r="K20" s="6"/>
    </row>
    <row r="21" spans="1:11" x14ac:dyDescent="0.25">
      <c r="A21" s="5">
        <v>1</v>
      </c>
      <c r="B21" s="1">
        <v>1.27</v>
      </c>
      <c r="C21" s="1">
        <v>10.119999999999999</v>
      </c>
      <c r="D21" s="1">
        <v>81.88</v>
      </c>
      <c r="E21" s="1"/>
      <c r="F21" s="1">
        <v>110592000</v>
      </c>
      <c r="G21" s="1">
        <f t="shared" si="0"/>
        <v>87.08031496062992</v>
      </c>
      <c r="H21" s="1">
        <v>884736000</v>
      </c>
      <c r="I21" s="1">
        <f t="shared" si="1"/>
        <v>87.424505928853762</v>
      </c>
      <c r="J21" s="1">
        <v>7077888000</v>
      </c>
      <c r="K21" s="6">
        <f t="shared" si="2"/>
        <v>86.442208109428435</v>
      </c>
    </row>
    <row r="22" spans="1:11" x14ac:dyDescent="0.25">
      <c r="A22" s="5">
        <v>2</v>
      </c>
      <c r="B22" s="1">
        <v>2.4900000000000002</v>
      </c>
      <c r="C22" s="1">
        <v>19.77</v>
      </c>
      <c r="D22" s="1">
        <v>158.77000000000001</v>
      </c>
      <c r="E22" s="1"/>
      <c r="F22" s="1">
        <v>110592000</v>
      </c>
      <c r="G22" s="1">
        <f t="shared" si="0"/>
        <v>22.20722891566265</v>
      </c>
      <c r="H22" s="1">
        <v>884736000</v>
      </c>
      <c r="I22" s="1">
        <f t="shared" si="1"/>
        <v>22.375720789074354</v>
      </c>
      <c r="J22" s="1">
        <v>7077888000</v>
      </c>
      <c r="K22" s="6">
        <f t="shared" si="2"/>
        <v>22.289752472129493</v>
      </c>
    </row>
    <row r="23" spans="1:11" x14ac:dyDescent="0.25">
      <c r="A23" s="5">
        <v>4</v>
      </c>
      <c r="B23" s="1">
        <v>2.4700000000000002</v>
      </c>
      <c r="C23" s="1">
        <v>19.77</v>
      </c>
      <c r="D23" s="1">
        <v>160.11000000000001</v>
      </c>
      <c r="E23" s="1"/>
      <c r="F23" s="1">
        <v>110592000</v>
      </c>
      <c r="G23" s="1">
        <f t="shared" si="0"/>
        <v>11.193522267206477</v>
      </c>
      <c r="H23" s="1">
        <v>884736000</v>
      </c>
      <c r="I23" s="1">
        <f t="shared" si="1"/>
        <v>11.187860394537177</v>
      </c>
      <c r="J23" s="1">
        <v>7077888000</v>
      </c>
      <c r="K23" s="6">
        <f t="shared" si="2"/>
        <v>11.051602023608769</v>
      </c>
    </row>
    <row r="24" spans="1:11" x14ac:dyDescent="0.25">
      <c r="A24" s="5">
        <v>8</v>
      </c>
      <c r="B24" s="1">
        <v>2.4500000000000002</v>
      </c>
      <c r="C24" s="1">
        <v>19.66</v>
      </c>
      <c r="D24" s="1">
        <v>158.69999999999999</v>
      </c>
      <c r="E24" s="1"/>
      <c r="F24" s="1">
        <v>110592000</v>
      </c>
      <c r="G24" s="1">
        <f t="shared" si="0"/>
        <v>5.642448979591836</v>
      </c>
      <c r="H24" s="1">
        <v>884736000</v>
      </c>
      <c r="I24" s="1">
        <f t="shared" si="1"/>
        <v>5.6252288911495425</v>
      </c>
      <c r="J24" s="1">
        <v>7077888000</v>
      </c>
      <c r="K24" s="6">
        <f t="shared" si="2"/>
        <v>5.5748960302457471</v>
      </c>
    </row>
    <row r="25" spans="1:11" x14ac:dyDescent="0.25">
      <c r="A25" s="5">
        <v>16</v>
      </c>
      <c r="B25" s="1">
        <v>10.199999999999999</v>
      </c>
      <c r="C25" s="1">
        <v>81.63</v>
      </c>
      <c r="D25" s="1">
        <v>279.18</v>
      </c>
      <c r="E25" s="1"/>
      <c r="F25" s="1">
        <v>884736000</v>
      </c>
      <c r="G25" s="1">
        <f t="shared" si="0"/>
        <v>5.4211764705882359</v>
      </c>
      <c r="H25" s="1">
        <v>7077888000</v>
      </c>
      <c r="I25" s="1">
        <f t="shared" si="1"/>
        <v>5.4191841234840137</v>
      </c>
      <c r="J25" s="1">
        <v>23887872000</v>
      </c>
      <c r="K25" s="6">
        <f t="shared" si="2"/>
        <v>5.3477756286266924</v>
      </c>
    </row>
    <row r="26" spans="1:11" x14ac:dyDescent="0.25">
      <c r="A26" s="5">
        <v>24</v>
      </c>
      <c r="B26" s="1">
        <v>54.73</v>
      </c>
      <c r="C26" s="1">
        <v>185.02</v>
      </c>
      <c r="D26" s="1">
        <v>435.6</v>
      </c>
      <c r="E26" s="1"/>
      <c r="F26" s="1">
        <v>7077888000</v>
      </c>
      <c r="G26" s="1">
        <f t="shared" si="0"/>
        <v>5.3884889457336023</v>
      </c>
      <c r="H26" s="1">
        <v>23887872000</v>
      </c>
      <c r="I26" s="1">
        <f t="shared" si="1"/>
        <v>5.3795697762404062</v>
      </c>
      <c r="J26" s="1">
        <v>56623104000</v>
      </c>
      <c r="K26" s="6">
        <f t="shared" si="2"/>
        <v>5.4161983471074384</v>
      </c>
    </row>
    <row r="27" spans="1:11" ht="15.75" thickBot="1" x14ac:dyDescent="0.3">
      <c r="A27" s="7">
        <v>32</v>
      </c>
      <c r="B27" s="8">
        <v>138.15</v>
      </c>
      <c r="C27" s="8">
        <v>328.57</v>
      </c>
      <c r="D27" s="8">
        <v>2632.54</v>
      </c>
      <c r="E27" s="8"/>
      <c r="F27" s="8">
        <v>23887872000</v>
      </c>
      <c r="G27" s="8">
        <f t="shared" si="0"/>
        <v>5.4035179153094459</v>
      </c>
      <c r="H27" s="8">
        <v>56623104000</v>
      </c>
      <c r="I27" s="8">
        <f t="shared" si="1"/>
        <v>5.3853729798825212</v>
      </c>
      <c r="J27" s="8">
        <v>452984832000</v>
      </c>
      <c r="K27" s="9">
        <f t="shared" si="2"/>
        <v>5.3772311151967296</v>
      </c>
    </row>
    <row r="28" spans="1:11" x14ac:dyDescent="0.25">
      <c r="A28" s="2" t="s">
        <v>4</v>
      </c>
      <c r="B28" s="3"/>
      <c r="C28" s="3"/>
      <c r="D28" s="3"/>
      <c r="E28" s="3"/>
      <c r="F28" s="3" t="s">
        <v>9</v>
      </c>
      <c r="G28" s="3"/>
      <c r="H28" s="3" t="s">
        <v>9</v>
      </c>
      <c r="I28" s="3"/>
      <c r="J28" s="3" t="s">
        <v>9</v>
      </c>
      <c r="K28" s="4"/>
    </row>
    <row r="29" spans="1:11" x14ac:dyDescent="0.25">
      <c r="A29" s="5" t="s">
        <v>0</v>
      </c>
      <c r="B29" s="1" t="s">
        <v>14</v>
      </c>
      <c r="C29" s="1"/>
      <c r="D29" s="1"/>
      <c r="E29" s="1"/>
      <c r="F29" s="1" t="s">
        <v>11</v>
      </c>
      <c r="G29" s="1"/>
      <c r="H29" s="1" t="s">
        <v>12</v>
      </c>
      <c r="I29" s="1"/>
      <c r="J29" s="1" t="s">
        <v>13</v>
      </c>
      <c r="K29" s="6"/>
    </row>
    <row r="30" spans="1:11" x14ac:dyDescent="0.25">
      <c r="A30" s="5">
        <v>1</v>
      </c>
      <c r="B30" s="1">
        <v>1.27</v>
      </c>
      <c r="C30" s="1">
        <v>10.11</v>
      </c>
      <c r="D30" s="1">
        <v>81.89</v>
      </c>
      <c r="E30" s="1"/>
      <c r="F30" s="1">
        <v>110592000</v>
      </c>
      <c r="G30" s="1">
        <f t="shared" si="0"/>
        <v>87.08031496062992</v>
      </c>
      <c r="H30" s="1">
        <v>884736000</v>
      </c>
      <c r="I30" s="1">
        <f t="shared" si="1"/>
        <v>87.510979228486661</v>
      </c>
      <c r="J30" s="1">
        <v>7077888000</v>
      </c>
      <c r="K30" s="6">
        <f t="shared" si="2"/>
        <v>86.431652216387832</v>
      </c>
    </row>
    <row r="31" spans="1:11" x14ac:dyDescent="0.25">
      <c r="A31" s="5">
        <v>2</v>
      </c>
      <c r="B31" s="1">
        <v>2.4500000000000002</v>
      </c>
      <c r="C31" s="1">
        <v>19.489999999999998</v>
      </c>
      <c r="D31" s="1">
        <v>156.43</v>
      </c>
      <c r="E31" s="1"/>
      <c r="F31" s="1">
        <v>110592000</v>
      </c>
      <c r="G31" s="1">
        <f t="shared" si="0"/>
        <v>22.569795918367344</v>
      </c>
      <c r="H31" s="1">
        <v>884736000</v>
      </c>
      <c r="I31" s="1">
        <f t="shared" si="1"/>
        <v>22.697178040020525</v>
      </c>
      <c r="J31" s="1">
        <v>7077888000</v>
      </c>
      <c r="K31" s="6">
        <f t="shared" si="2"/>
        <v>22.623179696989066</v>
      </c>
    </row>
    <row r="32" spans="1:11" x14ac:dyDescent="0.25">
      <c r="A32" s="5">
        <v>4</v>
      </c>
      <c r="B32" s="1">
        <v>2.4900000000000002</v>
      </c>
      <c r="C32" s="1">
        <v>19.79</v>
      </c>
      <c r="D32" s="1">
        <v>157.27000000000001</v>
      </c>
      <c r="E32" s="1"/>
      <c r="F32" s="1">
        <v>110592000</v>
      </c>
      <c r="G32" s="1">
        <f t="shared" si="0"/>
        <v>11.103614457831325</v>
      </c>
      <c r="H32" s="1">
        <v>884736000</v>
      </c>
      <c r="I32" s="1">
        <f t="shared" si="1"/>
        <v>11.17655381505811</v>
      </c>
      <c r="J32" s="1">
        <v>7077888000</v>
      </c>
      <c r="K32" s="6">
        <f t="shared" si="2"/>
        <v>11.251173141730781</v>
      </c>
    </row>
    <row r="33" spans="1:11" x14ac:dyDescent="0.25">
      <c r="A33" s="5">
        <v>8</v>
      </c>
      <c r="B33" s="1">
        <v>2.56</v>
      </c>
      <c r="C33" s="1">
        <v>19.760000000000002</v>
      </c>
      <c r="D33" s="1">
        <v>158.71</v>
      </c>
      <c r="E33" s="1"/>
      <c r="F33" s="1">
        <v>110592000</v>
      </c>
      <c r="G33" s="1">
        <f t="shared" si="0"/>
        <v>5.4</v>
      </c>
      <c r="H33" s="1">
        <v>884736000</v>
      </c>
      <c r="I33" s="1">
        <f t="shared" si="1"/>
        <v>5.5967611336032386</v>
      </c>
      <c r="J33" s="1">
        <v>7077888000</v>
      </c>
      <c r="K33" s="6">
        <f t="shared" si="2"/>
        <v>5.574544767185432</v>
      </c>
    </row>
    <row r="34" spans="1:11" x14ac:dyDescent="0.25">
      <c r="A34" s="5">
        <v>16</v>
      </c>
      <c r="B34" s="1">
        <v>10.58</v>
      </c>
      <c r="C34" s="1">
        <v>82.8</v>
      </c>
      <c r="D34" s="1">
        <v>273.91000000000003</v>
      </c>
      <c r="E34" s="1"/>
      <c r="F34" s="1">
        <v>884736000</v>
      </c>
      <c r="G34" s="1">
        <f t="shared" si="0"/>
        <v>5.2264650283553866</v>
      </c>
      <c r="H34" s="1">
        <v>7077888000</v>
      </c>
      <c r="I34" s="1">
        <f t="shared" si="1"/>
        <v>5.3426086956521734</v>
      </c>
      <c r="J34" s="1">
        <v>23887872000</v>
      </c>
      <c r="K34" s="6">
        <f t="shared" si="2"/>
        <v>5.4506662772443502</v>
      </c>
    </row>
    <row r="35" spans="1:11" x14ac:dyDescent="0.25">
      <c r="A35" s="5">
        <v>24</v>
      </c>
      <c r="B35" s="1">
        <v>54.51</v>
      </c>
      <c r="C35" s="1">
        <v>185.07</v>
      </c>
      <c r="D35" s="1">
        <v>432.1</v>
      </c>
      <c r="E35" s="1"/>
      <c r="F35" s="1">
        <v>7077888000</v>
      </c>
      <c r="G35" s="1">
        <f t="shared" si="0"/>
        <v>5.4102366538249855</v>
      </c>
      <c r="H35" s="1">
        <v>23887872000</v>
      </c>
      <c r="I35" s="1">
        <f t="shared" si="1"/>
        <v>5.3781163883935816</v>
      </c>
      <c r="J35" s="1">
        <v>56623104000</v>
      </c>
      <c r="K35" s="6">
        <f t="shared" si="2"/>
        <v>5.4600694283730613</v>
      </c>
    </row>
    <row r="36" spans="1:11" ht="15.75" thickBot="1" x14ac:dyDescent="0.3">
      <c r="A36" s="7">
        <v>32</v>
      </c>
      <c r="B36" s="8">
        <v>138.26</v>
      </c>
      <c r="C36" s="8">
        <v>326.62</v>
      </c>
      <c r="D36" s="8">
        <v>2651.39</v>
      </c>
      <c r="E36" s="8"/>
      <c r="F36" s="8">
        <v>23887872000</v>
      </c>
      <c r="G36" s="8">
        <f t="shared" si="0"/>
        <v>5.3992188630117175</v>
      </c>
      <c r="H36" s="8">
        <v>56623104000</v>
      </c>
      <c r="I36" s="8">
        <f t="shared" si="1"/>
        <v>5.417524952544241</v>
      </c>
      <c r="J36" s="8">
        <v>452984832000</v>
      </c>
      <c r="K36" s="9">
        <f t="shared" si="2"/>
        <v>5.3390018065995575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strong</vt:lpstr>
      <vt:lpstr>weak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Lobeto</dc:creator>
  <cp:lastModifiedBy>Evan Lobeto</cp:lastModifiedBy>
  <dcterms:created xsi:type="dcterms:W3CDTF">2014-12-06T19:29:34Z</dcterms:created>
  <dcterms:modified xsi:type="dcterms:W3CDTF">2014-12-07T01:32:25Z</dcterms:modified>
</cp:coreProperties>
</file>