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minic\DataspellProjects\ba_data_analysis\data\"/>
    </mc:Choice>
  </mc:AlternateContent>
  <xr:revisionPtr revIDLastSave="0" documentId="13_ncr:40001_{2877AA4D-E906-4EA0-B20B-C4372A9E0D1A}" xr6:coauthVersionLast="47" xr6:coauthVersionMax="47" xr10:uidLastSave="{00000000-0000-0000-0000-000000000000}"/>
  <bookViews>
    <workbookView xWindow="-120" yWindow="-120" windowWidth="29040" windowHeight="15990" activeTab="2"/>
  </bookViews>
  <sheets>
    <sheet name="result_extended" sheetId="5" r:id="rId1"/>
    <sheet name="result_strict" sheetId="4" r:id="rId2"/>
    <sheet name="Grafische Darstellung" sheetId="1" r:id="rId3"/>
  </sheets>
  <definedNames>
    <definedName name="ExterneDaten_1" localSheetId="1" hidden="1">'result_strict'!$A$1:$E$15</definedName>
    <definedName name="ExterneDaten_2" localSheetId="0" hidden="1">'result_extended'!$A$1:$E$15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A2" i="1" a="1"/>
  <c r="A2" i="1" s="1"/>
  <c r="C2" i="1" a="1"/>
  <c r="C2" i="1" s="1"/>
  <c r="D2" i="1" a="1"/>
  <c r="D2" i="1" s="1"/>
</calcChain>
</file>

<file path=xl/connections.xml><?xml version="1.0" encoding="utf-8"?>
<connections xmlns="http://schemas.openxmlformats.org/spreadsheetml/2006/main">
  <connection id="1" keepAlive="1" name="Abfrage - result_extended" description="Verbindung mit der Abfrage 'result_extended' in der Arbeitsmappe." type="5" refreshedVersion="8" background="1" saveData="1">
    <dbPr connection="Provider=Microsoft.Mashup.OleDb.1;Data Source=$Workbook$;Location=result_extended;Extended Properties=&quot;&quot;" command="SELECT * FROM [result_extended]"/>
  </connection>
  <connection id="2" keepAlive="1" name="Abfrage - result_strict" description="Verbindung mit der Abfrage 'result_strict' in der Arbeitsmappe." type="5" refreshedVersion="8" background="1" saveData="1">
    <dbPr connection="Provider=Microsoft.Mashup.OleDb.1;Data Source=$Workbook$;Location=result_strict;Extended Properties=&quot;&quot;" command="SELECT * FROM [result_stric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<sst xmlns="http://schemas.openxmlformats.org/spreadsheetml/2006/main" count="47" uniqueCount="28">
  <si>
    <t>linkId</t>
  </si>
  <si>
    <t>coding_1</t>
  </si>
  <si>
    <t>coding_0</t>
  </si>
  <si>
    <t>score</t>
  </si>
  <si>
    <t>text</t>
  </si>
  <si>
    <t>Wurden Ihnen die möglichen Nebenwirkungen der Behandlung(en) in verständlicher Weise erklärt?</t>
  </si>
  <si>
    <t>Hat man Sie auch über Nebenwirkungen informiert, die später und nicht nur direkt im Anschluss an die Behandlung auftreten können?</t>
  </si>
  <si>
    <t>Wurden Sie in die Entscheidungen bezüglich Ihrer Behandlungen in gewünschtem Umfang einbezogen?</t>
  </si>
  <si>
    <t>Waren Ihre Familie oder nahestehende Personen im von Ihnen gewünschten Umfang in die Entscheidungen zu Ihren Behandlungen einbezogen?</t>
  </si>
  <si>
    <t>Wurden Ihre Lebensgewohnheiten und Ihre familiäre und/oder berufliche Situation bei den Entscheidungen zu Ihren Behandlungen berücksichtigt?</t>
  </si>
  <si>
    <t>Hat man mit Ihnen darüber gesprochen oder Ihnen Informationen dazu gegeben, welche Auswirkungen die Krebserkrankung auf Ihren Alltag hat (zum Beispiel auf Ihrer Arbeit, auf Ihre Freizeit)?</t>
  </si>
  <si>
    <t>Hat man Ihnen ausreichend praktische Ratschläge gegeben und/oder Unterstützung angeboten, um mit den Langzeitfolgen der Krebserkrankung oder der Behandlungen um-zugehen (zum Beispiel Müdigkeit, Schmerzen, Angst)?</t>
  </si>
  <si>
    <t>Hatten Sie am Ende der Behandlungen alle nötigen Informationen zur Nachsorge?</t>
  </si>
  <si>
    <t>Hat man Ihnen Informationen zu Unterstützungs- oder Selbsthilfegruppen für Krebsbetroffene gegeben?</t>
  </si>
  <si>
    <t>Hat man Ihnen Informationen zu Hilfs- und Unterstützungsangeboten gegeben, um Ihnen zu helfen, mit Ihren Gefühlen umzugehen (zum Beispiel Stress, Angst, Traurigkeit)?</t>
  </si>
  <si>
    <t>Hat man Ihnen Informationen dazu gegeben, wie Sie finanzielle Unterstützung oder Leistungen erhalten können, auf die Sie möglicherweise Anspruch haben?</t>
  </si>
  <si>
    <t>Kam es im Lauf Ihrer Behandlung vor, dass Testergebnisse oder Ihre Krankenakte nicht rechtzeitig zum Behandlungstermin verfügbar waren?</t>
  </si>
  <si>
    <t>Kam es im Lauf Ihrer Behandlung vor, dass man Ihnen verwirrende oder widersprüchliche Informationen zu Ihrem Gesundheitszustand oder Ihren Behandlungen gegeben hat?</t>
  </si>
  <si>
    <t>Hatten Sie während Ihrer Behandlung den Eindruck, dass Tests oder andere Analysen unnötig wiederholt wurden?</t>
  </si>
  <si>
    <t>Score_extended</t>
  </si>
  <si>
    <t>Score_strict</t>
  </si>
  <si>
    <t>Text_Frage</t>
  </si>
  <si>
    <t>index</t>
  </si>
  <si>
    <t>Tiefer Score</t>
  </si>
  <si>
    <t>Min</t>
  </si>
  <si>
    <t>Max</t>
  </si>
  <si>
    <t>Mittlerer Score</t>
  </si>
  <si>
    <t>Hoher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</si>
</sst>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1" xfId="0" applyBorder="1"/>
  </cellXfs>
  <cellStyles count="1">
    <cellStyle name="Standard" xfId="0" builtinId="0"/>
  </cellStyles>
  <dxfs count="19">
    <dxf>
      <fill>
        <patternFill>
          <bgColor theme="5" tint="0.39994506668294322"/>
        </patternFill>
      </fill>
    </dxf>
    <dxf>
      <fill>
        <patternFill>
          <bgColor rgb="FF0070C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Vergleich der 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'Grafische Darstellung'!$C$1</c:f>
              <c:strCache>
                <c:ptCount val="1"/>
                <c:pt idx="0">
                  <c:v>Score_strict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'Grafische Darstellung'!$A$2:$A$15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</c:numCache>
            </c:numRef>
          </c:cat>
          <c:val>
            <c:numRef>
              <c:f>'Grafische Darstellung'!$C$2:$C$15</c:f>
              <c:numCache>
                <c:formatCode>General</c:formatCode>
                <c:ptCount val="14"/>
                <c:pt idx="0">
                  <c:v>41.77</c:v>
                </c:pt>
                <c:pt idx="1">
                  <c:v>20.51</c:v>
                </c:pt>
                <c:pt idx="2">
                  <c:v>41.03</c:v>
                </c:pt>
                <c:pt idx="3">
                  <c:v>44.29</c:v>
                </c:pt>
                <c:pt idx="4">
                  <c:v>38.67</c:v>
                </c:pt>
                <c:pt idx="5">
                  <c:v>54.55</c:v>
                </c:pt>
                <c:pt idx="6">
                  <c:v>10.39</c:v>
                </c:pt>
                <c:pt idx="7">
                  <c:v>18.989999999999998</c:v>
                </c:pt>
                <c:pt idx="8">
                  <c:v>69.12</c:v>
                </c:pt>
                <c:pt idx="9">
                  <c:v>72.73</c:v>
                </c:pt>
                <c:pt idx="10">
                  <c:v>32.200000000000003</c:v>
                </c:pt>
                <c:pt idx="11">
                  <c:v>65.75</c:v>
                </c:pt>
                <c:pt idx="12">
                  <c:v>51.95</c:v>
                </c:pt>
                <c:pt idx="13">
                  <c:v>83.12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AA-4409-999A-4EF3A0E00648}"/>
            </c:ext>
          </c:extLst>
        </c:ser>
        <c:ser>
          <c:idx val="1"/>
          <c:order val="1"/>
          <c:tx>
            <c:strRef>
              <c:f>'Grafische Darstellung'!$D$1</c:f>
              <c:strCache>
                <c:ptCount val="1"/>
                <c:pt idx="0">
                  <c:v>Score_extended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'Grafische Darstellung'!$A$2:$A$15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</c:numCache>
            </c:numRef>
          </c:cat>
          <c:val>
            <c:numRef>
              <c:f>'Grafische Darstellung'!$D$2:$D$15</c:f>
              <c:numCache>
                <c:formatCode>General</c:formatCode>
                <c:ptCount val="14"/>
                <c:pt idx="0">
                  <c:v>94.94</c:v>
                </c:pt>
                <c:pt idx="1">
                  <c:v>71.790000000000006</c:v>
                </c:pt>
                <c:pt idx="2">
                  <c:v>91.03</c:v>
                </c:pt>
                <c:pt idx="3">
                  <c:v>80</c:v>
                </c:pt>
                <c:pt idx="4">
                  <c:v>73.33</c:v>
                </c:pt>
                <c:pt idx="5">
                  <c:v>54.55</c:v>
                </c:pt>
                <c:pt idx="6">
                  <c:v>63.64</c:v>
                </c:pt>
                <c:pt idx="7">
                  <c:v>65.819999999999993</c:v>
                </c:pt>
                <c:pt idx="8">
                  <c:v>69.12</c:v>
                </c:pt>
                <c:pt idx="9">
                  <c:v>72.73</c:v>
                </c:pt>
                <c:pt idx="10">
                  <c:v>32.200000000000003</c:v>
                </c:pt>
                <c:pt idx="11">
                  <c:v>65.75</c:v>
                </c:pt>
                <c:pt idx="12">
                  <c:v>51.95</c:v>
                </c:pt>
                <c:pt idx="13">
                  <c:v>83.12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AA-4409-999A-4EF3A0E006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0823888"/>
        <c:axId val="1110810928"/>
      </c:barChart>
      <c:catAx>
        <c:axId val="111082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10810928"/>
        <c:crosses val="autoZero"/>
        <c:auto val="1"/>
        <c:lblAlgn val="ctr"/>
        <c:lblOffset val="100"/>
        <c:noMultiLvlLbl val="0"/>
      </c:catAx>
      <c:valAx>
        <c:axId val="111081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10823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609599</xdr:colOff>
      <xdr:row>1</xdr:row>
      <xdr:rowOff>52386</xdr:rowOff>
    </xdr:from>
    <xdr:to>
      <xdr:col>14</xdr:col>
      <xdr:colOff>123824</xdr:colOff>
      <xdr:row>20</xdr:row>
      <xdr:rowOff>133349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3DE6827-2CA0-1DD1-D26F-CD65A151DB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terneDaten_2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linkId" tableColumnId="1"/>
      <queryTableField id="2" name="coding_1" tableColumnId="2"/>
      <queryTableField id="3" name="coding_0" tableColumnId="3"/>
      <queryTableField id="4" name="score" tableColumnId="4"/>
      <queryTableField id="5" name="text" tableColumnId="5"/>
    </queryTableFields>
  </queryTableRefresh>
</queryTable>
</file>

<file path=xl/queryTables/queryTable2.xml><?xml version="1.0" encoding="utf-8"?>
<queryTable xmlns="http://schemas.openxmlformats.org/spreadsheetml/2006/main" name="ExterneDaten_1" connectionId="2" autoFormatId="16" applyNumberFormats="0" applyBorderFormats="0" applyFontFormats="0" applyPatternFormats="0" applyAlignmentFormats="0" applyWidthHeightFormats="0">
  <queryTableRefresh nextId="6">
    <queryTableFields count="5">
      <queryTableField id="1" name="linkId" tableColumnId="1"/>
      <queryTableField id="2" name="coding_1" tableColumnId="2"/>
      <queryTableField id="3" name="coding_0" tableColumnId="3"/>
      <queryTableField id="4" name="score" tableColumnId="4"/>
      <queryTableField id="5" name="tex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result_extended" displayName="result_extended" ref="A1:E15" tableType="queryTable" totalsRowShown="0">
  <autoFilter ref="A1:E15"/>
  <tableColumns count="5">
    <tableColumn id="1" uniqueName="1" name="linkId" queryTableFieldId="1"/>
    <tableColumn id="2" uniqueName="2" name="coding_1" queryTableFieldId="2"/>
    <tableColumn id="3" uniqueName="3" name="coding_0" queryTableFieldId="3"/>
    <tableColumn id="4" uniqueName="4" name="score" queryTableFieldId="4"/>
    <tableColumn id="5" uniqueName="5" name="text" queryTableFieldId="5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result_strict" displayName="result_strict" ref="A1:E15" tableType="queryTable" totalsRowShown="0">
  <autoFilter ref="A1:E15"/>
  <tableColumns count="5">
    <tableColumn id="1" uniqueName="1" name="linkId" queryTableFieldId="1"/>
    <tableColumn id="2" uniqueName="2" name="coding_1" queryTableFieldId="2"/>
    <tableColumn id="3" uniqueName="3" name="coding_0" queryTableFieldId="3"/>
    <tableColumn id="4" uniqueName="4" name="score" queryTableFieldId="4"/>
    <tableColumn id="5" uniqueName="5" name="text" queryTableFieldId="5" dataDxf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20" sqref="E20"/>
    </sheetView>
  </sheetViews>
  <sheetFormatPr baseColWidth="10" defaultRowHeight="15" x14ac:dyDescent="0.25"/>
  <cols>
    <col min="1" max="1" width="8.28515625" bestFit="1" customWidth="1"/>
    <col min="2" max="3" width="11.140625" bestFit="1" customWidth="1"/>
    <col min="4" max="4" width="8.28515625" bestFit="1" customWidth="1"/>
    <col min="5" max="5" width="8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75</v>
      </c>
      <c r="C2">
        <v>4</v>
      </c>
      <c r="D2">
        <v>94.94</v>
      </c>
      <c r="E2" s="1" t="s">
        <v>5</v>
      </c>
    </row>
    <row r="3" spans="1:5" x14ac:dyDescent="0.25">
      <c r="A3">
        <v>2</v>
      </c>
      <c r="B3">
        <v>56</v>
      </c>
      <c r="C3">
        <v>22</v>
      </c>
      <c r="D3">
        <v>71.790000000000006</v>
      </c>
      <c r="E3" s="1" t="s">
        <v>6</v>
      </c>
    </row>
    <row r="4" spans="1:5" x14ac:dyDescent="0.25">
      <c r="A4">
        <v>3</v>
      </c>
      <c r="B4">
        <v>71</v>
      </c>
      <c r="C4">
        <v>7</v>
      </c>
      <c r="D4">
        <v>91.03</v>
      </c>
      <c r="E4" s="1" t="s">
        <v>7</v>
      </c>
    </row>
    <row r="5" spans="1:5" x14ac:dyDescent="0.25">
      <c r="A5">
        <v>4</v>
      </c>
      <c r="B5">
        <v>56</v>
      </c>
      <c r="C5">
        <v>14</v>
      </c>
      <c r="D5">
        <v>80</v>
      </c>
      <c r="E5" s="1" t="s">
        <v>8</v>
      </c>
    </row>
    <row r="6" spans="1:5" x14ac:dyDescent="0.25">
      <c r="A6">
        <v>5</v>
      </c>
      <c r="B6">
        <v>55</v>
      </c>
      <c r="C6">
        <v>20</v>
      </c>
      <c r="D6">
        <v>73.33</v>
      </c>
      <c r="E6" s="1" t="s">
        <v>9</v>
      </c>
    </row>
    <row r="7" spans="1:5" x14ac:dyDescent="0.25">
      <c r="A7">
        <v>6</v>
      </c>
      <c r="B7">
        <v>36</v>
      </c>
      <c r="C7">
        <v>30</v>
      </c>
      <c r="D7">
        <v>54.55</v>
      </c>
      <c r="E7" s="1" t="s">
        <v>10</v>
      </c>
    </row>
    <row r="8" spans="1:5" x14ac:dyDescent="0.25">
      <c r="A8">
        <v>7</v>
      </c>
      <c r="B8">
        <v>49</v>
      </c>
      <c r="C8">
        <v>28</v>
      </c>
      <c r="D8">
        <v>63.64</v>
      </c>
      <c r="E8" s="1" t="s">
        <v>11</v>
      </c>
    </row>
    <row r="9" spans="1:5" x14ac:dyDescent="0.25">
      <c r="A9">
        <v>8</v>
      </c>
      <c r="B9">
        <v>52</v>
      </c>
      <c r="C9">
        <v>27</v>
      </c>
      <c r="D9">
        <v>65.819999999999993</v>
      </c>
      <c r="E9" s="1" t="s">
        <v>12</v>
      </c>
    </row>
    <row r="10" spans="1:5" x14ac:dyDescent="0.25">
      <c r="A10">
        <v>11</v>
      </c>
      <c r="B10">
        <v>47</v>
      </c>
      <c r="C10">
        <v>21</v>
      </c>
      <c r="D10">
        <v>69.12</v>
      </c>
      <c r="E10" s="1" t="s">
        <v>13</v>
      </c>
    </row>
    <row r="11" spans="1:5" x14ac:dyDescent="0.25">
      <c r="A11">
        <v>12</v>
      </c>
      <c r="B11">
        <v>48</v>
      </c>
      <c r="C11">
        <v>18</v>
      </c>
      <c r="D11">
        <v>72.73</v>
      </c>
      <c r="E11" s="1" t="s">
        <v>14</v>
      </c>
    </row>
    <row r="12" spans="1:5" x14ac:dyDescent="0.25">
      <c r="A12">
        <v>13</v>
      </c>
      <c r="B12">
        <v>19</v>
      </c>
      <c r="C12">
        <v>40</v>
      </c>
      <c r="D12">
        <v>32.200000000000003</v>
      </c>
      <c r="E12" s="1" t="s">
        <v>15</v>
      </c>
    </row>
    <row r="13" spans="1:5" x14ac:dyDescent="0.25">
      <c r="A13">
        <v>16</v>
      </c>
      <c r="B13">
        <v>48</v>
      </c>
      <c r="C13">
        <v>25</v>
      </c>
      <c r="D13">
        <v>65.75</v>
      </c>
      <c r="E13" s="1" t="s">
        <v>16</v>
      </c>
    </row>
    <row r="14" spans="1:5" x14ac:dyDescent="0.25">
      <c r="A14">
        <v>17</v>
      </c>
      <c r="B14">
        <v>40</v>
      </c>
      <c r="C14">
        <v>37</v>
      </c>
      <c r="D14">
        <v>51.95</v>
      </c>
      <c r="E14" s="1" t="s">
        <v>17</v>
      </c>
    </row>
    <row r="15" spans="1:5" x14ac:dyDescent="0.25">
      <c r="A15">
        <v>18</v>
      </c>
      <c r="B15">
        <v>64</v>
      </c>
      <c r="C15">
        <v>13</v>
      </c>
      <c r="D15">
        <v>83.12</v>
      </c>
      <c r="E15" s="1" t="s">
        <v>18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9" sqref="E19"/>
    </sheetView>
  </sheetViews>
  <sheetFormatPr baseColWidth="10" defaultRowHeight="15" x14ac:dyDescent="0.25"/>
  <cols>
    <col min="1" max="1" width="8.28515625" bestFit="1" customWidth="1"/>
    <col min="2" max="3" width="11.140625" bestFit="1" customWidth="1"/>
    <col min="4" max="4" width="8.28515625" bestFit="1" customWidth="1"/>
    <col min="5" max="5" width="8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33</v>
      </c>
      <c r="C2">
        <v>46</v>
      </c>
      <c r="D2">
        <v>41.77</v>
      </c>
      <c r="E2" s="1" t="s">
        <v>5</v>
      </c>
    </row>
    <row r="3" spans="1:5" x14ac:dyDescent="0.25">
      <c r="A3">
        <v>2</v>
      </c>
      <c r="B3">
        <v>16</v>
      </c>
      <c r="C3">
        <v>62</v>
      </c>
      <c r="D3">
        <v>20.51</v>
      </c>
      <c r="E3" s="1" t="s">
        <v>6</v>
      </c>
    </row>
    <row r="4" spans="1:5" x14ac:dyDescent="0.25">
      <c r="A4">
        <v>3</v>
      </c>
      <c r="B4">
        <v>32</v>
      </c>
      <c r="C4">
        <v>46</v>
      </c>
      <c r="D4">
        <v>41.03</v>
      </c>
      <c r="E4" s="1" t="s">
        <v>7</v>
      </c>
    </row>
    <row r="5" spans="1:5" x14ac:dyDescent="0.25">
      <c r="A5">
        <v>4</v>
      </c>
      <c r="B5">
        <v>31</v>
      </c>
      <c r="C5">
        <v>39</v>
      </c>
      <c r="D5">
        <v>44.29</v>
      </c>
      <c r="E5" s="1" t="s">
        <v>8</v>
      </c>
    </row>
    <row r="6" spans="1:5" x14ac:dyDescent="0.25">
      <c r="A6">
        <v>5</v>
      </c>
      <c r="B6">
        <v>29</v>
      </c>
      <c r="C6">
        <v>46</v>
      </c>
      <c r="D6">
        <v>38.67</v>
      </c>
      <c r="E6" s="1" t="s">
        <v>9</v>
      </c>
    </row>
    <row r="7" spans="1:5" x14ac:dyDescent="0.25">
      <c r="A7">
        <v>6</v>
      </c>
      <c r="B7">
        <v>36</v>
      </c>
      <c r="C7">
        <v>30</v>
      </c>
      <c r="D7">
        <v>54.55</v>
      </c>
      <c r="E7" s="1" t="s">
        <v>10</v>
      </c>
    </row>
    <row r="8" spans="1:5" x14ac:dyDescent="0.25">
      <c r="A8">
        <v>7</v>
      </c>
      <c r="B8">
        <v>8</v>
      </c>
      <c r="C8">
        <v>69</v>
      </c>
      <c r="D8">
        <v>10.39</v>
      </c>
      <c r="E8" s="1" t="s">
        <v>11</v>
      </c>
    </row>
    <row r="9" spans="1:5" x14ac:dyDescent="0.25">
      <c r="A9">
        <v>8</v>
      </c>
      <c r="B9">
        <v>15</v>
      </c>
      <c r="C9">
        <v>64</v>
      </c>
      <c r="D9">
        <v>18.989999999999998</v>
      </c>
      <c r="E9" s="1" t="s">
        <v>12</v>
      </c>
    </row>
    <row r="10" spans="1:5" x14ac:dyDescent="0.25">
      <c r="A10">
        <v>11</v>
      </c>
      <c r="B10">
        <v>47</v>
      </c>
      <c r="C10">
        <v>21</v>
      </c>
      <c r="D10">
        <v>69.12</v>
      </c>
      <c r="E10" s="1" t="s">
        <v>13</v>
      </c>
    </row>
    <row r="11" spans="1:5" x14ac:dyDescent="0.25">
      <c r="A11">
        <v>12</v>
      </c>
      <c r="B11">
        <v>48</v>
      </c>
      <c r="C11">
        <v>18</v>
      </c>
      <c r="D11">
        <v>72.73</v>
      </c>
      <c r="E11" s="1" t="s">
        <v>14</v>
      </c>
    </row>
    <row r="12" spans="1:5" x14ac:dyDescent="0.25">
      <c r="A12">
        <v>13</v>
      </c>
      <c r="B12">
        <v>19</v>
      </c>
      <c r="C12">
        <v>40</v>
      </c>
      <c r="D12">
        <v>32.200000000000003</v>
      </c>
      <c r="E12" s="1" t="s">
        <v>15</v>
      </c>
    </row>
    <row r="13" spans="1:5" x14ac:dyDescent="0.25">
      <c r="A13">
        <v>16</v>
      </c>
      <c r="B13">
        <v>48</v>
      </c>
      <c r="C13">
        <v>25</v>
      </c>
      <c r="D13">
        <v>65.75</v>
      </c>
      <c r="E13" s="1" t="s">
        <v>16</v>
      </c>
    </row>
    <row r="14" spans="1:5" x14ac:dyDescent="0.25">
      <c r="A14">
        <v>17</v>
      </c>
      <c r="B14">
        <v>40</v>
      </c>
      <c r="C14">
        <v>37</v>
      </c>
      <c r="D14">
        <v>51.95</v>
      </c>
      <c r="E14" s="1" t="s">
        <v>17</v>
      </c>
    </row>
    <row r="15" spans="1:5" x14ac:dyDescent="0.25">
      <c r="A15">
        <v>18</v>
      </c>
      <c r="B15">
        <v>64</v>
      </c>
      <c r="C15">
        <v>13</v>
      </c>
      <c r="D15">
        <v>83.12</v>
      </c>
      <c r="E15" s="1" t="s">
        <v>18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Normal="100" workbookViewId="0">
      <selection activeCell="F24" activeCellId="1" sqref="Q7 F24"/>
    </sheetView>
  </sheetViews>
  <sheetFormatPr baseColWidth="10" defaultRowHeight="15" x14ac:dyDescent="0.25"/>
  <cols>
    <col min="1" max="1" width="13.5703125" bestFit="1" customWidth="1"/>
    <col min="5" max="5" width="11.140625" bestFit="1" customWidth="1"/>
    <col min="6" max="6" width="14.5703125" bestFit="1" customWidth="1"/>
  </cols>
  <sheetData>
    <row r="1" spans="1:4" x14ac:dyDescent="0.25">
      <c r="A1" s="2" t="s">
        <v>22</v>
      </c>
      <c r="B1" s="2" t="s">
        <v>21</v>
      </c>
      <c r="C1" s="2" t="s">
        <v>20</v>
      </c>
      <c r="D1" s="2" t="s">
        <v>19</v>
      </c>
    </row>
    <row r="2" spans="1:4" x14ac:dyDescent="0.25">
      <c r="A2" s="2" cm="1">
        <f t="array" ref="A2:A15">result_extended[linkId]</f>
        <v>1</v>
      </c>
      <c r="B2" s="2" t="str" cm="1">
        <f t="array" ref="B2:B15">result_extended[text]</f>
        <v>Wurden Ihnen die möglichen Nebenwirkungen der Behandlung(en) in verständlicher Weise erklärt?</v>
      </c>
      <c r="C2" s="2" cm="1">
        <f t="array" ref="C2:C15">result_strict[score]</f>
        <v>41.77</v>
      </c>
      <c r="D2" s="2" cm="1">
        <f t="array" ref="D2:D15">result_extended[score]</f>
        <v>94.94</v>
      </c>
    </row>
    <row r="3" spans="1:4" x14ac:dyDescent="0.25">
      <c r="A3" s="2">
        <v>2</v>
      </c>
      <c r="B3" s="2" t="str">
        <v>Hat man Sie auch über Nebenwirkungen informiert, die später und nicht nur direkt im Anschluss an die Behandlung auftreten können?</v>
      </c>
      <c r="C3" s="2">
        <v>20.51</v>
      </c>
      <c r="D3" s="2">
        <v>71.790000000000006</v>
      </c>
    </row>
    <row r="4" spans="1:4" x14ac:dyDescent="0.25">
      <c r="A4" s="2">
        <v>3</v>
      </c>
      <c r="B4" s="2" t="str">
        <v>Wurden Sie in die Entscheidungen bezüglich Ihrer Behandlungen in gewünschtem Umfang einbezogen?</v>
      </c>
      <c r="C4" s="2">
        <v>41.03</v>
      </c>
      <c r="D4" s="2">
        <v>91.03</v>
      </c>
    </row>
    <row r="5" spans="1:4" x14ac:dyDescent="0.25">
      <c r="A5" s="2">
        <v>4</v>
      </c>
      <c r="B5" s="2" t="str">
        <v>Waren Ihre Familie oder nahestehende Personen im von Ihnen gewünschten Umfang in die Entscheidungen zu Ihren Behandlungen einbezogen?</v>
      </c>
      <c r="C5" s="2">
        <v>44.29</v>
      </c>
      <c r="D5" s="2">
        <v>80</v>
      </c>
    </row>
    <row r="6" spans="1:4" x14ac:dyDescent="0.25">
      <c r="A6" s="2">
        <v>5</v>
      </c>
      <c r="B6" s="2" t="str">
        <v>Wurden Ihre Lebensgewohnheiten und Ihre familiäre und/oder berufliche Situation bei den Entscheidungen zu Ihren Behandlungen berücksichtigt?</v>
      </c>
      <c r="C6" s="2">
        <v>38.67</v>
      </c>
      <c r="D6" s="2">
        <v>73.33</v>
      </c>
    </row>
    <row r="7" spans="1:4" x14ac:dyDescent="0.25">
      <c r="A7" s="2">
        <v>6</v>
      </c>
      <c r="B7" s="2" t="str">
        <v>Hat man mit Ihnen darüber gesprochen oder Ihnen Informationen dazu gegeben, welche Auswirkungen die Krebserkrankung auf Ihren Alltag hat (zum Beispiel auf Ihrer Arbeit, auf Ihre Freizeit)?</v>
      </c>
      <c r="C7" s="2">
        <v>54.55</v>
      </c>
      <c r="D7" s="2">
        <v>54.55</v>
      </c>
    </row>
    <row r="8" spans="1:4" x14ac:dyDescent="0.25">
      <c r="A8" s="2">
        <v>7</v>
      </c>
      <c r="B8" s="2" t="str">
        <v>Hat man Ihnen ausreichend praktische Ratschläge gegeben und/oder Unterstützung angeboten, um mit den Langzeitfolgen der Krebserkrankung oder der Behandlungen um-zugehen (zum Beispiel Müdigkeit, Schmerzen, Angst)?</v>
      </c>
      <c r="C8" s="2">
        <v>10.39</v>
      </c>
      <c r="D8" s="2">
        <v>63.64</v>
      </c>
    </row>
    <row r="9" spans="1:4" x14ac:dyDescent="0.25">
      <c r="A9" s="2">
        <v>8</v>
      </c>
      <c r="B9" s="2" t="str">
        <v>Hatten Sie am Ende der Behandlungen alle nötigen Informationen zur Nachsorge?</v>
      </c>
      <c r="C9" s="2">
        <v>18.989999999999998</v>
      </c>
      <c r="D9" s="2">
        <v>65.819999999999993</v>
      </c>
    </row>
    <row r="10" spans="1:4" x14ac:dyDescent="0.25">
      <c r="A10" s="2">
        <v>11</v>
      </c>
      <c r="B10" s="2" t="str">
        <v>Hat man Ihnen Informationen zu Unterstützungs- oder Selbsthilfegruppen für Krebsbetroffene gegeben?</v>
      </c>
      <c r="C10" s="2">
        <v>69.12</v>
      </c>
      <c r="D10" s="2">
        <v>69.12</v>
      </c>
    </row>
    <row r="11" spans="1:4" x14ac:dyDescent="0.25">
      <c r="A11" s="2">
        <v>12</v>
      </c>
      <c r="B11" s="2" t="str">
        <v>Hat man Ihnen Informationen zu Hilfs- und Unterstützungsangeboten gegeben, um Ihnen zu helfen, mit Ihren Gefühlen umzugehen (zum Beispiel Stress, Angst, Traurigkeit)?</v>
      </c>
      <c r="C11" s="2">
        <v>72.73</v>
      </c>
      <c r="D11" s="2">
        <v>72.73</v>
      </c>
    </row>
    <row r="12" spans="1:4" x14ac:dyDescent="0.25">
      <c r="A12" s="2">
        <v>13</v>
      </c>
      <c r="B12" s="2" t="str">
        <v>Hat man Ihnen Informationen dazu gegeben, wie Sie finanzielle Unterstützung oder Leistungen erhalten können, auf die Sie möglicherweise Anspruch haben?</v>
      </c>
      <c r="C12" s="2">
        <v>32.200000000000003</v>
      </c>
      <c r="D12" s="2">
        <v>32.200000000000003</v>
      </c>
    </row>
    <row r="13" spans="1:4" x14ac:dyDescent="0.25">
      <c r="A13" s="2">
        <v>16</v>
      </c>
      <c r="B13" s="2" t="str">
        <v>Kam es im Lauf Ihrer Behandlung vor, dass Testergebnisse oder Ihre Krankenakte nicht rechtzeitig zum Behandlungstermin verfügbar waren?</v>
      </c>
      <c r="C13" s="2">
        <v>65.75</v>
      </c>
      <c r="D13" s="2">
        <v>65.75</v>
      </c>
    </row>
    <row r="14" spans="1:4" x14ac:dyDescent="0.25">
      <c r="A14" s="2">
        <v>17</v>
      </c>
      <c r="B14" s="2" t="str">
        <v>Kam es im Lauf Ihrer Behandlung vor, dass man Ihnen verwirrende oder widersprüchliche Informationen zu Ihrem Gesundheitszustand oder Ihren Behandlungen gegeben hat?</v>
      </c>
      <c r="C14" s="2">
        <v>51.95</v>
      </c>
      <c r="D14" s="2">
        <v>51.95</v>
      </c>
    </row>
    <row r="15" spans="1:4" x14ac:dyDescent="0.25">
      <c r="A15" s="2">
        <v>18</v>
      </c>
      <c r="B15" s="2" t="str">
        <v>Hatten Sie während Ihrer Behandlung den Eindruck, dass Tests oder andere Analysen unnötig wiederholt wurden?</v>
      </c>
      <c r="C15" s="2">
        <v>83.12</v>
      </c>
      <c r="D15" s="2">
        <v>83.12</v>
      </c>
    </row>
    <row r="18" spans="1:3" x14ac:dyDescent="0.25">
      <c r="B18" t="s">
        <v>24</v>
      </c>
      <c r="C18" t="s">
        <v>25</v>
      </c>
    </row>
    <row r="19" spans="1:3" x14ac:dyDescent="0.25">
      <c r="A19" t="s">
        <v>23</v>
      </c>
      <c r="B19">
        <v>0</v>
      </c>
      <c r="C19">
        <v>59</v>
      </c>
    </row>
    <row r="20" spans="1:3" x14ac:dyDescent="0.25">
      <c r="A20" t="s">
        <v>26</v>
      </c>
      <c r="B20">
        <v>60</v>
      </c>
      <c r="C20">
        <v>79</v>
      </c>
    </row>
    <row r="21" spans="1:3" x14ac:dyDescent="0.25">
      <c r="A21" t="s">
        <v>27</v>
      </c>
      <c r="B21">
        <v>80</v>
      </c>
      <c r="C21">
        <v>100</v>
      </c>
    </row>
  </sheetData>
  <conditionalFormatting sqref="C2:C15">
    <cfRule type="cellIs" dxfId="6" priority="4" operator="between">
      <formula>$B$19</formula>
      <formula>$C$19</formula>
    </cfRule>
  </conditionalFormatting>
  <conditionalFormatting sqref="D2:D15">
    <cfRule type="cellIs" dxfId="5" priority="3" operator="between">
      <formula>$B$19</formula>
      <formula>$C$19</formula>
    </cfRule>
  </conditionalFormatting>
  <conditionalFormatting sqref="C2:D15">
    <cfRule type="cellIs" dxfId="0" priority="2" operator="between">
      <formula>$B$20</formula>
      <formula>$C$20</formula>
    </cfRule>
    <cfRule type="cellIs" dxfId="1" priority="1" operator="between">
      <formula>$B$21</formula>
      <formula>$C$21</formula>
    </cfRule>
  </conditionalFormatting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A56157-16AD-4856-A529-6C2C0D9664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result_extended</vt:lpstr>
      <vt:lpstr>result_strict</vt:lpstr>
      <vt:lpstr>Grafische Darstellung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 Dominic</dc:creator>
  <cp:lastModifiedBy>Willi Dominic</cp:lastModifiedBy>
  <dcterms:created xsi:type="dcterms:W3CDTF">2024-05-07T18:30:34Z</dcterms:created>
  <dcterms:modified xsi:type="dcterms:W3CDTF">2024-05-07T18:42:48Z</dcterms:modified>
</cp:coreProperties>
</file>