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LUCA\Input\"/>
    </mc:Choice>
  </mc:AlternateContent>
  <xr:revisionPtr revIDLastSave="0" documentId="13_ncr:1_{72A63CCD-D6C6-4C54-8ABC-E6E2596D6D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7" i="1"/>
  <c r="E6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tc={B2318A00-3BCE-441A-8436-2CE958223374}</author>
    <author>tc={D58F12CF-3928-4A4D-BA37-E63F4682AAF3}</author>
    <author>tc={18195A07-DB70-4A5C-B794-35F8C121ACB1}</author>
    <author>tc={6927D7A9-CFCB-4FDA-93C2-C775E8FCF84E}</author>
    <author>tc={FAD56637-C35B-47AD-B416-A5F865FCDD0E}</author>
    <author>tc={D1FC9C6F-8524-493D-AB17-781D7963E2BA}</author>
    <author>tc={94B94756-0C7F-47D0-BB94-4C17E0D9AD7F}</author>
    <author>tc={22BC1AFC-FFEA-432B-BC6D-F36F36395C78}</author>
    <author>tc={8A390961-91E0-496A-8F4E-39F686137E75}</author>
    <author>tc={30394417-884B-42C0-B2E8-43A7A8111D32}</author>
    <author>tc={DB821DFF-B72D-420F-A7BE-4456BBD05886}</author>
    <author>tc={5872DEBB-BB77-421C-9287-BEE2203D6927}</author>
    <author>tc={3E891066-E272-4991-83AD-D4962D158147}</author>
  </authors>
  <commentList>
    <comment ref="D4" authorId="0" shapeId="0" xr:uid="{B2318A00-3BCE-441A-8436-2CE95822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'Density' and 38.1 MJ/mc, the value used by MISE</t>
      </text>
    </comment>
    <comment ref="D5" authorId="1" shapeId="0" xr:uid="{D58F12CF-3928-4A4D-BA37-E63F4682AAF3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Density Calculator | Unitrove 
15°C, 
101'325 Pa, 
96.5% Methane, 
1.8% Ethane</t>
      </text>
    </comment>
    <comment ref="L9" authorId="2" shapeId="0" xr:uid="{18195A07-DB70-4A5C-B794-35F8C121ACB1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Reply:
    (3,3,5,5,1,na)
Calculated based on literature, (Vionnet, S., Quantis Water Database - Technical Report, 2012). Recalculated from the source file; thickness of the steel sheet of 0.002m and steel density of 7900 kg/m3. The process starts when untreated surface (steel sheet) enters the coating plant. It includes the processes: pre-treatment (cleaning) and coating itself.
1 m2 * 0.002 m = 0.002 m3
0.002 m3 * 7900 kg/m3 = 15.8 kg/m2
Cambia di quasi 3 ordini di grandezza considerare 0.48 o 15.8</t>
      </text>
    </comment>
    <comment ref="M9" authorId="3" shapeId="0" xr:uid="{6927D7A9-CFCB-4FDA-93C2-C775E8FCF8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  <comment ref="N9" authorId="4" shapeId="0" xr:uid="{FAD56637-C35B-47AD-B416-A5F865FCDD0E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</t>
      </text>
    </comment>
    <comment ref="O9" authorId="5" shapeId="0" xr:uid="{D1FC9C6F-8524-493D-AB17-781D7963E2BA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</t>
      </text>
    </comment>
    <comment ref="P9" authorId="6" shapeId="0" xr:uid="{94B94756-0C7F-47D0-BB94-4C17E0D9AD7F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 assumendo sia tutto Solder paste</t>
      </text>
    </comment>
    <comment ref="R9" authorId="7" shapeId="0" xr:uid="{22BC1AFC-FFEA-432B-BC6D-F36F36395C78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 assumendo sia tutto Solder paste</t>
      </text>
    </comment>
    <comment ref="F10" authorId="8" shapeId="0" xr:uid="{8A390961-91E0-496A-8F4E-39F686137E7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</t>
      </text>
    </comment>
    <comment ref="G10" authorId="9" shapeId="0" xr:uid="{30394417-884B-42C0-B2E8-43A7A8111D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  <comment ref="H10" authorId="10" shapeId="0" xr:uid="{DB821DFF-B72D-420F-A7BE-4456BBD058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  <comment ref="I10" authorId="11" shapeId="0" xr:uid="{5872DEBB-BB77-421C-9287-BEE2203D69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  <comment ref="J10" authorId="12" shapeId="0" xr:uid="{3E891066-E272-4991-83AD-D4962D1581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</commentList>
</comments>
</file>

<file path=xl/sharedStrings.xml><?xml version="1.0" encoding="utf-8"?>
<sst xmlns="http://schemas.openxmlformats.org/spreadsheetml/2006/main" count="72" uniqueCount="53">
  <si>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</si>
  <si>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</si>
  <si>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</si>
  <si>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</si>
  <si>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</si>
  <si>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</si>
  <si>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</si>
  <si>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</si>
  <si>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</si>
  <si>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</si>
  <si>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</si>
  <si>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</si>
  <si>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</si>
  <si>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</si>
  <si>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</si>
  <si>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</si>
  <si>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</si>
  <si>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</si>
  <si>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</si>
  <si>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</si>
  <si>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</si>
  <si>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</si>
  <si>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</si>
  <si>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</si>
  <si>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</si>
  <si>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</si>
  <si>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</si>
  <si>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</si>
  <si>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</si>
  <si>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</si>
  <si>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</si>
  <si>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</si>
  <si>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</si>
  <si>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</si>
  <si>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</si>
  <si>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</si>
  <si>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 coat, steel {GLO}</t>
  </si>
  <si>
    <t>Transport, freight train {GLO}| market group for transport, freight train</t>
  </si>
  <si>
    <t>rail_trans_market</t>
  </si>
  <si>
    <t>Mounting, surface mount technology, Pb-containing solder {GLO}</t>
  </si>
  <si>
    <t>Wafer, fabricated, for integrated circuit {GLO}</t>
  </si>
  <si>
    <t>wafer_circuit</t>
  </si>
  <si>
    <t>Mounting, surface mount technology, Pb-free solder {GLO}</t>
  </si>
  <si>
    <t>mounting_surf_Pb</t>
  </si>
  <si>
    <t>mounting_surf_Pbfree</t>
  </si>
  <si>
    <t>Heat, district or industrial, other than natural gas {GLO}</t>
  </si>
  <si>
    <t>Powder coat, steel {RER}</t>
  </si>
  <si>
    <t>powder_GLO</t>
  </si>
  <si>
    <t>powder_RER</t>
  </si>
  <si>
    <t>Printed wiring board, for surface mounting, Pb containing surface {GLO}</t>
  </si>
  <si>
    <t>wiring_board_Pb</t>
  </si>
  <si>
    <t>Heat, district or industrial, natural gas {GLO}</t>
  </si>
  <si>
    <t>Printed wiring board, for surface mounting, Pb free surface {GLO}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</si>
</sst>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CC88CEA-0E29-4EDE-AE8B-1AEF6AEADEDC}" userId="S::lorenzo.rinaldi@enextgen.it::960c1595-8349-47cd-ad6a-ab02c21200f5" providerId="AD"/>
  <person displayName="Nicolò Golinucci" id="{3ADF9C4A-1E09-4079-9F34-B331D1189868}" userId="S::nicolo.golinucci@enextgen.it::78589ceb-2175-461f-80ec-32eecf3e7f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3-12-29T09:48:04.07" personId="{3ADF9C4A-1E09-4079-9F34-B331D1189868}" id="{B2318A00-3BCE-441A-8436-2CE958223374}">
    <text>Using 'Density' and 38.1 MJ/mc, the value used by MISE</text>
  </threadedComment>
  <threadedComment ref="D5" dT="2023-12-29T11:59:36.13" personId="{3ADF9C4A-1E09-4079-9F34-B331D1189868}" id="{D58F12CF-3928-4A4D-BA37-E63F4682AAF3}">
    <text>Natural Gas Density Calculator | Unitrove 
15°C, 
101'325 Pa, 
96.5% Methane, 
1.8% Ethane</text>
    <extLst>
      <x:ext xmlns:xltc2="http://schemas.microsoft.com/office/spreadsheetml/2020/threadedcomments2" uri="{F7C98A9C-CBB3-438F-8F68-D28B6AF4A901}">
        <xltc2:checksum>330842738</xltc2:checksum>
        <xltc2:hyperlink startIndex="0" length="41" url="https://www.unitrove.com/engineering/tools/gas/natural-gas-density"/>
      </x:ext>
    </extLst>
  </threadedComment>
  <threadedComment ref="L9" dT="2023-12-21T10:43:58.82" personId="{DCC88CEA-0E29-4EDE-AE8B-1AEF6AEADEDC}" id="{18195A07-DB70-4A5C-B794-35F8C121ACB1}">
    <text xml:space="preserve">60 micron thickness, 8000 kg/m3 densitity assumed for steel powder coating
</text>
  </threadedComment>
  <threadedComment ref="L9" dT="2024-01-02T11:40:42.19" personId="{3ADF9C4A-1E09-4079-9F34-B331D1189868}" id="{AEFA2C4B-AAF2-4EB1-B57D-C187D83491F3}" parentId="{18195A07-DB70-4A5C-B794-35F8C121ACB1}">
    <text>(3,3,5,5,1,na)
Calculated based on literature, (Vionnet, S., Quantis Water Database - Technical Report, 2012). Recalculated from the source file; thickness of the steel sheet of 0.002m and steel density of 7900 kg/m3. The process starts when untreated surface (steel sheet) enters the coating plant. It includes the processes: pre-treatment (cleaning) and coating itself.
1 m2 * 0.002 m = 0.002 m3
0.002 m3 * 7900 kg/m3 = 15.8 kg/m2
Cambia di quasi 3 ordini di grandezza considerare 0.48 o 15.8</text>
  </threadedComment>
  <threadedComment ref="M9" dT="2023-12-21T10:43:58.82" personId="{DCC88CEA-0E29-4EDE-AE8B-1AEF6AEADEDC}" id="{6927D7A9-CFCB-4FDA-93C2-C775E8FCF84E}">
    <text xml:space="preserve">60 micron thickness, 8000 kg/m3 densitity assumed for steel powder coating
</text>
  </threadedComment>
  <threadedComment ref="N9" dT="2024-01-02T11:18:01.71" personId="{3ADF9C4A-1E09-4079-9F34-B331D1189868}" id="{FAD56637-C35B-47AD-B416-A5F865FCDD0E}">
    <text>Ecospold</text>
  </threadedComment>
  <threadedComment ref="O9" dT="2024-01-02T11:18:01.71" personId="{3ADF9C4A-1E09-4079-9F34-B331D1189868}" id="{D1FC9C6F-8524-493D-AB17-781D7963E2BA}">
    <text>Ecospold</text>
  </threadedComment>
  <threadedComment ref="P9" dT="2024-01-02T11:26:05.22" personId="{3ADF9C4A-1E09-4079-9F34-B331D1189868}" id="{94B94756-0C7F-47D0-BB94-4C17E0D9AD7F}">
    <text>Ecospold assumendo sia tutto Solder paste</text>
  </threadedComment>
  <threadedComment ref="R9" dT="2024-01-02T11:26:11.34" personId="{3ADF9C4A-1E09-4079-9F34-B331D1189868}" id="{22BC1AFC-FFEA-432B-BC6D-F36F36395C78}">
    <text>Ecospold assumendo sia tutto Solder paste</text>
  </threadedComment>
  <threadedComment ref="F10" dT="2024-01-02T11:49:31.47" personId="{3ADF9C4A-1E09-4079-9F34-B331D1189868}" id="{8A390961-91E0-496A-8F4E-39F686137E75}">
    <text>MODALITÀ  E COSTI DEL TRASPORTO MERCI - Nuzzolo and Comi 2016 - slide 39</text>
  </threadedComment>
  <threadedComment ref="G10" dT="2024-01-02T11:49:36.62" personId="{3ADF9C4A-1E09-4079-9F34-B331D1189868}" id="{30394417-884B-42C0-B2E8-43A7A8111D32}">
    <text xml:space="preserve">MODALITÀ  E COSTI DEL TRASPORTO MERCI - Nuzzolo and Comi 2016 - slide 39
</text>
  </threadedComment>
  <threadedComment ref="H10" dT="2024-01-02T11:49:40.72" personId="{3ADF9C4A-1E09-4079-9F34-B331D1189868}" id="{DB821DFF-B72D-420F-A7BE-4456BBD05886}">
    <text xml:space="preserve">MODALITÀ  E COSTI DEL TRASPORTO MERCI - Nuzzolo and Comi 2016 - slide 39
</text>
  </threadedComment>
  <threadedComment ref="I10" dT="2024-01-02T11:49:44.26" personId="{3ADF9C4A-1E09-4079-9F34-B331D1189868}" id="{5872DEBB-BB77-421C-9287-BEE2203D6927}">
    <text xml:space="preserve">MODALITÀ  E COSTI DEL TRASPORTO MERCI - Nuzzolo and Comi 2016 - slide 39
</text>
  </threadedComment>
  <threadedComment ref="J10" dT="2024-01-02T11:49:48.09" personId="{3ADF9C4A-1E09-4079-9F34-B331D1189868}" id="{3E891066-E272-4991-83AD-D4962D158147}">
    <text xml:space="preserve">MODALITÀ  E COSTI DEL TRASPORTO MERCI - Nuzzolo and Comi 2016 - slide 39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30" zoomScaleNormal="130" workbookViewId="0">
      <pane xSplit="3" ySplit="3" topLeftCell="E4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4.4" x14ac:dyDescent="0.3"/>
  <cols>
    <col min="1" max="1" width="30.33203125" style="3" bestFit="1" customWidth="1"/>
    <col min="2" max="2" width="8.88671875" style="3"/>
    <col min="3" max="3" width="15.88671875" style="3" bestFit="1" customWidth="1"/>
    <col min="4" max="4" width="10.6640625" bestFit="1" customWidth="1"/>
    <col min="6" max="6" width="17.5546875" customWidth="1"/>
    <col min="7" max="7" width="23" customWidth="1"/>
    <col min="8" max="11" width="17.5546875" customWidth="1"/>
    <col min="12" max="12" width="11.5546875" bestFit="1" customWidth="1"/>
    <col min="13" max="13" width="11.44140625" bestFit="1" customWidth="1"/>
    <col min="14" max="16" width="21.33203125" customWidth="1"/>
    <col min="17" max="17" width="18" customWidth="1"/>
    <col min="18" max="18" width="20.6640625" customWidth="1"/>
    <col min="19" max="20" width="21.109375" customWidth="1"/>
  </cols>
  <sheetData>
    <row r="1" spans="1:20" s="5" customFormat="1" ht="57.6" x14ac:dyDescent="0.3">
      <c r="A1" s="4"/>
      <c r="B1" s="4"/>
      <c r="C1" s="4"/>
      <c r="D1" s="5" t="s">
        <v>14</v>
      </c>
      <c r="E1" s="5" t="s">
        <v>15</v>
      </c>
      <c r="F1" s="5" t="s">
        <v>29</v>
      </c>
      <c r="G1" s="5" t="s">
        <v>37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36</v>
      </c>
      <c r="M1" s="5" t="s">
        <v>46</v>
      </c>
      <c r="N1" s="7" t="s">
        <v>49</v>
      </c>
      <c r="O1" s="7" t="s">
        <v>52</v>
      </c>
      <c r="P1" s="7" t="s">
        <v>39</v>
      </c>
      <c r="Q1" s="7" t="s">
        <v>40</v>
      </c>
      <c r="R1" s="7" t="s">
        <v>42</v>
      </c>
      <c r="S1" s="5" t="s">
        <v>45</v>
      </c>
      <c r="T1" s="5" t="s">
        <v>51</v>
      </c>
    </row>
    <row r="2" spans="1:20" x14ac:dyDescent="0.3">
      <c r="D2" t="s">
        <v>0</v>
      </c>
      <c r="E2" t="s">
        <v>15</v>
      </c>
      <c r="F2" t="s">
        <v>22</v>
      </c>
      <c r="G2" t="s">
        <v>38</v>
      </c>
      <c r="H2" t="s">
        <v>23</v>
      </c>
      <c r="I2" t="s">
        <v>24</v>
      </c>
      <c r="J2" t="s">
        <v>35</v>
      </c>
      <c r="K2" t="s">
        <v>25</v>
      </c>
      <c r="L2" t="s">
        <v>47</v>
      </c>
      <c r="M2" t="s">
        <v>48</v>
      </c>
      <c r="N2" t="s">
        <v>50</v>
      </c>
      <c r="O2" t="s">
        <v>50</v>
      </c>
      <c r="P2" t="s">
        <v>43</v>
      </c>
      <c r="Q2" t="s">
        <v>41</v>
      </c>
      <c r="R2" t="s">
        <v>44</v>
      </c>
      <c r="S2" t="s">
        <v>0</v>
      </c>
      <c r="T2" t="s">
        <v>0</v>
      </c>
    </row>
    <row r="3" spans="1:20" x14ac:dyDescent="0.3">
      <c r="D3" t="s">
        <v>1</v>
      </c>
      <c r="E3" t="s">
        <v>16</v>
      </c>
      <c r="F3" t="s">
        <v>22</v>
      </c>
      <c r="G3" t="s">
        <v>38</v>
      </c>
      <c r="H3" t="s">
        <v>23</v>
      </c>
      <c r="I3" t="s">
        <v>24</v>
      </c>
      <c r="J3" t="s">
        <v>35</v>
      </c>
      <c r="K3" t="s">
        <v>25</v>
      </c>
      <c r="L3" t="s">
        <v>47</v>
      </c>
      <c r="M3" t="s">
        <v>48</v>
      </c>
      <c r="N3" t="s">
        <v>50</v>
      </c>
      <c r="O3" t="s">
        <v>50</v>
      </c>
      <c r="P3" t="s">
        <v>43</v>
      </c>
      <c r="Q3" t="s">
        <v>41</v>
      </c>
      <c r="R3" t="s">
        <v>44</v>
      </c>
      <c r="S3" t="s">
        <v>1</v>
      </c>
      <c r="T3" t="s">
        <v>1</v>
      </c>
    </row>
    <row r="4" spans="1:20" x14ac:dyDescent="0.3">
      <c r="A4" s="3" t="s">
        <v>6</v>
      </c>
      <c r="B4" s="3" t="s">
        <v>2</v>
      </c>
      <c r="C4" s="3" t="s">
        <v>3</v>
      </c>
      <c r="D4" s="8">
        <v>53.212290502793302</v>
      </c>
      <c r="E4">
        <v>141.69999999999999</v>
      </c>
      <c r="S4" s="8">
        <v>53.212290502793302</v>
      </c>
      <c r="T4" s="8">
        <v>53.212290502793302</v>
      </c>
    </row>
    <row r="5" spans="1:20" x14ac:dyDescent="0.3">
      <c r="A5" s="3" t="s">
        <v>7</v>
      </c>
      <c r="B5" s="3" t="s">
        <v>5</v>
      </c>
      <c r="C5" s="3" t="s">
        <v>4</v>
      </c>
      <c r="D5">
        <v>0.71199999999999997</v>
      </c>
      <c r="E5">
        <v>0.09</v>
      </c>
      <c r="S5">
        <v>0.71199999999999997</v>
      </c>
      <c r="T5">
        <v>0.71199999999999997</v>
      </c>
    </row>
    <row r="6" spans="1:20" x14ac:dyDescent="0.3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  <c r="S6">
        <v>0.4</v>
      </c>
      <c r="T6">
        <v>0.4</v>
      </c>
    </row>
    <row r="7" spans="1:20" x14ac:dyDescent="0.3">
      <c r="A7" s="3" t="s">
        <v>9</v>
      </c>
      <c r="B7" s="3" t="s">
        <v>12</v>
      </c>
      <c r="C7" s="3" t="s">
        <v>13</v>
      </c>
      <c r="D7" s="1">
        <f>D6/D5</f>
        <v>0.5617977528089888</v>
      </c>
      <c r="E7">
        <v>1</v>
      </c>
      <c r="S7" s="1">
        <f>S6/S5</f>
        <v>0.5617977528089888</v>
      </c>
      <c r="T7" s="1">
        <f>T6/T5</f>
        <v>0.5617977528089888</v>
      </c>
    </row>
    <row r="8" spans="1:20" x14ac:dyDescent="0.3">
      <c r="A8" s="3" t="s">
        <v>34</v>
      </c>
      <c r="B8" s="3" t="s">
        <v>17</v>
      </c>
      <c r="C8" s="3" t="s">
        <v>18</v>
      </c>
      <c r="D8">
        <v>29.8</v>
      </c>
      <c r="E8">
        <v>8</v>
      </c>
      <c r="S8">
        <v>29.8</v>
      </c>
      <c r="T8">
        <v>29.8</v>
      </c>
    </row>
    <row r="9" spans="1:20" x14ac:dyDescent="0.3">
      <c r="A9" s="3" t="s">
        <v>19</v>
      </c>
      <c r="B9" s="3" t="s">
        <v>20</v>
      </c>
      <c r="C9" s="3" t="s">
        <v>21</v>
      </c>
      <c r="L9">
        <v>0.48</v>
      </c>
      <c r="M9">
        <v>0.48</v>
      </c>
      <c r="N9" s="6">
        <v>3.26</v>
      </c>
      <c r="O9" s="6">
        <v>3.26</v>
      </c>
      <c r="P9" s="6">
        <v>8.0644999999999994E-2</v>
      </c>
      <c r="R9" s="6">
        <v>8.0644999999999994E-2</v>
      </c>
    </row>
    <row r="10" spans="1:20" x14ac:dyDescent="0.3">
      <c r="A10" s="3" t="s">
        <v>26</v>
      </c>
      <c r="B10" s="3" t="s">
        <v>27</v>
      </c>
      <c r="C10" s="3" t="s">
        <v>28</v>
      </c>
      <c r="F10" s="6">
        <v>0.8</v>
      </c>
      <c r="G10" s="6">
        <v>1</v>
      </c>
      <c r="H10" s="6">
        <v>1</v>
      </c>
      <c r="I10" s="6">
        <v>1.1000000000000001</v>
      </c>
      <c r="J10" s="6">
        <v>1</v>
      </c>
      <c r="K10" s="6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Nicolò Golinucci</cp:lastModifiedBy>
  <dcterms:created xsi:type="dcterms:W3CDTF">2015-06-05T18:17:20Z</dcterms:created>
  <dcterms:modified xsi:type="dcterms:W3CDTF">2024-01-02T11:53:18Z</dcterms:modified>
</cp:coreProperties>
</file>