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ESPACIO DE TRABAJO\LUCAS\X361 - Sellado de puertas (KUKA)- ELECTROLUX (AFG)\"/>
    </mc:Choice>
  </mc:AlternateContent>
  <bookViews>
    <workbookView xWindow="105" yWindow="105" windowWidth="9000" windowHeight="7995"/>
  </bookViews>
  <sheets>
    <sheet name="Materiales Siemens" sheetId="1" r:id="rId1"/>
    <sheet name="Tabla I-O" sheetId="2" r:id="rId2"/>
  </sheets>
  <calcPr calcId="162913"/>
  <webPublishing codePage="1250"/>
</workbook>
</file>

<file path=xl/calcChain.xml><?xml version="1.0" encoding="utf-8"?>
<calcChain xmlns="http://schemas.openxmlformats.org/spreadsheetml/2006/main">
  <c r="K15" i="2" l="1"/>
  <c r="K14" i="2"/>
  <c r="K13" i="2"/>
  <c r="K12" i="2"/>
  <c r="K10" i="2"/>
  <c r="K9" i="2"/>
  <c r="K8" i="2"/>
  <c r="K7" i="2"/>
</calcChain>
</file>

<file path=xl/sharedStrings.xml><?xml version="1.0" encoding="utf-8"?>
<sst xmlns="http://schemas.openxmlformats.org/spreadsheetml/2006/main" count="320" uniqueCount="255">
  <si>
    <t>Nombre</t>
  </si>
  <si>
    <t>Referencia</t>
  </si>
  <si>
    <t>Piezas individuales</t>
  </si>
  <si>
    <t>Cantidad</t>
  </si>
  <si>
    <t>Cantidad de pedido</t>
  </si>
  <si>
    <t>SIMATIC HMI TP1200 Comfort</t>
  </si>
  <si>
    <t>6AV2124-0MC01-0AX0</t>
  </si>
  <si>
    <t>1</t>
  </si>
  <si>
    <t>Unidad</t>
  </si>
  <si>
    <t>SITOP PSU300S/3AC/DC24V/5A</t>
  </si>
  <si>
    <t>6EP1433-2BA20</t>
  </si>
  <si>
    <t>SITOP PSU300S/3AC/DC24V/20A</t>
  </si>
  <si>
    <t>6EP1436-2BA10</t>
  </si>
  <si>
    <t>Perfil soporte Norm 35mm, L. 530mm</t>
  </si>
  <si>
    <t>6ES5710-8MA21</t>
  </si>
  <si>
    <t>0</t>
  </si>
  <si>
    <t>CPU 1215 FC, DC/DC/DC, 14DI/10DO/2AI/2AO</t>
  </si>
  <si>
    <t>6ES7215-1AF40-0XB0</t>
  </si>
  <si>
    <t>Entrada digital SM 1221, 16DI, 24V DC</t>
  </si>
  <si>
    <t>6ES7221-1BH32-0XB0</t>
  </si>
  <si>
    <t>2</t>
  </si>
  <si>
    <t>Salida digital SM1222, 16 DO, 24V DC</t>
  </si>
  <si>
    <t>6ES7222-1BH32-0XB0</t>
  </si>
  <si>
    <t>Entrada digital SM 1226, F-DI 16x 24VDC</t>
  </si>
  <si>
    <t>6ES7226-6BA32-0XB0</t>
  </si>
  <si>
    <t>Salida digital SM 1226, F-DQ 4x 24VDC</t>
  </si>
  <si>
    <t>6ES7226-6DA32-0XB0</t>
  </si>
  <si>
    <t>SIMATIC S7 Memory Card, 4 MB</t>
  </si>
  <si>
    <t>6ES7954-8LC03-0AA0</t>
  </si>
  <si>
    <t>SCALANCE XB008G</t>
  </si>
  <si>
    <t>6GK5008-0GA10-1AB2</t>
  </si>
  <si>
    <t>ENTRADAS PLC.</t>
  </si>
  <si>
    <t>Dir.</t>
  </si>
  <si>
    <t>Tipo</t>
  </si>
  <si>
    <t>Modulo</t>
  </si>
  <si>
    <t>SALIDAS PLC.</t>
  </si>
  <si>
    <t>E-S Disponibles</t>
  </si>
  <si>
    <t>Presostato Aire de Zona</t>
  </si>
  <si>
    <t>E 0.0</t>
  </si>
  <si>
    <t>S7-1200, DI 14  PLC</t>
  </si>
  <si>
    <t>Aire General</t>
  </si>
  <si>
    <t>A 0.0</t>
  </si>
  <si>
    <t>S7-1200, DQ 10 PLC</t>
  </si>
  <si>
    <t>Entradas</t>
  </si>
  <si>
    <t>Pulsador reset de falla</t>
  </si>
  <si>
    <t>E 0.1</t>
  </si>
  <si>
    <t>Marcha motor Giro Mesa</t>
  </si>
  <si>
    <t>A 0.1</t>
  </si>
  <si>
    <t>Entradas Safety</t>
  </si>
  <si>
    <t>Mesa Posicion 0º</t>
  </si>
  <si>
    <t>E 0.2</t>
  </si>
  <si>
    <t>Contramarcha motor Giro Mesa</t>
  </si>
  <si>
    <t>A 0.2</t>
  </si>
  <si>
    <t>Salidas</t>
  </si>
  <si>
    <t>Mesa Posicion 180 º</t>
  </si>
  <si>
    <t>E 0.3</t>
  </si>
  <si>
    <t>Scanner Zona 1</t>
  </si>
  <si>
    <t>A 0.3</t>
  </si>
  <si>
    <t>Salidas Safety</t>
  </si>
  <si>
    <t>Falla variador motor Giro Mesa</t>
  </si>
  <si>
    <t>E 0.4</t>
  </si>
  <si>
    <t>Scanner Zona 2</t>
  </si>
  <si>
    <t>A 0.4</t>
  </si>
  <si>
    <t>E-S Usadas</t>
  </si>
  <si>
    <t>E 0.5</t>
  </si>
  <si>
    <t xml:space="preserve">Baliza roja </t>
  </si>
  <si>
    <t>A 0.5</t>
  </si>
  <si>
    <t>Entradas usadas</t>
  </si>
  <si>
    <t>Proteccion variador motor Giro Mesa</t>
  </si>
  <si>
    <t>E 0.6</t>
  </si>
  <si>
    <t xml:space="preserve">Baliza verde </t>
  </si>
  <si>
    <t>A 0.6</t>
  </si>
  <si>
    <t>Entradas Safety usadas</t>
  </si>
  <si>
    <t xml:space="preserve">Selectora abrir doorswitch Puerta 1 </t>
  </si>
  <si>
    <t>E 0.7</t>
  </si>
  <si>
    <t xml:space="preserve">Baliza amarilla </t>
  </si>
  <si>
    <t>A 0.7</t>
  </si>
  <si>
    <t>Salidas usadas</t>
  </si>
  <si>
    <t>Selectora cerrar doorswitch Puerta 1</t>
  </si>
  <si>
    <t>E 1.0</t>
  </si>
  <si>
    <t xml:space="preserve">Baliza Buzzer </t>
  </si>
  <si>
    <t>A 1.0</t>
  </si>
  <si>
    <t>Salidas Safety usadas</t>
  </si>
  <si>
    <t>Pulsador para requerir apertura de doorswitch Puerta 1</t>
  </si>
  <si>
    <t>E 1.1</t>
  </si>
  <si>
    <t>Lampara verde doorswitch Puerta 1</t>
  </si>
  <si>
    <t>A 1.1</t>
  </si>
  <si>
    <t>E-S Libres</t>
  </si>
  <si>
    <t>Pulsador para requerir cierre de doorswitch Puerta 1</t>
  </si>
  <si>
    <t>E 1.2</t>
  </si>
  <si>
    <t>Lampara roja doorswitch Puerta 1</t>
  </si>
  <si>
    <t>A 2.0</t>
  </si>
  <si>
    <t>S7-1200, DQ 16X24V DC/0.5A</t>
  </si>
  <si>
    <t>Entradas libres</t>
  </si>
  <si>
    <t>Dospositivo de Encolado 1 ok</t>
  </si>
  <si>
    <t>E 1.3</t>
  </si>
  <si>
    <t>Traba Puerta doorswitch Puerta 1</t>
  </si>
  <si>
    <t>A 2.1</t>
  </si>
  <si>
    <t>Entradas Safety libres</t>
  </si>
  <si>
    <t>Dospositivo de Encolado 1 falla</t>
  </si>
  <si>
    <t>E 1.4</t>
  </si>
  <si>
    <t>Dospositivo de Encolado 1 señal 1</t>
  </si>
  <si>
    <t>A 2.2</t>
  </si>
  <si>
    <t>Salidas libres</t>
  </si>
  <si>
    <t>Dospositivo de Encolado 2 ok</t>
  </si>
  <si>
    <t>E 1.5</t>
  </si>
  <si>
    <t>Dospositivo de Encolado 1 señal 2</t>
  </si>
  <si>
    <t>A 2.3</t>
  </si>
  <si>
    <t>Salidas Safety libres</t>
  </si>
  <si>
    <t>Dospositivo de Encolado 2 falla</t>
  </si>
  <si>
    <t>E 2.0</t>
  </si>
  <si>
    <t xml:space="preserve">S7-1200, DI 16X24VDC </t>
  </si>
  <si>
    <t>Dospositivo de Encolado 2 señal 3</t>
  </si>
  <si>
    <t>A 2.4</t>
  </si>
  <si>
    <t>Sensor Precencia de Piesa sobre Mesa Pos 1</t>
  </si>
  <si>
    <t>E 2.1</t>
  </si>
  <si>
    <t>Dospositivo de Encolado 2 señal 4</t>
  </si>
  <si>
    <t>A 2.5</t>
  </si>
  <si>
    <t>Sensor Profundidad Piesa 85mm Mesa Pos 1</t>
  </si>
  <si>
    <t>E 2.2</t>
  </si>
  <si>
    <t>Dospositivo de Encolado 2 señal 1</t>
  </si>
  <si>
    <t>A 2.6</t>
  </si>
  <si>
    <t>Sensor Profundidad Piesa 90mm Mesa Pos 1</t>
  </si>
  <si>
    <t>E 2.3</t>
  </si>
  <si>
    <t>Dospositivo de Encolado 2 señal 2</t>
  </si>
  <si>
    <t>A 2.7</t>
  </si>
  <si>
    <t>Sensor Longitud de Pieza 1 Mesa Pos 1</t>
  </si>
  <si>
    <t>E 2.4</t>
  </si>
  <si>
    <t>A 3.0</t>
  </si>
  <si>
    <t>Sensor Longitud de Pieza 2 Mesa Pos 1</t>
  </si>
  <si>
    <t>E 2.5</t>
  </si>
  <si>
    <t>A 3.1</t>
  </si>
  <si>
    <t>Sensor Longitud de Pieza 3 Mesa Pos 1</t>
  </si>
  <si>
    <t>E 2.6</t>
  </si>
  <si>
    <t>Piston Largo Pieza Abrir, Lado A</t>
  </si>
  <si>
    <t>A 3.2</t>
  </si>
  <si>
    <t>Sensor Longitud de Pieza 4 Mesa Pos 1</t>
  </si>
  <si>
    <t>E 2.7</t>
  </si>
  <si>
    <t>Piston Largo Pieza Cerrar, Lado A</t>
  </si>
  <si>
    <t>A 3.3</t>
  </si>
  <si>
    <t>Sensor Clamp 1 abierto Pieza Mesa Pos 1</t>
  </si>
  <si>
    <t>E 3.0</t>
  </si>
  <si>
    <t>Clamp 1 Abrir, Lado A</t>
  </si>
  <si>
    <t>A 3.4</t>
  </si>
  <si>
    <t>Sensor Clamp 1 cerrado Pieza Mesa Pos 1</t>
  </si>
  <si>
    <t>E 3.1</t>
  </si>
  <si>
    <t>Clamp 1 Cerrar, Lado A</t>
  </si>
  <si>
    <t>A 3.5</t>
  </si>
  <si>
    <t>Sensor Clamp 2 abierto Pieza Mesa Pos 1</t>
  </si>
  <si>
    <t>E 3.2</t>
  </si>
  <si>
    <t>Clamp 2 Abrir, Lado A</t>
  </si>
  <si>
    <t>A 3.6</t>
  </si>
  <si>
    <t>Sensor Clamp 2 cerrado Pieza Mesa Pos 1</t>
  </si>
  <si>
    <t>E 3.3</t>
  </si>
  <si>
    <t>Clamp 2 Cerrar, Lado A</t>
  </si>
  <si>
    <t>A 3.7</t>
  </si>
  <si>
    <t>Reserva</t>
  </si>
  <si>
    <t>E 3.4</t>
  </si>
  <si>
    <t>Piston Largo Pieza Abrir, Lado B</t>
  </si>
  <si>
    <t>A 4.0</t>
  </si>
  <si>
    <t>Sensor Precencia de Piesa sobre Mesa Pos 2</t>
  </si>
  <si>
    <t>E 3.5</t>
  </si>
  <si>
    <t>Piston Largo Pieza Cerrar, Lado B</t>
  </si>
  <si>
    <t>A 4.1</t>
  </si>
  <si>
    <t>Sensor Profundidad Piesa 85mm Mesa Pos 2</t>
  </si>
  <si>
    <t>E 3.6</t>
  </si>
  <si>
    <t>Clamp 1 Abrir, Lado B</t>
  </si>
  <si>
    <t>A 4.2</t>
  </si>
  <si>
    <t>Sensor Profundidad Piesa 90mm Mesa Pos 2</t>
  </si>
  <si>
    <t>E 3.7</t>
  </si>
  <si>
    <t>Clamp 1 Cerrar, Lado B</t>
  </si>
  <si>
    <t>A 4.3</t>
  </si>
  <si>
    <t>Sensor Longitud de Pieza 1 Mesa Pos 2</t>
  </si>
  <si>
    <t>E 4.0</t>
  </si>
  <si>
    <t>Clamp 2 Abrir, Lado B</t>
  </si>
  <si>
    <t>A 4.4</t>
  </si>
  <si>
    <t>Sensor Longitud de Pieza 2 Mesa Pos 2</t>
  </si>
  <si>
    <t>E 4.1</t>
  </si>
  <si>
    <t>Clamp 2 Cerrar, Lado B</t>
  </si>
  <si>
    <t>A 4.5</t>
  </si>
  <si>
    <t>Sensor Longitud de Pieza 3 Mesa Pos 2</t>
  </si>
  <si>
    <t>E 4.2</t>
  </si>
  <si>
    <t>A 4.6</t>
  </si>
  <si>
    <t>Sensor Longitud de Pieza 4 Mesa Pos 2</t>
  </si>
  <si>
    <t>E 4.3</t>
  </si>
  <si>
    <t>A 4.7</t>
  </si>
  <si>
    <t>Sensor Clamp 1 abierto Pieza Mesa Pos 2</t>
  </si>
  <si>
    <t>E 4.4</t>
  </si>
  <si>
    <t>A 5.0</t>
  </si>
  <si>
    <t>Sensor Clamp 1 cerrado Pieza Mesa Pos 2</t>
  </si>
  <si>
    <t>E 4.5</t>
  </si>
  <si>
    <t>A 5.1</t>
  </si>
  <si>
    <t>Sensor Clamp 2 abierto Pieza Mesa Pos 2</t>
  </si>
  <si>
    <t>E 4.6</t>
  </si>
  <si>
    <t>A 5.2</t>
  </si>
  <si>
    <t>Sensor Clamp 2 cerrado Pieza Mesa Pos 2</t>
  </si>
  <si>
    <t>E 4.7</t>
  </si>
  <si>
    <t>A 5.3</t>
  </si>
  <si>
    <t>E 5.0</t>
  </si>
  <si>
    <t>A 5.4</t>
  </si>
  <si>
    <t>E 5.1</t>
  </si>
  <si>
    <t>A 5.5</t>
  </si>
  <si>
    <t>E 5.2</t>
  </si>
  <si>
    <t>A 5.6</t>
  </si>
  <si>
    <t>E 5.3</t>
  </si>
  <si>
    <t>A 5.7</t>
  </si>
  <si>
    <t>E 5.4</t>
  </si>
  <si>
    <t>(Safety) Pulsadores Emergencia ok</t>
  </si>
  <si>
    <t>A 20.0</t>
  </si>
  <si>
    <t>F-DQ 4</t>
  </si>
  <si>
    <t>E 5.5</t>
  </si>
  <si>
    <t>(Safety) Seguridad General ok</t>
  </si>
  <si>
    <t>A 20.1</t>
  </si>
  <si>
    <t>E 5.6</t>
  </si>
  <si>
    <t>(Safety) Señal ok Robot 1</t>
  </si>
  <si>
    <t>A 20.2</t>
  </si>
  <si>
    <t>E 5.7</t>
  </si>
  <si>
    <t>(Safety) Señal ok Robot 2</t>
  </si>
  <si>
    <t>A 20.3</t>
  </si>
  <si>
    <t>Sensor Distancia Pieza Mesa Lado A</t>
  </si>
  <si>
    <t>EW100</t>
  </si>
  <si>
    <t>(Safety) Reserva</t>
  </si>
  <si>
    <t>A 21.4</t>
  </si>
  <si>
    <t>Sensor Distancia Pieza Mesa Lado B</t>
  </si>
  <si>
    <t>EW102</t>
  </si>
  <si>
    <t>A 21.5</t>
  </si>
  <si>
    <t>(Safety) Sensor Puerta 1 DoorSwitch cerrada</t>
  </si>
  <si>
    <t>E 20.0</t>
  </si>
  <si>
    <t>F-DI 16X24VDC PROFISAFE</t>
  </si>
  <si>
    <t>A 21.6</t>
  </si>
  <si>
    <t>(Safety) Señal OSSD 1 de Barrera 1</t>
  </si>
  <si>
    <t>E 20.1</t>
  </si>
  <si>
    <t>A 21.7</t>
  </si>
  <si>
    <t>(Safety) Señal OSSD 1 de SCANER 1</t>
  </si>
  <si>
    <t>E 20.2</t>
  </si>
  <si>
    <t>(Safety) Pulsador de Emergencia 1</t>
  </si>
  <si>
    <t>E 20.3</t>
  </si>
  <si>
    <t>E 20.4</t>
  </si>
  <si>
    <t>(Safety) Señal OSSD 2 de Barrera 1</t>
  </si>
  <si>
    <t>E 20.5</t>
  </si>
  <si>
    <t>(Safety) Señal OSSD 2 de SCANER 1</t>
  </si>
  <si>
    <t>E 20.6</t>
  </si>
  <si>
    <t>E 20.7</t>
  </si>
  <si>
    <t>(Safety) Señal 1 Robot 1</t>
  </si>
  <si>
    <t>E 21.0</t>
  </si>
  <si>
    <t>(Safety) Señal 2 Robot 1</t>
  </si>
  <si>
    <t>E 21.1</t>
  </si>
  <si>
    <t>(Safety) Señal 1 Robot 2</t>
  </si>
  <si>
    <t>E 21.2</t>
  </si>
  <si>
    <t>(Safety) Señal 2 Robot 2</t>
  </si>
  <si>
    <t>E 21.3</t>
  </si>
  <si>
    <t>E 21.4</t>
  </si>
  <si>
    <t>E 21.5</t>
  </si>
  <si>
    <t>E 21.6</t>
  </si>
  <si>
    <t>E 21.7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</si>
</sst>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</cellStyleXfs>
  <cellXfs count="76">
    <xf numFmtId="0" fontId="0" fillId="0" borderId="0" xfId="0"/>
    <xf numFmtId="0" fontId="3" fillId="5" borderId="1" xfId="4" applyBorder="1" applyAlignment="1">
      <alignment horizontal="left"/>
    </xf>
    <xf numFmtId="0" fontId="3" fillId="5" borderId="2" xfId="4" applyBorder="1" applyAlignment="1">
      <alignment horizontal="center"/>
    </xf>
    <xf numFmtId="0" fontId="3" fillId="5" borderId="3" xfId="4" applyBorder="1" applyAlignment="1">
      <alignment horizontal="center"/>
    </xf>
    <xf numFmtId="0" fontId="3" fillId="5" borderId="4" xfId="4" applyBorder="1" applyAlignment="1"/>
    <xf numFmtId="0" fontId="3" fillId="5" borderId="5" xfId="4" applyBorder="1" applyAlignment="1">
      <alignment horizontal="left"/>
    </xf>
    <xf numFmtId="0" fontId="3" fillId="5" borderId="6" xfId="4" applyBorder="1" applyAlignment="1">
      <alignment horizontal="center"/>
    </xf>
    <xf numFmtId="0" fontId="3" fillId="5" borderId="6" xfId="4" applyBorder="1" applyAlignment="1"/>
    <xf numFmtId="0" fontId="3" fillId="5" borderId="7" xfId="4" applyBorder="1" applyAlignment="1">
      <alignment horizontal="center" vertical="center"/>
    </xf>
    <xf numFmtId="0" fontId="0" fillId="7" borderId="8" xfId="0" applyFill="1" applyBorder="1" applyAlignment="1">
      <alignment horizontal="left"/>
    </xf>
    <xf numFmtId="0" fontId="0" fillId="0" borderId="9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0" fillId="7" borderId="8" xfId="0" applyFill="1" applyBorder="1"/>
    <xf numFmtId="0" fontId="1" fillId="6" borderId="7" xfId="5" applyBorder="1"/>
    <xf numFmtId="0" fontId="0" fillId="7" borderId="11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7" borderId="11" xfId="0" applyFill="1" applyBorder="1"/>
    <xf numFmtId="0" fontId="0" fillId="0" borderId="14" xfId="0" applyBorder="1" applyAlignment="1">
      <alignment horizontal="left"/>
    </xf>
    <xf numFmtId="0" fontId="3" fillId="5" borderId="7" xfId="4" applyBorder="1"/>
    <xf numFmtId="0" fontId="0" fillId="0" borderId="11" xfId="0" applyBorder="1" applyAlignment="1">
      <alignment horizontal="left"/>
    </xf>
    <xf numFmtId="0" fontId="4" fillId="7" borderId="15" xfId="0" applyFont="1" applyFill="1" applyBorder="1" applyAlignment="1">
      <alignment horizontal="left"/>
    </xf>
    <xf numFmtId="0" fontId="4" fillId="7" borderId="11" xfId="0" applyFont="1" applyFill="1" applyBorder="1" applyAlignment="1">
      <alignment horizontal="left"/>
    </xf>
    <xf numFmtId="0" fontId="0" fillId="7" borderId="16" xfId="0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3" fillId="3" borderId="7" xfId="2" applyBorder="1"/>
    <xf numFmtId="0" fontId="0" fillId="7" borderId="18" xfId="0" applyFill="1" applyBorder="1" applyAlignment="1">
      <alignment horizontal="left"/>
    </xf>
    <xf numFmtId="0" fontId="0" fillId="0" borderId="19" xfId="0" applyFill="1" applyBorder="1" applyAlignment="1">
      <alignment horizontal="center"/>
    </xf>
    <xf numFmtId="0" fontId="4" fillId="7" borderId="8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7" borderId="18" xfId="0" applyFill="1" applyBorder="1"/>
    <xf numFmtId="0" fontId="0" fillId="0" borderId="2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7" borderId="16" xfId="0" applyFill="1" applyBorder="1"/>
    <xf numFmtId="0" fontId="0" fillId="7" borderId="15" xfId="0" applyFill="1" applyBorder="1"/>
    <xf numFmtId="0" fontId="4" fillId="7" borderId="16" xfId="0" applyFont="1" applyFill="1" applyBorder="1" applyAlignment="1">
      <alignment horizontal="left"/>
    </xf>
    <xf numFmtId="0" fontId="0" fillId="7" borderId="0" xfId="0" applyFill="1" applyBorder="1" applyAlignment="1">
      <alignment horizontal="center" vertical="center" textRotation="90"/>
    </xf>
    <xf numFmtId="0" fontId="4" fillId="2" borderId="8" xfId="1" applyFont="1" applyBorder="1" applyAlignment="1">
      <alignment horizontal="left"/>
    </xf>
    <xf numFmtId="0" fontId="4" fillId="2" borderId="9" xfId="1" applyFont="1" applyBorder="1" applyAlignment="1">
      <alignment horizontal="center"/>
    </xf>
    <xf numFmtId="0" fontId="4" fillId="2" borderId="10" xfId="1" applyFont="1" applyBorder="1" applyAlignment="1">
      <alignment horizontal="center" vertical="center" textRotation="90"/>
    </xf>
    <xf numFmtId="0" fontId="4" fillId="2" borderId="18" xfId="1" applyFont="1" applyBorder="1" applyAlignment="1">
      <alignment horizontal="left"/>
    </xf>
    <xf numFmtId="0" fontId="4" fillId="2" borderId="19" xfId="1" applyFont="1" applyBorder="1" applyAlignment="1">
      <alignment horizontal="center"/>
    </xf>
    <xf numFmtId="0" fontId="4" fillId="2" borderId="21" xfId="1" applyFont="1" applyBorder="1" applyAlignment="1">
      <alignment horizontal="center" vertical="center" textRotation="90"/>
    </xf>
    <xf numFmtId="0" fontId="1" fillId="8" borderId="8" xfId="3" applyFill="1" applyBorder="1" applyAlignment="1">
      <alignment horizontal="left"/>
    </xf>
    <xf numFmtId="0" fontId="0" fillId="8" borderId="9" xfId="3" applyFont="1" applyFill="1" applyBorder="1" applyAlignment="1">
      <alignment horizontal="center"/>
    </xf>
    <xf numFmtId="0" fontId="1" fillId="8" borderId="11" xfId="3" applyFill="1" applyBorder="1" applyAlignment="1">
      <alignment horizontal="left"/>
    </xf>
    <xf numFmtId="0" fontId="0" fillId="8" borderId="7" xfId="3" applyFont="1" applyFill="1" applyBorder="1" applyAlignment="1">
      <alignment horizontal="center"/>
    </xf>
    <xf numFmtId="0" fontId="1" fillId="8" borderId="24" xfId="3" applyFill="1" applyBorder="1" applyAlignment="1">
      <alignment horizontal="left"/>
    </xf>
    <xf numFmtId="0" fontId="0" fillId="8" borderId="19" xfId="3" applyFont="1" applyFill="1" applyBorder="1" applyAlignment="1">
      <alignment horizontal="center"/>
    </xf>
    <xf numFmtId="0" fontId="1" fillId="8" borderId="15" xfId="3" applyFill="1" applyBorder="1" applyAlignment="1">
      <alignment horizontal="left"/>
    </xf>
    <xf numFmtId="0" fontId="0" fillId="8" borderId="22" xfId="3" applyFont="1" applyFill="1" applyBorder="1" applyAlignment="1">
      <alignment horizontal="center"/>
    </xf>
    <xf numFmtId="0" fontId="1" fillId="8" borderId="18" xfId="3" applyFill="1" applyBorder="1" applyAlignment="1">
      <alignment horizontal="left"/>
    </xf>
    <xf numFmtId="0" fontId="1" fillId="8" borderId="9" xfId="3" applyFill="1" applyBorder="1" applyAlignment="1">
      <alignment horizontal="center"/>
    </xf>
    <xf numFmtId="0" fontId="1" fillId="8" borderId="27" xfId="3" applyFill="1" applyBorder="1" applyAlignment="1">
      <alignment horizontal="center"/>
    </xf>
    <xf numFmtId="0" fontId="1" fillId="8" borderId="7" xfId="3" applyFill="1" applyBorder="1" applyAlignment="1">
      <alignment horizontal="center"/>
    </xf>
    <xf numFmtId="0" fontId="1" fillId="8" borderId="25" xfId="3" applyFill="1" applyBorder="1" applyAlignment="1">
      <alignment horizontal="center"/>
    </xf>
    <xf numFmtId="0" fontId="0" fillId="8" borderId="11" xfId="3" applyFont="1" applyFill="1" applyBorder="1" applyAlignment="1">
      <alignment horizontal="left"/>
    </xf>
    <xf numFmtId="0" fontId="1" fillId="8" borderId="19" xfId="3" applyFill="1" applyBorder="1" applyAlignment="1">
      <alignment horizontal="center"/>
    </xf>
    <xf numFmtId="0" fontId="1" fillId="8" borderId="26" xfId="3" applyFill="1" applyBorder="1" applyAlignment="1">
      <alignment horizontal="center"/>
    </xf>
    <xf numFmtId="0" fontId="1" fillId="8" borderId="12" xfId="3" applyFill="1" applyBorder="1" applyAlignment="1">
      <alignment horizontal="center" vertical="center" textRotation="90"/>
    </xf>
    <xf numFmtId="0" fontId="1" fillId="8" borderId="20" xfId="3" applyFill="1" applyBorder="1" applyAlignment="1">
      <alignment horizontal="center" vertical="center" textRotation="90"/>
    </xf>
    <xf numFmtId="0" fontId="1" fillId="8" borderId="10" xfId="3" applyFill="1" applyBorder="1" applyAlignment="1">
      <alignment horizontal="center" vertical="center" textRotation="90"/>
    </xf>
    <xf numFmtId="0" fontId="1" fillId="8" borderId="13" xfId="3" applyFill="1" applyBorder="1" applyAlignment="1">
      <alignment horizontal="center" vertical="center" textRotation="90"/>
    </xf>
    <xf numFmtId="0" fontId="1" fillId="8" borderId="21" xfId="3" applyFill="1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20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0" fillId="0" borderId="21" xfId="0" applyBorder="1" applyAlignment="1">
      <alignment horizontal="center" vertical="center" textRotation="90"/>
    </xf>
    <xf numFmtId="0" fontId="0" fillId="0" borderId="23" xfId="0" applyBorder="1" applyAlignment="1">
      <alignment horizontal="center" vertical="center" textRotation="90"/>
    </xf>
    <xf numFmtId="0" fontId="1" fillId="8" borderId="4" xfId="3" applyFill="1" applyBorder="1" applyAlignment="1">
      <alignment horizontal="center" vertical="center" textRotation="90"/>
    </xf>
  </cellXfs>
  <cellStyles count="6">
    <cellStyle name="20% - Énfasis5" xfId="5" builtinId="46"/>
    <cellStyle name="40% - Énfasis4" xfId="3" builtinId="43"/>
    <cellStyle name="Énfasis2" xfId="2" builtinId="33"/>
    <cellStyle name="Énfasis5" xfId="4" builtinId="45"/>
    <cellStyle name="Incorrecto" xfId="1" builtinId="27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libri Light" panose="020F0302020204030204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 panose="020F0502020204030204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A13" sqref="A13:E13"/>
    </sheetView>
  </sheetViews>
  <sheetFormatPr baseColWidth="10" defaultColWidth="9.140625" defaultRowHeight="12.75" x14ac:dyDescent="0.2"/>
  <cols>
    <col min="1" max="1" width="47" customWidth="1"/>
    <col min="2" max="2" width="35.28515625" customWidth="1"/>
    <col min="3" max="3" width="20.7109375" customWidth="1"/>
    <col min="4" max="4" width="12.5703125" customWidth="1"/>
    <col min="5" max="5" width="22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 t="s">
        <v>7</v>
      </c>
    </row>
    <row r="3" spans="1:5" x14ac:dyDescent="0.2">
      <c r="A3" t="s">
        <v>9</v>
      </c>
      <c r="B3" t="s">
        <v>10</v>
      </c>
      <c r="C3" t="s">
        <v>7</v>
      </c>
      <c r="D3" t="s">
        <v>8</v>
      </c>
      <c r="E3" t="s">
        <v>7</v>
      </c>
    </row>
    <row r="4" spans="1:5" x14ac:dyDescent="0.2">
      <c r="A4" t="s">
        <v>11</v>
      </c>
      <c r="B4" t="s">
        <v>12</v>
      </c>
      <c r="C4" t="s">
        <v>7</v>
      </c>
      <c r="D4" t="s">
        <v>8</v>
      </c>
      <c r="E4" t="s">
        <v>7</v>
      </c>
    </row>
    <row r="5" spans="1:5" x14ac:dyDescent="0.2">
      <c r="A5" t="s">
        <v>13</v>
      </c>
      <c r="B5" t="s">
        <v>14</v>
      </c>
      <c r="C5" t="s">
        <v>15</v>
      </c>
      <c r="D5" t="s">
        <v>8</v>
      </c>
      <c r="E5" t="s">
        <v>15</v>
      </c>
    </row>
    <row r="6" spans="1:5" x14ac:dyDescent="0.2">
      <c r="A6" t="s">
        <v>16</v>
      </c>
      <c r="B6" t="s">
        <v>17</v>
      </c>
      <c r="C6" t="s">
        <v>7</v>
      </c>
      <c r="D6" t="s">
        <v>8</v>
      </c>
      <c r="E6" t="s">
        <v>7</v>
      </c>
    </row>
    <row r="7" spans="1:5" x14ac:dyDescent="0.2">
      <c r="A7" t="s">
        <v>18</v>
      </c>
      <c r="B7" t="s">
        <v>19</v>
      </c>
      <c r="C7" t="s">
        <v>20</v>
      </c>
      <c r="D7" t="s">
        <v>8</v>
      </c>
      <c r="E7" t="s">
        <v>20</v>
      </c>
    </row>
    <row r="8" spans="1:5" x14ac:dyDescent="0.2">
      <c r="A8" t="s">
        <v>21</v>
      </c>
      <c r="B8" t="s">
        <v>22</v>
      </c>
      <c r="C8" t="s">
        <v>20</v>
      </c>
      <c r="D8" t="s">
        <v>8</v>
      </c>
      <c r="E8" t="s">
        <v>20</v>
      </c>
    </row>
    <row r="9" spans="1:5" x14ac:dyDescent="0.2">
      <c r="A9" t="s">
        <v>23</v>
      </c>
      <c r="B9" t="s">
        <v>24</v>
      </c>
      <c r="C9" t="s">
        <v>7</v>
      </c>
      <c r="D9" t="s">
        <v>8</v>
      </c>
      <c r="E9" t="s">
        <v>7</v>
      </c>
    </row>
    <row r="10" spans="1:5" x14ac:dyDescent="0.2">
      <c r="A10" t="s">
        <v>25</v>
      </c>
      <c r="B10" t="s">
        <v>26</v>
      </c>
      <c r="C10" t="s">
        <v>20</v>
      </c>
      <c r="D10" t="s">
        <v>8</v>
      </c>
      <c r="E10" t="s">
        <v>20</v>
      </c>
    </row>
    <row r="11" spans="1:5" x14ac:dyDescent="0.2">
      <c r="A11" t="s">
        <v>27</v>
      </c>
      <c r="B11" t="s">
        <v>28</v>
      </c>
      <c r="C11" t="s">
        <v>7</v>
      </c>
      <c r="D11" t="s">
        <v>8</v>
      </c>
      <c r="E11" t="s">
        <v>7</v>
      </c>
    </row>
    <row r="12" spans="1:5" x14ac:dyDescent="0.2">
      <c r="A12" t="s">
        <v>29</v>
      </c>
      <c r="B12" t="s">
        <v>30</v>
      </c>
      <c r="C12" t="s">
        <v>7</v>
      </c>
      <c r="D12" t="s">
        <v>8</v>
      </c>
      <c r="E12" t="s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zoomScale="85" zoomScaleNormal="85" workbookViewId="0">
      <selection activeCell="J56" sqref="J56"/>
    </sheetView>
  </sheetViews>
  <sheetFormatPr baseColWidth="10" defaultRowHeight="12.75" x14ac:dyDescent="0.2"/>
  <cols>
    <col min="1" max="1" width="52.7109375" customWidth="1"/>
    <col min="2" max="2" width="8.28515625" customWidth="1"/>
    <col min="3" max="3" width="9.28515625" customWidth="1"/>
    <col min="4" max="4" width="4.7109375" customWidth="1"/>
    <col min="5" max="5" width="3.7109375" customWidth="1"/>
    <col min="6" max="6" width="48.7109375" bestFit="1" customWidth="1"/>
    <col min="7" max="7" width="8.28515625" customWidth="1"/>
    <col min="8" max="8" width="4.7109375" customWidth="1"/>
    <col min="9" max="9" width="3.7109375" customWidth="1"/>
    <col min="10" max="10" width="25.85546875" customWidth="1"/>
  </cols>
  <sheetData>
    <row r="1" spans="1:11" ht="15.75" thickBot="1" x14ac:dyDescent="0.3">
      <c r="A1" s="1" t="s">
        <v>31</v>
      </c>
      <c r="B1" s="2" t="s">
        <v>32</v>
      </c>
      <c r="C1" s="3" t="s">
        <v>33</v>
      </c>
      <c r="D1" s="4" t="s">
        <v>34</v>
      </c>
      <c r="F1" s="5" t="s">
        <v>35</v>
      </c>
      <c r="G1" s="6" t="s">
        <v>32</v>
      </c>
      <c r="H1" s="7" t="s">
        <v>34</v>
      </c>
      <c r="J1" s="8" t="s">
        <v>36</v>
      </c>
      <c r="K1" s="8" t="s">
        <v>3</v>
      </c>
    </row>
    <row r="2" spans="1:11" ht="15" x14ac:dyDescent="0.25">
      <c r="A2" s="9" t="s">
        <v>37</v>
      </c>
      <c r="B2" s="10" t="s">
        <v>38</v>
      </c>
      <c r="C2" s="10"/>
      <c r="D2" s="67" t="s">
        <v>39</v>
      </c>
      <c r="E2" s="11"/>
      <c r="F2" s="12" t="s">
        <v>40</v>
      </c>
      <c r="G2" s="10" t="s">
        <v>41</v>
      </c>
      <c r="H2" s="70" t="s">
        <v>42</v>
      </c>
      <c r="J2" s="13" t="s">
        <v>43</v>
      </c>
      <c r="K2" s="13">
        <v>46</v>
      </c>
    </row>
    <row r="3" spans="1:11" ht="15" x14ac:dyDescent="0.25">
      <c r="A3" s="14" t="s">
        <v>44</v>
      </c>
      <c r="B3" s="15" t="s">
        <v>45</v>
      </c>
      <c r="C3" s="15"/>
      <c r="D3" s="68"/>
      <c r="E3" s="11"/>
      <c r="F3" s="16" t="s">
        <v>46</v>
      </c>
      <c r="G3" s="15" t="s">
        <v>47</v>
      </c>
      <c r="H3" s="71"/>
      <c r="J3" s="13" t="s">
        <v>48</v>
      </c>
      <c r="K3" s="13">
        <v>16</v>
      </c>
    </row>
    <row r="4" spans="1:11" ht="15" x14ac:dyDescent="0.25">
      <c r="A4" s="14" t="s">
        <v>49</v>
      </c>
      <c r="B4" s="15" t="s">
        <v>50</v>
      </c>
      <c r="C4" s="15"/>
      <c r="D4" s="68"/>
      <c r="E4" s="11"/>
      <c r="F4" s="16" t="s">
        <v>51</v>
      </c>
      <c r="G4" s="15" t="s">
        <v>52</v>
      </c>
      <c r="H4" s="71"/>
      <c r="J4" s="13" t="s">
        <v>53</v>
      </c>
      <c r="K4" s="13">
        <v>42</v>
      </c>
    </row>
    <row r="5" spans="1:11" ht="15" x14ac:dyDescent="0.25">
      <c r="A5" s="14" t="s">
        <v>54</v>
      </c>
      <c r="B5" s="15" t="s">
        <v>55</v>
      </c>
      <c r="C5" s="15"/>
      <c r="D5" s="68"/>
      <c r="E5" s="11"/>
      <c r="F5" s="16" t="s">
        <v>56</v>
      </c>
      <c r="G5" s="15" t="s">
        <v>57</v>
      </c>
      <c r="H5" s="71"/>
      <c r="J5" s="13" t="s">
        <v>58</v>
      </c>
      <c r="K5" s="13">
        <v>8</v>
      </c>
    </row>
    <row r="6" spans="1:11" ht="15" x14ac:dyDescent="0.25">
      <c r="A6" s="17" t="s">
        <v>59</v>
      </c>
      <c r="B6" s="15" t="s">
        <v>60</v>
      </c>
      <c r="C6" s="15"/>
      <c r="D6" s="68"/>
      <c r="E6" s="11"/>
      <c r="F6" s="16" t="s">
        <v>61</v>
      </c>
      <c r="G6" s="15" t="s">
        <v>62</v>
      </c>
      <c r="H6" s="71"/>
      <c r="J6" s="8" t="s">
        <v>63</v>
      </c>
      <c r="K6" s="18"/>
    </row>
    <row r="7" spans="1:11" ht="15" x14ac:dyDescent="0.25">
      <c r="A7" s="19" t="s">
        <v>46</v>
      </c>
      <c r="B7" s="15" t="s">
        <v>64</v>
      </c>
      <c r="C7" s="15"/>
      <c r="D7" s="68"/>
      <c r="E7" s="11"/>
      <c r="F7" s="14" t="s">
        <v>65</v>
      </c>
      <c r="G7" s="15" t="s">
        <v>66</v>
      </c>
      <c r="H7" s="71"/>
      <c r="J7" s="13" t="s">
        <v>67</v>
      </c>
      <c r="K7" s="13">
        <f>K2-COUNTIF(A2:A47,"Reserva")</f>
        <v>37</v>
      </c>
    </row>
    <row r="8" spans="1:11" ht="15" x14ac:dyDescent="0.25">
      <c r="A8" s="19" t="s">
        <v>68</v>
      </c>
      <c r="B8" s="15" t="s">
        <v>69</v>
      </c>
      <c r="C8" s="15"/>
      <c r="D8" s="68"/>
      <c r="E8" s="11"/>
      <c r="F8" s="14" t="s">
        <v>70</v>
      </c>
      <c r="G8" s="15" t="s">
        <v>71</v>
      </c>
      <c r="H8" s="71"/>
      <c r="J8" s="13" t="s">
        <v>72</v>
      </c>
      <c r="K8" s="13">
        <f>K3-COUNTIF(A50:A81,"(Safety) Reserva")</f>
        <v>12</v>
      </c>
    </row>
    <row r="9" spans="1:11" ht="15" x14ac:dyDescent="0.25">
      <c r="A9" s="20" t="s">
        <v>73</v>
      </c>
      <c r="B9" s="15" t="s">
        <v>74</v>
      </c>
      <c r="C9" s="15"/>
      <c r="D9" s="68"/>
      <c r="E9" s="11"/>
      <c r="F9" s="14" t="s">
        <v>75</v>
      </c>
      <c r="G9" s="15" t="s">
        <v>76</v>
      </c>
      <c r="H9" s="71"/>
      <c r="J9" s="13" t="s">
        <v>77</v>
      </c>
      <c r="K9" s="13">
        <f>K4-COUNTIF(F2:F43,"Reserva")</f>
        <v>32</v>
      </c>
    </row>
    <row r="10" spans="1:11" ht="15" x14ac:dyDescent="0.25">
      <c r="A10" s="21" t="s">
        <v>78</v>
      </c>
      <c r="B10" s="15" t="s">
        <v>79</v>
      </c>
      <c r="C10" s="15"/>
      <c r="D10" s="68"/>
      <c r="E10" s="11"/>
      <c r="F10" s="14" t="s">
        <v>80</v>
      </c>
      <c r="G10" s="15" t="s">
        <v>81</v>
      </c>
      <c r="H10" s="71"/>
      <c r="J10" s="13" t="s">
        <v>82</v>
      </c>
      <c r="K10" s="13">
        <f>K5-COUNTIF(F44:F51,"(Safety) Reserva")</f>
        <v>4</v>
      </c>
    </row>
    <row r="11" spans="1:11" ht="15.75" thickBot="1" x14ac:dyDescent="0.3">
      <c r="A11" s="14" t="s">
        <v>83</v>
      </c>
      <c r="B11" s="15" t="s">
        <v>84</v>
      </c>
      <c r="C11" s="15"/>
      <c r="D11" s="68"/>
      <c r="E11" s="11"/>
      <c r="F11" s="22" t="s">
        <v>85</v>
      </c>
      <c r="G11" s="23" t="s">
        <v>86</v>
      </c>
      <c r="H11" s="72"/>
      <c r="J11" s="8" t="s">
        <v>87</v>
      </c>
      <c r="K11" s="18"/>
    </row>
    <row r="12" spans="1:11" ht="15" x14ac:dyDescent="0.25">
      <c r="A12" s="21" t="s">
        <v>88</v>
      </c>
      <c r="B12" s="15" t="s">
        <v>89</v>
      </c>
      <c r="C12" s="15"/>
      <c r="D12" s="68"/>
      <c r="E12" s="11"/>
      <c r="F12" s="9" t="s">
        <v>90</v>
      </c>
      <c r="G12" s="10" t="s">
        <v>91</v>
      </c>
      <c r="H12" s="70" t="s">
        <v>92</v>
      </c>
      <c r="J12" s="24" t="s">
        <v>93</v>
      </c>
      <c r="K12" s="24">
        <f>COUNTIF(A2:A47,"Reserva")</f>
        <v>9</v>
      </c>
    </row>
    <row r="13" spans="1:11" ht="15" x14ac:dyDescent="0.25">
      <c r="A13" s="14" t="s">
        <v>94</v>
      </c>
      <c r="B13" s="15" t="s">
        <v>95</v>
      </c>
      <c r="C13" s="15"/>
      <c r="D13" s="68"/>
      <c r="E13" s="11"/>
      <c r="F13" s="14" t="s">
        <v>96</v>
      </c>
      <c r="G13" s="15" t="s">
        <v>97</v>
      </c>
      <c r="H13" s="71"/>
      <c r="J13" s="24" t="s">
        <v>98</v>
      </c>
      <c r="K13" s="24">
        <f>COUNTIF(A50:A65,"(Safety) Reserva")</f>
        <v>4</v>
      </c>
    </row>
    <row r="14" spans="1:11" ht="15" x14ac:dyDescent="0.25">
      <c r="A14" s="14" t="s">
        <v>99</v>
      </c>
      <c r="B14" s="15" t="s">
        <v>100</v>
      </c>
      <c r="C14" s="15"/>
      <c r="D14" s="68"/>
      <c r="E14" s="11"/>
      <c r="F14" s="14" t="s">
        <v>101</v>
      </c>
      <c r="G14" s="15" t="s">
        <v>102</v>
      </c>
      <c r="H14" s="71"/>
      <c r="J14" s="24" t="s">
        <v>103</v>
      </c>
      <c r="K14" s="24">
        <f>COUNTIF(F2:F43,"Reserva")</f>
        <v>10</v>
      </c>
    </row>
    <row r="15" spans="1:11" ht="15.75" thickBot="1" x14ac:dyDescent="0.3">
      <c r="A15" s="25" t="s">
        <v>104</v>
      </c>
      <c r="B15" s="15" t="s">
        <v>105</v>
      </c>
      <c r="C15" s="26"/>
      <c r="D15" s="69"/>
      <c r="E15" s="11"/>
      <c r="F15" s="14" t="s">
        <v>106</v>
      </c>
      <c r="G15" s="15" t="s">
        <v>107</v>
      </c>
      <c r="H15" s="71"/>
      <c r="J15" s="24" t="s">
        <v>108</v>
      </c>
      <c r="K15" s="24">
        <f>COUNTIF(F44:F51,"(Safety) Reserva")</f>
        <v>4</v>
      </c>
    </row>
    <row r="16" spans="1:11" ht="15" x14ac:dyDescent="0.25">
      <c r="A16" s="27" t="s">
        <v>109</v>
      </c>
      <c r="B16" s="28" t="s">
        <v>110</v>
      </c>
      <c r="C16" s="28"/>
      <c r="D16" s="70" t="s">
        <v>111</v>
      </c>
      <c r="E16" s="11"/>
      <c r="F16" s="14" t="s">
        <v>112</v>
      </c>
      <c r="G16" s="15" t="s">
        <v>113</v>
      </c>
      <c r="H16" s="71"/>
    </row>
    <row r="17" spans="1:11" ht="15" x14ac:dyDescent="0.25">
      <c r="A17" s="21" t="s">
        <v>114</v>
      </c>
      <c r="B17" s="29" t="s">
        <v>115</v>
      </c>
      <c r="C17" s="29"/>
      <c r="D17" s="71"/>
      <c r="E17" s="11"/>
      <c r="F17" s="16" t="s">
        <v>116</v>
      </c>
      <c r="G17" s="15" t="s">
        <v>117</v>
      </c>
      <c r="H17" s="71"/>
      <c r="J17" s="30"/>
      <c r="K17" s="30"/>
    </row>
    <row r="18" spans="1:11" x14ac:dyDescent="0.2">
      <c r="A18" s="14" t="s">
        <v>118</v>
      </c>
      <c r="B18" s="29" t="s">
        <v>119</v>
      </c>
      <c r="C18" s="29"/>
      <c r="D18" s="71"/>
      <c r="E18" s="11"/>
      <c r="F18" s="14" t="s">
        <v>120</v>
      </c>
      <c r="G18" s="15" t="s">
        <v>121</v>
      </c>
      <c r="H18" s="71"/>
      <c r="J18" s="30"/>
      <c r="K18" s="30"/>
    </row>
    <row r="19" spans="1:11" ht="15" x14ac:dyDescent="0.25">
      <c r="A19" s="21" t="s">
        <v>122</v>
      </c>
      <c r="B19" s="29" t="s">
        <v>123</v>
      </c>
      <c r="C19" s="29"/>
      <c r="D19" s="71"/>
      <c r="E19" s="11"/>
      <c r="F19" s="16" t="s">
        <v>124</v>
      </c>
      <c r="G19" s="15" t="s">
        <v>125</v>
      </c>
      <c r="H19" s="71"/>
      <c r="J19" s="31"/>
      <c r="K19" s="30"/>
    </row>
    <row r="20" spans="1:11" x14ac:dyDescent="0.2">
      <c r="A20" s="19" t="s">
        <v>126</v>
      </c>
      <c r="B20" s="29" t="s">
        <v>127</v>
      </c>
      <c r="C20" s="29"/>
      <c r="D20" s="71"/>
      <c r="E20" s="11"/>
      <c r="F20" s="14" t="s">
        <v>112</v>
      </c>
      <c r="G20" s="15" t="s">
        <v>128</v>
      </c>
      <c r="H20" s="71"/>
      <c r="J20" s="31"/>
      <c r="K20" s="30"/>
    </row>
    <row r="21" spans="1:11" x14ac:dyDescent="0.2">
      <c r="A21" s="19" t="s">
        <v>129</v>
      </c>
      <c r="B21" s="29" t="s">
        <v>130</v>
      </c>
      <c r="C21" s="29"/>
      <c r="D21" s="71"/>
      <c r="E21" s="11"/>
      <c r="F21" s="16" t="s">
        <v>116</v>
      </c>
      <c r="G21" s="15" t="s">
        <v>131</v>
      </c>
      <c r="H21" s="71"/>
      <c r="J21" s="31"/>
      <c r="K21" s="30"/>
    </row>
    <row r="22" spans="1:11" x14ac:dyDescent="0.2">
      <c r="A22" s="14" t="s">
        <v>132</v>
      </c>
      <c r="B22" s="29" t="s">
        <v>133</v>
      </c>
      <c r="C22" s="29"/>
      <c r="D22" s="71"/>
      <c r="E22" s="11"/>
      <c r="F22" s="16" t="s">
        <v>134</v>
      </c>
      <c r="G22" s="15" t="s">
        <v>135</v>
      </c>
      <c r="H22" s="71"/>
      <c r="J22" s="30"/>
      <c r="K22" s="30"/>
    </row>
    <row r="23" spans="1:11" ht="15" x14ac:dyDescent="0.25">
      <c r="A23" s="21" t="s">
        <v>136</v>
      </c>
      <c r="B23" s="29" t="s">
        <v>137</v>
      </c>
      <c r="C23" s="29"/>
      <c r="D23" s="71"/>
      <c r="E23" s="11"/>
      <c r="F23" s="16" t="s">
        <v>138</v>
      </c>
      <c r="G23" s="15" t="s">
        <v>139</v>
      </c>
      <c r="H23" s="71"/>
      <c r="J23" s="32"/>
    </row>
    <row r="24" spans="1:11" x14ac:dyDescent="0.2">
      <c r="A24" s="19" t="s">
        <v>140</v>
      </c>
      <c r="B24" s="15" t="s">
        <v>141</v>
      </c>
      <c r="C24" s="29"/>
      <c r="D24" s="71"/>
      <c r="E24" s="11"/>
      <c r="F24" s="16" t="s">
        <v>142</v>
      </c>
      <c r="G24" s="15" t="s">
        <v>143</v>
      </c>
      <c r="H24" s="71"/>
      <c r="J24" s="32"/>
    </row>
    <row r="25" spans="1:11" ht="15" x14ac:dyDescent="0.25">
      <c r="A25" s="21" t="s">
        <v>144</v>
      </c>
      <c r="B25" s="15" t="s">
        <v>145</v>
      </c>
      <c r="C25" s="15"/>
      <c r="D25" s="71"/>
      <c r="E25" s="11"/>
      <c r="F25" s="16" t="s">
        <v>146</v>
      </c>
      <c r="G25" s="15" t="s">
        <v>147</v>
      </c>
      <c r="H25" s="71"/>
      <c r="J25" s="30"/>
    </row>
    <row r="26" spans="1:11" x14ac:dyDescent="0.2">
      <c r="A26" s="19" t="s">
        <v>148</v>
      </c>
      <c r="B26" s="15" t="s">
        <v>149</v>
      </c>
      <c r="C26" s="15"/>
      <c r="D26" s="71"/>
      <c r="E26" s="11"/>
      <c r="F26" s="16" t="s">
        <v>150</v>
      </c>
      <c r="G26" s="15" t="s">
        <v>151</v>
      </c>
      <c r="H26" s="71"/>
      <c r="J26" s="30"/>
    </row>
    <row r="27" spans="1:11" ht="13.5" thickBot="1" x14ac:dyDescent="0.25">
      <c r="A27" s="14" t="s">
        <v>152</v>
      </c>
      <c r="B27" s="15" t="s">
        <v>153</v>
      </c>
      <c r="C27" s="15"/>
      <c r="D27" s="71"/>
      <c r="E27" s="11"/>
      <c r="F27" s="33" t="s">
        <v>154</v>
      </c>
      <c r="G27" s="26" t="s">
        <v>155</v>
      </c>
      <c r="H27" s="73"/>
    </row>
    <row r="28" spans="1:11" x14ac:dyDescent="0.2">
      <c r="A28" s="16" t="s">
        <v>156</v>
      </c>
      <c r="B28" s="15" t="s">
        <v>157</v>
      </c>
      <c r="C28" s="15"/>
      <c r="D28" s="71"/>
      <c r="E28" s="11"/>
      <c r="F28" s="16" t="s">
        <v>158</v>
      </c>
      <c r="G28" s="34" t="s">
        <v>159</v>
      </c>
      <c r="H28" s="74" t="s">
        <v>92</v>
      </c>
    </row>
    <row r="29" spans="1:11" x14ac:dyDescent="0.2">
      <c r="A29" s="16" t="s">
        <v>160</v>
      </c>
      <c r="B29" s="15" t="s">
        <v>161</v>
      </c>
      <c r="C29" s="15"/>
      <c r="D29" s="71"/>
      <c r="E29" s="11"/>
      <c r="F29" s="16" t="s">
        <v>162</v>
      </c>
      <c r="G29" s="15" t="s">
        <v>163</v>
      </c>
      <c r="H29" s="71"/>
    </row>
    <row r="30" spans="1:11" x14ac:dyDescent="0.2">
      <c r="A30" s="16" t="s">
        <v>164</v>
      </c>
      <c r="B30" s="15" t="s">
        <v>165</v>
      </c>
      <c r="C30" s="15"/>
      <c r="D30" s="71"/>
      <c r="E30" s="11"/>
      <c r="F30" s="16" t="s">
        <v>166</v>
      </c>
      <c r="G30" s="15" t="s">
        <v>167</v>
      </c>
      <c r="H30" s="71"/>
    </row>
    <row r="31" spans="1:11" ht="13.5" thickBot="1" x14ac:dyDescent="0.25">
      <c r="A31" s="33" t="s">
        <v>168</v>
      </c>
      <c r="B31" s="26" t="s">
        <v>169</v>
      </c>
      <c r="C31" s="26"/>
      <c r="D31" s="73"/>
      <c r="E31" s="11"/>
      <c r="F31" s="16" t="s">
        <v>170</v>
      </c>
      <c r="G31" s="15" t="s">
        <v>171</v>
      </c>
      <c r="H31" s="71"/>
    </row>
    <row r="32" spans="1:11" ht="15" x14ac:dyDescent="0.25">
      <c r="A32" s="20" t="s">
        <v>172</v>
      </c>
      <c r="B32" s="35" t="s">
        <v>173</v>
      </c>
      <c r="C32" s="35"/>
      <c r="D32" s="74" t="s">
        <v>111</v>
      </c>
      <c r="E32" s="11"/>
      <c r="F32" s="36" t="s">
        <v>174</v>
      </c>
      <c r="G32" s="15" t="s">
        <v>175</v>
      </c>
      <c r="H32" s="71"/>
    </row>
    <row r="33" spans="1:8" ht="15" x14ac:dyDescent="0.25">
      <c r="A33" s="21" t="s">
        <v>176</v>
      </c>
      <c r="B33" s="29" t="s">
        <v>177</v>
      </c>
      <c r="C33" s="29"/>
      <c r="D33" s="71"/>
      <c r="E33" s="11"/>
      <c r="F33" s="16" t="s">
        <v>178</v>
      </c>
      <c r="G33" s="15" t="s">
        <v>179</v>
      </c>
      <c r="H33" s="71"/>
    </row>
    <row r="34" spans="1:8" x14ac:dyDescent="0.2">
      <c r="A34" s="14" t="s">
        <v>180</v>
      </c>
      <c r="B34" s="29" t="s">
        <v>181</v>
      </c>
      <c r="C34" s="29"/>
      <c r="D34" s="71"/>
      <c r="E34" s="11"/>
      <c r="F34" s="37" t="s">
        <v>156</v>
      </c>
      <c r="G34" s="15" t="s">
        <v>182</v>
      </c>
      <c r="H34" s="71"/>
    </row>
    <row r="35" spans="1:8" ht="15" x14ac:dyDescent="0.25">
      <c r="A35" s="21" t="s">
        <v>183</v>
      </c>
      <c r="B35" s="29" t="s">
        <v>184</v>
      </c>
      <c r="C35" s="29"/>
      <c r="D35" s="71"/>
      <c r="E35" s="11"/>
      <c r="F35" s="16" t="s">
        <v>156</v>
      </c>
      <c r="G35" s="15" t="s">
        <v>185</v>
      </c>
      <c r="H35" s="71"/>
    </row>
    <row r="36" spans="1:8" x14ac:dyDescent="0.2">
      <c r="A36" s="19" t="s">
        <v>186</v>
      </c>
      <c r="B36" s="29" t="s">
        <v>187</v>
      </c>
      <c r="C36" s="29"/>
      <c r="D36" s="71"/>
      <c r="E36" s="11"/>
      <c r="F36" s="16" t="s">
        <v>156</v>
      </c>
      <c r="G36" s="15" t="s">
        <v>188</v>
      </c>
      <c r="H36" s="71"/>
    </row>
    <row r="37" spans="1:8" x14ac:dyDescent="0.2">
      <c r="A37" s="19" t="s">
        <v>189</v>
      </c>
      <c r="B37" s="29" t="s">
        <v>190</v>
      </c>
      <c r="C37" s="29"/>
      <c r="D37" s="71"/>
      <c r="E37" s="11"/>
      <c r="F37" s="16" t="s">
        <v>156</v>
      </c>
      <c r="G37" s="15" t="s">
        <v>191</v>
      </c>
      <c r="H37" s="71"/>
    </row>
    <row r="38" spans="1:8" x14ac:dyDescent="0.2">
      <c r="A38" s="14" t="s">
        <v>192</v>
      </c>
      <c r="B38" s="29" t="s">
        <v>193</v>
      </c>
      <c r="C38" s="29"/>
      <c r="D38" s="71"/>
      <c r="E38" s="11"/>
      <c r="F38" s="16" t="s">
        <v>156</v>
      </c>
      <c r="G38" s="15" t="s">
        <v>194</v>
      </c>
      <c r="H38" s="71"/>
    </row>
    <row r="39" spans="1:8" ht="15" x14ac:dyDescent="0.25">
      <c r="A39" s="21" t="s">
        <v>195</v>
      </c>
      <c r="B39" s="29" t="s">
        <v>196</v>
      </c>
      <c r="C39" s="29"/>
      <c r="D39" s="71"/>
      <c r="E39" s="11"/>
      <c r="F39" s="16" t="s">
        <v>156</v>
      </c>
      <c r="G39" s="15" t="s">
        <v>197</v>
      </c>
      <c r="H39" s="71"/>
    </row>
    <row r="40" spans="1:8" x14ac:dyDescent="0.2">
      <c r="A40" s="19" t="s">
        <v>156</v>
      </c>
      <c r="B40" s="15" t="s">
        <v>198</v>
      </c>
      <c r="C40" s="29"/>
      <c r="D40" s="71"/>
      <c r="E40" s="11"/>
      <c r="F40" s="16" t="s">
        <v>156</v>
      </c>
      <c r="G40" s="15" t="s">
        <v>199</v>
      </c>
      <c r="H40" s="71"/>
    </row>
    <row r="41" spans="1:8" x14ac:dyDescent="0.2">
      <c r="A41" s="14" t="s">
        <v>156</v>
      </c>
      <c r="B41" s="15" t="s">
        <v>200</v>
      </c>
      <c r="C41" s="15"/>
      <c r="D41" s="71"/>
      <c r="E41" s="11"/>
      <c r="F41" s="16" t="s">
        <v>156</v>
      </c>
      <c r="G41" s="15" t="s">
        <v>201</v>
      </c>
      <c r="H41" s="71"/>
    </row>
    <row r="42" spans="1:8" ht="15" x14ac:dyDescent="0.25">
      <c r="A42" s="21" t="s">
        <v>156</v>
      </c>
      <c r="B42" s="15" t="s">
        <v>202</v>
      </c>
      <c r="C42" s="15"/>
      <c r="D42" s="71"/>
      <c r="E42" s="11"/>
      <c r="F42" s="16" t="s">
        <v>156</v>
      </c>
      <c r="G42" s="15" t="s">
        <v>203</v>
      </c>
      <c r="H42" s="71"/>
    </row>
    <row r="43" spans="1:8" ht="13.5" thickBot="1" x14ac:dyDescent="0.25">
      <c r="A43" s="14" t="s">
        <v>156</v>
      </c>
      <c r="B43" s="15" t="s">
        <v>204</v>
      </c>
      <c r="C43" s="15"/>
      <c r="D43" s="71"/>
      <c r="E43" s="11"/>
      <c r="F43" s="33" t="s">
        <v>156</v>
      </c>
      <c r="G43" s="15" t="s">
        <v>205</v>
      </c>
      <c r="H43" s="73"/>
    </row>
    <row r="44" spans="1:8" ht="15" x14ac:dyDescent="0.25">
      <c r="A44" s="21" t="s">
        <v>156</v>
      </c>
      <c r="B44" s="15" t="s">
        <v>206</v>
      </c>
      <c r="C44" s="15"/>
      <c r="D44" s="71"/>
      <c r="E44" s="11"/>
      <c r="F44" s="46" t="s">
        <v>207</v>
      </c>
      <c r="G44" s="47" t="s">
        <v>208</v>
      </c>
      <c r="H44" s="75" t="s">
        <v>209</v>
      </c>
    </row>
    <row r="45" spans="1:8" ht="15" x14ac:dyDescent="0.25">
      <c r="A45" s="14" t="s">
        <v>156</v>
      </c>
      <c r="B45" s="15" t="s">
        <v>210</v>
      </c>
      <c r="C45" s="15"/>
      <c r="D45" s="71"/>
      <c r="E45" s="11"/>
      <c r="F45" s="48" t="s">
        <v>211</v>
      </c>
      <c r="G45" s="49" t="s">
        <v>212</v>
      </c>
      <c r="H45" s="62"/>
    </row>
    <row r="46" spans="1:8" ht="15" x14ac:dyDescent="0.25">
      <c r="A46" s="21" t="s">
        <v>156</v>
      </c>
      <c r="B46" s="15" t="s">
        <v>213</v>
      </c>
      <c r="C46" s="15"/>
      <c r="D46" s="71"/>
      <c r="E46" s="11"/>
      <c r="F46" s="48" t="s">
        <v>214</v>
      </c>
      <c r="G46" s="49" t="s">
        <v>215</v>
      </c>
      <c r="H46" s="62"/>
    </row>
    <row r="47" spans="1:8" ht="15.75" thickBot="1" x14ac:dyDescent="0.3">
      <c r="A47" s="38" t="s">
        <v>156</v>
      </c>
      <c r="B47" s="23" t="s">
        <v>216</v>
      </c>
      <c r="C47" s="23"/>
      <c r="D47" s="72"/>
      <c r="E47" s="11"/>
      <c r="F47" s="50" t="s">
        <v>217</v>
      </c>
      <c r="G47" s="51" t="s">
        <v>218</v>
      </c>
      <c r="H47" s="63"/>
    </row>
    <row r="48" spans="1:8" ht="15" x14ac:dyDescent="0.25">
      <c r="A48" s="40" t="s">
        <v>219</v>
      </c>
      <c r="B48" s="41" t="s">
        <v>220</v>
      </c>
      <c r="C48" s="41"/>
      <c r="D48" s="42"/>
      <c r="E48" s="39"/>
      <c r="F48" s="52" t="s">
        <v>221</v>
      </c>
      <c r="G48" s="53" t="s">
        <v>222</v>
      </c>
      <c r="H48" s="62" t="s">
        <v>209</v>
      </c>
    </row>
    <row r="49" spans="1:8" ht="15.75" thickBot="1" x14ac:dyDescent="0.3">
      <c r="A49" s="43" t="s">
        <v>223</v>
      </c>
      <c r="B49" s="44" t="s">
        <v>224</v>
      </c>
      <c r="C49" s="44"/>
      <c r="D49" s="45"/>
      <c r="E49" s="39"/>
      <c r="F49" s="48" t="s">
        <v>221</v>
      </c>
      <c r="G49" s="49" t="s">
        <v>225</v>
      </c>
      <c r="H49" s="62"/>
    </row>
    <row r="50" spans="1:8" ht="15" x14ac:dyDescent="0.25">
      <c r="A50" s="46" t="s">
        <v>226</v>
      </c>
      <c r="B50" s="55" t="s">
        <v>227</v>
      </c>
      <c r="C50" s="56"/>
      <c r="D50" s="64" t="s">
        <v>228</v>
      </c>
      <c r="E50" s="11"/>
      <c r="F50" s="48" t="s">
        <v>221</v>
      </c>
      <c r="G50" s="49" t="s">
        <v>229</v>
      </c>
      <c r="H50" s="62"/>
    </row>
    <row r="51" spans="1:8" ht="15.75" thickBot="1" x14ac:dyDescent="0.3">
      <c r="A51" s="48" t="s">
        <v>230</v>
      </c>
      <c r="B51" s="57" t="s">
        <v>231</v>
      </c>
      <c r="C51" s="58"/>
      <c r="D51" s="65"/>
      <c r="E51" s="11"/>
      <c r="F51" s="54" t="s">
        <v>221</v>
      </c>
      <c r="G51" s="51" t="s">
        <v>232</v>
      </c>
      <c r="H51" s="63"/>
    </row>
    <row r="52" spans="1:8" ht="15" x14ac:dyDescent="0.25">
      <c r="A52" s="48" t="s">
        <v>233</v>
      </c>
      <c r="B52" s="57" t="s">
        <v>234</v>
      </c>
      <c r="C52" s="58"/>
      <c r="D52" s="65"/>
      <c r="E52" s="11"/>
    </row>
    <row r="53" spans="1:8" ht="15" x14ac:dyDescent="0.25">
      <c r="A53" s="48" t="s">
        <v>235</v>
      </c>
      <c r="B53" s="57" t="s">
        <v>236</v>
      </c>
      <c r="C53" s="58"/>
      <c r="D53" s="65"/>
      <c r="E53" s="11"/>
    </row>
    <row r="54" spans="1:8" ht="15" x14ac:dyDescent="0.25">
      <c r="A54" s="48" t="s">
        <v>226</v>
      </c>
      <c r="B54" s="57" t="s">
        <v>237</v>
      </c>
      <c r="C54" s="58"/>
      <c r="D54" s="65"/>
      <c r="E54" s="11"/>
    </row>
    <row r="55" spans="1:8" ht="15" x14ac:dyDescent="0.25">
      <c r="A55" s="59" t="s">
        <v>238</v>
      </c>
      <c r="B55" s="57" t="s">
        <v>239</v>
      </c>
      <c r="C55" s="58"/>
      <c r="D55" s="65"/>
      <c r="E55" s="11"/>
    </row>
    <row r="56" spans="1:8" ht="15" x14ac:dyDescent="0.25">
      <c r="A56" s="59" t="s">
        <v>240</v>
      </c>
      <c r="B56" s="57" t="s">
        <v>241</v>
      </c>
      <c r="C56" s="58"/>
      <c r="D56" s="65"/>
      <c r="E56" s="11"/>
    </row>
    <row r="57" spans="1:8" ht="15" x14ac:dyDescent="0.25">
      <c r="A57" s="48" t="s">
        <v>235</v>
      </c>
      <c r="B57" s="57" t="s">
        <v>242</v>
      </c>
      <c r="C57" s="58"/>
      <c r="D57" s="65"/>
      <c r="E57" s="11"/>
    </row>
    <row r="58" spans="1:8" ht="15" x14ac:dyDescent="0.25">
      <c r="A58" s="48" t="s">
        <v>243</v>
      </c>
      <c r="B58" s="57" t="s">
        <v>244</v>
      </c>
      <c r="C58" s="58"/>
      <c r="D58" s="65"/>
      <c r="E58" s="11"/>
    </row>
    <row r="59" spans="1:8" ht="15" x14ac:dyDescent="0.25">
      <c r="A59" s="48" t="s">
        <v>245</v>
      </c>
      <c r="B59" s="57" t="s">
        <v>246</v>
      </c>
      <c r="C59" s="58"/>
      <c r="D59" s="65"/>
      <c r="E59" s="11"/>
    </row>
    <row r="60" spans="1:8" ht="15" x14ac:dyDescent="0.25">
      <c r="A60" s="48" t="s">
        <v>247</v>
      </c>
      <c r="B60" s="57" t="s">
        <v>248</v>
      </c>
      <c r="C60" s="58"/>
      <c r="D60" s="65"/>
      <c r="E60" s="11"/>
    </row>
    <row r="61" spans="1:8" ht="15" x14ac:dyDescent="0.25">
      <c r="A61" s="48" t="s">
        <v>249</v>
      </c>
      <c r="B61" s="57" t="s">
        <v>250</v>
      </c>
      <c r="C61" s="58"/>
      <c r="D61" s="65"/>
      <c r="E61" s="11"/>
    </row>
    <row r="62" spans="1:8" ht="15" x14ac:dyDescent="0.25">
      <c r="A62" s="48" t="s">
        <v>221</v>
      </c>
      <c r="B62" s="57" t="s">
        <v>251</v>
      </c>
      <c r="C62" s="58"/>
      <c r="D62" s="65"/>
      <c r="E62" s="11"/>
    </row>
    <row r="63" spans="1:8" ht="15" x14ac:dyDescent="0.25">
      <c r="A63" s="48" t="s">
        <v>221</v>
      </c>
      <c r="B63" s="57" t="s">
        <v>252</v>
      </c>
      <c r="C63" s="58"/>
      <c r="D63" s="65"/>
      <c r="E63" s="11"/>
    </row>
    <row r="64" spans="1:8" ht="15" x14ac:dyDescent="0.25">
      <c r="A64" s="48" t="s">
        <v>221</v>
      </c>
      <c r="B64" s="57" t="s">
        <v>253</v>
      </c>
      <c r="C64" s="58"/>
      <c r="D64" s="65"/>
      <c r="E64" s="11"/>
    </row>
    <row r="65" spans="1:5" ht="15.75" thickBot="1" x14ac:dyDescent="0.3">
      <c r="A65" s="54" t="s">
        <v>221</v>
      </c>
      <c r="B65" s="60" t="s">
        <v>254</v>
      </c>
      <c r="C65" s="61"/>
      <c r="D65" s="66"/>
      <c r="E65" s="11"/>
    </row>
  </sheetData>
  <mergeCells count="9">
    <mergeCell ref="H48:H51"/>
    <mergeCell ref="D50:D65"/>
    <mergeCell ref="D2:D15"/>
    <mergeCell ref="H2:H11"/>
    <mergeCell ref="H12:H27"/>
    <mergeCell ref="D16:D31"/>
    <mergeCell ref="H28:H43"/>
    <mergeCell ref="D32:D47"/>
    <mergeCell ref="H44:H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Materiales Siemens</vt:lpstr>
      <vt:lpstr>Tabla I-O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Usuario de Windows</cp:lastModifiedBy>
  <dcterms:created xsi:type="dcterms:W3CDTF">2021-07-20T13:29:04Z</dcterms:created>
  <dcterms:modified xsi:type="dcterms:W3CDTF">2021-07-20T13:58:37Z</dcterms:modified>
</cp:coreProperties>
</file>