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cura/Documents/Semester_5/Unternehmenssoftware/Projektarbeit/Plugsurfing/"/>
    </mc:Choice>
  </mc:AlternateContent>
  <xr:revisionPtr revIDLastSave="0" documentId="13_ncr:1_{20E2712E-D3D3-0948-AF00-6D25BCC895AA}" xr6:coauthVersionLast="33" xr6:coauthVersionMax="33" xr10:uidLastSave="{00000000-0000-0000-0000-000000000000}"/>
  <bookViews>
    <workbookView xWindow="0" yWindow="460" windowWidth="28800" windowHeight="15960" xr2:uid="{F618FF88-EBFB-3E47-9697-FAFD06F0D2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22" i="1"/>
  <c r="C21" i="1"/>
  <c r="C22" i="1"/>
  <c r="C23" i="1" s="1"/>
  <c r="H20" i="1"/>
  <c r="D26" i="1"/>
  <c r="C26" i="1"/>
  <c r="D21" i="1"/>
  <c r="D22" i="1" s="1"/>
  <c r="H22" i="1" s="1"/>
  <c r="H21" i="1" l="1"/>
  <c r="C24" i="1"/>
  <c r="H26" i="1"/>
  <c r="H8" i="1"/>
  <c r="H4" i="1"/>
  <c r="H3" i="1"/>
  <c r="D25" i="1" l="1"/>
  <c r="D23" i="1"/>
  <c r="H23" i="1" s="1"/>
  <c r="C25" i="1"/>
  <c r="H25" i="1" s="1"/>
  <c r="H6" i="1"/>
  <c r="H5" i="1"/>
  <c r="E8" i="1"/>
  <c r="H7" i="1"/>
  <c r="I7" i="1"/>
  <c r="I2" i="1"/>
  <c r="H2" i="1"/>
  <c r="D24" i="1" l="1"/>
  <c r="H24" i="1" s="1"/>
  <c r="J2" i="1"/>
  <c r="F3" i="1" s="1"/>
  <c r="H9" i="1"/>
  <c r="F8" i="1"/>
  <c r="E9" i="1" l="1"/>
  <c r="F9" i="1" s="1"/>
  <c r="I8" i="1"/>
  <c r="I3" i="1"/>
  <c r="G3" i="1"/>
  <c r="E4" i="1"/>
  <c r="G8" i="1"/>
  <c r="H10" i="1"/>
  <c r="G9" i="1"/>
  <c r="F4" i="1" l="1"/>
  <c r="G4" i="1"/>
  <c r="E10" i="1"/>
  <c r="F10" i="1" s="1"/>
  <c r="I9" i="1"/>
  <c r="H11" i="1"/>
  <c r="E11" i="1" l="1"/>
  <c r="F11" i="1" s="1"/>
  <c r="I10" i="1"/>
  <c r="G10" i="1"/>
  <c r="I4" i="1"/>
  <c r="E5" i="1"/>
  <c r="H12" i="1"/>
  <c r="G11" i="1"/>
  <c r="F5" i="1" l="1"/>
  <c r="G5" i="1" s="1"/>
  <c r="E12" i="1"/>
  <c r="F12" i="1" s="1"/>
  <c r="G12" i="1" s="1"/>
  <c r="I11" i="1"/>
  <c r="H13" i="1"/>
  <c r="E13" i="1" l="1"/>
  <c r="F13" i="1" s="1"/>
  <c r="I12" i="1"/>
  <c r="E6" i="1"/>
  <c r="I5" i="1"/>
  <c r="H14" i="1"/>
  <c r="G13" i="1"/>
  <c r="F6" i="1" l="1"/>
  <c r="I6" i="1" s="1"/>
  <c r="G6" i="1"/>
  <c r="E14" i="1"/>
  <c r="F14" i="1" s="1"/>
  <c r="I13" i="1"/>
  <c r="H15" i="1"/>
  <c r="G14" i="1" l="1"/>
  <c r="E15" i="1"/>
  <c r="F15" i="1" s="1"/>
  <c r="G15" i="1" s="1"/>
  <c r="I14" i="1"/>
  <c r="H16" i="1"/>
  <c r="E16" i="1" l="1"/>
  <c r="F16" i="1" s="1"/>
  <c r="I15" i="1"/>
  <c r="H17" i="1"/>
  <c r="G16" i="1"/>
  <c r="E17" i="1" l="1"/>
  <c r="F17" i="1" s="1"/>
  <c r="I16" i="1"/>
  <c r="H18" i="1"/>
  <c r="G17" i="1"/>
  <c r="E18" i="1" l="1"/>
  <c r="F18" i="1" s="1"/>
  <c r="I17" i="1"/>
  <c r="H19" i="1"/>
  <c r="G18" i="1"/>
  <c r="E19" i="1" l="1"/>
  <c r="F19" i="1" s="1"/>
  <c r="E20" i="1" s="1"/>
  <c r="F20" i="1" s="1"/>
  <c r="I20" i="1" s="1"/>
  <c r="I18" i="1"/>
  <c r="G19" i="1" l="1"/>
  <c r="I19" i="1"/>
  <c r="H27" i="1"/>
  <c r="E21" i="1" l="1"/>
  <c r="F21" i="1" s="1"/>
  <c r="E22" i="1" s="1"/>
  <c r="F22" i="1" s="1"/>
  <c r="I22" i="1" s="1"/>
  <c r="E27" i="1"/>
  <c r="F27" i="1" s="1"/>
  <c r="H28" i="1"/>
  <c r="G27" i="1" l="1"/>
  <c r="G21" i="1"/>
  <c r="F26" i="1"/>
  <c r="E28" i="1"/>
  <c r="F28" i="1" s="1"/>
  <c r="I27" i="1"/>
  <c r="E23" i="1" l="1"/>
  <c r="F23" i="1" s="1"/>
  <c r="E24" i="1"/>
  <c r="I23" i="1"/>
  <c r="G23" i="1"/>
  <c r="G28" i="1"/>
  <c r="E25" i="1"/>
  <c r="I21" i="1"/>
  <c r="E29" i="1"/>
  <c r="F29" i="1" s="1"/>
  <c r="I28" i="1"/>
  <c r="H29" i="1"/>
  <c r="F24" i="1" l="1"/>
  <c r="I24" i="1" s="1"/>
  <c r="F25" i="1"/>
  <c r="G25" i="1"/>
  <c r="G29" i="1"/>
  <c r="E30" i="1"/>
  <c r="I29" i="1"/>
  <c r="H30" i="1"/>
  <c r="G24" i="1" l="1"/>
  <c r="E26" i="1"/>
  <c r="I25" i="1"/>
  <c r="F30" i="1"/>
  <c r="G30" i="1" s="1"/>
  <c r="H31" i="1"/>
  <c r="G26" i="1" l="1"/>
  <c r="I26" i="1"/>
  <c r="E31" i="1"/>
  <c r="I30" i="1"/>
  <c r="H32" i="1"/>
  <c r="F31" i="1" l="1"/>
  <c r="G31" i="1"/>
  <c r="H33" i="1"/>
  <c r="E32" i="1" l="1"/>
  <c r="I31" i="1"/>
  <c r="H34" i="1"/>
  <c r="F32" i="1" l="1"/>
  <c r="G32" i="1"/>
  <c r="H35" i="1"/>
  <c r="E33" i="1" l="1"/>
  <c r="I32" i="1"/>
  <c r="H36" i="1"/>
  <c r="F33" i="1" l="1"/>
  <c r="G33" i="1"/>
  <c r="H37" i="1"/>
  <c r="E34" i="1" l="1"/>
  <c r="I33" i="1"/>
  <c r="H38" i="1"/>
  <c r="F34" i="1" l="1"/>
  <c r="G34" i="1"/>
  <c r="H39" i="1"/>
  <c r="E35" i="1" l="1"/>
  <c r="I34" i="1"/>
  <c r="H40" i="1"/>
  <c r="F35" i="1" l="1"/>
  <c r="G35" i="1"/>
  <c r="H41" i="1"/>
  <c r="E36" i="1" l="1"/>
  <c r="I35" i="1"/>
  <c r="H42" i="1"/>
  <c r="F36" i="1" l="1"/>
  <c r="G36" i="1"/>
  <c r="H43" i="1"/>
  <c r="E37" i="1" l="1"/>
  <c r="I36" i="1"/>
  <c r="H44" i="1"/>
  <c r="F37" i="1" l="1"/>
  <c r="G37" i="1"/>
  <c r="H45" i="1"/>
  <c r="E38" i="1" l="1"/>
  <c r="I37" i="1"/>
  <c r="H46" i="1"/>
  <c r="F38" i="1" l="1"/>
  <c r="G38" i="1"/>
  <c r="H47" i="1"/>
  <c r="E39" i="1" l="1"/>
  <c r="I38" i="1"/>
  <c r="H48" i="1"/>
  <c r="H49" i="1"/>
  <c r="F39" i="1" l="1"/>
  <c r="G39" i="1"/>
  <c r="E40" i="1" l="1"/>
  <c r="I39" i="1"/>
  <c r="F40" i="1" l="1"/>
  <c r="G40" i="1"/>
  <c r="E41" i="1" l="1"/>
  <c r="I40" i="1"/>
  <c r="F41" i="1" l="1"/>
  <c r="G41" i="1"/>
  <c r="E42" i="1" l="1"/>
  <c r="I41" i="1"/>
  <c r="F42" i="1" l="1"/>
  <c r="G42" i="1"/>
  <c r="E43" i="1" l="1"/>
  <c r="I42" i="1"/>
  <c r="F43" i="1" l="1"/>
  <c r="G43" i="1"/>
  <c r="E44" i="1" l="1"/>
  <c r="I43" i="1"/>
  <c r="F44" i="1" l="1"/>
  <c r="G44" i="1"/>
  <c r="E45" i="1" l="1"/>
  <c r="I44" i="1"/>
  <c r="F45" i="1" l="1"/>
  <c r="G45" i="1"/>
  <c r="E46" i="1" l="1"/>
  <c r="I45" i="1"/>
  <c r="F46" i="1" l="1"/>
  <c r="G46" i="1"/>
  <c r="E47" i="1" l="1"/>
  <c r="I46" i="1"/>
  <c r="F47" i="1" l="1"/>
  <c r="G47" i="1"/>
  <c r="E48" i="1" l="1"/>
  <c r="I47" i="1"/>
  <c r="F48" i="1" l="1"/>
  <c r="G48" i="1"/>
  <c r="E49" i="1" l="1"/>
  <c r="I48" i="1"/>
  <c r="F49" i="1" l="1"/>
  <c r="I49" i="1" s="1"/>
  <c r="G49" i="1"/>
</calcChain>
</file>

<file path=xl/sharedStrings.xml><?xml version="1.0" encoding="utf-8"?>
<sst xmlns="http://schemas.openxmlformats.org/spreadsheetml/2006/main" count="58" uniqueCount="58">
  <si>
    <t>Europe 1</t>
  </si>
  <si>
    <t>Europe 2</t>
  </si>
  <si>
    <t>Europe 3</t>
  </si>
  <si>
    <t>Europe 4</t>
  </si>
  <si>
    <t>Europe 5</t>
  </si>
  <si>
    <t>Europe 6</t>
  </si>
  <si>
    <t>Europe 7</t>
  </si>
  <si>
    <t>Europe 8</t>
  </si>
  <si>
    <t>Europe 9</t>
  </si>
  <si>
    <t>Europe 10</t>
  </si>
  <si>
    <t>Europe 11</t>
  </si>
  <si>
    <t>Europe 12</t>
  </si>
  <si>
    <t>min lat</t>
  </si>
  <si>
    <t>max lat</t>
  </si>
  <si>
    <t>min long</t>
  </si>
  <si>
    <t>max long</t>
  </si>
  <si>
    <t>Europe</t>
  </si>
  <si>
    <t>range lat</t>
  </si>
  <si>
    <t>range long</t>
  </si>
  <si>
    <t>parts long</t>
  </si>
  <si>
    <t>Europe 13</t>
  </si>
  <si>
    <t>Europe 14</t>
  </si>
  <si>
    <t>Europe 15</t>
  </si>
  <si>
    <t>Europe 16</t>
  </si>
  <si>
    <t>Area</t>
  </si>
  <si>
    <t>Groups</t>
  </si>
  <si>
    <t>optimized for Python</t>
  </si>
  <si>
    <t>Europe 17</t>
  </si>
  <si>
    <t>Europe 18</t>
  </si>
  <si>
    <t>Europe 19</t>
  </si>
  <si>
    <t>Europe 20</t>
  </si>
  <si>
    <t>Europe 21</t>
  </si>
  <si>
    <t>Europe 22</t>
  </si>
  <si>
    <t>Europe 23</t>
  </si>
  <si>
    <t>Europe 24</t>
  </si>
  <si>
    <t>Europe 25</t>
  </si>
  <si>
    <t>Europe 26</t>
  </si>
  <si>
    <t>Europe 27</t>
  </si>
  <si>
    <t>Europe 28</t>
  </si>
  <si>
    <t>Europe 29</t>
  </si>
  <si>
    <t>Europe 30</t>
  </si>
  <si>
    <t>Europe 31</t>
  </si>
  <si>
    <t>Europe 32</t>
  </si>
  <si>
    <t>Europe 33</t>
  </si>
  <si>
    <t>Europe 34</t>
  </si>
  <si>
    <t>Europe 35</t>
  </si>
  <si>
    <t>Europe 36</t>
  </si>
  <si>
    <t>Germany</t>
  </si>
  <si>
    <t>Germany 1</t>
  </si>
  <si>
    <t>Germany 2</t>
  </si>
  <si>
    <t>Germany 3</t>
  </si>
  <si>
    <t>Germany 4</t>
  </si>
  <si>
    <t>Europe 13-1</t>
  </si>
  <si>
    <t>Europe 13-2</t>
  </si>
  <si>
    <t>Europe 13-3</t>
  </si>
  <si>
    <t>Europe 13-4</t>
  </si>
  <si>
    <t>Europe 13-2-1</t>
  </si>
  <si>
    <t>Europe 13-2-2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</si>
</sst>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6" xfId="0" applyBorder="1"/>
    <xf numFmtId="164" fontId="0" fillId="0" borderId="0" xfId="0" applyNumberForma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4" borderId="10" xfId="0" applyFill="1" applyBorder="1"/>
    <xf numFmtId="0" fontId="0" fillId="4" borderId="11" xfId="0" applyFill="1" applyBorder="1"/>
    <xf numFmtId="164" fontId="0" fillId="4" borderId="11" xfId="0" applyNumberFormat="1" applyFill="1" applyBorder="1"/>
    <xf numFmtId="164" fontId="0" fillId="4" borderId="10" xfId="0" applyNumberFormat="1" applyFill="1" applyBorder="1"/>
    <xf numFmtId="0" fontId="0" fillId="4" borderId="12" xfId="0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2" borderId="5" xfId="0" applyFont="1" applyFill="1" applyBorder="1"/>
    <xf numFmtId="0" fontId="2" fillId="0" borderId="13" xfId="0" applyFont="1" applyFill="1" applyBorder="1" applyAlignment="1"/>
    <xf numFmtId="164" fontId="0" fillId="4" borderId="2" xfId="0" applyNumberFormat="1" applyFill="1" applyBorder="1" applyAlignment="1"/>
    <xf numFmtId="0" fontId="0" fillId="0" borderId="0" xfId="0" applyAlignment="1"/>
    <xf numFmtId="0" fontId="0" fillId="0" borderId="5" xfId="0" applyBorder="1"/>
    <xf numFmtId="164" fontId="0" fillId="0" borderId="14" xfId="0" quotePrefix="1" applyNumberFormat="1" applyBorder="1" applyAlignment="1">
      <alignment horizontal="right"/>
    </xf>
    <xf numFmtId="164" fontId="0" fillId="0" borderId="15" xfId="0" quotePrefix="1" applyNumberFormat="1" applyBorder="1" applyAlignment="1">
      <alignment horizontal="right"/>
    </xf>
    <xf numFmtId="165" fontId="0" fillId="4" borderId="11" xfId="0" applyNumberFormat="1" applyFill="1" applyBorder="1"/>
    <xf numFmtId="165" fontId="0" fillId="4" borderId="12" xfId="0" applyNumberFormat="1" applyFill="1" applyBorder="1"/>
    <xf numFmtId="165" fontId="0" fillId="0" borderId="0" xfId="0" applyNumberFormat="1" applyBorder="1"/>
    <xf numFmtId="165" fontId="0" fillId="0" borderId="7" xfId="0" applyNumberFormat="1" applyBorder="1"/>
    <xf numFmtId="165" fontId="0" fillId="0" borderId="1" xfId="0" applyNumberFormat="1" applyBorder="1"/>
    <xf numFmtId="165" fontId="0" fillId="0" borderId="9" xfId="0" applyNumberFormat="1" applyBorder="1"/>
    <xf numFmtId="164" fontId="0" fillId="0" borderId="8" xfId="0" applyNumberFormat="1" applyBorder="1"/>
    <xf numFmtId="164" fontId="0" fillId="0" borderId="1" xfId="0" applyNumberFormat="1" applyBorder="1"/>
    <xf numFmtId="0" fontId="3" fillId="0" borderId="6" xfId="0" applyFont="1" applyBorder="1"/>
    <xf numFmtId="165" fontId="3" fillId="0" borderId="0" xfId="0" applyNumberFormat="1" applyFont="1" applyBorder="1"/>
    <xf numFmtId="165" fontId="3" fillId="0" borderId="7" xfId="0" applyNumberFormat="1" applyFont="1" applyBorder="1"/>
    <xf numFmtId="164" fontId="3" fillId="0" borderId="14" xfId="0" quotePrefix="1" applyNumberFormat="1" applyFont="1" applyBorder="1" applyAlignment="1">
      <alignment horizontal="right"/>
    </xf>
    <xf numFmtId="164" fontId="3" fillId="0" borderId="0" xfId="0" applyNumberFormat="1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774D-ADED-C74B-B285-E408D16D5CE7}">
  <dimension ref="A1:J49"/>
  <sheetViews>
    <sheetView tabSelected="1" workbookViewId="0">
      <selection activeCell="G16" sqref="G16"/>
    </sheetView>
  </sheetViews>
  <sheetFormatPr baseColWidth="10" defaultRowHeight="16" x14ac:dyDescent="0.2"/>
  <cols>
    <col min="2" max="2" width="12.6640625" bestFit="1" customWidth="1"/>
    <col min="3" max="6" width="11.83203125" customWidth="1"/>
    <col min="7" max="7" width="37.5" style="19" bestFit="1" customWidth="1"/>
  </cols>
  <sheetData>
    <row r="1" spans="1:10" ht="22" customHeight="1" x14ac:dyDescent="0.2">
      <c r="A1" s="11" t="s">
        <v>24</v>
      </c>
      <c r="B1" s="12" t="s">
        <v>25</v>
      </c>
      <c r="C1" s="12" t="s">
        <v>12</v>
      </c>
      <c r="D1" s="12" t="s">
        <v>13</v>
      </c>
      <c r="E1" s="12" t="s">
        <v>14</v>
      </c>
      <c r="F1" s="13" t="s">
        <v>15</v>
      </c>
      <c r="G1" s="17" t="s">
        <v>26</v>
      </c>
      <c r="H1" s="14" t="s">
        <v>17</v>
      </c>
      <c r="I1" s="15" t="s">
        <v>18</v>
      </c>
      <c r="J1" s="16" t="s">
        <v>19</v>
      </c>
    </row>
    <row r="2" spans="1:10" x14ac:dyDescent="0.2">
      <c r="A2" s="6" t="s">
        <v>47</v>
      </c>
      <c r="B2" s="7"/>
      <c r="C2" s="23">
        <v>47.270111</v>
      </c>
      <c r="D2" s="23">
        <v>55.081499999999998</v>
      </c>
      <c r="E2" s="23">
        <v>5.8663420000000004</v>
      </c>
      <c r="F2" s="24">
        <v>15.041895999999999</v>
      </c>
      <c r="G2" s="18"/>
      <c r="H2" s="9">
        <f>D2-C2</f>
        <v>7.8113889999999984</v>
      </c>
      <c r="I2" s="8">
        <f>F2-E2</f>
        <v>9.1755539999999982</v>
      </c>
      <c r="J2" s="10">
        <f>ROUNDUP(I2/3,0)</f>
        <v>4</v>
      </c>
    </row>
    <row r="3" spans="1:10" x14ac:dyDescent="0.2">
      <c r="A3" s="1"/>
      <c r="B3" s="1" t="s">
        <v>48</v>
      </c>
      <c r="C3" s="25">
        <v>47.270111</v>
      </c>
      <c r="D3" s="25">
        <v>55.081499999999998</v>
      </c>
      <c r="E3" s="25">
        <v>5.8663420000000004</v>
      </c>
      <c r="F3" s="26">
        <f>E3+($I$2/$J$2)</f>
        <v>8.1602305000000008</v>
      </c>
      <c r="G3" s="21" t="str">
        <f>_xlfn.CONCAT(LEFT(IF(C3&lt;0,IF(SEARCH(",",C3,1)=4,REPLACE(C3,4,1,"."),REPLACE(C3,3,1,".")),IF(SEARCH(",",C3,1)=3,REPLACE(C3,3,1,"."),REPLACE(C3,2,1,"."))),8),",",LEFT(IF(D3&lt;0,IF(SEARCH(",",D3,1)=4,REPLACE(D3,4,1,"."),REPLACE(D3,3,1,".")),IF(SEARCH(",",D3,1)=3,REPLACE(D3,3,1,"."),REPLACE(D3,2,1,"."))),8),",",LEFT(IF(E3&lt;0,IF(SEARCH(",",E3,1)=4,REPLACE(E3,4,1,"."),REPLACE(E3,3,1,".")),IF(SEARCH(",",E3,1)=3,REPLACE(E3,3,1,"."),REPLACE(E3,2,1,"."))),8),",",LEFT(IF(F3&lt;0,IF(SEARCH(",",F3,1)=4,REPLACE(F3,4,1,"."),REPLACE(F3,3,1,".")),IF(SEARCH(",",F3,1)=3,REPLACE(F3,3,1,"."),REPLACE(F3,2,1,"."))),8))</f>
        <v>47.27011,55.0815,5.866342,8.160230</v>
      </c>
      <c r="H3" s="2">
        <f t="shared" ref="H3:H6" si="0">D3-C3</f>
        <v>7.8113889999999984</v>
      </c>
      <c r="I3" s="2">
        <f>F3-E3</f>
        <v>2.2938885000000004</v>
      </c>
      <c r="J3" s="4"/>
    </row>
    <row r="4" spans="1:10" x14ac:dyDescent="0.2">
      <c r="A4" s="1"/>
      <c r="B4" s="1" t="s">
        <v>49</v>
      </c>
      <c r="C4" s="25">
        <v>47.270111</v>
      </c>
      <c r="D4" s="25">
        <v>55.081499999999998</v>
      </c>
      <c r="E4" s="25">
        <f>F3</f>
        <v>8.1602305000000008</v>
      </c>
      <c r="F4" s="26">
        <f>E4+($I$2/$J$2)</f>
        <v>10.454119</v>
      </c>
      <c r="G4" s="21" t="str">
        <f>_xlfn.CONCAT(LEFT(IF(C4&lt;0,IF(SEARCH(",",C4,1)=4,REPLACE(C4,4,1,"."),REPLACE(C4,3,1,".")),IF(SEARCH(",",C4,1)=3,REPLACE(C4,3,1,"."),REPLACE(C4,2,1,"."))),8),",",LEFT(IF(D4&lt;0,IF(SEARCH(",",D4,1)=4,REPLACE(D4,4,1,"."),REPLACE(D4,3,1,".")),IF(SEARCH(",",D4,1)=3,REPLACE(D4,3,1,"."),REPLACE(D4,2,1,"."))),8),",",LEFT(IF(E4&lt;0,IF(SEARCH(",",E4,1)=4,REPLACE(E4,4,1,"."),REPLACE(E4,3,1,".")),IF(SEARCH(",",E4,1)=3,REPLACE(E4,3,1,"."),REPLACE(E4,2,1,"."))),8),",",LEFT(IF(F4&lt;0,IF(SEARCH(",",F4,1)=4,REPLACE(F4,4,1,"."),REPLACE(F4,3,1,".")),IF(SEARCH(",",F4,1)=3,REPLACE(F4,3,1,"."),REPLACE(F4,2,1,"."))),8))</f>
        <v>47.27011,55.0815,8.160230,10.45411</v>
      </c>
      <c r="H4" s="2">
        <f t="shared" si="0"/>
        <v>7.8113889999999984</v>
      </c>
      <c r="I4" s="2">
        <f t="shared" ref="I4:I6" si="1">F4-E4</f>
        <v>2.2938884999999996</v>
      </c>
      <c r="J4" s="4"/>
    </row>
    <row r="5" spans="1:10" x14ac:dyDescent="0.2">
      <c r="A5" s="1"/>
      <c r="B5" s="1" t="s">
        <v>50</v>
      </c>
      <c r="C5" s="25">
        <v>47.270111</v>
      </c>
      <c r="D5" s="25">
        <v>55.081499999999998</v>
      </c>
      <c r="E5" s="25">
        <f t="shared" ref="E5:E6" si="2">F4</f>
        <v>10.454119</v>
      </c>
      <c r="F5" s="26">
        <f>E5+($I$2/$J$2)</f>
        <v>12.7480075</v>
      </c>
      <c r="G5" s="21" t="str">
        <f t="shared" ref="G5:G6" si="3">_xlfn.CONCAT(LEFT(IF(C5&lt;0,IF(SEARCH(",",C5,1)=4,REPLACE(C5,4,1,"."),REPLACE(C5,3,1,".")),IF(SEARCH(",",C5,1)=3,REPLACE(C5,3,1,"."),REPLACE(C5,2,1,"."))),8),",",LEFT(IF(D5&lt;0,IF(SEARCH(",",D5,1)=4,REPLACE(D5,4,1,"."),REPLACE(D5,3,1,".")),IF(SEARCH(",",D5,1)=3,REPLACE(D5,3,1,"."),REPLACE(D5,2,1,"."))),8),",",LEFT(IF(E5&lt;0,IF(SEARCH(",",E5,1)=4,REPLACE(E5,4,1,"."),REPLACE(E5,3,1,".")),IF(SEARCH(",",E5,1)=3,REPLACE(E5,3,1,"."),REPLACE(E5,2,1,"."))),8),",",LEFT(IF(F5&lt;0,IF(SEARCH(",",F5,1)=4,REPLACE(F5,4,1,"."),REPLACE(F5,3,1,".")),IF(SEARCH(",",F5,1)=3,REPLACE(F5,3,1,"."),REPLACE(F5,2,1,"."))),8))</f>
        <v>47.27011,55.0815,10.45411,12.74800</v>
      </c>
      <c r="H5" s="2">
        <f t="shared" si="0"/>
        <v>7.8113889999999984</v>
      </c>
      <c r="I5" s="2">
        <f t="shared" si="1"/>
        <v>2.2938884999999996</v>
      </c>
      <c r="J5" s="4"/>
    </row>
    <row r="6" spans="1:10" x14ac:dyDescent="0.2">
      <c r="A6" s="1"/>
      <c r="B6" s="1" t="s">
        <v>51</v>
      </c>
      <c r="C6" s="25">
        <v>47.270111</v>
      </c>
      <c r="D6" s="25">
        <v>55.081499999999998</v>
      </c>
      <c r="E6" s="25">
        <f t="shared" si="2"/>
        <v>12.7480075</v>
      </c>
      <c r="F6" s="26">
        <f>E6+($I$2/$J$2)</f>
        <v>15.041895999999999</v>
      </c>
      <c r="G6" s="21" t="str">
        <f t="shared" si="3"/>
        <v>47.27011,55.0815,12.74800,15.04189</v>
      </c>
      <c r="H6" s="2">
        <f t="shared" si="0"/>
        <v>7.8113889999999984</v>
      </c>
      <c r="I6" s="2">
        <f t="shared" si="1"/>
        <v>2.2938884999999996</v>
      </c>
      <c r="J6" s="4"/>
    </row>
    <row r="7" spans="1:10" x14ac:dyDescent="0.2">
      <c r="A7" s="6" t="s">
        <v>16</v>
      </c>
      <c r="B7" s="7"/>
      <c r="C7" s="23">
        <v>34.5428</v>
      </c>
      <c r="D7" s="23">
        <v>82.167390999999995</v>
      </c>
      <c r="E7" s="23">
        <v>-31.4648</v>
      </c>
      <c r="F7" s="24">
        <v>74.355500000000006</v>
      </c>
      <c r="G7" s="18"/>
      <c r="H7" s="9">
        <f>D7-C7</f>
        <v>47.624590999999995</v>
      </c>
      <c r="I7" s="8">
        <f>F7-E7</f>
        <v>105.8203</v>
      </c>
      <c r="J7" s="10">
        <v>36</v>
      </c>
    </row>
    <row r="8" spans="1:10" x14ac:dyDescent="0.2">
      <c r="A8" s="1"/>
      <c r="B8" s="1" t="s">
        <v>0</v>
      </c>
      <c r="C8" s="25">
        <v>34.5428</v>
      </c>
      <c r="D8" s="25">
        <v>82.167390999999995</v>
      </c>
      <c r="E8" s="25">
        <f>E7</f>
        <v>-31.4648</v>
      </c>
      <c r="F8" s="26">
        <f t="shared" ref="F8:F49" si="4">E8+($I$7/$J$7)</f>
        <v>-28.525347222222223</v>
      </c>
      <c r="G8" s="21" t="str">
        <f>_xlfn.CONCAT(LEFT(IF(C8&lt;0,IF(SEARCH(",",C8,1)=4,REPLACE(C8,4,1,"."),REPLACE(C8,3,1,".")),IF(SEARCH(",",C8,1)=3,REPLACE(C8,3,1,"."),REPLACE(C8,2,1,"."))),8),",",LEFT(IF(D8&lt;0,IF(SEARCH(",",D8,1)=4,REPLACE(D8,4,1,"."),REPLACE(D8,3,1,".")),IF(SEARCH(",",D8,1)=3,REPLACE(D8,3,1,"."),REPLACE(D8,2,1,"."))),8),",",LEFT(IF(E8&lt;0,IF(SEARCH(",",E8,1)=4,REPLACE(E8,4,1,"."),REPLACE(E8,3,1,".")),IF(SEARCH(",",E8,1)=3,REPLACE(E8,3,1,"."),REPLACE(E8,2,1,"."))),8),",",LEFT(IF(F8&lt;0,IF(SEARCH(",",F8,1)=4,REPLACE(F8,4,1,"."),REPLACE(F8,3,1,".")),IF(SEARCH(",",F8,1)=3,REPLACE(F8,3,1,"."),REPLACE(F8,2,1,"."))),8))</f>
        <v>34.5428,82.16739,-31.4648,-28.5253</v>
      </c>
      <c r="H8" s="2">
        <f t="shared" ref="H8" si="5">D8-C8</f>
        <v>47.624590999999995</v>
      </c>
      <c r="I8" s="2">
        <f t="shared" ref="I8" si="6">F8-E8</f>
        <v>2.9394527777777775</v>
      </c>
      <c r="J8" s="20"/>
    </row>
    <row r="9" spans="1:10" x14ac:dyDescent="0.2">
      <c r="A9" s="1"/>
      <c r="B9" s="1" t="s">
        <v>1</v>
      </c>
      <c r="C9" s="25">
        <v>34.5428</v>
      </c>
      <c r="D9" s="25">
        <v>82.167390999999995</v>
      </c>
      <c r="E9" s="25">
        <f>F8</f>
        <v>-28.525347222222223</v>
      </c>
      <c r="F9" s="26">
        <f t="shared" si="4"/>
        <v>-25.585894444444445</v>
      </c>
      <c r="G9" s="21" t="str">
        <f t="shared" ref="G9:G49" si="7">_xlfn.CONCAT(LEFT(IF(C9&lt;0,IF(SEARCH(",",C9,1)=4,REPLACE(C9,4,1,"."),REPLACE(C9,3,1,".")),IF(SEARCH(",",C9,1)=3,REPLACE(C9,3,1,"."),REPLACE(C9,2,1,"."))),8),",",LEFT(IF(D9&lt;0,IF(SEARCH(",",D9,1)=4,REPLACE(D9,4,1,"."),REPLACE(D9,3,1,".")),IF(SEARCH(",",D9,1)=3,REPLACE(D9,3,1,"."),REPLACE(D9,2,1,"."))),8),",",LEFT(IF(E9&lt;0,IF(SEARCH(",",E9,1)=4,REPLACE(E9,4,1,"."),REPLACE(E9,3,1,".")),IF(SEARCH(",",E9,1)=3,REPLACE(E9,3,1,"."),REPLACE(E9,2,1,"."))),8),",",LEFT(IF(F9&lt;0,IF(SEARCH(",",F9,1)=4,REPLACE(F9,4,1,"."),REPLACE(F9,3,1,".")),IF(SEARCH(",",F9,1)=3,REPLACE(F9,3,1,"."),REPLACE(F9,2,1,"."))),8))</f>
        <v>34.5428,82.16739,-28.5253,-25.5858</v>
      </c>
      <c r="H9" s="2">
        <f t="shared" ref="H9:H49" si="8">D9-C9</f>
        <v>47.624590999999995</v>
      </c>
      <c r="I9" s="2">
        <f t="shared" ref="I9:I49" si="9">F9-E9</f>
        <v>2.9394527777777775</v>
      </c>
      <c r="J9" s="4"/>
    </row>
    <row r="10" spans="1:10" x14ac:dyDescent="0.2">
      <c r="A10" s="1"/>
      <c r="B10" s="1" t="s">
        <v>2</v>
      </c>
      <c r="C10" s="25">
        <v>34.5428</v>
      </c>
      <c r="D10" s="25">
        <v>82.167390999999995</v>
      </c>
      <c r="E10" s="25">
        <f t="shared" ref="E10:E29" si="10">F9</f>
        <v>-25.585894444444445</v>
      </c>
      <c r="F10" s="26">
        <f t="shared" si="4"/>
        <v>-22.646441666666668</v>
      </c>
      <c r="G10" s="21" t="str">
        <f t="shared" si="7"/>
        <v>34.5428,82.16739,-25.5858,-22.6464</v>
      </c>
      <c r="H10" s="2">
        <f t="shared" si="8"/>
        <v>47.624590999999995</v>
      </c>
      <c r="I10" s="2">
        <f t="shared" si="9"/>
        <v>2.9394527777777775</v>
      </c>
      <c r="J10" s="4"/>
    </row>
    <row r="11" spans="1:10" x14ac:dyDescent="0.2">
      <c r="A11" s="1"/>
      <c r="B11" s="1" t="s">
        <v>3</v>
      </c>
      <c r="C11" s="25">
        <v>34.5428</v>
      </c>
      <c r="D11" s="25">
        <v>82.167390999999995</v>
      </c>
      <c r="E11" s="25">
        <f t="shared" si="10"/>
        <v>-22.646441666666668</v>
      </c>
      <c r="F11" s="26">
        <f t="shared" si="4"/>
        <v>-19.70698888888889</v>
      </c>
      <c r="G11" s="21" t="str">
        <f t="shared" si="7"/>
        <v>34.5428,82.16739,-22.6464,-19.7069</v>
      </c>
      <c r="H11" s="2">
        <f t="shared" si="8"/>
        <v>47.624590999999995</v>
      </c>
      <c r="I11" s="2">
        <f t="shared" si="9"/>
        <v>2.9394527777777775</v>
      </c>
      <c r="J11" s="4"/>
    </row>
    <row r="12" spans="1:10" x14ac:dyDescent="0.2">
      <c r="A12" s="1"/>
      <c r="B12" s="1" t="s">
        <v>4</v>
      </c>
      <c r="C12" s="25">
        <v>34.5428</v>
      </c>
      <c r="D12" s="25">
        <v>82.167390999999995</v>
      </c>
      <c r="E12" s="25">
        <f t="shared" si="10"/>
        <v>-19.70698888888889</v>
      </c>
      <c r="F12" s="26">
        <f t="shared" si="4"/>
        <v>-16.767536111111113</v>
      </c>
      <c r="G12" s="21" t="str">
        <f t="shared" si="7"/>
        <v>34.5428,82.16739,-19.7069,-16.7675</v>
      </c>
      <c r="H12" s="2">
        <f t="shared" si="8"/>
        <v>47.624590999999995</v>
      </c>
      <c r="I12" s="2">
        <f t="shared" si="9"/>
        <v>2.9394527777777775</v>
      </c>
      <c r="J12" s="4"/>
    </row>
    <row r="13" spans="1:10" x14ac:dyDescent="0.2">
      <c r="A13" s="1"/>
      <c r="B13" s="1" t="s">
        <v>5</v>
      </c>
      <c r="C13" s="25">
        <v>34.5428</v>
      </c>
      <c r="D13" s="25">
        <v>82.167390999999995</v>
      </c>
      <c r="E13" s="25">
        <f t="shared" si="10"/>
        <v>-16.767536111111113</v>
      </c>
      <c r="F13" s="26">
        <f t="shared" si="4"/>
        <v>-13.828083333333336</v>
      </c>
      <c r="G13" s="21" t="str">
        <f t="shared" si="7"/>
        <v>34.5428,82.16739,-16.7675,-13.8280</v>
      </c>
      <c r="H13" s="2">
        <f t="shared" si="8"/>
        <v>47.624590999999995</v>
      </c>
      <c r="I13" s="2">
        <f t="shared" si="9"/>
        <v>2.9394527777777775</v>
      </c>
      <c r="J13" s="4"/>
    </row>
    <row r="14" spans="1:10" x14ac:dyDescent="0.2">
      <c r="A14" s="1"/>
      <c r="B14" s="1" t="s">
        <v>6</v>
      </c>
      <c r="C14" s="25">
        <v>34.5428</v>
      </c>
      <c r="D14" s="25">
        <v>82.167390999999995</v>
      </c>
      <c r="E14" s="25">
        <f t="shared" si="10"/>
        <v>-13.828083333333336</v>
      </c>
      <c r="F14" s="26">
        <f t="shared" si="4"/>
        <v>-10.888630555555558</v>
      </c>
      <c r="G14" s="21" t="str">
        <f t="shared" si="7"/>
        <v>34.5428,82.16739,-13.8280,-10.8886</v>
      </c>
      <c r="H14" s="2">
        <f t="shared" si="8"/>
        <v>47.624590999999995</v>
      </c>
      <c r="I14" s="2">
        <f t="shared" si="9"/>
        <v>2.9394527777777775</v>
      </c>
      <c r="J14" s="4"/>
    </row>
    <row r="15" spans="1:10" x14ac:dyDescent="0.2">
      <c r="A15" s="1"/>
      <c r="B15" s="1" t="s">
        <v>7</v>
      </c>
      <c r="C15" s="25">
        <v>34.5428</v>
      </c>
      <c r="D15" s="25">
        <v>82.167390999999995</v>
      </c>
      <c r="E15" s="25">
        <f t="shared" si="10"/>
        <v>-10.888630555555558</v>
      </c>
      <c r="F15" s="26">
        <f t="shared" si="4"/>
        <v>-7.9491777777777806</v>
      </c>
      <c r="G15" s="21" t="str">
        <f t="shared" si="7"/>
        <v>34.5428,82.16739,-10.8886,-7.94917</v>
      </c>
      <c r="H15" s="2">
        <f t="shared" si="8"/>
        <v>47.624590999999995</v>
      </c>
      <c r="I15" s="2">
        <f t="shared" si="9"/>
        <v>2.9394527777777775</v>
      </c>
      <c r="J15" s="4"/>
    </row>
    <row r="16" spans="1:10" x14ac:dyDescent="0.2">
      <c r="A16" s="1"/>
      <c r="B16" s="1" t="s">
        <v>8</v>
      </c>
      <c r="C16" s="25">
        <v>34.5428</v>
      </c>
      <c r="D16" s="25">
        <v>82.167390999999995</v>
      </c>
      <c r="E16" s="25">
        <f t="shared" si="10"/>
        <v>-7.9491777777777806</v>
      </c>
      <c r="F16" s="26">
        <f t="shared" si="4"/>
        <v>-5.0097250000000031</v>
      </c>
      <c r="G16" s="21" t="str">
        <f t="shared" si="7"/>
        <v>34.5428,82.16739,-7.94917,-5.00972</v>
      </c>
      <c r="H16" s="2">
        <f t="shared" si="8"/>
        <v>47.624590999999995</v>
      </c>
      <c r="I16" s="2">
        <f t="shared" si="9"/>
        <v>2.9394527777777775</v>
      </c>
      <c r="J16" s="4"/>
    </row>
    <row r="17" spans="1:10" x14ac:dyDescent="0.2">
      <c r="A17" s="1"/>
      <c r="B17" s="1" t="s">
        <v>9</v>
      </c>
      <c r="C17" s="25">
        <v>34.5428</v>
      </c>
      <c r="D17" s="25">
        <v>82.167390999999995</v>
      </c>
      <c r="E17" s="25">
        <f t="shared" si="10"/>
        <v>-5.0097250000000031</v>
      </c>
      <c r="F17" s="26">
        <f t="shared" si="4"/>
        <v>-2.0702722222222252</v>
      </c>
      <c r="G17" s="21" t="str">
        <f t="shared" si="7"/>
        <v>34.5428,82.16739,-5.00972,-2.07027</v>
      </c>
      <c r="H17" s="2">
        <f t="shared" si="8"/>
        <v>47.624590999999995</v>
      </c>
      <c r="I17" s="2">
        <f t="shared" si="9"/>
        <v>2.9394527777777779</v>
      </c>
      <c r="J17" s="4"/>
    </row>
    <row r="18" spans="1:10" x14ac:dyDescent="0.2">
      <c r="A18" s="1"/>
      <c r="B18" s="1" t="s">
        <v>10</v>
      </c>
      <c r="C18" s="25">
        <v>34.5428</v>
      </c>
      <c r="D18" s="25">
        <v>82.167390999999995</v>
      </c>
      <c r="E18" s="25">
        <f t="shared" si="10"/>
        <v>-2.0702722222222252</v>
      </c>
      <c r="F18" s="26">
        <f t="shared" si="4"/>
        <v>0.86918055555555274</v>
      </c>
      <c r="G18" s="21" t="str">
        <f t="shared" si="7"/>
        <v>34.5428,82.16739,-2.07027,0.869180</v>
      </c>
      <c r="H18" s="2">
        <f t="shared" si="8"/>
        <v>47.624590999999995</v>
      </c>
      <c r="I18" s="2">
        <f t="shared" si="9"/>
        <v>2.9394527777777779</v>
      </c>
      <c r="J18" s="4"/>
    </row>
    <row r="19" spans="1:10" x14ac:dyDescent="0.2">
      <c r="A19" s="1"/>
      <c r="B19" s="1" t="s">
        <v>11</v>
      </c>
      <c r="C19" s="25">
        <v>34.5428</v>
      </c>
      <c r="D19" s="25">
        <v>82.167390999999995</v>
      </c>
      <c r="E19" s="25">
        <f t="shared" si="10"/>
        <v>0.86918055555555274</v>
      </c>
      <c r="F19" s="26">
        <f t="shared" si="4"/>
        <v>3.8086333333333307</v>
      </c>
      <c r="G19" s="21" t="str">
        <f t="shared" si="7"/>
        <v>34.5428,82.16739,0.869180,3.808633</v>
      </c>
      <c r="H19" s="2">
        <f t="shared" si="8"/>
        <v>47.624590999999995</v>
      </c>
      <c r="I19" s="2">
        <f t="shared" si="9"/>
        <v>2.9394527777777779</v>
      </c>
      <c r="J19" s="4"/>
    </row>
    <row r="20" spans="1:10" x14ac:dyDescent="0.2">
      <c r="A20" s="1"/>
      <c r="B20" s="31" t="s">
        <v>20</v>
      </c>
      <c r="C20" s="32">
        <v>34.5428</v>
      </c>
      <c r="D20" s="32">
        <v>82.167390999999995</v>
      </c>
      <c r="E20" s="32">
        <f t="shared" si="10"/>
        <v>3.8086333333333307</v>
      </c>
      <c r="F20" s="33">
        <f t="shared" si="4"/>
        <v>6.7480861111111086</v>
      </c>
      <c r="G20" s="34" t="str">
        <f t="shared" si="7"/>
        <v>34.5428,82.16739,3.808633,6.748086</v>
      </c>
      <c r="H20" s="35">
        <f t="shared" si="8"/>
        <v>47.624590999999995</v>
      </c>
      <c r="I20" s="35">
        <f t="shared" si="9"/>
        <v>2.9394527777777779</v>
      </c>
      <c r="J20" s="36"/>
    </row>
    <row r="21" spans="1:10" x14ac:dyDescent="0.2">
      <c r="A21" s="1"/>
      <c r="B21" s="1" t="s">
        <v>52</v>
      </c>
      <c r="C21" s="25">
        <f>C20</f>
        <v>34.5428</v>
      </c>
      <c r="D21" s="25">
        <f>D20</f>
        <v>82.167390999999995</v>
      </c>
      <c r="E21" s="25">
        <f>E20</f>
        <v>3.8086333333333307</v>
      </c>
      <c r="F21" s="26">
        <f>E21+(($F$20-$E$20)/4)</f>
        <v>4.5434965277777755</v>
      </c>
      <c r="G21" s="21" t="str">
        <f t="shared" si="7"/>
        <v>34.5428,82.16739,3.808633,4.543496</v>
      </c>
      <c r="H21" s="2">
        <f t="shared" si="8"/>
        <v>47.624590999999995</v>
      </c>
      <c r="I21" s="2">
        <f t="shared" si="9"/>
        <v>0.73486319444444481</v>
      </c>
      <c r="J21" s="4"/>
    </row>
    <row r="22" spans="1:10" x14ac:dyDescent="0.2">
      <c r="A22" s="1"/>
      <c r="B22" s="31" t="s">
        <v>53</v>
      </c>
      <c r="C22" s="32">
        <f t="shared" ref="C22:C24" si="11">C21</f>
        <v>34.5428</v>
      </c>
      <c r="D22" s="32">
        <f t="shared" ref="D22:D24" si="12">D21</f>
        <v>82.167390999999995</v>
      </c>
      <c r="E22" s="32">
        <f>F21</f>
        <v>4.5434965277777755</v>
      </c>
      <c r="F22" s="33">
        <f>E22+(($F$20-$E$20)/4)</f>
        <v>5.2783597222222198</v>
      </c>
      <c r="G22" s="34" t="str">
        <f t="shared" si="7"/>
        <v>34.5428,82.16739,4.543496,5.278359</v>
      </c>
      <c r="H22" s="35">
        <f t="shared" ref="H22:H25" si="13">D22-C22</f>
        <v>47.624590999999995</v>
      </c>
      <c r="I22" s="35">
        <f t="shared" ref="I22:I25" si="14">F22-E22</f>
        <v>0.73486319444444437</v>
      </c>
      <c r="J22" s="4"/>
    </row>
    <row r="23" spans="1:10" x14ac:dyDescent="0.2">
      <c r="A23" s="1"/>
      <c r="B23" s="1" t="s">
        <v>56</v>
      </c>
      <c r="C23" s="25">
        <f>C22</f>
        <v>34.5428</v>
      </c>
      <c r="D23" s="25">
        <f>D22</f>
        <v>82.167390999999995</v>
      </c>
      <c r="E23" s="25">
        <f>E22</f>
        <v>4.5434965277777755</v>
      </c>
      <c r="F23" s="26">
        <f>E23+($F$22-$E$22)/2</f>
        <v>4.9109281249999981</v>
      </c>
      <c r="G23" s="21" t="str">
        <f t="shared" si="7"/>
        <v>34.5428,82.16739,4.543496,4.910928</v>
      </c>
      <c r="H23" s="2">
        <f t="shared" ref="H23:H24" si="15">D23-C23</f>
        <v>47.624590999999995</v>
      </c>
      <c r="I23" s="2">
        <f t="shared" ref="I23:I24" si="16">F23-E23</f>
        <v>0.36743159722222263</v>
      </c>
      <c r="J23" s="4"/>
    </row>
    <row r="24" spans="1:10" x14ac:dyDescent="0.2">
      <c r="A24" s="1"/>
      <c r="B24" s="1" t="s">
        <v>57</v>
      </c>
      <c r="C24" s="25">
        <f t="shared" si="11"/>
        <v>34.5428</v>
      </c>
      <c r="D24" s="25">
        <f t="shared" si="12"/>
        <v>82.167390999999995</v>
      </c>
      <c r="E24" s="25">
        <f>F23</f>
        <v>4.9109281249999981</v>
      </c>
      <c r="F24" s="26">
        <f>E24+($F$22-$E$22)/2</f>
        <v>5.2783597222222198</v>
      </c>
      <c r="G24" s="21" t="str">
        <f t="shared" si="7"/>
        <v>34.5428,82.16739,4.910928,5.278359</v>
      </c>
      <c r="H24" s="2">
        <f t="shared" si="15"/>
        <v>47.624590999999995</v>
      </c>
      <c r="I24" s="2">
        <f t="shared" si="16"/>
        <v>0.36743159722222174</v>
      </c>
      <c r="J24" s="4"/>
    </row>
    <row r="25" spans="1:10" x14ac:dyDescent="0.2">
      <c r="A25" s="1"/>
      <c r="B25" s="1" t="s">
        <v>54</v>
      </c>
      <c r="C25" s="25">
        <f>C22</f>
        <v>34.5428</v>
      </c>
      <c r="D25" s="25">
        <f>D22</f>
        <v>82.167390999999995</v>
      </c>
      <c r="E25" s="25">
        <f>F22</f>
        <v>5.2783597222222198</v>
      </c>
      <c r="F25" s="26">
        <f>E25+(($F$20-$E$20)/4)</f>
        <v>6.0132229166666642</v>
      </c>
      <c r="G25" s="21" t="str">
        <f t="shared" si="7"/>
        <v>34.5428,82.16739,5.278359,6.013222</v>
      </c>
      <c r="H25" s="2">
        <f t="shared" si="13"/>
        <v>47.624590999999995</v>
      </c>
      <c r="I25" s="2">
        <f t="shared" si="14"/>
        <v>0.73486319444444437</v>
      </c>
      <c r="J25" s="4"/>
    </row>
    <row r="26" spans="1:10" x14ac:dyDescent="0.2">
      <c r="A26" s="1"/>
      <c r="B26" s="1" t="s">
        <v>55</v>
      </c>
      <c r="C26" s="25">
        <f>C20</f>
        <v>34.5428</v>
      </c>
      <c r="D26" s="25">
        <f>D20</f>
        <v>82.167390999999995</v>
      </c>
      <c r="E26" s="25">
        <f>F25</f>
        <v>6.0132229166666642</v>
      </c>
      <c r="F26" s="26">
        <f>F20</f>
        <v>6.7480861111111086</v>
      </c>
      <c r="G26" s="21" t="str">
        <f t="shared" si="7"/>
        <v>34.5428,82.16739,6.013222,6.748086</v>
      </c>
      <c r="H26" s="2">
        <f t="shared" si="8"/>
        <v>47.624590999999995</v>
      </c>
      <c r="I26" s="2">
        <f t="shared" si="9"/>
        <v>0.73486319444444437</v>
      </c>
      <c r="J26" s="4"/>
    </row>
    <row r="27" spans="1:10" x14ac:dyDescent="0.2">
      <c r="A27" s="1"/>
      <c r="B27" s="1" t="s">
        <v>21</v>
      </c>
      <c r="C27" s="25">
        <v>34.5428</v>
      </c>
      <c r="D27" s="25">
        <v>82.167390999999995</v>
      </c>
      <c r="E27" s="25">
        <f>F20</f>
        <v>6.7480861111111086</v>
      </c>
      <c r="F27" s="26">
        <f t="shared" si="4"/>
        <v>9.687538888888886</v>
      </c>
      <c r="G27" s="21" t="str">
        <f t="shared" si="7"/>
        <v>34.5428,82.16739,6.748086,9.687538</v>
      </c>
      <c r="H27" s="2">
        <f t="shared" si="8"/>
        <v>47.624590999999995</v>
      </c>
      <c r="I27" s="2">
        <f t="shared" si="9"/>
        <v>2.9394527777777775</v>
      </c>
      <c r="J27" s="4"/>
    </row>
    <row r="28" spans="1:10" x14ac:dyDescent="0.2">
      <c r="A28" s="1"/>
      <c r="B28" s="1" t="s">
        <v>22</v>
      </c>
      <c r="C28" s="25">
        <v>34.5428</v>
      </c>
      <c r="D28" s="25">
        <v>82.167390999999995</v>
      </c>
      <c r="E28" s="25">
        <f t="shared" si="10"/>
        <v>9.687538888888886</v>
      </c>
      <c r="F28" s="26">
        <f t="shared" si="4"/>
        <v>12.626991666666664</v>
      </c>
      <c r="G28" s="21" t="str">
        <f t="shared" si="7"/>
        <v>34.5428,82.16739,9.687538,12.62699</v>
      </c>
      <c r="H28" s="2">
        <f t="shared" si="8"/>
        <v>47.624590999999995</v>
      </c>
      <c r="I28" s="2">
        <f t="shared" si="9"/>
        <v>2.9394527777777775</v>
      </c>
      <c r="J28" s="4"/>
    </row>
    <row r="29" spans="1:10" x14ac:dyDescent="0.2">
      <c r="A29" s="1"/>
      <c r="B29" s="1" t="s">
        <v>23</v>
      </c>
      <c r="C29" s="25">
        <v>34.5428</v>
      </c>
      <c r="D29" s="25">
        <v>82.167390999999995</v>
      </c>
      <c r="E29" s="25">
        <f t="shared" si="10"/>
        <v>12.626991666666664</v>
      </c>
      <c r="F29" s="26">
        <f t="shared" si="4"/>
        <v>15.566444444444441</v>
      </c>
      <c r="G29" s="21" t="str">
        <f t="shared" si="7"/>
        <v>34.5428,82.16739,12.62699,15.56644</v>
      </c>
      <c r="H29" s="2">
        <f t="shared" si="8"/>
        <v>47.624590999999995</v>
      </c>
      <c r="I29" s="2">
        <f t="shared" si="9"/>
        <v>2.9394527777777775</v>
      </c>
      <c r="J29" s="4"/>
    </row>
    <row r="30" spans="1:10" x14ac:dyDescent="0.2">
      <c r="A30" s="1"/>
      <c r="B30" s="1" t="s">
        <v>27</v>
      </c>
      <c r="C30" s="25">
        <v>34.5428</v>
      </c>
      <c r="D30" s="25">
        <v>82.167390999999995</v>
      </c>
      <c r="E30" s="25">
        <f t="shared" ref="E30:E44" si="17">F29</f>
        <v>15.566444444444441</v>
      </c>
      <c r="F30" s="26">
        <f t="shared" si="4"/>
        <v>18.50589722222222</v>
      </c>
      <c r="G30" s="21" t="str">
        <f t="shared" si="7"/>
        <v>34.5428,82.16739,15.56644,18.50589</v>
      </c>
      <c r="H30" s="2">
        <f t="shared" si="8"/>
        <v>47.624590999999995</v>
      </c>
      <c r="I30" s="2">
        <f t="shared" si="9"/>
        <v>2.9394527777777792</v>
      </c>
      <c r="J30" s="4"/>
    </row>
    <row r="31" spans="1:10" x14ac:dyDescent="0.2">
      <c r="A31" s="1"/>
      <c r="B31" s="1" t="s">
        <v>28</v>
      </c>
      <c r="C31" s="25">
        <v>34.5428</v>
      </c>
      <c r="D31" s="25">
        <v>82.167390999999995</v>
      </c>
      <c r="E31" s="25">
        <f t="shared" si="17"/>
        <v>18.50589722222222</v>
      </c>
      <c r="F31" s="26">
        <f t="shared" si="4"/>
        <v>21.445349999999998</v>
      </c>
      <c r="G31" s="21" t="str">
        <f t="shared" si="7"/>
        <v>34.5428,82.16739,18.50589,21.44535</v>
      </c>
      <c r="H31" s="2">
        <f t="shared" si="8"/>
        <v>47.624590999999995</v>
      </c>
      <c r="I31" s="2">
        <f t="shared" si="9"/>
        <v>2.9394527777777775</v>
      </c>
      <c r="J31" s="4"/>
    </row>
    <row r="32" spans="1:10" x14ac:dyDescent="0.2">
      <c r="A32" s="1"/>
      <c r="B32" s="1" t="s">
        <v>29</v>
      </c>
      <c r="C32" s="25">
        <v>34.5428</v>
      </c>
      <c r="D32" s="25">
        <v>82.167390999999995</v>
      </c>
      <c r="E32" s="25">
        <f t="shared" si="17"/>
        <v>21.445349999999998</v>
      </c>
      <c r="F32" s="26">
        <f t="shared" si="4"/>
        <v>24.384802777777775</v>
      </c>
      <c r="G32" s="21" t="str">
        <f t="shared" si="7"/>
        <v>34.5428,82.16739,21.44535,24.38480</v>
      </c>
      <c r="H32" s="2">
        <f t="shared" si="8"/>
        <v>47.624590999999995</v>
      </c>
      <c r="I32" s="2">
        <f t="shared" si="9"/>
        <v>2.9394527777777775</v>
      </c>
      <c r="J32" s="4"/>
    </row>
    <row r="33" spans="1:10" x14ac:dyDescent="0.2">
      <c r="A33" s="1"/>
      <c r="B33" s="1" t="s">
        <v>30</v>
      </c>
      <c r="C33" s="25">
        <v>34.5428</v>
      </c>
      <c r="D33" s="25">
        <v>82.167390999999995</v>
      </c>
      <c r="E33" s="25">
        <f t="shared" si="17"/>
        <v>24.384802777777775</v>
      </c>
      <c r="F33" s="26">
        <f t="shared" si="4"/>
        <v>27.324255555555553</v>
      </c>
      <c r="G33" s="21" t="str">
        <f t="shared" si="7"/>
        <v>34.5428,82.16739,24.38480,27.32425</v>
      </c>
      <c r="H33" s="2">
        <f t="shared" si="8"/>
        <v>47.624590999999995</v>
      </c>
      <c r="I33" s="2">
        <f t="shared" si="9"/>
        <v>2.9394527777777775</v>
      </c>
      <c r="J33" s="4"/>
    </row>
    <row r="34" spans="1:10" x14ac:dyDescent="0.2">
      <c r="A34" s="1"/>
      <c r="B34" s="1" t="s">
        <v>31</v>
      </c>
      <c r="C34" s="25">
        <v>34.5428</v>
      </c>
      <c r="D34" s="25">
        <v>82.167390999999995</v>
      </c>
      <c r="E34" s="25">
        <f t="shared" si="17"/>
        <v>27.324255555555553</v>
      </c>
      <c r="F34" s="26">
        <f t="shared" si="4"/>
        <v>30.26370833333333</v>
      </c>
      <c r="G34" s="21" t="str">
        <f t="shared" si="7"/>
        <v>34.5428,82.16739,27.32425,30.26370</v>
      </c>
      <c r="H34" s="2">
        <f t="shared" si="8"/>
        <v>47.624590999999995</v>
      </c>
      <c r="I34" s="2">
        <f t="shared" si="9"/>
        <v>2.9394527777777775</v>
      </c>
      <c r="J34" s="4"/>
    </row>
    <row r="35" spans="1:10" x14ac:dyDescent="0.2">
      <c r="A35" s="1"/>
      <c r="B35" s="1" t="s">
        <v>32</v>
      </c>
      <c r="C35" s="25">
        <v>34.5428</v>
      </c>
      <c r="D35" s="25">
        <v>82.167390999999995</v>
      </c>
      <c r="E35" s="25">
        <f t="shared" si="17"/>
        <v>30.26370833333333</v>
      </c>
      <c r="F35" s="26">
        <f t="shared" si="4"/>
        <v>33.203161111111108</v>
      </c>
      <c r="G35" s="21" t="str">
        <f t="shared" si="7"/>
        <v>34.5428,82.16739,30.26370,33.20316</v>
      </c>
      <c r="H35" s="2">
        <f t="shared" si="8"/>
        <v>47.624590999999995</v>
      </c>
      <c r="I35" s="2">
        <f t="shared" si="9"/>
        <v>2.9394527777777775</v>
      </c>
      <c r="J35" s="4"/>
    </row>
    <row r="36" spans="1:10" x14ac:dyDescent="0.2">
      <c r="A36" s="1"/>
      <c r="B36" s="1" t="s">
        <v>33</v>
      </c>
      <c r="C36" s="25">
        <v>34.5428</v>
      </c>
      <c r="D36" s="25">
        <v>82.167390999999995</v>
      </c>
      <c r="E36" s="25">
        <f t="shared" si="17"/>
        <v>33.203161111111108</v>
      </c>
      <c r="F36" s="26">
        <f t="shared" si="4"/>
        <v>36.142613888888889</v>
      </c>
      <c r="G36" s="21" t="str">
        <f t="shared" si="7"/>
        <v>34.5428,82.16739,33.20316,36.14261</v>
      </c>
      <c r="H36" s="2">
        <f t="shared" si="8"/>
        <v>47.624590999999995</v>
      </c>
      <c r="I36" s="2">
        <f t="shared" si="9"/>
        <v>2.939452777777781</v>
      </c>
      <c r="J36" s="4"/>
    </row>
    <row r="37" spans="1:10" x14ac:dyDescent="0.2">
      <c r="A37" s="1"/>
      <c r="B37" s="1" t="s">
        <v>34</v>
      </c>
      <c r="C37" s="25">
        <v>34.5428</v>
      </c>
      <c r="D37" s="25">
        <v>82.167390999999995</v>
      </c>
      <c r="E37" s="25">
        <f t="shared" si="17"/>
        <v>36.142613888888889</v>
      </c>
      <c r="F37" s="26">
        <f t="shared" si="4"/>
        <v>39.08206666666667</v>
      </c>
      <c r="G37" s="21" t="str">
        <f t="shared" si="7"/>
        <v>34.5428,82.16739,36.14261,39.08206</v>
      </c>
      <c r="H37" s="2">
        <f t="shared" si="8"/>
        <v>47.624590999999995</v>
      </c>
      <c r="I37" s="2">
        <f t="shared" si="9"/>
        <v>2.939452777777781</v>
      </c>
      <c r="J37" s="4"/>
    </row>
    <row r="38" spans="1:10" x14ac:dyDescent="0.2">
      <c r="A38" s="1"/>
      <c r="B38" s="1" t="s">
        <v>35</v>
      </c>
      <c r="C38" s="25">
        <v>34.5428</v>
      </c>
      <c r="D38" s="25">
        <v>82.167390999999995</v>
      </c>
      <c r="E38" s="25">
        <f t="shared" si="17"/>
        <v>39.08206666666667</v>
      </c>
      <c r="F38" s="26">
        <f t="shared" si="4"/>
        <v>42.021519444444451</v>
      </c>
      <c r="G38" s="21" t="str">
        <f t="shared" si="7"/>
        <v>34.5428,82.16739,39.08206,42.02151</v>
      </c>
      <c r="H38" s="2">
        <f t="shared" si="8"/>
        <v>47.624590999999995</v>
      </c>
      <c r="I38" s="2">
        <f t="shared" si="9"/>
        <v>2.939452777777781</v>
      </c>
      <c r="J38" s="4"/>
    </row>
    <row r="39" spans="1:10" x14ac:dyDescent="0.2">
      <c r="A39" s="1"/>
      <c r="B39" s="1" t="s">
        <v>36</v>
      </c>
      <c r="C39" s="25">
        <v>34.5428</v>
      </c>
      <c r="D39" s="25">
        <v>82.167390999999995</v>
      </c>
      <c r="E39" s="25">
        <f t="shared" si="17"/>
        <v>42.021519444444451</v>
      </c>
      <c r="F39" s="26">
        <f t="shared" si="4"/>
        <v>44.960972222222232</v>
      </c>
      <c r="G39" s="21" t="str">
        <f t="shared" si="7"/>
        <v>34.5428,82.16739,42.02151,44.96097</v>
      </c>
      <c r="H39" s="2">
        <f t="shared" si="8"/>
        <v>47.624590999999995</v>
      </c>
      <c r="I39" s="2">
        <f t="shared" si="9"/>
        <v>2.939452777777781</v>
      </c>
      <c r="J39" s="4"/>
    </row>
    <row r="40" spans="1:10" x14ac:dyDescent="0.2">
      <c r="A40" s="1"/>
      <c r="B40" s="1" t="s">
        <v>37</v>
      </c>
      <c r="C40" s="25">
        <v>34.5428</v>
      </c>
      <c r="D40" s="25">
        <v>82.167390999999995</v>
      </c>
      <c r="E40" s="25">
        <f t="shared" si="17"/>
        <v>44.960972222222232</v>
      </c>
      <c r="F40" s="26">
        <f t="shared" si="4"/>
        <v>47.900425000000013</v>
      </c>
      <c r="G40" s="21" t="str">
        <f t="shared" si="7"/>
        <v>34.5428,82.16739,44.96097,47.90042</v>
      </c>
      <c r="H40" s="2">
        <f t="shared" si="8"/>
        <v>47.624590999999995</v>
      </c>
      <c r="I40" s="2">
        <f t="shared" si="9"/>
        <v>2.939452777777781</v>
      </c>
      <c r="J40" s="4"/>
    </row>
    <row r="41" spans="1:10" x14ac:dyDescent="0.2">
      <c r="A41" s="1"/>
      <c r="B41" s="1" t="s">
        <v>38</v>
      </c>
      <c r="C41" s="25">
        <v>34.5428</v>
      </c>
      <c r="D41" s="25">
        <v>82.167390999999995</v>
      </c>
      <c r="E41" s="25">
        <f t="shared" si="17"/>
        <v>47.900425000000013</v>
      </c>
      <c r="F41" s="26">
        <f t="shared" si="4"/>
        <v>50.839877777777794</v>
      </c>
      <c r="G41" s="21" t="str">
        <f t="shared" si="7"/>
        <v>34.5428,82.16739,47.90042,50.83987</v>
      </c>
      <c r="H41" s="2">
        <f t="shared" si="8"/>
        <v>47.624590999999995</v>
      </c>
      <c r="I41" s="2">
        <f t="shared" si="9"/>
        <v>2.939452777777781</v>
      </c>
      <c r="J41" s="4"/>
    </row>
    <row r="42" spans="1:10" x14ac:dyDescent="0.2">
      <c r="A42" s="1"/>
      <c r="B42" s="1" t="s">
        <v>39</v>
      </c>
      <c r="C42" s="25">
        <v>34.5428</v>
      </c>
      <c r="D42" s="25">
        <v>82.167390999999995</v>
      </c>
      <c r="E42" s="25">
        <f t="shared" si="17"/>
        <v>50.839877777777794</v>
      </c>
      <c r="F42" s="26">
        <f t="shared" si="4"/>
        <v>53.779330555555575</v>
      </c>
      <c r="G42" s="21" t="str">
        <f t="shared" si="7"/>
        <v>34.5428,82.16739,50.83987,53.77933</v>
      </c>
      <c r="H42" s="2">
        <f t="shared" si="8"/>
        <v>47.624590999999995</v>
      </c>
      <c r="I42" s="2">
        <f t="shared" si="9"/>
        <v>2.939452777777781</v>
      </c>
      <c r="J42" s="4"/>
    </row>
    <row r="43" spans="1:10" x14ac:dyDescent="0.2">
      <c r="A43" s="1"/>
      <c r="B43" s="1" t="s">
        <v>40</v>
      </c>
      <c r="C43" s="25">
        <v>34.5428</v>
      </c>
      <c r="D43" s="25">
        <v>82.167390999999995</v>
      </c>
      <c r="E43" s="25">
        <f t="shared" si="17"/>
        <v>53.779330555555575</v>
      </c>
      <c r="F43" s="26">
        <f t="shared" si="4"/>
        <v>56.718783333333356</v>
      </c>
      <c r="G43" s="21" t="str">
        <f t="shared" si="7"/>
        <v>34.5428,82.16739,53.77933,56.71878</v>
      </c>
      <c r="H43" s="2">
        <f t="shared" si="8"/>
        <v>47.624590999999995</v>
      </c>
      <c r="I43" s="2">
        <f t="shared" si="9"/>
        <v>2.939452777777781</v>
      </c>
      <c r="J43" s="4"/>
    </row>
    <row r="44" spans="1:10" x14ac:dyDescent="0.2">
      <c r="A44" s="1"/>
      <c r="B44" s="1" t="s">
        <v>41</v>
      </c>
      <c r="C44" s="25">
        <v>34.5428</v>
      </c>
      <c r="D44" s="25">
        <v>82.167390999999995</v>
      </c>
      <c r="E44" s="25">
        <f t="shared" si="17"/>
        <v>56.718783333333356</v>
      </c>
      <c r="F44" s="26">
        <f t="shared" si="4"/>
        <v>59.658236111111137</v>
      </c>
      <c r="G44" s="21" t="str">
        <f t="shared" si="7"/>
        <v>34.5428,82.16739,56.71878,59.65823</v>
      </c>
      <c r="H44" s="2">
        <f t="shared" si="8"/>
        <v>47.624590999999995</v>
      </c>
      <c r="I44" s="2">
        <f t="shared" si="9"/>
        <v>2.939452777777781</v>
      </c>
      <c r="J44" s="4"/>
    </row>
    <row r="45" spans="1:10" x14ac:dyDescent="0.2">
      <c r="A45" s="1"/>
      <c r="B45" s="1" t="s">
        <v>42</v>
      </c>
      <c r="C45" s="25">
        <v>34.5428</v>
      </c>
      <c r="D45" s="25">
        <v>82.167390999999995</v>
      </c>
      <c r="E45" s="25">
        <f t="shared" ref="E45:E49" si="18">F44</f>
        <v>59.658236111111137</v>
      </c>
      <c r="F45" s="26">
        <f t="shared" si="4"/>
        <v>62.597688888888918</v>
      </c>
      <c r="G45" s="21" t="str">
        <f t="shared" si="7"/>
        <v>34.5428,82.16739,59.65823,62.59768</v>
      </c>
      <c r="H45" s="2">
        <f t="shared" si="8"/>
        <v>47.624590999999995</v>
      </c>
      <c r="I45" s="2">
        <f t="shared" si="9"/>
        <v>2.939452777777781</v>
      </c>
      <c r="J45" s="4"/>
    </row>
    <row r="46" spans="1:10" x14ac:dyDescent="0.2">
      <c r="A46" s="1"/>
      <c r="B46" s="1" t="s">
        <v>43</v>
      </c>
      <c r="C46" s="25">
        <v>34.5428</v>
      </c>
      <c r="D46" s="25">
        <v>82.167390999999995</v>
      </c>
      <c r="E46" s="25">
        <f t="shared" si="18"/>
        <v>62.597688888888918</v>
      </c>
      <c r="F46" s="26">
        <f t="shared" si="4"/>
        <v>65.537141666666699</v>
      </c>
      <c r="G46" s="21" t="str">
        <f t="shared" si="7"/>
        <v>34.5428,82.16739,62.59768,65.53714</v>
      </c>
      <c r="H46" s="2">
        <f t="shared" si="8"/>
        <v>47.624590999999995</v>
      </c>
      <c r="I46" s="2">
        <f t="shared" si="9"/>
        <v>2.939452777777781</v>
      </c>
      <c r="J46" s="4"/>
    </row>
    <row r="47" spans="1:10" x14ac:dyDescent="0.2">
      <c r="A47" s="1"/>
      <c r="B47" s="1" t="s">
        <v>44</v>
      </c>
      <c r="C47" s="25">
        <v>34.5428</v>
      </c>
      <c r="D47" s="25">
        <v>82.167390999999995</v>
      </c>
      <c r="E47" s="25">
        <f t="shared" si="18"/>
        <v>65.537141666666699</v>
      </c>
      <c r="F47" s="26">
        <f t="shared" si="4"/>
        <v>68.476594444444473</v>
      </c>
      <c r="G47" s="21" t="str">
        <f t="shared" si="7"/>
        <v>34.5428,82.16739,65.53714,68.47659</v>
      </c>
      <c r="H47" s="2">
        <f t="shared" si="8"/>
        <v>47.624590999999995</v>
      </c>
      <c r="I47" s="2">
        <f t="shared" si="9"/>
        <v>2.9394527777777739</v>
      </c>
      <c r="J47" s="4"/>
    </row>
    <row r="48" spans="1:10" x14ac:dyDescent="0.2">
      <c r="A48" s="1"/>
      <c r="B48" s="1" t="s">
        <v>45</v>
      </c>
      <c r="C48" s="25">
        <v>34.5428</v>
      </c>
      <c r="D48" s="25">
        <v>82.167390999999995</v>
      </c>
      <c r="E48" s="25">
        <f t="shared" si="18"/>
        <v>68.476594444444473</v>
      </c>
      <c r="F48" s="26">
        <f t="shared" si="4"/>
        <v>71.416047222222247</v>
      </c>
      <c r="G48" s="21" t="str">
        <f t="shared" si="7"/>
        <v>34.5428,82.16739,68.47659,71.41604</v>
      </c>
      <c r="H48" s="2">
        <f t="shared" si="8"/>
        <v>47.624590999999995</v>
      </c>
      <c r="I48" s="2">
        <f t="shared" si="9"/>
        <v>2.9394527777777739</v>
      </c>
      <c r="J48" s="4"/>
    </row>
    <row r="49" spans="1:10" x14ac:dyDescent="0.2">
      <c r="A49" s="3"/>
      <c r="B49" s="3" t="s">
        <v>46</v>
      </c>
      <c r="C49" s="27">
        <v>34.5428</v>
      </c>
      <c r="D49" s="27">
        <v>82.167390999999995</v>
      </c>
      <c r="E49" s="27">
        <f t="shared" si="18"/>
        <v>71.416047222222247</v>
      </c>
      <c r="F49" s="28">
        <f t="shared" si="4"/>
        <v>74.355500000000021</v>
      </c>
      <c r="G49" s="22" t="str">
        <f t="shared" si="7"/>
        <v>34.5428,82.16739,71.41604,74.3555</v>
      </c>
      <c r="H49" s="29">
        <f t="shared" si="8"/>
        <v>47.624590999999995</v>
      </c>
      <c r="I49" s="30">
        <f t="shared" si="9"/>
        <v>2.9394527777777739</v>
      </c>
      <c r="J49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V</dc:creator>
  <cp:lastModifiedBy>Tobias V</cp:lastModifiedBy>
  <dcterms:created xsi:type="dcterms:W3CDTF">2018-05-22T04:08:24Z</dcterms:created>
  <dcterms:modified xsi:type="dcterms:W3CDTF">2018-06-04T11:14:27Z</dcterms:modified>
</cp:coreProperties>
</file>