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35" yWindow="60" windowWidth="18240" windowHeight="7230" tabRatio="836" activeTab="2"/>
  </bookViews>
  <sheets>
    <sheet name="Pr-Т2" sheetId="2" r:id="rId1"/>
    <sheet name="Факт-Т1" sheetId="9" r:id="rId2"/>
    <sheet name="Факт -Т2" sheetId="8" r:id="rId3"/>
  </sheets>
  <calcPr calcId="124519"/>
</workbook>
</file>

<file path=xl/calcChain.xml><?xml version="1.0" encoding="utf-8"?>
<calcChain xmlns="http://schemas.openxmlformats.org/spreadsheetml/2006/main">
  <c r="K16" i="2"/>
  <c r="F5" i="8"/>
  <c r="C57" i="2"/>
  <c r="C64" l="1"/>
  <c r="C63"/>
  <c r="C62"/>
  <c r="C61"/>
  <c r="C60"/>
  <c r="C59"/>
  <c r="C58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K32"/>
  <c r="K31"/>
  <c r="K30"/>
  <c r="K29"/>
  <c r="K28"/>
  <c r="K27"/>
  <c r="K26"/>
  <c r="K25"/>
  <c r="K24"/>
  <c r="K23"/>
  <c r="K22"/>
  <c r="K21"/>
  <c r="K20"/>
  <c r="K19"/>
  <c r="K18"/>
  <c r="K17"/>
  <c r="K15"/>
  <c r="K14"/>
  <c r="K13"/>
  <c r="K12"/>
  <c r="K11"/>
  <c r="K10"/>
  <c r="K9"/>
  <c r="K8"/>
  <c r="K7"/>
  <c r="F29" i="8" l="1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</calcChain>
</file>

<file path=xl/sharedStrings.xml><?xml version="1.0" encoding="utf-8"?>
<sst xmlns="http://schemas.openxmlformats.org/spreadsheetml/2006/main" count="187" uniqueCount="48">
  <si>
    <t>Область</t>
  </si>
  <si>
    <t>Літо</t>
  </si>
  <si>
    <t>1981-2010</t>
  </si>
  <si>
    <t>2021-2050</t>
  </si>
  <si>
    <t>відхилення</t>
  </si>
  <si>
    <t>°С</t>
  </si>
  <si>
    <t>р</t>
  </si>
  <si>
    <t>Чернігівська</t>
  </si>
  <si>
    <t>Сумська</t>
  </si>
  <si>
    <t>Волинська</t>
  </si>
  <si>
    <t>Рівненська</t>
  </si>
  <si>
    <t>Житомирська</t>
  </si>
  <si>
    <t>Київська</t>
  </si>
  <si>
    <t>Львівська</t>
  </si>
  <si>
    <t>Хмельницька</t>
  </si>
  <si>
    <t>Полтавська</t>
  </si>
  <si>
    <t>Харківська</t>
  </si>
  <si>
    <t>Тернопільська</t>
  </si>
  <si>
    <t>Черкаська</t>
  </si>
  <si>
    <t>Луганська</t>
  </si>
  <si>
    <t>Вінницька</t>
  </si>
  <si>
    <t>Івано-Франківська</t>
  </si>
  <si>
    <t>Кіровоградська</t>
  </si>
  <si>
    <t>Дніпропетровська</t>
  </si>
  <si>
    <t>Донецька</t>
  </si>
  <si>
    <t>Закарпатська</t>
  </si>
  <si>
    <t>Чернівецька</t>
  </si>
  <si>
    <t>Одеська</t>
  </si>
  <si>
    <t>Запорізька</t>
  </si>
  <si>
    <t>Миколаївська</t>
  </si>
  <si>
    <t>Херсонська</t>
  </si>
  <si>
    <t>АР Крим</t>
  </si>
  <si>
    <t>Україна</t>
  </si>
  <si>
    <t>Максимальна тривалість з морозом (Тмін&lt;-20°C)</t>
  </si>
  <si>
    <t>Кількість днів з (Тмін&lt;-10°C)</t>
  </si>
  <si>
    <t>Максимальна тривалість з морозом Тмін&lt;-10°C</t>
  </si>
  <si>
    <t>Максимальна к-ть опадів за добу</t>
  </si>
  <si>
    <t>Суворість зими (Індекс Бодмана)</t>
  </si>
  <si>
    <t>зміна</t>
  </si>
  <si>
    <t>2021-</t>
  </si>
  <si>
    <t>дні/%</t>
  </si>
  <si>
    <t>дні/10р</t>
  </si>
  <si>
    <t>Теплий період</t>
  </si>
  <si>
    <t>%</t>
  </si>
  <si>
    <t>дні</t>
  </si>
  <si>
    <r>
      <t xml:space="preserve">Таблиця 11 – Швидкість зміни кількості </t>
    </r>
    <r>
      <rPr>
        <b/>
        <sz val="11"/>
        <color theme="1"/>
        <rFont val="Calibri"/>
        <family val="2"/>
        <charset val="204"/>
        <scheme val="minor"/>
      </rPr>
      <t xml:space="preserve"> днів  з морозом -10°С, -20°С і нижче</t>
    </r>
    <r>
      <rPr>
        <sz val="11"/>
        <color theme="1"/>
        <rFont val="Calibri"/>
        <family val="2"/>
        <charset val="204"/>
        <scheme val="minor"/>
      </rPr>
      <t xml:space="preserve"> та максимальної тривалості періоду з ними у 1981-2010рр. та значимість цих змін (</t>
    </r>
    <r>
      <rPr>
        <i/>
        <sz val="11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 в областях Українит та країні загалом</t>
    </r>
  </si>
  <si>
    <r>
      <t xml:space="preserve">Таблиця 8 – Швидкість зміни  значень </t>
    </r>
    <r>
      <rPr>
        <b/>
        <sz val="12"/>
        <rFont val="Times New Roman"/>
        <family val="1"/>
        <charset val="204"/>
      </rPr>
      <t>вологозабезпеченності території (ГТК Селянинова)</t>
    </r>
    <r>
      <rPr>
        <sz val="12"/>
        <rFont val="Times New Roman"/>
        <family val="1"/>
        <charset val="204"/>
      </rPr>
      <t xml:space="preserve">    у теплий період у 1981-2010рр. та значимість цих змін (</t>
    </r>
    <r>
      <rPr>
        <i/>
        <sz val="12"/>
        <rFont val="Times New Roman"/>
        <family val="1"/>
        <charset val="204"/>
      </rPr>
      <t>р</t>
    </r>
    <r>
      <rPr>
        <sz val="12"/>
        <rFont val="Times New Roman"/>
        <family val="1"/>
        <charset val="204"/>
      </rPr>
      <t>)  в областях Українит та країні загалом</t>
    </r>
  </si>
  <si>
    <t>2021-2050\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</si>
</sst>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2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sz val="16"/>
      <color theme="1"/>
      <name val="Times New Roman"/>
      <family val="1"/>
      <charset val="204"/>
    </font>
    <font>
      <sz val="10"/>
      <color theme="1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09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4" fillId="0" borderId="0" xfId="0" applyFont="1" applyBorder="1" applyAlignment="1"/>
    <xf numFmtId="0" fontId="7" fillId="0" borderId="0" xfId="0" applyFont="1"/>
    <xf numFmtId="165" fontId="7" fillId="0" borderId="12" xfId="0" applyNumberFormat="1" applyFont="1" applyBorder="1"/>
    <xf numFmtId="165" fontId="7" fillId="0" borderId="33" xfId="0" applyNumberFormat="1" applyFont="1" applyBorder="1"/>
    <xf numFmtId="165" fontId="7" fillId="0" borderId="49" xfId="0" applyNumberFormat="1" applyFont="1" applyBorder="1"/>
    <xf numFmtId="0" fontId="7" fillId="0" borderId="0" xfId="0" applyFont="1" applyBorder="1"/>
    <xf numFmtId="0" fontId="7" fillId="0" borderId="0" xfId="0" applyFont="1" applyBorder="1" applyAlignment="1"/>
    <xf numFmtId="0" fontId="7" fillId="0" borderId="29" xfId="0" applyFont="1" applyBorder="1"/>
    <xf numFmtId="0" fontId="7" fillId="0" borderId="30" xfId="0" applyFont="1" applyBorder="1"/>
    <xf numFmtId="0" fontId="7" fillId="0" borderId="4" xfId="0" applyFont="1" applyBorder="1" applyAlignment="1"/>
    <xf numFmtId="165" fontId="7" fillId="0" borderId="6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164" fontId="8" fillId="0" borderId="7" xfId="0" applyNumberFormat="1" applyFont="1" applyBorder="1" applyAlignment="1">
      <alignment horizontal="right"/>
    </xf>
    <xf numFmtId="165" fontId="7" fillId="0" borderId="18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164" fontId="8" fillId="0" borderId="26" xfId="0" applyNumberFormat="1" applyFont="1" applyBorder="1" applyAlignment="1">
      <alignment horizontal="right"/>
    </xf>
    <xf numFmtId="0" fontId="7" fillId="0" borderId="47" xfId="0" applyFont="1" applyBorder="1"/>
    <xf numFmtId="165" fontId="7" fillId="0" borderId="2" xfId="0" applyNumberFormat="1" applyFont="1" applyBorder="1"/>
    <xf numFmtId="165" fontId="7" fillId="0" borderId="6" xfId="0" applyNumberFormat="1" applyFont="1" applyBorder="1"/>
    <xf numFmtId="1" fontId="7" fillId="0" borderId="33" xfId="0" applyNumberFormat="1" applyFont="1" applyBorder="1"/>
    <xf numFmtId="165" fontId="7" fillId="0" borderId="18" xfId="0" applyNumberFormat="1" applyFont="1" applyBorder="1"/>
    <xf numFmtId="0" fontId="7" fillId="0" borderId="9" xfId="0" applyFont="1" applyBorder="1" applyAlignment="1">
      <alignment horizontal="center"/>
    </xf>
    <xf numFmtId="0" fontId="7" fillId="0" borderId="54" xfId="0" applyFont="1" applyBorder="1"/>
    <xf numFmtId="0" fontId="7" fillId="0" borderId="52" xfId="0" applyFont="1" applyBorder="1"/>
    <xf numFmtId="0" fontId="7" fillId="0" borderId="6" xfId="0" applyFont="1" applyBorder="1" applyAlignment="1">
      <alignment horizontal="right"/>
    </xf>
    <xf numFmtId="0" fontId="7" fillId="0" borderId="53" xfId="0" applyFont="1" applyBorder="1"/>
    <xf numFmtId="0" fontId="7" fillId="0" borderId="49" xfId="0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164" fontId="7" fillId="0" borderId="50" xfId="0" applyNumberFormat="1" applyFont="1" applyBorder="1" applyAlignment="1">
      <alignment horizontal="right"/>
    </xf>
    <xf numFmtId="165" fontId="7" fillId="0" borderId="20" xfId="0" applyNumberFormat="1" applyFont="1" applyBorder="1"/>
    <xf numFmtId="0" fontId="7" fillId="0" borderId="20" xfId="0" applyFont="1" applyBorder="1" applyAlignment="1">
      <alignment horizontal="right"/>
    </xf>
    <xf numFmtId="165" fontId="7" fillId="0" borderId="35" xfId="0" applyNumberFormat="1" applyFont="1" applyBorder="1"/>
    <xf numFmtId="165" fontId="7" fillId="0" borderId="48" xfId="0" applyNumberFormat="1" applyFont="1" applyBorder="1"/>
    <xf numFmtId="0" fontId="7" fillId="0" borderId="31" xfId="0" applyFont="1" applyBorder="1"/>
    <xf numFmtId="165" fontId="7" fillId="0" borderId="11" xfId="0" applyNumberFormat="1" applyFont="1" applyBorder="1"/>
    <xf numFmtId="0" fontId="7" fillId="0" borderId="38" xfId="0" applyFont="1" applyBorder="1"/>
    <xf numFmtId="0" fontId="7" fillId="0" borderId="46" xfId="0" applyFont="1" applyBorder="1"/>
    <xf numFmtId="165" fontId="7" fillId="0" borderId="49" xfId="0" applyNumberFormat="1" applyFont="1" applyBorder="1" applyAlignment="1">
      <alignment horizontal="right"/>
    </xf>
    <xf numFmtId="165" fontId="7" fillId="0" borderId="20" xfId="0" applyNumberFormat="1" applyFont="1" applyBorder="1" applyAlignment="1">
      <alignment horizontal="right"/>
    </xf>
    <xf numFmtId="1" fontId="7" fillId="0" borderId="51" xfId="0" applyNumberFormat="1" applyFont="1" applyBorder="1"/>
    <xf numFmtId="0" fontId="7" fillId="0" borderId="12" xfId="0" applyFont="1" applyBorder="1"/>
    <xf numFmtId="0" fontId="7" fillId="0" borderId="35" xfId="0" applyFont="1" applyBorder="1"/>
    <xf numFmtId="0" fontId="7" fillId="0" borderId="48" xfId="0" applyFont="1" applyBorder="1"/>
    <xf numFmtId="1" fontId="7" fillId="0" borderId="18" xfId="0" applyNumberFormat="1" applyFont="1" applyBorder="1" applyAlignment="1">
      <alignment horizontal="right"/>
    </xf>
    <xf numFmtId="1" fontId="7" fillId="0" borderId="15" xfId="0" applyNumberFormat="1" applyFont="1" applyBorder="1"/>
    <xf numFmtId="165" fontId="7" fillId="0" borderId="36" xfId="0" applyNumberFormat="1" applyFont="1" applyBorder="1"/>
    <xf numFmtId="1" fontId="7" fillId="0" borderId="17" xfId="0" applyNumberFormat="1" applyFont="1" applyBorder="1"/>
    <xf numFmtId="165" fontId="7" fillId="0" borderId="17" xfId="0" applyNumberFormat="1" applyFont="1" applyBorder="1"/>
    <xf numFmtId="165" fontId="7" fillId="0" borderId="51" xfId="0" applyNumberFormat="1" applyFont="1" applyBorder="1"/>
    <xf numFmtId="0" fontId="7" fillId="0" borderId="15" xfId="0" applyFont="1" applyBorder="1"/>
    <xf numFmtId="0" fontId="7" fillId="0" borderId="33" xfId="0" applyFont="1" applyBorder="1"/>
    <xf numFmtId="0" fontId="7" fillId="0" borderId="1" xfId="0" applyFont="1" applyBorder="1" applyAlignment="1"/>
    <xf numFmtId="0" fontId="8" fillId="0" borderId="2" xfId="0" applyFont="1" applyBorder="1" applyAlignment="1"/>
    <xf numFmtId="0" fontId="8" fillId="0" borderId="36" xfId="0" applyFont="1" applyBorder="1" applyAlignment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3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164" fontId="8" fillId="0" borderId="28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50" xfId="0" applyNumberFormat="1" applyFont="1" applyBorder="1" applyAlignment="1">
      <alignment horizontal="right"/>
    </xf>
    <xf numFmtId="0" fontId="11" fillId="0" borderId="36" xfId="0" applyFont="1" applyBorder="1"/>
    <xf numFmtId="0" fontId="11" fillId="0" borderId="2" xfId="0" applyFont="1" applyBorder="1" applyAlignment="1"/>
    <xf numFmtId="0" fontId="11" fillId="0" borderId="37" xfId="0" applyFont="1" applyBorder="1" applyAlignment="1"/>
    <xf numFmtId="0" fontId="11" fillId="0" borderId="24" xfId="0" applyFont="1" applyBorder="1" applyAlignment="1"/>
    <xf numFmtId="0" fontId="11" fillId="0" borderId="2" xfId="0" applyFont="1" applyBorder="1"/>
    <xf numFmtId="0" fontId="11" fillId="0" borderId="44" xfId="0" applyFont="1" applyBorder="1" applyAlignment="1"/>
    <xf numFmtId="0" fontId="11" fillId="0" borderId="45" xfId="0" applyFont="1" applyBorder="1" applyAlignment="1"/>
    <xf numFmtId="0" fontId="7" fillId="0" borderId="22" xfId="0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164" fontId="8" fillId="0" borderId="14" xfId="0" applyNumberFormat="1" applyFont="1" applyBorder="1" applyAlignment="1">
      <alignment horizontal="right"/>
    </xf>
    <xf numFmtId="1" fontId="11" fillId="0" borderId="20" xfId="0" applyNumberFormat="1" applyFont="1" applyBorder="1" applyAlignment="1">
      <alignment horizontal="right"/>
    </xf>
    <xf numFmtId="1" fontId="11" fillId="0" borderId="6" xfId="0" applyNumberFormat="1" applyFont="1" applyBorder="1" applyAlignment="1">
      <alignment horizontal="right"/>
    </xf>
    <xf numFmtId="1" fontId="11" fillId="0" borderId="18" xfId="0" applyNumberFormat="1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1" fontId="11" fillId="0" borderId="49" xfId="0" applyNumberFormat="1" applyFont="1" applyBorder="1" applyAlignment="1">
      <alignment horizontal="right"/>
    </xf>
    <xf numFmtId="0" fontId="13" fillId="0" borderId="0" xfId="0" applyFont="1" applyBorder="1"/>
    <xf numFmtId="0" fontId="11" fillId="0" borderId="15" xfId="0" applyFont="1" applyBorder="1"/>
    <xf numFmtId="0" fontId="11" fillId="0" borderId="20" xfId="0" applyFont="1" applyBorder="1"/>
    <xf numFmtId="0" fontId="11" fillId="0" borderId="33" xfId="0" applyFont="1" applyBorder="1"/>
    <xf numFmtId="0" fontId="11" fillId="0" borderId="6" xfId="0" applyFont="1" applyBorder="1"/>
    <xf numFmtId="0" fontId="7" fillId="0" borderId="17" xfId="0" applyFont="1" applyBorder="1"/>
    <xf numFmtId="0" fontId="11" fillId="0" borderId="17" xfId="0" applyFont="1" applyBorder="1"/>
    <xf numFmtId="0" fontId="11" fillId="0" borderId="18" xfId="0" applyFont="1" applyBorder="1"/>
    <xf numFmtId="0" fontId="7" fillId="0" borderId="51" xfId="0" applyFont="1" applyBorder="1"/>
    <xf numFmtId="0" fontId="11" fillId="0" borderId="51" xfId="0" applyFont="1" applyBorder="1"/>
    <xf numFmtId="0" fontId="11" fillId="0" borderId="49" xfId="0" applyFont="1" applyBorder="1"/>
    <xf numFmtId="0" fontId="9" fillId="0" borderId="0" xfId="0" applyFont="1" applyBorder="1"/>
    <xf numFmtId="1" fontId="7" fillId="2" borderId="33" xfId="0" applyNumberFormat="1" applyFont="1" applyFill="1" applyBorder="1"/>
    <xf numFmtId="165" fontId="7" fillId="2" borderId="6" xfId="0" applyNumberFormat="1" applyFont="1" applyFill="1" applyBorder="1" applyAlignment="1">
      <alignment horizontal="right"/>
    </xf>
    <xf numFmtId="164" fontId="8" fillId="2" borderId="21" xfId="0" applyNumberFormat="1" applyFont="1" applyFill="1" applyBorder="1" applyAlignment="1">
      <alignment horizontal="right"/>
    </xf>
    <xf numFmtId="0" fontId="7" fillId="0" borderId="55" xfId="0" applyFont="1" applyBorder="1"/>
    <xf numFmtId="0" fontId="7" fillId="0" borderId="9" xfId="0" applyFont="1" applyBorder="1" applyAlignment="1">
      <alignment horizontal="right"/>
    </xf>
    <xf numFmtId="0" fontId="7" fillId="0" borderId="34" xfId="0" applyFont="1" applyBorder="1"/>
    <xf numFmtId="0" fontId="7" fillId="0" borderId="11" xfId="0" applyFont="1" applyBorder="1"/>
    <xf numFmtId="0" fontId="7" fillId="0" borderId="36" xfId="0" applyFont="1" applyBorder="1"/>
    <xf numFmtId="0" fontId="0" fillId="0" borderId="0" xfId="0" applyFont="1"/>
    <xf numFmtId="0" fontId="0" fillId="0" borderId="0" xfId="0" applyFont="1" applyBorder="1"/>
    <xf numFmtId="164" fontId="2" fillId="0" borderId="0" xfId="0" applyNumberFormat="1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164" fontId="7" fillId="0" borderId="24" xfId="0" applyNumberFormat="1" applyFont="1" applyBorder="1" applyAlignment="1">
      <alignment horizontal="right" vertical="center"/>
    </xf>
    <xf numFmtId="164" fontId="7" fillId="0" borderId="37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21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left"/>
    </xf>
    <xf numFmtId="0" fontId="10" fillId="0" borderId="39" xfId="0" applyFont="1" applyBorder="1" applyAlignment="1">
      <alignment horizontal="center"/>
    </xf>
    <xf numFmtId="164" fontId="7" fillId="0" borderId="26" xfId="0" applyNumberFormat="1" applyFont="1" applyBorder="1" applyAlignment="1">
      <alignment horizontal="right" vertical="center"/>
    </xf>
    <xf numFmtId="164" fontId="7" fillId="0" borderId="16" xfId="0" applyNumberFormat="1" applyFont="1" applyBorder="1" applyAlignment="1">
      <alignment horizontal="right" vertical="center"/>
    </xf>
    <xf numFmtId="0" fontId="19" fillId="0" borderId="0" xfId="0" applyFont="1"/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16" fillId="0" borderId="11" xfId="0" applyFont="1" applyBorder="1"/>
    <xf numFmtId="0" fontId="16" fillId="0" borderId="12" xfId="0" applyFont="1" applyBorder="1"/>
    <xf numFmtId="0" fontId="16" fillId="0" borderId="31" xfId="0" applyFont="1" applyBorder="1"/>
    <xf numFmtId="0" fontId="16" fillId="0" borderId="38" xfId="0" applyFont="1" applyBorder="1"/>
    <xf numFmtId="0" fontId="16" fillId="0" borderId="32" xfId="0" applyFont="1" applyBorder="1"/>
    <xf numFmtId="164" fontId="20" fillId="0" borderId="24" xfId="0" applyNumberFormat="1" applyFont="1" applyBorder="1" applyAlignment="1">
      <alignment horizontal="right"/>
    </xf>
    <xf numFmtId="164" fontId="20" fillId="0" borderId="7" xfId="0" applyNumberFormat="1" applyFont="1" applyBorder="1" applyAlignment="1">
      <alignment horizontal="right"/>
    </xf>
    <xf numFmtId="0" fontId="20" fillId="0" borderId="2" xfId="0" applyFont="1" applyBorder="1" applyAlignment="1">
      <alignment horizontal="right"/>
    </xf>
    <xf numFmtId="0" fontId="20" fillId="0" borderId="36" xfId="0" applyFont="1" applyBorder="1" applyAlignment="1">
      <alignment horizontal="right"/>
    </xf>
    <xf numFmtId="0" fontId="20" fillId="0" borderId="6" xfId="0" applyFont="1" applyBorder="1" applyAlignment="1">
      <alignment horizontal="right"/>
    </xf>
    <xf numFmtId="0" fontId="20" fillId="0" borderId="33" xfId="0" applyFont="1" applyBorder="1" applyAlignment="1">
      <alignment horizontal="right"/>
    </xf>
    <xf numFmtId="0" fontId="16" fillId="0" borderId="13" xfId="0" applyFont="1" applyBorder="1"/>
    <xf numFmtId="0" fontId="20" fillId="0" borderId="9" xfId="0" applyFont="1" applyBorder="1" applyAlignment="1">
      <alignment horizontal="right"/>
    </xf>
    <xf numFmtId="164" fontId="20" fillId="0" borderId="10" xfId="0" applyNumberFormat="1" applyFont="1" applyBorder="1" applyAlignment="1">
      <alignment horizontal="right"/>
    </xf>
    <xf numFmtId="0" fontId="20" fillId="0" borderId="34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8" fillId="0" borderId="21" xfId="0" applyFont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" fontId="7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/>
    <xf numFmtId="1" fontId="11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/>
    <xf numFmtId="0" fontId="14" fillId="0" borderId="0" xfId="0" applyFont="1" applyFill="1" applyBorder="1"/>
    <xf numFmtId="0" fontId="8" fillId="0" borderId="0" xfId="0" applyFont="1" applyFill="1" applyBorder="1" applyAlignment="1"/>
    <xf numFmtId="2" fontId="7" fillId="0" borderId="0" xfId="0" applyNumberFormat="1" applyFont="1" applyFill="1" applyBorder="1" applyAlignment="1">
      <alignment horizontal="right"/>
    </xf>
    <xf numFmtId="0" fontId="12" fillId="0" borderId="9" xfId="0" applyFont="1" applyBorder="1" applyAlignment="1">
      <alignment horizontal="center"/>
    </xf>
    <xf numFmtId="164" fontId="8" fillId="0" borderId="20" xfId="0" applyNumberFormat="1" applyFont="1" applyBorder="1" applyAlignment="1">
      <alignment horizontal="right"/>
    </xf>
    <xf numFmtId="164" fontId="8" fillId="0" borderId="6" xfId="0" applyNumberFormat="1" applyFont="1" applyBorder="1" applyAlignment="1">
      <alignment horizontal="right"/>
    </xf>
    <xf numFmtId="164" fontId="8" fillId="0" borderId="9" xfId="0" applyNumberFormat="1" applyFont="1" applyBorder="1" applyAlignment="1">
      <alignment horizontal="right"/>
    </xf>
    <xf numFmtId="0" fontId="14" fillId="0" borderId="40" xfId="0" applyFont="1" applyBorder="1"/>
    <xf numFmtId="0" fontId="8" fillId="0" borderId="43" xfId="0" applyFont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64" fontId="11" fillId="0" borderId="28" xfId="0" applyNumberFormat="1" applyFont="1" applyBorder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11" fillId="0" borderId="26" xfId="0" applyNumberFormat="1" applyFont="1" applyBorder="1" applyAlignment="1">
      <alignment horizontal="right"/>
    </xf>
    <xf numFmtId="164" fontId="11" fillId="0" borderId="50" xfId="0" applyNumberFormat="1" applyFont="1" applyBorder="1" applyAlignment="1">
      <alignment horizontal="right"/>
    </xf>
    <xf numFmtId="0" fontId="7" fillId="0" borderId="33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56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8" fillId="0" borderId="2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42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23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20" fillId="0" borderId="1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6" fillId="0" borderId="35" xfId="0" applyFont="1" applyBorder="1" applyAlignment="1">
      <alignment horizontal="center" wrapText="1"/>
    </xf>
    <xf numFmtId="0" fontId="7" fillId="0" borderId="27" xfId="0" applyFont="1" applyBorder="1" applyAlignment="1">
      <alignment horizontal="center" wrapText="1"/>
    </xf>
    <xf numFmtId="0" fontId="7" fillId="0" borderId="31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tabColor rgb="FFFFFF00"/>
  </sheetPr>
  <dimension ref="A1:AA95"/>
  <sheetViews>
    <sheetView workbookViewId="0">
      <selection activeCell="K17" sqref="K17"/>
    </sheetView>
  </sheetViews>
  <sheetFormatPr defaultRowHeight="15"/>
  <cols>
    <col min="1" max="1" width="17.7109375" style="7" bestFit="1" customWidth="1"/>
    <col min="2" max="2" width="12.5703125" style="7" customWidth="1"/>
    <col min="3" max="3" width="8.5703125" style="7" bestFit="1" customWidth="1"/>
    <col min="4" max="5" width="5.5703125" style="7" customWidth="1"/>
    <col min="6" max="6" width="5.42578125" style="7" customWidth="1"/>
    <col min="7" max="7" width="6.85546875" style="7" customWidth="1"/>
    <col min="8" max="8" width="6.28515625" style="7" bestFit="1" customWidth="1"/>
    <col min="9" max="9" width="12" style="7" bestFit="1" customWidth="1"/>
    <col min="10" max="14" width="5.5703125" style="7" customWidth="1"/>
    <col min="15" max="15" width="5.7109375" style="7" customWidth="1"/>
    <col min="16" max="18" width="5.5703125" style="7" customWidth="1"/>
    <col min="19" max="19" width="5.28515625" style="7" customWidth="1"/>
    <col min="20" max="21" width="5.5703125" style="7" customWidth="1"/>
  </cols>
  <sheetData>
    <row r="1" spans="1:27">
      <c r="N1" s="11"/>
      <c r="O1" s="11"/>
      <c r="P1" s="11"/>
      <c r="Y1" s="1"/>
      <c r="Z1" s="5"/>
      <c r="AA1" s="4"/>
    </row>
    <row r="2" spans="1:27">
      <c r="Y2" s="1"/>
      <c r="Z2" s="5"/>
      <c r="AA2" s="4"/>
    </row>
    <row r="3" spans="1:27" ht="15.75" thickBot="1">
      <c r="A3" s="57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66"/>
      <c r="R3" s="66"/>
      <c r="S3" s="66"/>
      <c r="Y3" s="1"/>
      <c r="Z3" s="5"/>
      <c r="AA3" s="4"/>
    </row>
    <row r="4" spans="1:27">
      <c r="A4" s="171" t="s">
        <v>0</v>
      </c>
      <c r="B4" s="83" t="s">
        <v>34</v>
      </c>
      <c r="C4" s="68"/>
      <c r="D4" s="69"/>
      <c r="E4" s="71"/>
      <c r="F4" s="83" t="s">
        <v>35</v>
      </c>
      <c r="G4" s="72"/>
      <c r="H4" s="69"/>
      <c r="I4" s="71"/>
      <c r="J4" s="83" t="s">
        <v>33</v>
      </c>
      <c r="K4" s="13"/>
      <c r="L4" s="73"/>
      <c r="M4" s="74"/>
      <c r="N4" s="161"/>
      <c r="O4" s="138"/>
      <c r="P4" s="139"/>
      <c r="Q4" s="139"/>
      <c r="Y4" s="2"/>
      <c r="Z4" s="5"/>
      <c r="AA4" s="4"/>
    </row>
    <row r="5" spans="1:27" ht="15" customHeight="1">
      <c r="A5" s="172"/>
      <c r="B5" s="183" t="s">
        <v>2</v>
      </c>
      <c r="C5" s="181" t="s">
        <v>47</v>
      </c>
      <c r="D5" s="136" t="s">
        <v>4</v>
      </c>
      <c r="E5" s="160"/>
      <c r="F5" s="168" t="s">
        <v>2</v>
      </c>
      <c r="G5" s="60" t="s">
        <v>39</v>
      </c>
      <c r="H5" s="170" t="s">
        <v>4</v>
      </c>
      <c r="I5" s="180"/>
      <c r="J5" s="168" t="s">
        <v>2</v>
      </c>
      <c r="K5" s="75" t="s">
        <v>39</v>
      </c>
      <c r="L5" s="170" t="s">
        <v>4</v>
      </c>
      <c r="M5" s="180"/>
      <c r="N5" s="173"/>
      <c r="O5" s="141"/>
      <c r="P5" s="174"/>
      <c r="Q5" s="174"/>
      <c r="Y5" s="1"/>
      <c r="Z5" s="5"/>
      <c r="AA5" s="4"/>
    </row>
    <row r="6" spans="1:27" ht="15.75" thickBot="1">
      <c r="A6" s="172"/>
      <c r="B6" s="184"/>
      <c r="C6" s="182"/>
      <c r="D6" s="76" t="s">
        <v>44</v>
      </c>
      <c r="E6" s="63" t="s">
        <v>6</v>
      </c>
      <c r="F6" s="169"/>
      <c r="G6" s="61">
        <v>2050</v>
      </c>
      <c r="H6" s="76" t="s">
        <v>40</v>
      </c>
      <c r="I6" s="63" t="s">
        <v>6</v>
      </c>
      <c r="J6" s="169"/>
      <c r="K6" s="61">
        <v>2050</v>
      </c>
      <c r="L6" s="76" t="s">
        <v>40</v>
      </c>
      <c r="M6" s="63" t="s">
        <v>6</v>
      </c>
      <c r="N6" s="173"/>
      <c r="O6" s="141"/>
      <c r="P6" s="142"/>
      <c r="Q6" s="143"/>
      <c r="Y6" s="1"/>
      <c r="Z6" s="5"/>
      <c r="AA6" s="4"/>
    </row>
    <row r="7" spans="1:27">
      <c r="A7" s="28" t="s">
        <v>7</v>
      </c>
      <c r="B7" s="55"/>
      <c r="C7" s="55"/>
      <c r="D7" s="44">
        <v>-46.695847231877458</v>
      </c>
      <c r="E7" s="65">
        <v>3.28688069832572E-3</v>
      </c>
      <c r="F7" s="84"/>
      <c r="G7" s="85"/>
      <c r="H7" s="78">
        <v>-37.737836361307636</v>
      </c>
      <c r="I7" s="164">
        <v>5.2172135563921364E-3</v>
      </c>
      <c r="J7" s="51">
        <v>6.2068965517241379</v>
      </c>
      <c r="K7" s="35">
        <f>J7+(J7*L7/100)</f>
        <v>1.8545248669401024</v>
      </c>
      <c r="L7" s="44">
        <v>-70.121543810409463</v>
      </c>
      <c r="M7" s="65">
        <v>1.5456920466577399E-2</v>
      </c>
      <c r="N7" s="151"/>
      <c r="O7" s="151"/>
      <c r="P7" s="162"/>
      <c r="Q7" s="163"/>
      <c r="Y7" s="1"/>
      <c r="Z7" s="5"/>
      <c r="AA7" s="4"/>
    </row>
    <row r="8" spans="1:27">
      <c r="A8" s="29" t="s">
        <v>8</v>
      </c>
      <c r="B8" s="56"/>
      <c r="C8" s="56"/>
      <c r="D8" s="16">
        <v>-38.694414026737569</v>
      </c>
      <c r="E8" s="18">
        <v>1.0245739035949438E-2</v>
      </c>
      <c r="F8" s="86"/>
      <c r="G8" s="87"/>
      <c r="H8" s="79">
        <v>-35.208980797013922</v>
      </c>
      <c r="I8" s="165">
        <v>3.377839535687877E-3</v>
      </c>
      <c r="J8" s="9">
        <v>7.068965517241379</v>
      </c>
      <c r="K8" s="24">
        <f t="shared" ref="K8:K32" si="0">J8+(J8*L8/100)</f>
        <v>2.227627165528431</v>
      </c>
      <c r="L8" s="16">
        <v>-68.487225463256337</v>
      </c>
      <c r="M8" s="18">
        <v>5.837419285920094E-3</v>
      </c>
      <c r="N8" s="151"/>
      <c r="O8" s="151"/>
      <c r="P8" s="162"/>
      <c r="Q8" s="163"/>
      <c r="Y8" s="1"/>
      <c r="Z8" s="5"/>
      <c r="AA8" s="4"/>
    </row>
    <row r="9" spans="1:27">
      <c r="A9" s="29" t="s">
        <v>9</v>
      </c>
      <c r="B9" s="56"/>
      <c r="C9" s="56"/>
      <c r="D9" s="16">
        <v>-58.882557097165055</v>
      </c>
      <c r="E9" s="18">
        <v>3.5324327036418307E-4</v>
      </c>
      <c r="F9" s="86"/>
      <c r="G9" s="87"/>
      <c r="H9" s="79">
        <v>-60.869104295654139</v>
      </c>
      <c r="I9" s="165">
        <v>5.8063491282899375E-5</v>
      </c>
      <c r="J9" s="9">
        <v>3.0344827586206895</v>
      </c>
      <c r="K9" s="24">
        <f t="shared" si="0"/>
        <v>1.7883149520126067</v>
      </c>
      <c r="L9" s="16">
        <v>-41.066893626857279</v>
      </c>
      <c r="M9" s="18">
        <v>0.52823285238203233</v>
      </c>
      <c r="N9" s="151"/>
      <c r="O9" s="151"/>
      <c r="P9" s="162"/>
      <c r="Q9" s="163"/>
      <c r="Y9" s="2"/>
      <c r="Z9" s="5"/>
      <c r="AA9" s="4"/>
    </row>
    <row r="10" spans="1:27">
      <c r="A10" s="29" t="s">
        <v>10</v>
      </c>
      <c r="B10" s="56"/>
      <c r="C10" s="56"/>
      <c r="D10" s="16">
        <v>-57.249635681485813</v>
      </c>
      <c r="E10" s="18">
        <v>2.7451092866306496E-4</v>
      </c>
      <c r="F10" s="86"/>
      <c r="G10" s="87"/>
      <c r="H10" s="79">
        <v>-56.768265915393975</v>
      </c>
      <c r="I10" s="165">
        <v>5.217647266306017E-5</v>
      </c>
      <c r="J10" s="9">
        <v>3.4482758620689653</v>
      </c>
      <c r="K10" s="24">
        <f t="shared" si="0"/>
        <v>1.8742021811164526</v>
      </c>
      <c r="L10" s="16">
        <v>-45.648136747622871</v>
      </c>
      <c r="M10" s="18">
        <v>0.39856413710916494</v>
      </c>
      <c r="N10" s="151"/>
      <c r="O10" s="151"/>
      <c r="P10" s="162"/>
      <c r="Q10" s="163"/>
      <c r="Y10" s="1"/>
      <c r="Z10" s="5"/>
      <c r="AA10" s="4"/>
    </row>
    <row r="11" spans="1:27">
      <c r="A11" s="29" t="s">
        <v>11</v>
      </c>
      <c r="B11" s="56"/>
      <c r="C11" s="56"/>
      <c r="D11" s="16">
        <v>-54.02388911593907</v>
      </c>
      <c r="E11" s="18">
        <v>5.6290435339745413E-4</v>
      </c>
      <c r="F11" s="86"/>
      <c r="G11" s="87"/>
      <c r="H11" s="79">
        <v>-46.706609116013269</v>
      </c>
      <c r="I11" s="165">
        <v>8.0597834214212317E-4</v>
      </c>
      <c r="J11" s="9">
        <v>3.6551724137931036</v>
      </c>
      <c r="K11" s="24">
        <f t="shared" si="0"/>
        <v>1.4333263003867986</v>
      </c>
      <c r="L11" s="16">
        <v>-60.786355932813997</v>
      </c>
      <c r="M11" s="18">
        <v>0.13928273117587708</v>
      </c>
      <c r="N11" s="151"/>
      <c r="O11" s="151"/>
      <c r="P11" s="162"/>
      <c r="Q11" s="163"/>
      <c r="Y11" s="1"/>
      <c r="Z11" s="5"/>
      <c r="AA11" s="4"/>
    </row>
    <row r="12" spans="1:27">
      <c r="A12" s="29" t="s">
        <v>12</v>
      </c>
      <c r="B12" s="56"/>
      <c r="C12" s="56"/>
      <c r="D12" s="16">
        <v>-53.101546003086405</v>
      </c>
      <c r="E12" s="18">
        <v>1.5400212503655253E-3</v>
      </c>
      <c r="F12" s="86"/>
      <c r="G12" s="87"/>
      <c r="H12" s="79">
        <v>-41.683337616971521</v>
      </c>
      <c r="I12" s="165">
        <v>3.7432931243688711E-3</v>
      </c>
      <c r="J12" s="9">
        <v>4.3793103448275863</v>
      </c>
      <c r="K12" s="24">
        <f t="shared" si="0"/>
        <v>1.2350861422424804</v>
      </c>
      <c r="L12" s="16">
        <v>-71.797245570841</v>
      </c>
      <c r="M12" s="18">
        <v>4.026462187198742E-2</v>
      </c>
      <c r="N12" s="151"/>
      <c r="O12" s="151"/>
      <c r="P12" s="162"/>
      <c r="Q12" s="163"/>
      <c r="Y12" s="1"/>
      <c r="Z12" s="5"/>
      <c r="AA12" s="4"/>
    </row>
    <row r="13" spans="1:27" ht="20.25">
      <c r="A13" s="29" t="s">
        <v>13</v>
      </c>
      <c r="B13" s="56"/>
      <c r="C13" s="56"/>
      <c r="D13" s="16">
        <v>-46.212642630746799</v>
      </c>
      <c r="E13" s="18">
        <v>2.4863218746798755E-3</v>
      </c>
      <c r="F13" s="86"/>
      <c r="G13" s="87"/>
      <c r="H13" s="79">
        <v>-36.849427731136686</v>
      </c>
      <c r="I13" s="165">
        <v>2.6544523431826219E-3</v>
      </c>
      <c r="J13" s="9">
        <v>6.4137931034482758</v>
      </c>
      <c r="K13" s="24">
        <f t="shared" si="0"/>
        <v>2.203694793090488</v>
      </c>
      <c r="L13" s="16">
        <v>-65.641317742137545</v>
      </c>
      <c r="M13" s="18">
        <v>0.137187045771762</v>
      </c>
      <c r="N13" s="151"/>
      <c r="O13" s="151"/>
      <c r="P13" s="162"/>
      <c r="Q13" s="163"/>
      <c r="Y13" s="6"/>
      <c r="Z13" s="6"/>
      <c r="AA13" s="4"/>
    </row>
    <row r="14" spans="1:27">
      <c r="A14" s="29" t="s">
        <v>14</v>
      </c>
      <c r="B14" s="56"/>
      <c r="C14" s="56"/>
      <c r="D14" s="16">
        <v>-46.689538534867118</v>
      </c>
      <c r="E14" s="18">
        <v>3.610934545628853E-3</v>
      </c>
      <c r="F14" s="86"/>
      <c r="G14" s="87"/>
      <c r="H14" s="79">
        <v>-45.933740027415048</v>
      </c>
      <c r="I14" s="165">
        <v>7.7104208234990825E-4</v>
      </c>
      <c r="J14" s="9">
        <v>3.1724137931034484</v>
      </c>
      <c r="K14" s="24">
        <f t="shared" si="0"/>
        <v>0.73255281404392747</v>
      </c>
      <c r="L14" s="16">
        <v>-76.908661296441423</v>
      </c>
      <c r="M14" s="18">
        <v>8.9519625856342461E-2</v>
      </c>
      <c r="N14" s="151"/>
      <c r="O14" s="151"/>
      <c r="P14" s="162"/>
      <c r="Q14" s="163"/>
      <c r="Y14" s="1"/>
      <c r="Z14" s="5"/>
      <c r="AA14" s="4"/>
    </row>
    <row r="15" spans="1:27">
      <c r="A15" s="29" t="s">
        <v>15</v>
      </c>
      <c r="B15" s="56"/>
      <c r="C15" s="56"/>
      <c r="D15" s="16">
        <v>-45.181718780045145</v>
      </c>
      <c r="E15" s="18">
        <v>8.8568198261563449E-3</v>
      </c>
      <c r="F15" s="86"/>
      <c r="G15" s="87"/>
      <c r="H15" s="79">
        <v>-41.797368900672652</v>
      </c>
      <c r="I15" s="165">
        <v>3.0446054722836164E-3</v>
      </c>
      <c r="J15" s="9">
        <v>3.6206896551724137</v>
      </c>
      <c r="K15" s="24">
        <f t="shared" si="0"/>
        <v>0.76443302037397753</v>
      </c>
      <c r="L15" s="16">
        <v>-78.88708800871872</v>
      </c>
      <c r="M15" s="18">
        <v>8.8154268113732805E-3</v>
      </c>
      <c r="N15" s="151"/>
      <c r="O15" s="151"/>
      <c r="P15" s="162"/>
      <c r="Q15" s="163"/>
      <c r="Y15" s="2"/>
      <c r="Z15" s="5"/>
      <c r="AA15" s="4"/>
    </row>
    <row r="16" spans="1:27">
      <c r="A16" s="29" t="s">
        <v>16</v>
      </c>
      <c r="B16" s="56"/>
      <c r="C16" s="56"/>
      <c r="D16" s="16">
        <v>-37.007554366842626</v>
      </c>
      <c r="E16" s="18">
        <v>1.4315495901641865E-2</v>
      </c>
      <c r="F16" s="86"/>
      <c r="G16" s="87"/>
      <c r="H16" s="79">
        <v>-31.452025548110235</v>
      </c>
      <c r="I16" s="165">
        <v>7.9337724089294254E-3</v>
      </c>
      <c r="J16" s="9">
        <v>6.1724137931034484</v>
      </c>
      <c r="K16" s="24">
        <f>J16+(J16*L16/100)</f>
        <v>6.1724137931034484</v>
      </c>
      <c r="L16" s="16"/>
      <c r="M16" s="18"/>
      <c r="N16" s="151"/>
      <c r="O16" s="151"/>
      <c r="P16" s="162"/>
      <c r="Q16" s="163"/>
      <c r="Y16" s="2"/>
      <c r="Z16" s="5"/>
      <c r="AA16" s="4"/>
    </row>
    <row r="17" spans="1:27">
      <c r="A17" s="29" t="s">
        <v>17</v>
      </c>
      <c r="B17" s="56"/>
      <c r="C17" s="56"/>
      <c r="D17" s="16">
        <v>-48.413935376706604</v>
      </c>
      <c r="E17" s="18">
        <v>2.5920734140475873E-3</v>
      </c>
      <c r="F17" s="86"/>
      <c r="G17" s="87"/>
      <c r="H17" s="79">
        <v>-46.104315525557119</v>
      </c>
      <c r="I17" s="165">
        <v>1.3984289181470208E-3</v>
      </c>
      <c r="J17" s="9">
        <v>2.5172413793103448</v>
      </c>
      <c r="K17" s="24">
        <f t="shared" si="0"/>
        <v>0.73601353241124801</v>
      </c>
      <c r="L17" s="16">
        <v>-70.761106246676448</v>
      </c>
      <c r="M17" s="18">
        <v>0.12036939127255131</v>
      </c>
      <c r="N17" s="151"/>
      <c r="O17" s="151"/>
      <c r="P17" s="162"/>
      <c r="Q17" s="163"/>
      <c r="Y17" s="2"/>
      <c r="Z17" s="5"/>
      <c r="AA17" s="4"/>
    </row>
    <row r="18" spans="1:27">
      <c r="A18" s="29" t="s">
        <v>18</v>
      </c>
      <c r="B18" s="56"/>
      <c r="C18" s="56"/>
      <c r="D18" s="16">
        <v>-55.171733184642555</v>
      </c>
      <c r="E18" s="18">
        <v>1.9202252642562274E-3</v>
      </c>
      <c r="F18" s="86"/>
      <c r="G18" s="87"/>
      <c r="H18" s="79">
        <v>-42.809802276326813</v>
      </c>
      <c r="I18" s="165">
        <v>3.6836877560254993E-3</v>
      </c>
      <c r="J18" s="9">
        <v>4.2413793103448274</v>
      </c>
      <c r="K18" s="24">
        <f t="shared" si="0"/>
        <v>0.87469746854071317</v>
      </c>
      <c r="L18" s="16">
        <v>-79.377051554731153</v>
      </c>
      <c r="M18" s="18">
        <v>4.299992651633687E-2</v>
      </c>
      <c r="N18" s="151"/>
      <c r="O18" s="151"/>
      <c r="P18" s="162"/>
      <c r="Q18" s="163"/>
      <c r="Y18" s="2"/>
      <c r="Z18" s="5"/>
      <c r="AA18" s="4"/>
    </row>
    <row r="19" spans="1:27">
      <c r="A19" s="29" t="s">
        <v>19</v>
      </c>
      <c r="B19" s="56"/>
      <c r="C19" s="56"/>
      <c r="D19" s="16">
        <v>-36.152115772121995</v>
      </c>
      <c r="E19" s="18">
        <v>4.9827315893290914E-3</v>
      </c>
      <c r="F19" s="86"/>
      <c r="G19" s="87"/>
      <c r="H19" s="79">
        <v>-27.621522544088418</v>
      </c>
      <c r="I19" s="165">
        <v>1.1032982196420278E-2</v>
      </c>
      <c r="J19" s="9">
        <v>7.5862068965517242</v>
      </c>
      <c r="K19" s="24">
        <f t="shared" si="0"/>
        <v>3.3002682643700814</v>
      </c>
      <c r="L19" s="16">
        <v>-56.496463787848924</v>
      </c>
      <c r="M19" s="18">
        <v>1.396261028611083E-2</v>
      </c>
      <c r="N19" s="151"/>
      <c r="O19" s="151"/>
      <c r="P19" s="162"/>
      <c r="Q19" s="163"/>
      <c r="Y19" s="1"/>
      <c r="Z19" s="5"/>
      <c r="AA19" s="4"/>
    </row>
    <row r="20" spans="1:27">
      <c r="A20" s="29" t="s">
        <v>20</v>
      </c>
      <c r="B20" s="56"/>
      <c r="C20" s="56"/>
      <c r="D20" s="16">
        <v>-45.230151598448337</v>
      </c>
      <c r="E20" s="18">
        <v>5.9621376095809727E-3</v>
      </c>
      <c r="F20" s="86"/>
      <c r="G20" s="87"/>
      <c r="H20" s="79">
        <v>-43.195541088310939</v>
      </c>
      <c r="I20" s="165">
        <v>2.8415868441920154E-3</v>
      </c>
      <c r="J20" s="9">
        <v>3.4137931034482758</v>
      </c>
      <c r="K20" s="24">
        <f t="shared" si="0"/>
        <v>0.69741356933866161</v>
      </c>
      <c r="L20" s="16">
        <v>-79.570713625433143</v>
      </c>
      <c r="M20" s="18">
        <v>7.2275334558439833E-2</v>
      </c>
      <c r="N20" s="151"/>
      <c r="O20" s="151"/>
      <c r="P20" s="162"/>
      <c r="Q20" s="163"/>
      <c r="Y20" s="1"/>
      <c r="Z20" s="5"/>
      <c r="AA20" s="4"/>
    </row>
    <row r="21" spans="1:27">
      <c r="A21" s="29" t="s">
        <v>21</v>
      </c>
      <c r="B21" s="56"/>
      <c r="C21" s="56"/>
      <c r="D21" s="16">
        <v>-37.386104801805175</v>
      </c>
      <c r="E21" s="18">
        <v>2.7872221333302325E-3</v>
      </c>
      <c r="F21" s="86"/>
      <c r="G21" s="87"/>
      <c r="H21" s="79">
        <v>-36.546528769570799</v>
      </c>
      <c r="I21" s="165">
        <v>6.2823389613121216E-4</v>
      </c>
      <c r="J21" s="9">
        <v>4.8620689655172411</v>
      </c>
      <c r="K21" s="24">
        <f t="shared" si="0"/>
        <v>1.7964158073995966</v>
      </c>
      <c r="L21" s="16">
        <v>-63.052440840717509</v>
      </c>
      <c r="M21" s="18">
        <v>1.155258466064667E-2</v>
      </c>
      <c r="N21" s="151"/>
      <c r="O21" s="151"/>
      <c r="P21" s="162"/>
      <c r="Q21" s="163"/>
      <c r="Y21" s="2"/>
      <c r="Z21" s="5"/>
      <c r="AA21" s="4"/>
    </row>
    <row r="22" spans="1:27">
      <c r="A22" s="29" t="s">
        <v>22</v>
      </c>
      <c r="B22" s="56"/>
      <c r="C22" s="56"/>
      <c r="D22" s="16">
        <v>-49.574093945143701</v>
      </c>
      <c r="E22" s="18">
        <v>3.5782328205086998E-3</v>
      </c>
      <c r="F22" s="86"/>
      <c r="G22" s="87"/>
      <c r="H22" s="79">
        <v>-44.036369312652361</v>
      </c>
      <c r="I22" s="165">
        <v>1.6960702724511715E-3</v>
      </c>
      <c r="J22" s="9">
        <v>3.3793103448275863</v>
      </c>
      <c r="K22" s="24">
        <f t="shared" si="0"/>
        <v>0.56195790101325782</v>
      </c>
      <c r="L22" s="16">
        <v>-83.370633541444406</v>
      </c>
      <c r="M22" s="18">
        <v>2.4528076973111875E-2</v>
      </c>
      <c r="N22" s="151"/>
      <c r="O22" s="151"/>
      <c r="P22" s="162"/>
      <c r="Q22" s="163"/>
      <c r="Y22" s="1"/>
      <c r="Z22" s="5"/>
      <c r="AA22" s="4"/>
    </row>
    <row r="23" spans="1:27">
      <c r="A23" s="29" t="s">
        <v>23</v>
      </c>
      <c r="B23" s="56"/>
      <c r="C23" s="56"/>
      <c r="D23" s="16">
        <v>-54.388121649213105</v>
      </c>
      <c r="E23" s="18">
        <v>2.3535116505804701E-3</v>
      </c>
      <c r="F23" s="86"/>
      <c r="G23" s="87"/>
      <c r="H23" s="79">
        <v>-49.57075131267321</v>
      </c>
      <c r="I23" s="165">
        <v>2.5842709443341225E-4</v>
      </c>
      <c r="J23" s="9">
        <v>4</v>
      </c>
      <c r="K23" s="24">
        <f t="shared" si="0"/>
        <v>0.43193082100947855</v>
      </c>
      <c r="L23" s="16">
        <v>-89.201729474763042</v>
      </c>
      <c r="M23" s="18">
        <v>7.3868959592287573E-3</v>
      </c>
      <c r="N23" s="151"/>
      <c r="O23" s="151"/>
      <c r="P23" s="162"/>
      <c r="Q23" s="163"/>
      <c r="Y23" s="2"/>
      <c r="Z23" s="5"/>
      <c r="AA23" s="4"/>
    </row>
    <row r="24" spans="1:27">
      <c r="A24" s="29" t="s">
        <v>24</v>
      </c>
      <c r="B24" s="56"/>
      <c r="C24" s="56"/>
      <c r="D24" s="16">
        <v>-44.839128830518867</v>
      </c>
      <c r="E24" s="18">
        <v>2.0404249754472992E-3</v>
      </c>
      <c r="F24" s="86"/>
      <c r="G24" s="87"/>
      <c r="H24" s="79">
        <v>-32.775473211400687</v>
      </c>
      <c r="I24" s="165">
        <v>3.7482474352701577E-3</v>
      </c>
      <c r="J24" s="9">
        <v>4.1724137931034484</v>
      </c>
      <c r="K24" s="24">
        <f t="shared" si="0"/>
        <v>0.91651306706073132</v>
      </c>
      <c r="L24" s="16">
        <v>-78.033984343172563</v>
      </c>
      <c r="M24" s="18">
        <v>3.5503293888134091E-3</v>
      </c>
      <c r="N24" s="151"/>
      <c r="O24" s="151"/>
      <c r="P24" s="162"/>
      <c r="Q24" s="163"/>
      <c r="Y24" s="1"/>
      <c r="Z24" s="5"/>
      <c r="AA24" s="4"/>
    </row>
    <row r="25" spans="1:27">
      <c r="A25" s="29" t="s">
        <v>25</v>
      </c>
      <c r="B25" s="56"/>
      <c r="C25" s="56"/>
      <c r="D25" s="16">
        <v>-42.174340303507194</v>
      </c>
      <c r="E25" s="18">
        <v>4.5111522991880459E-3</v>
      </c>
      <c r="F25" s="86"/>
      <c r="G25" s="87"/>
      <c r="H25" s="79">
        <v>-37.450908360013571</v>
      </c>
      <c r="I25" s="165">
        <v>2.2665363528493786E-3</v>
      </c>
      <c r="J25" s="9">
        <v>4.3448275862068968</v>
      </c>
      <c r="K25" s="24">
        <f t="shared" si="0"/>
        <v>1.5793425359194644</v>
      </c>
      <c r="L25" s="16">
        <v>-63.650052744710749</v>
      </c>
      <c r="M25" s="18">
        <v>8.6336044607597945E-2</v>
      </c>
      <c r="N25" s="151"/>
      <c r="O25" s="151"/>
      <c r="P25" s="162"/>
      <c r="Q25" s="163"/>
      <c r="Y25" s="1"/>
      <c r="Z25" s="5"/>
      <c r="AA25" s="4"/>
    </row>
    <row r="26" spans="1:27">
      <c r="A26" s="29" t="s">
        <v>26</v>
      </c>
      <c r="B26" s="56"/>
      <c r="C26" s="56"/>
      <c r="D26" s="16">
        <v>-39.726638150972626</v>
      </c>
      <c r="E26" s="18">
        <v>1.7645883871340088E-3</v>
      </c>
      <c r="F26" s="86"/>
      <c r="G26" s="87"/>
      <c r="H26" s="79">
        <v>-42.327349455217139</v>
      </c>
      <c r="I26" s="165">
        <v>8.9761358547310043E-5</v>
      </c>
      <c r="J26" s="9">
        <v>6.3103448275862073</v>
      </c>
      <c r="K26" s="24">
        <f t="shared" si="0"/>
        <v>1.7468423984010277</v>
      </c>
      <c r="L26" s="16">
        <v>-72.317798058125788</v>
      </c>
      <c r="M26" s="18">
        <v>7.4774973461096015E-3</v>
      </c>
      <c r="N26" s="151"/>
      <c r="O26" s="151"/>
      <c r="P26" s="162"/>
      <c r="Q26" s="163"/>
      <c r="Y26" s="1"/>
      <c r="Z26" s="5"/>
      <c r="AA26" s="4"/>
    </row>
    <row r="27" spans="1:27">
      <c r="A27" s="29" t="s">
        <v>27</v>
      </c>
      <c r="B27" s="56"/>
      <c r="C27" s="56"/>
      <c r="D27" s="16">
        <v>-64.288699589480331</v>
      </c>
      <c r="E27" s="18">
        <v>7.7636108920407451E-4</v>
      </c>
      <c r="F27" s="86"/>
      <c r="G27" s="87"/>
      <c r="H27" s="79">
        <v>-52.685319350172975</v>
      </c>
      <c r="I27" s="165">
        <v>1.0250392433236257E-3</v>
      </c>
      <c r="J27" s="9">
        <v>1.5517241379310345</v>
      </c>
      <c r="K27" s="24">
        <f t="shared" si="0"/>
        <v>0.69733180411805684</v>
      </c>
      <c r="L27" s="16">
        <v>-55.060839290169675</v>
      </c>
      <c r="M27" s="18">
        <v>0.45798564918433182</v>
      </c>
      <c r="N27" s="151"/>
      <c r="O27" s="151"/>
      <c r="P27" s="162"/>
      <c r="Q27" s="163"/>
      <c r="Y27" s="1"/>
      <c r="Z27" s="5"/>
      <c r="AA27" s="4"/>
    </row>
    <row r="28" spans="1:27">
      <c r="A28" s="29" t="s">
        <v>28</v>
      </c>
      <c r="B28" s="56"/>
      <c r="C28" s="56"/>
      <c r="D28" s="16">
        <v>-58.050039477382796</v>
      </c>
      <c r="E28" s="18">
        <v>2.3930480629914277E-3</v>
      </c>
      <c r="F28" s="86"/>
      <c r="G28" s="87"/>
      <c r="H28" s="79">
        <v>-51.504998400790889</v>
      </c>
      <c r="I28" s="165">
        <v>2.6972578923486687E-4</v>
      </c>
      <c r="J28" s="9">
        <v>3.4482758620689653</v>
      </c>
      <c r="K28" s="24">
        <f t="shared" si="0"/>
        <v>0.21999821220518134</v>
      </c>
      <c r="L28" s="16">
        <v>-93.620051846049734</v>
      </c>
      <c r="M28" s="18">
        <v>2.2142980081034424E-3</v>
      </c>
      <c r="N28" s="151"/>
      <c r="O28" s="151"/>
      <c r="P28" s="162"/>
      <c r="Q28" s="163"/>
      <c r="Y28" s="2"/>
      <c r="Z28" s="5"/>
      <c r="AA28" s="4"/>
    </row>
    <row r="29" spans="1:27">
      <c r="A29" s="29" t="s">
        <v>29</v>
      </c>
      <c r="B29" s="56"/>
      <c r="C29" s="56"/>
      <c r="D29" s="16">
        <v>-56.826722371896501</v>
      </c>
      <c r="E29" s="18">
        <v>3.6040402495512839E-3</v>
      </c>
      <c r="F29" s="86"/>
      <c r="G29" s="87"/>
      <c r="H29" s="79">
        <v>-50.175809346139815</v>
      </c>
      <c r="I29" s="165">
        <v>1.3901388927653883E-3</v>
      </c>
      <c r="J29" s="9">
        <v>1.7931034482758621</v>
      </c>
      <c r="K29" s="24">
        <f t="shared" si="0"/>
        <v>0.34967292275198858</v>
      </c>
      <c r="L29" s="16">
        <v>-80.499010077292937</v>
      </c>
      <c r="M29" s="18">
        <v>7.8267199063650761E-2</v>
      </c>
      <c r="N29" s="151"/>
      <c r="O29" s="151"/>
      <c r="P29" s="162"/>
      <c r="Q29" s="163"/>
      <c r="Y29" s="1"/>
      <c r="Z29" s="5"/>
      <c r="AA29" s="4"/>
    </row>
    <row r="30" spans="1:27">
      <c r="A30" s="29" t="s">
        <v>30</v>
      </c>
      <c r="B30" s="56"/>
      <c r="C30" s="56"/>
      <c r="D30" s="16">
        <v>-62.110999560192816</v>
      </c>
      <c r="E30" s="18">
        <v>8.0573500228025979E-3</v>
      </c>
      <c r="F30" s="86"/>
      <c r="G30" s="87"/>
      <c r="H30" s="79">
        <v>-53.285910753137081</v>
      </c>
      <c r="I30" s="165">
        <v>1.7477265115425794E-3</v>
      </c>
      <c r="J30" s="9">
        <v>1.4482758620689655</v>
      </c>
      <c r="K30" s="24">
        <f t="shared" si="0"/>
        <v>9.5313480187125377E-2</v>
      </c>
      <c r="L30" s="16">
        <v>-93.418831129936592</v>
      </c>
      <c r="M30" s="18">
        <v>9.7052000055263488E-2</v>
      </c>
      <c r="N30" s="151"/>
      <c r="O30" s="151"/>
      <c r="P30" s="162"/>
      <c r="Q30" s="163"/>
      <c r="Y30" s="1"/>
      <c r="Z30" s="5"/>
      <c r="AA30" s="4"/>
    </row>
    <row r="31" spans="1:27" ht="15.75" thickBot="1">
      <c r="A31" s="31" t="s">
        <v>31</v>
      </c>
      <c r="B31" s="88"/>
      <c r="C31" s="88"/>
      <c r="D31" s="19">
        <v>-79.409697091266565</v>
      </c>
      <c r="E31" s="21">
        <v>1.5815758736356853E-3</v>
      </c>
      <c r="F31" s="89"/>
      <c r="G31" s="90"/>
      <c r="H31" s="80">
        <v>-55.206770811650408</v>
      </c>
      <c r="I31" s="166">
        <v>6.840178180124017E-3</v>
      </c>
      <c r="J31" s="53">
        <v>1.3448275862068966</v>
      </c>
      <c r="K31" s="26">
        <f t="shared" si="0"/>
        <v>0</v>
      </c>
      <c r="L31" s="49">
        <v>-100</v>
      </c>
      <c r="M31" s="21">
        <v>0.18021641392167265</v>
      </c>
      <c r="N31" s="151"/>
      <c r="O31" s="151"/>
      <c r="P31" s="162"/>
      <c r="Q31" s="163"/>
      <c r="Y31" s="1"/>
      <c r="Z31" s="5"/>
      <c r="AA31" s="4"/>
    </row>
    <row r="32" spans="1:27" ht="15.75" thickBot="1">
      <c r="A32" s="22" t="s">
        <v>32</v>
      </c>
      <c r="B32" s="91"/>
      <c r="C32" s="91"/>
      <c r="D32" s="43">
        <v>-47.718559818431011</v>
      </c>
      <c r="E32" s="67">
        <v>8.374431133275908E-4</v>
      </c>
      <c r="F32" s="92"/>
      <c r="G32" s="93"/>
      <c r="H32" s="82">
        <v>-29.522082978708745</v>
      </c>
      <c r="I32" s="167">
        <v>1.9520746204675326E-4</v>
      </c>
      <c r="J32" s="54">
        <v>12.586206896551724</v>
      </c>
      <c r="K32" s="10">
        <f t="shared" si="0"/>
        <v>3.5021867590119609</v>
      </c>
      <c r="L32" s="43">
        <v>-72.174406572233735</v>
      </c>
      <c r="M32" s="67">
        <v>5.1690854988973266E-3</v>
      </c>
      <c r="N32" s="151"/>
      <c r="O32" s="151"/>
      <c r="P32" s="162"/>
      <c r="Q32" s="163"/>
      <c r="Y32" s="1"/>
      <c r="Z32" s="5"/>
      <c r="AA32" s="4"/>
    </row>
    <row r="33" spans="1:27">
      <c r="Y33" s="2"/>
      <c r="Z33" s="5"/>
      <c r="AA33" s="4"/>
    </row>
    <row r="34" spans="1:27">
      <c r="Y34" s="1"/>
      <c r="Z34" s="5"/>
      <c r="AA34" s="4"/>
    </row>
    <row r="35" spans="1:27" ht="15.75" thickBot="1">
      <c r="Y35" s="1"/>
      <c r="Z35" s="5"/>
      <c r="AA35" s="4"/>
    </row>
    <row r="36" spans="1:27">
      <c r="A36" s="171" t="s">
        <v>0</v>
      </c>
      <c r="B36" s="94" t="s">
        <v>36</v>
      </c>
      <c r="C36" s="68"/>
      <c r="D36" s="69"/>
      <c r="E36" s="70"/>
      <c r="F36" s="137"/>
      <c r="G36" s="138"/>
      <c r="H36" s="139"/>
      <c r="I36" s="139"/>
      <c r="J36" s="137"/>
      <c r="K36" s="138"/>
      <c r="L36" s="139"/>
      <c r="M36" s="139"/>
      <c r="N36" s="137"/>
      <c r="O36" s="138"/>
      <c r="P36" s="139"/>
      <c r="Q36" s="139"/>
      <c r="R36" s="137"/>
      <c r="S36" s="140"/>
      <c r="T36" s="139"/>
      <c r="U36" s="139"/>
      <c r="Y36" s="1"/>
      <c r="Z36" s="5"/>
      <c r="AA36" s="4"/>
    </row>
    <row r="37" spans="1:27">
      <c r="A37" s="172"/>
      <c r="B37" s="177" t="s">
        <v>2</v>
      </c>
      <c r="C37" s="60" t="s">
        <v>39</v>
      </c>
      <c r="D37" s="170" t="s">
        <v>4</v>
      </c>
      <c r="E37" s="179"/>
      <c r="F37" s="173"/>
      <c r="G37" s="141"/>
      <c r="H37" s="174"/>
      <c r="I37" s="174"/>
      <c r="J37" s="173"/>
      <c r="K37" s="141"/>
      <c r="L37" s="174"/>
      <c r="M37" s="174"/>
      <c r="N37" s="173"/>
      <c r="O37" s="141"/>
      <c r="P37" s="174"/>
      <c r="Q37" s="174"/>
      <c r="R37" s="173"/>
      <c r="S37" s="141"/>
      <c r="T37" s="174"/>
      <c r="U37" s="174"/>
      <c r="Y37" s="2"/>
      <c r="Z37" s="5"/>
      <c r="AA37" s="4"/>
    </row>
    <row r="38" spans="1:27" ht="15.75" thickBot="1">
      <c r="A38" s="172"/>
      <c r="B38" s="178"/>
      <c r="C38" s="61">
        <v>2050</v>
      </c>
      <c r="D38" s="76" t="s">
        <v>43</v>
      </c>
      <c r="E38" s="64" t="s">
        <v>6</v>
      </c>
      <c r="F38" s="173"/>
      <c r="G38" s="141"/>
      <c r="H38" s="142"/>
      <c r="I38" s="143"/>
      <c r="J38" s="173"/>
      <c r="K38" s="141"/>
      <c r="L38" s="142"/>
      <c r="M38" s="143"/>
      <c r="N38" s="173"/>
      <c r="O38" s="141"/>
      <c r="P38" s="142"/>
      <c r="Q38" s="143"/>
      <c r="R38" s="173"/>
      <c r="S38" s="141"/>
      <c r="T38" s="142"/>
      <c r="U38" s="143"/>
      <c r="Y38" s="1"/>
      <c r="Z38" s="5"/>
      <c r="AA38" s="4"/>
    </row>
    <row r="39" spans="1:27">
      <c r="A39" s="28" t="s">
        <v>7</v>
      </c>
      <c r="B39" s="40">
        <v>61.436666742960604</v>
      </c>
      <c r="C39" s="50">
        <f>B39+(B39*D39/100)</f>
        <v>63.962581213224944</v>
      </c>
      <c r="D39" s="44">
        <v>4.1114119697155536</v>
      </c>
      <c r="E39" s="77">
        <v>0.32604905941206375</v>
      </c>
      <c r="F39" s="144"/>
      <c r="G39" s="144"/>
      <c r="H39" s="145"/>
      <c r="I39" s="146"/>
      <c r="J39" s="147"/>
      <c r="K39" s="148"/>
      <c r="L39" s="149"/>
      <c r="M39" s="150"/>
      <c r="N39" s="151"/>
      <c r="O39" s="151"/>
      <c r="P39" s="145"/>
      <c r="Q39" s="146"/>
      <c r="R39" s="151"/>
      <c r="S39" s="151"/>
      <c r="T39" s="145"/>
      <c r="U39" s="146"/>
      <c r="Y39" s="1"/>
      <c r="Z39" s="5"/>
      <c r="AA39" s="4"/>
    </row>
    <row r="40" spans="1:27">
      <c r="A40" s="29" t="s">
        <v>8</v>
      </c>
      <c r="B40" s="8">
        <v>57.116666793823242</v>
      </c>
      <c r="C40" s="25">
        <f t="shared" ref="C40:C64" si="1">B40+(B40*D40/100)</f>
        <v>59.876506448732535</v>
      </c>
      <c r="D40" s="16">
        <v>4.8319340217656954</v>
      </c>
      <c r="E40" s="17">
        <v>0.26569466202244452</v>
      </c>
      <c r="F40" s="144"/>
      <c r="G40" s="144"/>
      <c r="H40" s="145"/>
      <c r="I40" s="146"/>
      <c r="J40" s="147"/>
      <c r="K40" s="148"/>
      <c r="L40" s="149"/>
      <c r="M40" s="150"/>
      <c r="N40" s="151"/>
      <c r="O40" s="151"/>
      <c r="P40" s="145"/>
      <c r="Q40" s="146"/>
      <c r="R40" s="151"/>
      <c r="S40" s="151"/>
      <c r="T40" s="145"/>
      <c r="U40" s="146"/>
      <c r="Y40" s="2"/>
      <c r="Z40" s="3"/>
      <c r="AA40" s="4"/>
    </row>
    <row r="41" spans="1:27">
      <c r="A41" s="29" t="s">
        <v>9</v>
      </c>
      <c r="B41" s="8">
        <v>59.360000101725255</v>
      </c>
      <c r="C41" s="25">
        <f t="shared" si="1"/>
        <v>59.734428752233413</v>
      </c>
      <c r="D41" s="16">
        <v>0.63077602740312633</v>
      </c>
      <c r="E41" s="17">
        <v>0.88841266769946836</v>
      </c>
      <c r="F41" s="144"/>
      <c r="G41" s="144"/>
      <c r="H41" s="145"/>
      <c r="I41" s="146"/>
      <c r="J41" s="147"/>
      <c r="K41" s="148"/>
      <c r="L41" s="149"/>
      <c r="M41" s="150"/>
      <c r="N41" s="151"/>
      <c r="O41" s="151"/>
      <c r="P41" s="145"/>
      <c r="Q41" s="146"/>
      <c r="R41" s="151"/>
      <c r="S41" s="151"/>
      <c r="T41" s="145"/>
      <c r="U41" s="146"/>
      <c r="Y41" s="4"/>
      <c r="Z41" s="4"/>
      <c r="AA41" s="4"/>
    </row>
    <row r="42" spans="1:27">
      <c r="A42" s="29" t="s">
        <v>10</v>
      </c>
      <c r="B42" s="8">
        <v>56.953333791097002</v>
      </c>
      <c r="C42" s="25">
        <f t="shared" si="1"/>
        <v>60.115379544584407</v>
      </c>
      <c r="D42" s="16">
        <v>5.5519941380177791</v>
      </c>
      <c r="E42" s="17">
        <v>0.20532114539450652</v>
      </c>
      <c r="F42" s="144"/>
      <c r="G42" s="144"/>
      <c r="H42" s="145"/>
      <c r="I42" s="146"/>
      <c r="J42" s="147"/>
      <c r="K42" s="148"/>
      <c r="L42" s="149"/>
      <c r="M42" s="150"/>
      <c r="N42" s="151"/>
      <c r="O42" s="151"/>
      <c r="P42" s="145"/>
      <c r="Q42" s="146"/>
      <c r="R42" s="151"/>
      <c r="S42" s="151"/>
      <c r="T42" s="145"/>
      <c r="U42" s="146"/>
      <c r="Y42" s="4"/>
      <c r="Z42" s="4"/>
      <c r="AA42" s="4"/>
    </row>
    <row r="43" spans="1:27">
      <c r="A43" s="29" t="s">
        <v>11</v>
      </c>
      <c r="B43" s="8">
        <v>57.340000152587898</v>
      </c>
      <c r="C43" s="25">
        <f t="shared" si="1"/>
        <v>59.217163062515503</v>
      </c>
      <c r="D43" s="16">
        <v>3.2737406782913738</v>
      </c>
      <c r="E43" s="17">
        <v>0.46882273156136689</v>
      </c>
      <c r="F43" s="144"/>
      <c r="G43" s="144"/>
      <c r="H43" s="145"/>
      <c r="I43" s="146"/>
      <c r="J43" s="147"/>
      <c r="K43" s="148"/>
      <c r="L43" s="149"/>
      <c r="M43" s="150"/>
      <c r="N43" s="151"/>
      <c r="O43" s="151"/>
      <c r="P43" s="145"/>
      <c r="Q43" s="146"/>
      <c r="R43" s="151"/>
      <c r="S43" s="151"/>
      <c r="T43" s="145"/>
      <c r="U43" s="146"/>
      <c r="Y43" s="4"/>
      <c r="Z43" s="4"/>
      <c r="AA43" s="4"/>
    </row>
    <row r="44" spans="1:27">
      <c r="A44" s="29" t="s">
        <v>12</v>
      </c>
      <c r="B44" s="8">
        <v>68.520000203450522</v>
      </c>
      <c r="C44" s="25">
        <f t="shared" si="1"/>
        <v>70.23986598992532</v>
      </c>
      <c r="D44" s="16">
        <v>2.5100201129132351</v>
      </c>
      <c r="E44" s="17">
        <v>0.56323458732849407</v>
      </c>
      <c r="F44" s="144"/>
      <c r="G44" s="144"/>
      <c r="H44" s="145"/>
      <c r="I44" s="146"/>
      <c r="J44" s="147"/>
      <c r="K44" s="148"/>
      <c r="L44" s="149"/>
      <c r="M44" s="150"/>
      <c r="N44" s="151"/>
      <c r="O44" s="151"/>
      <c r="P44" s="145"/>
      <c r="Q44" s="146"/>
      <c r="R44" s="151"/>
      <c r="S44" s="151"/>
      <c r="T44" s="145"/>
      <c r="U44" s="146"/>
    </row>
    <row r="45" spans="1:27">
      <c r="A45" s="29" t="s">
        <v>13</v>
      </c>
      <c r="B45" s="8">
        <v>67.393333307902012</v>
      </c>
      <c r="C45" s="25">
        <f t="shared" si="1"/>
        <v>67.489741686213591</v>
      </c>
      <c r="D45" s="16">
        <v>0.14305328669693573</v>
      </c>
      <c r="E45" s="17">
        <v>0.97201094295835677</v>
      </c>
      <c r="F45" s="144"/>
      <c r="G45" s="144"/>
      <c r="H45" s="145"/>
      <c r="I45" s="146"/>
      <c r="J45" s="147"/>
      <c r="K45" s="148"/>
      <c r="L45" s="149"/>
      <c r="M45" s="150"/>
      <c r="N45" s="151"/>
      <c r="O45" s="151"/>
      <c r="P45" s="145"/>
      <c r="Q45" s="146"/>
      <c r="R45" s="151"/>
      <c r="S45" s="151"/>
      <c r="T45" s="145"/>
      <c r="U45" s="146"/>
    </row>
    <row r="46" spans="1:27">
      <c r="A46" s="29" t="s">
        <v>14</v>
      </c>
      <c r="B46" s="8">
        <v>66.033333841959646</v>
      </c>
      <c r="C46" s="25">
        <f t="shared" si="1"/>
        <v>67.813217376592448</v>
      </c>
      <c r="D46" s="16">
        <v>2.6954318842853939</v>
      </c>
      <c r="E46" s="17">
        <v>0.55724803616764262</v>
      </c>
      <c r="F46" s="144"/>
      <c r="G46" s="144"/>
      <c r="H46" s="145"/>
      <c r="I46" s="146"/>
      <c r="J46" s="147"/>
      <c r="K46" s="148"/>
      <c r="L46" s="149"/>
      <c r="M46" s="150"/>
      <c r="N46" s="151"/>
      <c r="O46" s="151"/>
      <c r="P46" s="145"/>
      <c r="Q46" s="146"/>
      <c r="R46" s="151"/>
      <c r="S46" s="151"/>
      <c r="T46" s="145"/>
      <c r="U46" s="146"/>
    </row>
    <row r="47" spans="1:27">
      <c r="A47" s="29" t="s">
        <v>15</v>
      </c>
      <c r="B47" s="8">
        <v>55.999999618530282</v>
      </c>
      <c r="C47" s="25">
        <f t="shared" si="1"/>
        <v>57.801261907690652</v>
      </c>
      <c r="D47" s="16">
        <v>3.2165398239830232</v>
      </c>
      <c r="E47" s="17">
        <v>0.49064759874242037</v>
      </c>
      <c r="F47" s="144"/>
      <c r="G47" s="144"/>
      <c r="H47" s="145"/>
      <c r="I47" s="146"/>
      <c r="J47" s="147"/>
      <c r="K47" s="148"/>
      <c r="L47" s="149"/>
      <c r="M47" s="150"/>
      <c r="N47" s="151"/>
      <c r="O47" s="151"/>
      <c r="P47" s="145"/>
      <c r="Q47" s="146"/>
      <c r="R47" s="151"/>
      <c r="S47" s="151"/>
      <c r="T47" s="145"/>
      <c r="U47" s="146"/>
    </row>
    <row r="48" spans="1:27">
      <c r="A48" s="29" t="s">
        <v>16</v>
      </c>
      <c r="B48" s="8">
        <v>64.573333613077793</v>
      </c>
      <c r="C48" s="25">
        <f t="shared" si="1"/>
        <v>65.749608923051554</v>
      </c>
      <c r="D48" s="16">
        <v>1.8216115603106056</v>
      </c>
      <c r="E48" s="17">
        <v>0.6888175291874219</v>
      </c>
      <c r="F48" s="144"/>
      <c r="G48" s="144"/>
      <c r="H48" s="145"/>
      <c r="I48" s="146"/>
      <c r="J48" s="147"/>
      <c r="K48" s="148"/>
      <c r="L48" s="149"/>
      <c r="M48" s="150"/>
      <c r="N48" s="151"/>
      <c r="O48" s="151"/>
      <c r="P48" s="145"/>
      <c r="Q48" s="146"/>
      <c r="R48" s="151"/>
      <c r="S48" s="151"/>
      <c r="T48" s="145"/>
      <c r="U48" s="146"/>
    </row>
    <row r="49" spans="1:21">
      <c r="A49" s="29" t="s">
        <v>17</v>
      </c>
      <c r="B49" s="8">
        <v>55.073333295186366</v>
      </c>
      <c r="C49" s="25">
        <f t="shared" si="1"/>
        <v>56.028439064039993</v>
      </c>
      <c r="D49" s="16">
        <v>1.7342436197467406</v>
      </c>
      <c r="E49" s="17">
        <v>0.71063942449185036</v>
      </c>
      <c r="F49" s="144"/>
      <c r="G49" s="144"/>
      <c r="H49" s="145"/>
      <c r="I49" s="146"/>
      <c r="J49" s="147"/>
      <c r="K49" s="148"/>
      <c r="L49" s="149"/>
      <c r="M49" s="150"/>
      <c r="N49" s="151"/>
      <c r="O49" s="151"/>
      <c r="P49" s="145"/>
      <c r="Q49" s="146"/>
      <c r="R49" s="151"/>
      <c r="S49" s="151"/>
      <c r="T49" s="145"/>
      <c r="U49" s="146"/>
    </row>
    <row r="50" spans="1:21">
      <c r="A50" s="29" t="s">
        <v>18</v>
      </c>
      <c r="B50" s="8">
        <v>61.223333231608073</v>
      </c>
      <c r="C50" s="25">
        <f t="shared" si="1"/>
        <v>61.328411203963633</v>
      </c>
      <c r="D50" s="16">
        <v>0.17163059704385605</v>
      </c>
      <c r="E50" s="17">
        <v>0.96978749226160998</v>
      </c>
      <c r="F50" s="144"/>
      <c r="G50" s="144"/>
      <c r="H50" s="145"/>
      <c r="I50" s="146"/>
      <c r="J50" s="147"/>
      <c r="K50" s="148"/>
      <c r="L50" s="149"/>
      <c r="M50" s="150"/>
      <c r="N50" s="151"/>
      <c r="O50" s="151"/>
      <c r="P50" s="145"/>
      <c r="Q50" s="146"/>
      <c r="R50" s="151"/>
      <c r="S50" s="151"/>
      <c r="T50" s="145"/>
      <c r="U50" s="146"/>
    </row>
    <row r="51" spans="1:21">
      <c r="A51" s="29" t="s">
        <v>19</v>
      </c>
      <c r="B51" s="8">
        <v>52.760000038146963</v>
      </c>
      <c r="C51" s="25">
        <f t="shared" si="1"/>
        <v>55.38476327261958</v>
      </c>
      <c r="D51" s="16">
        <v>4.9749113581782396</v>
      </c>
      <c r="E51" s="17">
        <v>0.29758706484791786</v>
      </c>
      <c r="F51" s="144"/>
      <c r="G51" s="144"/>
      <c r="H51" s="145"/>
      <c r="I51" s="146"/>
      <c r="J51" s="147"/>
      <c r="K51" s="148"/>
      <c r="L51" s="149"/>
      <c r="M51" s="150"/>
      <c r="N51" s="151"/>
      <c r="O51" s="151"/>
      <c r="P51" s="145"/>
      <c r="Q51" s="146"/>
      <c r="R51" s="151"/>
      <c r="S51" s="151"/>
      <c r="T51" s="145"/>
      <c r="U51" s="146"/>
    </row>
    <row r="52" spans="1:21">
      <c r="A52" s="29" t="s">
        <v>20</v>
      </c>
      <c r="B52" s="8">
        <v>64.536667251586934</v>
      </c>
      <c r="C52" s="25">
        <f t="shared" si="1"/>
        <v>69.226928394624125</v>
      </c>
      <c r="D52" s="16">
        <v>7.2675911892891465</v>
      </c>
      <c r="E52" s="17">
        <v>8.0918574022005779E-2</v>
      </c>
      <c r="F52" s="144"/>
      <c r="G52" s="144"/>
      <c r="H52" s="145"/>
      <c r="I52" s="146"/>
      <c r="J52" s="147"/>
      <c r="K52" s="148"/>
      <c r="L52" s="149"/>
      <c r="M52" s="150"/>
      <c r="N52" s="151"/>
      <c r="O52" s="151"/>
      <c r="P52" s="145"/>
      <c r="Q52" s="146"/>
      <c r="R52" s="151"/>
      <c r="S52" s="151"/>
      <c r="T52" s="145"/>
      <c r="U52" s="146"/>
    </row>
    <row r="53" spans="1:21">
      <c r="A53" s="29" t="s">
        <v>21</v>
      </c>
      <c r="B53" s="8">
        <v>72.526666386922187</v>
      </c>
      <c r="C53" s="25">
        <f t="shared" si="1"/>
        <v>74.184699941552452</v>
      </c>
      <c r="D53" s="16">
        <v>2.2861019776985527</v>
      </c>
      <c r="E53" s="17">
        <v>0.77042809488558794</v>
      </c>
      <c r="F53" s="144"/>
      <c r="G53" s="144"/>
      <c r="H53" s="145"/>
      <c r="I53" s="146"/>
      <c r="J53" s="147"/>
      <c r="K53" s="148"/>
      <c r="L53" s="149"/>
      <c r="M53" s="150"/>
      <c r="N53" s="151"/>
      <c r="O53" s="151"/>
      <c r="P53" s="145"/>
      <c r="Q53" s="146"/>
      <c r="R53" s="151"/>
      <c r="S53" s="151"/>
      <c r="T53" s="145"/>
      <c r="U53" s="146"/>
    </row>
    <row r="54" spans="1:21">
      <c r="A54" s="29" t="s">
        <v>22</v>
      </c>
      <c r="B54" s="8">
        <v>70.763333892822274</v>
      </c>
      <c r="C54" s="25">
        <f t="shared" si="1"/>
        <v>69.058191757181163</v>
      </c>
      <c r="D54" s="16">
        <v>-2.409640758621852</v>
      </c>
      <c r="E54" s="17">
        <v>0.5851789000824601</v>
      </c>
      <c r="F54" s="144"/>
      <c r="G54" s="144"/>
      <c r="H54" s="145"/>
      <c r="I54" s="146"/>
      <c r="J54" s="147"/>
      <c r="K54" s="148"/>
      <c r="L54" s="149"/>
      <c r="M54" s="150"/>
      <c r="N54" s="151"/>
      <c r="O54" s="151"/>
      <c r="P54" s="145"/>
      <c r="Q54" s="146"/>
      <c r="R54" s="151"/>
      <c r="S54" s="151"/>
      <c r="T54" s="145"/>
      <c r="U54" s="146"/>
    </row>
    <row r="55" spans="1:21">
      <c r="A55" s="29" t="s">
        <v>23</v>
      </c>
      <c r="B55" s="8">
        <v>62.703333282470687</v>
      </c>
      <c r="C55" s="25">
        <f t="shared" si="1"/>
        <v>63.138721694326499</v>
      </c>
      <c r="D55" s="16">
        <v>0.69436246697514359</v>
      </c>
      <c r="E55" s="17">
        <v>0.88107581827286507</v>
      </c>
      <c r="F55" s="144"/>
      <c r="G55" s="144"/>
      <c r="H55" s="145"/>
      <c r="I55" s="146"/>
      <c r="J55" s="147"/>
      <c r="K55" s="148"/>
      <c r="L55" s="149"/>
      <c r="M55" s="150"/>
      <c r="N55" s="151"/>
      <c r="O55" s="151"/>
      <c r="P55" s="145"/>
      <c r="Q55" s="146"/>
      <c r="R55" s="151"/>
      <c r="S55" s="151"/>
      <c r="T55" s="145"/>
      <c r="U55" s="146"/>
    </row>
    <row r="56" spans="1:21">
      <c r="A56" s="29" t="s">
        <v>24</v>
      </c>
      <c r="B56" s="8">
        <v>64.579999923706055</v>
      </c>
      <c r="C56" s="25">
        <f t="shared" si="1"/>
        <v>68.913228168017113</v>
      </c>
      <c r="D56" s="16">
        <v>6.7098610242029748</v>
      </c>
      <c r="E56" s="17">
        <v>0.18612746934944535</v>
      </c>
      <c r="F56" s="144"/>
      <c r="G56" s="144"/>
      <c r="H56" s="145"/>
      <c r="I56" s="146"/>
      <c r="J56" s="147"/>
      <c r="K56" s="148"/>
      <c r="L56" s="149"/>
      <c r="M56" s="150"/>
      <c r="N56" s="151"/>
      <c r="O56" s="151"/>
      <c r="P56" s="145"/>
      <c r="Q56" s="146"/>
      <c r="R56" s="151"/>
      <c r="S56" s="151"/>
      <c r="T56" s="145"/>
      <c r="U56" s="146"/>
    </row>
    <row r="57" spans="1:21">
      <c r="A57" s="29" t="s">
        <v>25</v>
      </c>
      <c r="B57" s="8">
        <v>73.75666618347168</v>
      </c>
      <c r="C57" s="95" t="e">
        <f>B57+(B57*D57/100)</f>
        <v>#DIV/0!</v>
      </c>
      <c r="D57" s="96" t="e">
        <v>#DIV/0!</v>
      </c>
      <c r="E57" s="97"/>
      <c r="F57" s="144"/>
      <c r="G57" s="144"/>
      <c r="H57" s="145"/>
      <c r="I57" s="146"/>
      <c r="J57" s="147"/>
      <c r="K57" s="148"/>
      <c r="L57" s="149"/>
      <c r="M57" s="150"/>
      <c r="N57" s="151"/>
      <c r="O57" s="151"/>
      <c r="P57" s="145"/>
      <c r="Q57" s="146"/>
      <c r="R57" s="151"/>
      <c r="S57" s="151"/>
      <c r="T57" s="145"/>
      <c r="U57" s="146"/>
    </row>
    <row r="58" spans="1:21">
      <c r="A58" s="29" t="s">
        <v>26</v>
      </c>
      <c r="B58" s="8">
        <v>62.680000305175781</v>
      </c>
      <c r="C58" s="25">
        <f t="shared" si="1"/>
        <v>61.201309148498488</v>
      </c>
      <c r="D58" s="16">
        <v>-2.3591115977630155</v>
      </c>
      <c r="E58" s="17">
        <v>0.60218636271255899</v>
      </c>
      <c r="F58" s="144"/>
      <c r="G58" s="144"/>
      <c r="H58" s="145"/>
      <c r="I58" s="146"/>
      <c r="J58" s="147"/>
      <c r="K58" s="148"/>
      <c r="L58" s="149"/>
      <c r="M58" s="150"/>
      <c r="N58" s="151"/>
      <c r="O58" s="151"/>
      <c r="P58" s="145"/>
      <c r="Q58" s="146"/>
      <c r="R58" s="151"/>
      <c r="S58" s="151"/>
      <c r="T58" s="145"/>
      <c r="U58" s="146"/>
    </row>
    <row r="59" spans="1:21">
      <c r="A59" s="29" t="s">
        <v>27</v>
      </c>
      <c r="B59" s="8">
        <v>75.339999771118158</v>
      </c>
      <c r="C59" s="25">
        <f t="shared" si="1"/>
        <v>72.619160209491938</v>
      </c>
      <c r="D59" s="16">
        <v>-3.6114143481445384</v>
      </c>
      <c r="E59" s="17">
        <v>0.42879263057439732</v>
      </c>
      <c r="F59" s="144"/>
      <c r="G59" s="144"/>
      <c r="H59" s="145"/>
      <c r="I59" s="146"/>
      <c r="J59" s="147"/>
      <c r="K59" s="148"/>
      <c r="L59" s="149"/>
      <c r="M59" s="150"/>
      <c r="N59" s="151"/>
      <c r="O59" s="151"/>
      <c r="P59" s="145"/>
      <c r="Q59" s="146"/>
      <c r="R59" s="151"/>
      <c r="S59" s="151"/>
      <c r="T59" s="145"/>
      <c r="U59" s="146"/>
    </row>
    <row r="60" spans="1:21">
      <c r="A60" s="29" t="s">
        <v>28</v>
      </c>
      <c r="B60" s="8">
        <v>64.316666984558111</v>
      </c>
      <c r="C60" s="25">
        <f t="shared" si="1"/>
        <v>67.99066625765245</v>
      </c>
      <c r="D60" s="16">
        <v>5.7123595567793153</v>
      </c>
      <c r="E60" s="17">
        <v>0.24729103395511842</v>
      </c>
      <c r="F60" s="144"/>
      <c r="G60" s="144"/>
      <c r="H60" s="145"/>
      <c r="I60" s="146"/>
      <c r="J60" s="147"/>
      <c r="K60" s="148"/>
      <c r="L60" s="149"/>
      <c r="M60" s="150"/>
      <c r="N60" s="151"/>
      <c r="O60" s="151"/>
      <c r="P60" s="145"/>
      <c r="Q60" s="146"/>
      <c r="R60" s="151"/>
      <c r="S60" s="151"/>
      <c r="T60" s="145"/>
      <c r="U60" s="146"/>
    </row>
    <row r="61" spans="1:21">
      <c r="A61" s="29" t="s">
        <v>29</v>
      </c>
      <c r="B61" s="8">
        <v>61.463333447774254</v>
      </c>
      <c r="C61" s="25">
        <f t="shared" si="1"/>
        <v>58.979397248454866</v>
      </c>
      <c r="D61" s="16">
        <v>-4.041330106883974</v>
      </c>
      <c r="E61" s="17">
        <v>0.37657966409406241</v>
      </c>
      <c r="F61" s="144"/>
      <c r="G61" s="144"/>
      <c r="H61" s="145"/>
      <c r="I61" s="146"/>
      <c r="J61" s="147"/>
      <c r="K61" s="148"/>
      <c r="L61" s="149"/>
      <c r="M61" s="150"/>
      <c r="N61" s="151"/>
      <c r="O61" s="151"/>
      <c r="P61" s="145"/>
      <c r="Q61" s="146"/>
      <c r="R61" s="151"/>
      <c r="S61" s="151"/>
      <c r="T61" s="145"/>
      <c r="U61" s="146"/>
    </row>
    <row r="62" spans="1:21">
      <c r="A62" s="29" t="s">
        <v>30</v>
      </c>
      <c r="B62" s="8">
        <v>70.606666056315092</v>
      </c>
      <c r="C62" s="25">
        <f t="shared" si="1"/>
        <v>76.875421974618106</v>
      </c>
      <c r="D62" s="16">
        <v>8.8784193737502424</v>
      </c>
      <c r="E62" s="17">
        <v>9.1374363474737152E-2</v>
      </c>
      <c r="F62" s="144"/>
      <c r="G62" s="144"/>
      <c r="H62" s="145"/>
      <c r="I62" s="146"/>
      <c r="J62" s="147"/>
      <c r="K62" s="148"/>
      <c r="L62" s="149"/>
      <c r="M62" s="150"/>
      <c r="N62" s="151"/>
      <c r="O62" s="151"/>
      <c r="P62" s="145"/>
      <c r="Q62" s="146"/>
      <c r="R62" s="151"/>
      <c r="S62" s="151"/>
      <c r="T62" s="145"/>
      <c r="U62" s="146"/>
    </row>
    <row r="63" spans="1:21" ht="15.75" thickBot="1">
      <c r="A63" s="29" t="s">
        <v>31</v>
      </c>
      <c r="B63" s="37">
        <v>99.623333994547565</v>
      </c>
      <c r="C63" s="52">
        <f t="shared" si="1"/>
        <v>104.69052267660484</v>
      </c>
      <c r="D63" s="19">
        <v>5.0863472229654603</v>
      </c>
      <c r="E63" s="20">
        <v>0.2606470203823269</v>
      </c>
      <c r="F63" s="144"/>
      <c r="G63" s="144"/>
      <c r="H63" s="145"/>
      <c r="I63" s="146"/>
      <c r="J63" s="147"/>
      <c r="K63" s="148"/>
      <c r="L63" s="149"/>
      <c r="M63" s="150"/>
      <c r="N63" s="151"/>
      <c r="O63" s="151"/>
      <c r="P63" s="145"/>
      <c r="Q63" s="146"/>
      <c r="R63" s="151"/>
      <c r="S63" s="151"/>
      <c r="T63" s="145"/>
      <c r="U63" s="146"/>
    </row>
    <row r="64" spans="1:21" ht="15.75" thickBot="1">
      <c r="A64" s="98" t="s">
        <v>32</v>
      </c>
      <c r="B64" s="38">
        <v>118.50666707356775</v>
      </c>
      <c r="C64" s="45">
        <f t="shared" si="1"/>
        <v>118.46489957786162</v>
      </c>
      <c r="D64" s="43">
        <v>-3.5244848865940218E-2</v>
      </c>
      <c r="E64" s="81">
        <v>0.99306917384456428</v>
      </c>
      <c r="F64" s="144"/>
      <c r="G64" s="144"/>
      <c r="H64" s="145"/>
      <c r="I64" s="146"/>
      <c r="J64" s="147"/>
      <c r="K64" s="148"/>
      <c r="L64" s="149"/>
      <c r="M64" s="150"/>
      <c r="N64" s="151"/>
      <c r="O64" s="151"/>
      <c r="P64" s="145"/>
      <c r="Q64" s="146"/>
      <c r="R64" s="151"/>
      <c r="S64" s="151"/>
      <c r="T64" s="145"/>
      <c r="U64" s="146"/>
    </row>
    <row r="66" spans="1:13" ht="15.75" thickBo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>
      <c r="A67" s="171" t="s">
        <v>0</v>
      </c>
      <c r="B67" s="159" t="s">
        <v>37</v>
      </c>
      <c r="C67" s="59"/>
      <c r="D67" s="58"/>
      <c r="E67" s="58"/>
      <c r="F67" s="152"/>
      <c r="G67" s="153"/>
      <c r="H67" s="153"/>
      <c r="I67" s="153"/>
    </row>
    <row r="68" spans="1:13">
      <c r="A68" s="172"/>
      <c r="B68" s="168" t="s">
        <v>2</v>
      </c>
      <c r="C68" s="175" t="s">
        <v>3</v>
      </c>
      <c r="D68" s="170" t="s">
        <v>4</v>
      </c>
      <c r="E68" s="170"/>
      <c r="F68" s="173"/>
      <c r="G68" s="141"/>
      <c r="H68" s="174"/>
      <c r="I68" s="174"/>
    </row>
    <row r="69" spans="1:13" ht="15.75" thickBot="1">
      <c r="A69" s="172"/>
      <c r="B69" s="169"/>
      <c r="C69" s="176"/>
      <c r="D69" s="62" t="s">
        <v>40</v>
      </c>
      <c r="E69" s="155" t="s">
        <v>6</v>
      </c>
      <c r="F69" s="173"/>
      <c r="G69" s="141"/>
      <c r="H69" s="142"/>
      <c r="I69" s="143"/>
    </row>
    <row r="70" spans="1:13">
      <c r="A70" s="28" t="s">
        <v>7</v>
      </c>
      <c r="B70" s="55"/>
      <c r="C70" s="55"/>
      <c r="D70" s="36"/>
      <c r="E70" s="156"/>
      <c r="F70" s="151"/>
      <c r="G70" s="151"/>
      <c r="H70" s="154"/>
      <c r="I70" s="146"/>
    </row>
    <row r="71" spans="1:13">
      <c r="A71" s="29" t="s">
        <v>8</v>
      </c>
      <c r="B71" s="56"/>
      <c r="C71" s="56"/>
      <c r="D71" s="30"/>
      <c r="E71" s="157"/>
      <c r="F71" s="151"/>
      <c r="G71" s="151"/>
      <c r="H71" s="154"/>
      <c r="I71" s="146"/>
    </row>
    <row r="72" spans="1:13">
      <c r="A72" s="29" t="s">
        <v>9</v>
      </c>
      <c r="B72" s="56"/>
      <c r="C72" s="56"/>
      <c r="D72" s="30"/>
      <c r="E72" s="157"/>
      <c r="F72" s="151"/>
      <c r="G72" s="151"/>
      <c r="H72" s="154"/>
      <c r="I72" s="146"/>
    </row>
    <row r="73" spans="1:13">
      <c r="A73" s="29" t="s">
        <v>10</v>
      </c>
      <c r="B73" s="56"/>
      <c r="C73" s="56"/>
      <c r="D73" s="30"/>
      <c r="E73" s="157"/>
      <c r="F73" s="151"/>
      <c r="G73" s="151"/>
      <c r="H73" s="154"/>
      <c r="I73" s="146"/>
    </row>
    <row r="74" spans="1:13">
      <c r="A74" s="29" t="s">
        <v>11</v>
      </c>
      <c r="B74" s="56"/>
      <c r="C74" s="56"/>
      <c r="D74" s="30"/>
      <c r="E74" s="157"/>
      <c r="F74" s="151"/>
      <c r="G74" s="151"/>
      <c r="H74" s="154"/>
      <c r="I74" s="146"/>
    </row>
    <row r="75" spans="1:13">
      <c r="A75" s="29" t="s">
        <v>12</v>
      </c>
      <c r="B75" s="56"/>
      <c r="C75" s="56"/>
      <c r="D75" s="30"/>
      <c r="E75" s="157"/>
      <c r="F75" s="151"/>
      <c r="G75" s="151"/>
      <c r="H75" s="154"/>
      <c r="I75" s="146"/>
    </row>
    <row r="76" spans="1:13">
      <c r="A76" s="29" t="s">
        <v>13</v>
      </c>
      <c r="B76" s="56"/>
      <c r="C76" s="56"/>
      <c r="D76" s="30"/>
      <c r="E76" s="157"/>
      <c r="F76" s="151"/>
      <c r="G76" s="151"/>
      <c r="H76" s="154"/>
      <c r="I76" s="146"/>
    </row>
    <row r="77" spans="1:13">
      <c r="A77" s="29" t="s">
        <v>14</v>
      </c>
      <c r="B77" s="56"/>
      <c r="C77" s="56"/>
      <c r="D77" s="30"/>
      <c r="E77" s="157"/>
      <c r="F77" s="151"/>
      <c r="G77" s="151"/>
      <c r="H77" s="154"/>
      <c r="I77" s="146"/>
    </row>
    <row r="78" spans="1:13">
      <c r="A78" s="29" t="s">
        <v>15</v>
      </c>
      <c r="B78" s="56"/>
      <c r="C78" s="56"/>
      <c r="D78" s="30"/>
      <c r="E78" s="157"/>
      <c r="F78" s="151"/>
      <c r="G78" s="151"/>
      <c r="H78" s="154"/>
      <c r="I78" s="146"/>
    </row>
    <row r="79" spans="1:13">
      <c r="A79" s="29" t="s">
        <v>16</v>
      </c>
      <c r="B79" s="56"/>
      <c r="C79" s="56"/>
      <c r="D79" s="30"/>
      <c r="E79" s="157"/>
      <c r="F79" s="151"/>
      <c r="G79" s="151"/>
      <c r="H79" s="154"/>
      <c r="I79" s="146"/>
    </row>
    <row r="80" spans="1:13">
      <c r="A80" s="29" t="s">
        <v>17</v>
      </c>
      <c r="B80" s="56"/>
      <c r="C80" s="56"/>
      <c r="D80" s="30"/>
      <c r="E80" s="157"/>
      <c r="F80" s="151"/>
      <c r="G80" s="151"/>
      <c r="H80" s="154"/>
      <c r="I80" s="146"/>
    </row>
    <row r="81" spans="1:9">
      <c r="A81" s="29" t="s">
        <v>18</v>
      </c>
      <c r="B81" s="56"/>
      <c r="C81" s="56"/>
      <c r="D81" s="30"/>
      <c r="E81" s="157"/>
      <c r="F81" s="151"/>
      <c r="G81" s="151"/>
      <c r="H81" s="154"/>
      <c r="I81" s="146"/>
    </row>
    <row r="82" spans="1:9">
      <c r="A82" s="29" t="s">
        <v>19</v>
      </c>
      <c r="B82" s="56"/>
      <c r="C82" s="56"/>
      <c r="D82" s="30"/>
      <c r="E82" s="157"/>
      <c r="F82" s="151"/>
      <c r="G82" s="151"/>
      <c r="H82" s="154"/>
      <c r="I82" s="146"/>
    </row>
    <row r="83" spans="1:9">
      <c r="A83" s="29" t="s">
        <v>20</v>
      </c>
      <c r="B83" s="56"/>
      <c r="C83" s="56"/>
      <c r="D83" s="30"/>
      <c r="E83" s="157"/>
      <c r="F83" s="151"/>
      <c r="G83" s="151"/>
      <c r="H83" s="154"/>
      <c r="I83" s="146"/>
    </row>
    <row r="84" spans="1:9">
      <c r="A84" s="29" t="s">
        <v>21</v>
      </c>
      <c r="B84" s="56"/>
      <c r="C84" s="56"/>
      <c r="D84" s="30"/>
      <c r="E84" s="157"/>
      <c r="F84" s="151"/>
      <c r="G84" s="151"/>
      <c r="H84" s="154"/>
      <c r="I84" s="146"/>
    </row>
    <row r="85" spans="1:9">
      <c r="A85" s="29" t="s">
        <v>22</v>
      </c>
      <c r="B85" s="56"/>
      <c r="C85" s="56"/>
      <c r="D85" s="30"/>
      <c r="E85" s="157"/>
      <c r="F85" s="151"/>
      <c r="G85" s="151"/>
      <c r="H85" s="154"/>
      <c r="I85" s="146"/>
    </row>
    <row r="86" spans="1:9">
      <c r="A86" s="29" t="s">
        <v>23</v>
      </c>
      <c r="B86" s="56"/>
      <c r="C86" s="56"/>
      <c r="D86" s="30"/>
      <c r="E86" s="157"/>
      <c r="F86" s="151"/>
      <c r="G86" s="151"/>
      <c r="H86" s="154"/>
      <c r="I86" s="146"/>
    </row>
    <row r="87" spans="1:9">
      <c r="A87" s="29" t="s">
        <v>24</v>
      </c>
      <c r="B87" s="56"/>
      <c r="C87" s="56"/>
      <c r="D87" s="30"/>
      <c r="E87" s="157"/>
      <c r="F87" s="151"/>
      <c r="G87" s="151"/>
      <c r="H87" s="154"/>
      <c r="I87" s="146"/>
    </row>
    <row r="88" spans="1:9">
      <c r="A88" s="29" t="s">
        <v>25</v>
      </c>
      <c r="B88" s="56"/>
      <c r="C88" s="56"/>
      <c r="D88" s="30"/>
      <c r="E88" s="157"/>
      <c r="F88" s="151"/>
      <c r="G88" s="151"/>
      <c r="H88" s="154"/>
      <c r="I88" s="146"/>
    </row>
    <row r="89" spans="1:9">
      <c r="A89" s="29" t="s">
        <v>26</v>
      </c>
      <c r="B89" s="56"/>
      <c r="C89" s="56"/>
      <c r="D89" s="30"/>
      <c r="E89" s="157"/>
      <c r="F89" s="151"/>
      <c r="G89" s="151"/>
      <c r="H89" s="154"/>
      <c r="I89" s="146"/>
    </row>
    <row r="90" spans="1:9">
      <c r="A90" s="29" t="s">
        <v>27</v>
      </c>
      <c r="B90" s="56"/>
      <c r="C90" s="56"/>
      <c r="D90" s="30"/>
      <c r="E90" s="157"/>
      <c r="F90" s="151"/>
      <c r="G90" s="151"/>
      <c r="H90" s="154"/>
      <c r="I90" s="146"/>
    </row>
    <row r="91" spans="1:9">
      <c r="A91" s="29" t="s">
        <v>28</v>
      </c>
      <c r="B91" s="56"/>
      <c r="C91" s="56"/>
      <c r="D91" s="30"/>
      <c r="E91" s="157"/>
      <c r="F91" s="151"/>
      <c r="G91" s="151"/>
      <c r="H91" s="154"/>
      <c r="I91" s="146"/>
    </row>
    <row r="92" spans="1:9">
      <c r="A92" s="29" t="s">
        <v>29</v>
      </c>
      <c r="B92" s="56"/>
      <c r="C92" s="56"/>
      <c r="D92" s="30"/>
      <c r="E92" s="157"/>
      <c r="F92" s="151"/>
      <c r="G92" s="151"/>
      <c r="H92" s="154"/>
      <c r="I92" s="146"/>
    </row>
    <row r="93" spans="1:9">
      <c r="A93" s="29" t="s">
        <v>30</v>
      </c>
      <c r="B93" s="56"/>
      <c r="C93" s="56"/>
      <c r="D93" s="30"/>
      <c r="E93" s="157"/>
      <c r="F93" s="151"/>
      <c r="G93" s="151"/>
      <c r="H93" s="154"/>
      <c r="I93" s="146"/>
    </row>
    <row r="94" spans="1:9">
      <c r="A94" s="29" t="s">
        <v>31</v>
      </c>
      <c r="B94" s="56"/>
      <c r="C94" s="56"/>
      <c r="D94" s="30"/>
      <c r="E94" s="157"/>
      <c r="F94" s="151"/>
      <c r="G94" s="151"/>
      <c r="H94" s="154"/>
      <c r="I94" s="146"/>
    </row>
    <row r="95" spans="1:9" ht="15.75" thickBot="1">
      <c r="A95" s="98" t="s">
        <v>32</v>
      </c>
      <c r="B95" s="100"/>
      <c r="C95" s="100"/>
      <c r="D95" s="99"/>
      <c r="E95" s="158"/>
      <c r="F95" s="151"/>
      <c r="G95" s="151"/>
      <c r="H95" s="154"/>
      <c r="I95" s="146"/>
    </row>
  </sheetData>
  <mergeCells count="26">
    <mergeCell ref="P5:Q5"/>
    <mergeCell ref="J5:J6"/>
    <mergeCell ref="L5:M5"/>
    <mergeCell ref="C5:C6"/>
    <mergeCell ref="A4:A6"/>
    <mergeCell ref="B5:B6"/>
    <mergeCell ref="F5:F6"/>
    <mergeCell ref="H5:I5"/>
    <mergeCell ref="N5:N6"/>
    <mergeCell ref="A36:A38"/>
    <mergeCell ref="B37:B38"/>
    <mergeCell ref="D37:E37"/>
    <mergeCell ref="F37:F38"/>
    <mergeCell ref="H37:I37"/>
    <mergeCell ref="T37:U37"/>
    <mergeCell ref="J37:J38"/>
    <mergeCell ref="L37:M37"/>
    <mergeCell ref="N37:N38"/>
    <mergeCell ref="P37:Q37"/>
    <mergeCell ref="R37:R38"/>
    <mergeCell ref="B68:B69"/>
    <mergeCell ref="D68:E68"/>
    <mergeCell ref="A67:A69"/>
    <mergeCell ref="F68:F69"/>
    <mergeCell ref="H68:I68"/>
    <mergeCell ref="C68:C69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7">
    <tabColor theme="6"/>
  </sheetPr>
  <dimension ref="A1:P30"/>
  <sheetViews>
    <sheetView workbookViewId="0">
      <selection activeCell="K15" sqref="K15"/>
    </sheetView>
  </sheetViews>
  <sheetFormatPr defaultRowHeight="15"/>
  <cols>
    <col min="1" max="1" width="19.85546875" style="115" customWidth="1"/>
    <col min="2" max="15" width="5.7109375" style="115" customWidth="1"/>
    <col min="16" max="16" width="12" style="115" bestFit="1" customWidth="1"/>
    <col min="17" max="16384" width="9.140625" style="115"/>
  </cols>
  <sheetData>
    <row r="1" spans="1:16" ht="16.5" thickBot="1">
      <c r="A1" s="189" t="s">
        <v>46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6" ht="15.75" thickBot="1">
      <c r="A2" s="190" t="s">
        <v>0</v>
      </c>
      <c r="B2" s="192" t="s">
        <v>42</v>
      </c>
      <c r="C2" s="193"/>
      <c r="D2" s="194"/>
      <c r="E2" s="195" t="s">
        <v>1</v>
      </c>
      <c r="F2" s="196"/>
      <c r="G2" s="197"/>
    </row>
    <row r="3" spans="1:16">
      <c r="A3" s="191"/>
      <c r="B3" s="185" t="s">
        <v>2</v>
      </c>
      <c r="C3" s="187" t="s">
        <v>4</v>
      </c>
      <c r="D3" s="188"/>
      <c r="E3" s="185" t="s">
        <v>2</v>
      </c>
      <c r="F3" s="187" t="s">
        <v>4</v>
      </c>
      <c r="G3" s="188"/>
    </row>
    <row r="4" spans="1:16" ht="15.75" thickBot="1">
      <c r="A4" s="191"/>
      <c r="B4" s="198"/>
      <c r="C4" s="118" t="s">
        <v>5</v>
      </c>
      <c r="D4" s="119" t="s">
        <v>6</v>
      </c>
      <c r="E4" s="186"/>
      <c r="F4" s="116" t="s">
        <v>5</v>
      </c>
      <c r="G4" s="117" t="s">
        <v>6</v>
      </c>
    </row>
    <row r="5" spans="1:16" ht="15.75">
      <c r="A5" s="122" t="s">
        <v>7</v>
      </c>
      <c r="B5" s="120"/>
      <c r="C5" s="127"/>
      <c r="D5" s="125"/>
      <c r="E5" s="128"/>
      <c r="F5" s="127"/>
      <c r="G5" s="125"/>
    </row>
    <row r="6" spans="1:16" ht="15.75">
      <c r="A6" s="123" t="s">
        <v>8</v>
      </c>
      <c r="B6" s="121"/>
      <c r="C6" s="129"/>
      <c r="D6" s="126"/>
      <c r="E6" s="130"/>
      <c r="F6" s="129"/>
      <c r="G6" s="126"/>
    </row>
    <row r="7" spans="1:16" ht="15.75">
      <c r="A7" s="123" t="s">
        <v>9</v>
      </c>
      <c r="B7" s="121"/>
      <c r="C7" s="129"/>
      <c r="D7" s="126"/>
      <c r="E7" s="130"/>
      <c r="F7" s="129"/>
      <c r="G7" s="126"/>
    </row>
    <row r="8" spans="1:16" ht="15.75">
      <c r="A8" s="123" t="s">
        <v>10</v>
      </c>
      <c r="B8" s="121"/>
      <c r="C8" s="129"/>
      <c r="D8" s="126"/>
      <c r="E8" s="130"/>
      <c r="F8" s="129"/>
      <c r="G8" s="126"/>
    </row>
    <row r="9" spans="1:16" ht="15.75">
      <c r="A9" s="123" t="s">
        <v>11</v>
      </c>
      <c r="B9" s="121"/>
      <c r="C9" s="129"/>
      <c r="D9" s="126"/>
      <c r="E9" s="130"/>
      <c r="F9" s="129"/>
      <c r="G9" s="126"/>
    </row>
    <row r="10" spans="1:16" ht="15.75">
      <c r="A10" s="123" t="s">
        <v>12</v>
      </c>
      <c r="B10" s="121"/>
      <c r="C10" s="129"/>
      <c r="D10" s="126"/>
      <c r="E10" s="130"/>
      <c r="F10" s="129"/>
      <c r="G10" s="126"/>
    </row>
    <row r="11" spans="1:16" ht="15.75">
      <c r="A11" s="123" t="s">
        <v>13</v>
      </c>
      <c r="B11" s="121"/>
      <c r="C11" s="129"/>
      <c r="D11" s="126"/>
      <c r="E11" s="130"/>
      <c r="F11" s="129"/>
      <c r="G11" s="126"/>
    </row>
    <row r="12" spans="1:16" ht="15.75">
      <c r="A12" s="123" t="s">
        <v>14</v>
      </c>
      <c r="B12" s="121"/>
      <c r="C12" s="129"/>
      <c r="D12" s="126"/>
      <c r="E12" s="130"/>
      <c r="F12" s="129"/>
      <c r="G12" s="126"/>
    </row>
    <row r="13" spans="1:16" ht="15" customHeight="1">
      <c r="A13" s="123" t="s">
        <v>15</v>
      </c>
      <c r="B13" s="121"/>
      <c r="C13" s="129"/>
      <c r="D13" s="126"/>
      <c r="E13" s="130"/>
      <c r="F13" s="129"/>
      <c r="G13" s="126"/>
    </row>
    <row r="14" spans="1:16" ht="15.75" customHeight="1">
      <c r="A14" s="123" t="s">
        <v>16</v>
      </c>
      <c r="B14" s="121"/>
      <c r="C14" s="129"/>
      <c r="D14" s="126"/>
      <c r="E14" s="130"/>
      <c r="F14" s="129"/>
      <c r="G14" s="126"/>
    </row>
    <row r="15" spans="1:16" ht="15.75">
      <c r="A15" s="123" t="s">
        <v>17</v>
      </c>
      <c r="B15" s="121"/>
      <c r="C15" s="129"/>
      <c r="D15" s="126"/>
      <c r="E15" s="130"/>
      <c r="F15" s="129"/>
      <c r="G15" s="126"/>
    </row>
    <row r="16" spans="1:16" ht="15.75">
      <c r="A16" s="123" t="s">
        <v>18</v>
      </c>
      <c r="B16" s="121"/>
      <c r="C16" s="129"/>
      <c r="D16" s="126"/>
      <c r="E16" s="130"/>
      <c r="F16" s="129"/>
      <c r="G16" s="126"/>
    </row>
    <row r="17" spans="1:7" ht="15.75">
      <c r="A17" s="123" t="s">
        <v>19</v>
      </c>
      <c r="B17" s="121"/>
      <c r="C17" s="129"/>
      <c r="D17" s="126"/>
      <c r="E17" s="130"/>
      <c r="F17" s="129"/>
      <c r="G17" s="126"/>
    </row>
    <row r="18" spans="1:7" ht="15.75">
      <c r="A18" s="123" t="s">
        <v>20</v>
      </c>
      <c r="B18" s="121"/>
      <c r="C18" s="129"/>
      <c r="D18" s="126"/>
      <c r="E18" s="130"/>
      <c r="F18" s="129"/>
      <c r="G18" s="126"/>
    </row>
    <row r="19" spans="1:7" ht="15.75">
      <c r="A19" s="123" t="s">
        <v>21</v>
      </c>
      <c r="B19" s="121"/>
      <c r="C19" s="129"/>
      <c r="D19" s="126"/>
      <c r="E19" s="130"/>
      <c r="F19" s="129"/>
      <c r="G19" s="126"/>
    </row>
    <row r="20" spans="1:7" ht="15.75">
      <c r="A20" s="123" t="s">
        <v>22</v>
      </c>
      <c r="B20" s="121"/>
      <c r="C20" s="129"/>
      <c r="D20" s="126"/>
      <c r="E20" s="130"/>
      <c r="F20" s="129"/>
      <c r="G20" s="126"/>
    </row>
    <row r="21" spans="1:7" ht="15.75">
      <c r="A21" s="123" t="s">
        <v>23</v>
      </c>
      <c r="B21" s="121"/>
      <c r="C21" s="129"/>
      <c r="D21" s="126"/>
      <c r="E21" s="130"/>
      <c r="F21" s="129"/>
      <c r="G21" s="126"/>
    </row>
    <row r="22" spans="1:7" ht="15.75">
      <c r="A22" s="123" t="s">
        <v>24</v>
      </c>
      <c r="B22" s="121"/>
      <c r="C22" s="129"/>
      <c r="D22" s="126"/>
      <c r="E22" s="130"/>
      <c r="F22" s="129"/>
      <c r="G22" s="126"/>
    </row>
    <row r="23" spans="1:7" ht="15.75">
      <c r="A23" s="123" t="s">
        <v>25</v>
      </c>
      <c r="B23" s="121"/>
      <c r="C23" s="129"/>
      <c r="D23" s="126"/>
      <c r="E23" s="130"/>
      <c r="F23" s="129"/>
      <c r="G23" s="126"/>
    </row>
    <row r="24" spans="1:7" ht="15.75">
      <c r="A24" s="123" t="s">
        <v>26</v>
      </c>
      <c r="B24" s="121"/>
      <c r="C24" s="129"/>
      <c r="D24" s="126"/>
      <c r="E24" s="130"/>
      <c r="F24" s="129"/>
      <c r="G24" s="126"/>
    </row>
    <row r="25" spans="1:7" ht="15.75">
      <c r="A25" s="123" t="s">
        <v>27</v>
      </c>
      <c r="B25" s="121"/>
      <c r="C25" s="129"/>
      <c r="D25" s="126"/>
      <c r="E25" s="130"/>
      <c r="F25" s="129"/>
      <c r="G25" s="126"/>
    </row>
    <row r="26" spans="1:7" ht="15.75">
      <c r="A26" s="123" t="s">
        <v>28</v>
      </c>
      <c r="B26" s="121"/>
      <c r="C26" s="129"/>
      <c r="D26" s="126"/>
      <c r="E26" s="130"/>
      <c r="F26" s="129"/>
      <c r="G26" s="126"/>
    </row>
    <row r="27" spans="1:7" ht="15.75">
      <c r="A27" s="123" t="s">
        <v>29</v>
      </c>
      <c r="B27" s="121"/>
      <c r="C27" s="129"/>
      <c r="D27" s="126"/>
      <c r="E27" s="130"/>
      <c r="F27" s="129"/>
      <c r="G27" s="126"/>
    </row>
    <row r="28" spans="1:7" ht="15.75">
      <c r="A28" s="123" t="s">
        <v>30</v>
      </c>
      <c r="B28" s="121"/>
      <c r="C28" s="129"/>
      <c r="D28" s="126"/>
      <c r="E28" s="130"/>
      <c r="F28" s="129"/>
      <c r="G28" s="126"/>
    </row>
    <row r="29" spans="1:7" ht="15.75">
      <c r="A29" s="123" t="s">
        <v>31</v>
      </c>
      <c r="B29" s="121"/>
      <c r="C29" s="129"/>
      <c r="D29" s="126"/>
      <c r="E29" s="130"/>
      <c r="F29" s="129"/>
      <c r="G29" s="126"/>
    </row>
    <row r="30" spans="1:7" ht="16.5" thickBot="1">
      <c r="A30" s="124" t="s">
        <v>32</v>
      </c>
      <c r="B30" s="131"/>
      <c r="C30" s="132"/>
      <c r="D30" s="133"/>
      <c r="E30" s="134"/>
      <c r="F30" s="132"/>
      <c r="G30" s="135"/>
    </row>
  </sheetData>
  <mergeCells count="8">
    <mergeCell ref="E3:E4"/>
    <mergeCell ref="F3:G3"/>
    <mergeCell ref="A1:P1"/>
    <mergeCell ref="A2:A4"/>
    <mergeCell ref="B2:D2"/>
    <mergeCell ref="E2:G2"/>
    <mergeCell ref="B3:B4"/>
    <mergeCell ref="C3:D3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8">
    <tabColor rgb="FF92D050"/>
  </sheetPr>
  <dimension ref="A1:R32"/>
  <sheetViews>
    <sheetView tabSelected="1" workbookViewId="0">
      <selection activeCell="C7" sqref="C7"/>
    </sheetView>
  </sheetViews>
  <sheetFormatPr defaultRowHeight="15"/>
  <cols>
    <col min="1" max="1" width="19.5703125" style="7" customWidth="1"/>
    <col min="2" max="2" width="5.5703125" style="7" customWidth="1"/>
    <col min="3" max="3" width="6.140625" style="7" customWidth="1"/>
    <col min="4" max="4" width="5.5703125" style="7" customWidth="1"/>
    <col min="5" max="5" width="7.28515625" style="7" customWidth="1"/>
    <col min="6" max="6" width="5.5703125" style="7" customWidth="1"/>
    <col min="7" max="7" width="6.85546875" style="7" customWidth="1"/>
    <col min="8" max="16384" width="9.140625" style="103"/>
  </cols>
  <sheetData>
    <row r="1" spans="1:18" ht="15.75" thickBot="1">
      <c r="A1" s="12" t="s">
        <v>45</v>
      </c>
      <c r="B1" s="12"/>
      <c r="C1" s="12"/>
      <c r="D1" s="12"/>
      <c r="E1" s="12"/>
      <c r="F1" s="12"/>
      <c r="G1" s="12"/>
      <c r="P1" s="1"/>
      <c r="Q1" s="1"/>
      <c r="R1" s="104"/>
    </row>
    <row r="2" spans="1:18" ht="15.75" thickBot="1">
      <c r="A2" s="171" t="s">
        <v>0</v>
      </c>
      <c r="B2" s="111" t="s">
        <v>34</v>
      </c>
      <c r="C2" s="15"/>
      <c r="D2" s="15"/>
      <c r="E2" s="200" t="s">
        <v>35</v>
      </c>
      <c r="F2" s="201"/>
      <c r="G2" s="202"/>
      <c r="H2" s="105"/>
      <c r="I2" s="105"/>
      <c r="J2" s="105"/>
      <c r="P2" s="2"/>
      <c r="Q2" s="1"/>
      <c r="R2" s="104"/>
    </row>
    <row r="3" spans="1:18" ht="15" customHeight="1">
      <c r="A3" s="172"/>
      <c r="B3" s="183" t="s">
        <v>2</v>
      </c>
      <c r="C3" s="203" t="s">
        <v>38</v>
      </c>
      <c r="D3" s="204"/>
      <c r="E3" s="207" t="s">
        <v>2</v>
      </c>
      <c r="F3" s="205" t="s">
        <v>38</v>
      </c>
      <c r="G3" s="206"/>
      <c r="K3" s="1"/>
      <c r="L3" s="1"/>
      <c r="M3" s="104"/>
    </row>
    <row r="4" spans="1:18" ht="15.75" customHeight="1" thickBot="1">
      <c r="A4" s="199"/>
      <c r="B4" s="184"/>
      <c r="C4" s="27" t="s">
        <v>41</v>
      </c>
      <c r="D4" s="112" t="s">
        <v>6</v>
      </c>
      <c r="E4" s="208"/>
      <c r="F4" s="27" t="s">
        <v>41</v>
      </c>
      <c r="G4" s="106" t="s">
        <v>6</v>
      </c>
      <c r="K4" s="1"/>
      <c r="L4" s="1"/>
      <c r="M4" s="104"/>
    </row>
    <row r="5" spans="1:18">
      <c r="A5" s="39" t="s">
        <v>7</v>
      </c>
      <c r="B5" s="102"/>
      <c r="C5" s="23">
        <v>-4.9983448275862079</v>
      </c>
      <c r="D5" s="108">
        <v>0.2000017911195755</v>
      </c>
      <c r="E5" s="101"/>
      <c r="F5" s="23" t="e">
        <f>#REF!*10</f>
        <v>#REF!</v>
      </c>
      <c r="G5" s="107">
        <v>0.61436009407043457</v>
      </c>
      <c r="K5" s="1"/>
      <c r="L5" s="1"/>
      <c r="M5" s="104"/>
    </row>
    <row r="6" spans="1:18">
      <c r="A6" s="41" t="s">
        <v>8</v>
      </c>
      <c r="B6" s="56"/>
      <c r="C6" s="24">
        <v>-6.1302610837438412</v>
      </c>
      <c r="D6" s="110">
        <v>0.12482994049787521</v>
      </c>
      <c r="E6" s="46"/>
      <c r="F6" s="24" t="e">
        <f>#REF!*10</f>
        <v>#REF!</v>
      </c>
      <c r="G6" s="109">
        <v>0.86233359575271606</v>
      </c>
      <c r="K6" s="1"/>
      <c r="L6" s="1"/>
      <c r="M6" s="104"/>
    </row>
    <row r="7" spans="1:18">
      <c r="A7" s="41" t="s">
        <v>9</v>
      </c>
      <c r="B7" s="56"/>
      <c r="C7" s="24">
        <v>-2.2634039408867004</v>
      </c>
      <c r="D7" s="110">
        <v>0.48273423314094543</v>
      </c>
      <c r="E7" s="46"/>
      <c r="F7" s="24" t="e">
        <f>#REF!*10</f>
        <v>#REF!</v>
      </c>
      <c r="G7" s="109">
        <v>0.30684202909469604</v>
      </c>
      <c r="K7" s="2"/>
      <c r="L7" s="1"/>
      <c r="M7" s="104"/>
    </row>
    <row r="8" spans="1:18">
      <c r="A8" s="41" t="s">
        <v>10</v>
      </c>
      <c r="B8" s="56"/>
      <c r="C8" s="24">
        <v>-2.4022413793103454</v>
      </c>
      <c r="D8" s="110">
        <v>0.48044872283935547</v>
      </c>
      <c r="E8" s="46"/>
      <c r="F8" s="24" t="e">
        <f>#REF!*10</f>
        <v>#REF!</v>
      </c>
      <c r="G8" s="109">
        <v>0.39310827851295471</v>
      </c>
      <c r="K8" s="1"/>
      <c r="L8" s="1"/>
      <c r="M8" s="104"/>
    </row>
    <row r="9" spans="1:18">
      <c r="A9" s="41" t="s">
        <v>11</v>
      </c>
      <c r="B9" s="56"/>
      <c r="C9" s="24">
        <v>-1.8325123152709355</v>
      </c>
      <c r="D9" s="110">
        <v>0.45288553833961487</v>
      </c>
      <c r="E9" s="46"/>
      <c r="F9" s="24" t="e">
        <f>#REF!*10</f>
        <v>#REF!</v>
      </c>
      <c r="G9" s="109">
        <v>0.27648621797561646</v>
      </c>
      <c r="K9" s="1"/>
      <c r="L9" s="1"/>
      <c r="M9" s="104"/>
    </row>
    <row r="10" spans="1:18">
      <c r="A10" s="41" t="s">
        <v>12</v>
      </c>
      <c r="B10" s="56"/>
      <c r="C10" s="24">
        <v>-4.041620689655173</v>
      </c>
      <c r="D10" s="110">
        <v>0.25966209173202515</v>
      </c>
      <c r="E10" s="46"/>
      <c r="F10" s="24" t="e">
        <f>#REF!*10</f>
        <v>#REF!</v>
      </c>
      <c r="G10" s="109">
        <v>0.62658268213272095</v>
      </c>
      <c r="K10" s="1"/>
      <c r="L10" s="1"/>
      <c r="M10" s="104"/>
    </row>
    <row r="11" spans="1:18" ht="20.25">
      <c r="A11" s="41" t="s">
        <v>13</v>
      </c>
      <c r="B11" s="56"/>
      <c r="C11" s="24">
        <v>-2.7517241379310331</v>
      </c>
      <c r="D11" s="110">
        <v>0.3382529616355896</v>
      </c>
      <c r="E11" s="46"/>
      <c r="F11" s="24" t="e">
        <f>#REF!*10</f>
        <v>#REF!</v>
      </c>
      <c r="G11" s="109">
        <v>0.38892000913619995</v>
      </c>
      <c r="K11" s="6"/>
      <c r="L11" s="6"/>
      <c r="M11" s="104"/>
    </row>
    <row r="12" spans="1:18">
      <c r="A12" s="41" t="s">
        <v>14</v>
      </c>
      <c r="B12" s="56"/>
      <c r="C12" s="24">
        <v>-2.7637931034482763</v>
      </c>
      <c r="D12" s="110">
        <v>0.41401675343513489</v>
      </c>
      <c r="E12" s="46"/>
      <c r="F12" s="24" t="e">
        <f>#REF!*10</f>
        <v>#REF!</v>
      </c>
      <c r="G12" s="109">
        <v>0.64054685831069946</v>
      </c>
      <c r="K12" s="1"/>
      <c r="L12" s="1"/>
      <c r="M12" s="104"/>
    </row>
    <row r="13" spans="1:18">
      <c r="A13" s="41" t="s">
        <v>15</v>
      </c>
      <c r="B13" s="56"/>
      <c r="C13" s="24">
        <v>-5.6591133004926109</v>
      </c>
      <c r="D13" s="110">
        <v>0.13212180137634277</v>
      </c>
      <c r="E13" s="46"/>
      <c r="F13" s="24" t="e">
        <f>#REF!*10</f>
        <v>#REF!</v>
      </c>
      <c r="G13" s="109">
        <v>0.51151406764984131</v>
      </c>
      <c r="K13" s="2"/>
      <c r="L13" s="1"/>
      <c r="M13" s="104"/>
    </row>
    <row r="14" spans="1:18">
      <c r="A14" s="41" t="s">
        <v>16</v>
      </c>
      <c r="B14" s="56"/>
      <c r="C14" s="24">
        <v>-6.8319802955665034</v>
      </c>
      <c r="D14" s="110">
        <v>6.9055154919624329E-2</v>
      </c>
      <c r="E14" s="46"/>
      <c r="F14" s="24" t="e">
        <f>#REF!*10</f>
        <v>#REF!</v>
      </c>
      <c r="G14" s="109">
        <v>0.62490260601043701</v>
      </c>
      <c r="K14" s="2"/>
      <c r="L14" s="1"/>
      <c r="M14" s="104"/>
    </row>
    <row r="15" spans="1:18">
      <c r="A15" s="41" t="s">
        <v>17</v>
      </c>
      <c r="B15" s="56"/>
      <c r="C15" s="24">
        <v>-2.7155172413793109</v>
      </c>
      <c r="D15" s="110">
        <v>0.37877058982849121</v>
      </c>
      <c r="E15" s="46"/>
      <c r="F15" s="24" t="e">
        <f>#REF!*10</f>
        <v>#REF!</v>
      </c>
      <c r="G15" s="109">
        <v>0.55846506357192993</v>
      </c>
      <c r="K15" s="2"/>
      <c r="L15" s="1"/>
      <c r="M15" s="104"/>
    </row>
    <row r="16" spans="1:18">
      <c r="A16" s="41" t="s">
        <v>18</v>
      </c>
      <c r="B16" s="56"/>
      <c r="C16" s="24">
        <v>-3.931034482758621</v>
      </c>
      <c r="D16" s="110">
        <v>0.27704465389251709</v>
      </c>
      <c r="E16" s="46"/>
      <c r="F16" s="24" t="e">
        <f>#REF!*10</f>
        <v>#REF!</v>
      </c>
      <c r="G16" s="109">
        <v>0.50618046522140503</v>
      </c>
      <c r="K16" s="2"/>
      <c r="L16" s="1"/>
      <c r="M16" s="104"/>
    </row>
    <row r="17" spans="1:13">
      <c r="A17" s="41" t="s">
        <v>19</v>
      </c>
      <c r="B17" s="56"/>
      <c r="C17" s="24">
        <v>-6.623334975369457</v>
      </c>
      <c r="D17" s="110">
        <v>7.2432585060596466E-2</v>
      </c>
      <c r="E17" s="46"/>
      <c r="F17" s="24" t="e">
        <f>#REF!*10</f>
        <v>#REF!</v>
      </c>
      <c r="G17" s="109">
        <v>0.39733007550239563</v>
      </c>
      <c r="K17" s="1"/>
      <c r="L17" s="1"/>
      <c r="M17" s="104"/>
    </row>
    <row r="18" spans="1:13">
      <c r="A18" s="41" t="s">
        <v>20</v>
      </c>
      <c r="B18" s="56"/>
      <c r="C18" s="24">
        <v>-1.3854827586206897</v>
      </c>
      <c r="D18" s="110">
        <v>0.58225041627883911</v>
      </c>
      <c r="E18" s="46"/>
      <c r="F18" s="24" t="e">
        <f>#REF!*10</f>
        <v>#REF!</v>
      </c>
      <c r="G18" s="109">
        <v>0.57160311937332153</v>
      </c>
      <c r="K18" s="1"/>
      <c r="L18" s="1"/>
      <c r="M18" s="104"/>
    </row>
    <row r="19" spans="1:13">
      <c r="A19" s="41" t="s">
        <v>21</v>
      </c>
      <c r="B19" s="56"/>
      <c r="C19" s="24">
        <v>-2.4285714285714279</v>
      </c>
      <c r="D19" s="110">
        <v>0.39798495173454285</v>
      </c>
      <c r="E19" s="46"/>
      <c r="F19" s="24" t="e">
        <f>#REF!*10</f>
        <v>#REF!</v>
      </c>
      <c r="G19" s="109">
        <v>0.39856609702110291</v>
      </c>
      <c r="K19" s="2"/>
      <c r="L19" s="1"/>
      <c r="M19" s="104"/>
    </row>
    <row r="20" spans="1:13">
      <c r="A20" s="41" t="s">
        <v>22</v>
      </c>
      <c r="B20" s="56"/>
      <c r="C20" s="24">
        <v>-4.819581280788177</v>
      </c>
      <c r="D20" s="110">
        <v>0.16772440075874329</v>
      </c>
      <c r="E20" s="46"/>
      <c r="F20" s="24" t="e">
        <f>#REF!*10</f>
        <v>#REF!</v>
      </c>
      <c r="G20" s="109">
        <v>0.46958774328231812</v>
      </c>
      <c r="K20" s="1"/>
      <c r="L20" s="1"/>
      <c r="M20" s="104"/>
    </row>
    <row r="21" spans="1:13">
      <c r="A21" s="41" t="s">
        <v>23</v>
      </c>
      <c r="B21" s="56"/>
      <c r="C21" s="24">
        <v>-1.8959605911330049</v>
      </c>
      <c r="D21" s="110">
        <v>0.42772090435028076</v>
      </c>
      <c r="E21" s="46"/>
      <c r="F21" s="24" t="e">
        <f>#REF!*10</f>
        <v>#REF!</v>
      </c>
      <c r="G21" s="109">
        <v>0.76741677522659302</v>
      </c>
      <c r="K21" s="2"/>
      <c r="L21" s="1"/>
      <c r="M21" s="104"/>
    </row>
    <row r="22" spans="1:13">
      <c r="A22" s="41" t="s">
        <v>24</v>
      </c>
      <c r="B22" s="56"/>
      <c r="C22" s="24">
        <v>-1.7831083743842355</v>
      </c>
      <c r="D22" s="110">
        <v>0.43642169237136841</v>
      </c>
      <c r="E22" s="46"/>
      <c r="F22" s="24" t="e">
        <f>#REF!*10</f>
        <v>#REF!</v>
      </c>
      <c r="G22" s="109">
        <v>0.96572422981262207</v>
      </c>
      <c r="K22" s="1"/>
      <c r="L22" s="1"/>
      <c r="M22" s="104"/>
    </row>
    <row r="23" spans="1:13">
      <c r="A23" s="41" t="s">
        <v>25</v>
      </c>
      <c r="B23" s="56"/>
      <c r="C23" s="24">
        <v>-1.9266699507389171</v>
      </c>
      <c r="D23" s="110">
        <v>0.20869848132133484</v>
      </c>
      <c r="E23" s="46"/>
      <c r="F23" s="24" t="e">
        <f>#REF!*10</f>
        <v>#REF!</v>
      </c>
      <c r="G23" s="109">
        <v>0.46125888824462891</v>
      </c>
      <c r="K23" s="1"/>
      <c r="L23" s="1"/>
      <c r="M23" s="104"/>
    </row>
    <row r="24" spans="1:13">
      <c r="A24" s="41" t="s">
        <v>26</v>
      </c>
      <c r="B24" s="56"/>
      <c r="C24" s="24">
        <v>-5.0117586206896538</v>
      </c>
      <c r="D24" s="110">
        <v>9.8002992570400238E-2</v>
      </c>
      <c r="E24" s="46"/>
      <c r="F24" s="24" t="e">
        <f>#REF!*10</f>
        <v>#REF!</v>
      </c>
      <c r="G24" s="109">
        <v>0.36557793617248535</v>
      </c>
      <c r="K24" s="1"/>
      <c r="L24" s="1"/>
      <c r="M24" s="104"/>
    </row>
    <row r="25" spans="1:13">
      <c r="A25" s="41" t="s">
        <v>27</v>
      </c>
      <c r="B25" s="56"/>
      <c r="C25" s="24">
        <v>-2.1934975369458134</v>
      </c>
      <c r="D25" s="110">
        <v>0.35110491514205933</v>
      </c>
      <c r="E25" s="46"/>
      <c r="F25" s="24" t="e">
        <f>#REF!*10</f>
        <v>#REF!</v>
      </c>
      <c r="G25" s="109">
        <v>0.71036291122436523</v>
      </c>
      <c r="K25" s="1"/>
      <c r="L25" s="1"/>
      <c r="M25" s="104"/>
    </row>
    <row r="26" spans="1:13">
      <c r="A26" s="41" t="s">
        <v>28</v>
      </c>
      <c r="B26" s="56"/>
      <c r="C26" s="24">
        <v>-4.0943054187192107</v>
      </c>
      <c r="D26" s="110">
        <v>0.14819204807281494</v>
      </c>
      <c r="E26" s="46"/>
      <c r="F26" s="24" t="e">
        <f>#REF!*10</f>
        <v>#REF!</v>
      </c>
      <c r="G26" s="109">
        <v>0.72744697332382202</v>
      </c>
      <c r="K26" s="2"/>
      <c r="L26" s="1"/>
      <c r="M26" s="104"/>
    </row>
    <row r="27" spans="1:13">
      <c r="A27" s="41" t="s">
        <v>29</v>
      </c>
      <c r="B27" s="56"/>
      <c r="C27" s="24">
        <v>-3.5980295566502463</v>
      </c>
      <c r="D27" s="110">
        <v>0.23855417966842651</v>
      </c>
      <c r="E27" s="46"/>
      <c r="F27" s="24" t="e">
        <f>#REF!*10</f>
        <v>#REF!</v>
      </c>
      <c r="G27" s="109">
        <v>0.62638795375823975</v>
      </c>
      <c r="K27" s="1"/>
      <c r="L27" s="1"/>
      <c r="M27" s="104"/>
    </row>
    <row r="28" spans="1:13">
      <c r="A28" s="41" t="s">
        <v>30</v>
      </c>
      <c r="B28" s="56"/>
      <c r="C28" s="24">
        <v>-3.0570246305418722</v>
      </c>
      <c r="D28" s="110">
        <v>0.24291756749153137</v>
      </c>
      <c r="E28" s="46"/>
      <c r="F28" s="24" t="e">
        <f>#REF!*10</f>
        <v>#REF!</v>
      </c>
      <c r="G28" s="109">
        <v>0.94297271966934204</v>
      </c>
      <c r="K28" s="1"/>
      <c r="L28" s="1"/>
      <c r="M28" s="104"/>
    </row>
    <row r="29" spans="1:13" ht="15.75" thickBot="1">
      <c r="A29" s="42" t="s">
        <v>31</v>
      </c>
      <c r="B29" s="88"/>
      <c r="C29" s="26">
        <v>-1.5908817733990153</v>
      </c>
      <c r="D29" s="114">
        <v>0.19741369783878326</v>
      </c>
      <c r="E29" s="47"/>
      <c r="F29" s="26" t="e">
        <f>#REF!*10</f>
        <v>#REF!</v>
      </c>
      <c r="G29" s="113">
        <v>0.90285104513168335</v>
      </c>
      <c r="K29" s="1"/>
      <c r="L29" s="1"/>
      <c r="M29" s="104"/>
    </row>
    <row r="30" spans="1:13" ht="15.75" thickBot="1">
      <c r="A30" s="14" t="s">
        <v>32</v>
      </c>
      <c r="B30" s="91"/>
      <c r="C30" s="32"/>
      <c r="D30" s="33"/>
      <c r="E30" s="48"/>
      <c r="F30" s="32"/>
      <c r="G30" s="34"/>
      <c r="K30" s="1"/>
      <c r="L30" s="1"/>
      <c r="M30" s="104"/>
    </row>
    <row r="31" spans="1:13">
      <c r="K31" s="2"/>
      <c r="L31" s="1"/>
      <c r="M31" s="104"/>
    </row>
    <row r="32" spans="1:13">
      <c r="K32" s="2"/>
      <c r="L32" s="1"/>
      <c r="M32" s="104"/>
    </row>
  </sheetData>
  <mergeCells count="6">
    <mergeCell ref="A2:A4"/>
    <mergeCell ref="E2:G2"/>
    <mergeCell ref="C3:D3"/>
    <mergeCell ref="F3:G3"/>
    <mergeCell ref="B3:B4"/>
    <mergeCell ref="E3:E4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Pr-Т2</vt:lpstr>
      <vt:lpstr>Факт-Т1</vt:lpstr>
      <vt:lpstr>Факт -Т2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Skif</cp:lastModifiedBy>
  <cp:lastPrinted>2016-12-15T12:17:08Z</cp:lastPrinted>
  <dcterms:created xsi:type="dcterms:W3CDTF">2016-11-02T12:20:01Z</dcterms:created>
  <dcterms:modified xsi:type="dcterms:W3CDTF">2017-01-10T11:33:29Z</dcterms:modified>
</cp:coreProperties>
</file>