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11340" yWindow="420" windowWidth="25600" windowHeight="16060" tabRatio="500"/>
  </bookViews>
  <sheets>
    <sheet name="F1 Treatment Assignment" sheetId="47" r:id="rId1"/>
    <sheet name="F2_Impacts_Chartrev" sheetId="49" r:id="rId2"/>
    <sheet name="F2 Impacts_Datarev" sheetId="50" r:id="rId3"/>
    <sheet name="T1_Descriptive" sheetId="25" r:id="rId4"/>
    <sheet name="T2_OverseasOutcome" sheetId="29" r:id="rId5"/>
    <sheet name="T3_OverseasInterest" sheetId="51" r:id="rId6"/>
    <sheet name="Sheet3" sheetId="45" r:id="rId7"/>
  </sheets>
  <definedNames>
    <definedName name="_xlnm.Print_Area" localSheetId="3">T1_Descriptive!#REF!</definedName>
    <definedName name="_xlnm.Print_Area" localSheetId="4">T2_OverseasOutcome!#REF!</definedName>
    <definedName name="_xlnm.Print_Area" localSheetId="5">T3_OverseasInterest!#REF!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8" i="51" l="1"/>
  <c r="G60" i="50"/>
  <c r="H60" i="50"/>
  <c r="I60" i="50"/>
  <c r="J60" i="50"/>
  <c r="K60" i="50"/>
  <c r="L60" i="50"/>
  <c r="G61" i="50"/>
  <c r="H61" i="50"/>
  <c r="I61" i="50"/>
  <c r="J61" i="50"/>
  <c r="K61" i="50"/>
  <c r="L61" i="50"/>
  <c r="G62" i="50"/>
  <c r="H62" i="50"/>
  <c r="I62" i="50"/>
  <c r="J62" i="50"/>
  <c r="K62" i="50"/>
  <c r="L62" i="50"/>
  <c r="G63" i="50"/>
  <c r="H63" i="50"/>
  <c r="I63" i="50"/>
  <c r="J63" i="50"/>
  <c r="K63" i="50"/>
  <c r="L63" i="50"/>
  <c r="G64" i="50"/>
  <c r="H64" i="50"/>
  <c r="I64" i="50"/>
  <c r="J64" i="50"/>
  <c r="K64" i="50"/>
  <c r="L64" i="50"/>
  <c r="G65" i="50"/>
  <c r="H65" i="50"/>
  <c r="I65" i="50"/>
  <c r="J65" i="50"/>
  <c r="K65" i="50"/>
  <c r="L65" i="50"/>
  <c r="G66" i="50"/>
  <c r="H66" i="50"/>
  <c r="I66" i="50"/>
  <c r="J66" i="50"/>
  <c r="K66" i="50"/>
  <c r="L66" i="50"/>
  <c r="G67" i="50"/>
  <c r="H67" i="50"/>
  <c r="I67" i="50"/>
  <c r="J67" i="50"/>
  <c r="K67" i="50"/>
  <c r="L67" i="50"/>
  <c r="G68" i="50"/>
  <c r="H68" i="50"/>
  <c r="I68" i="50"/>
  <c r="J68" i="50"/>
  <c r="K68" i="50"/>
  <c r="L68" i="50"/>
  <c r="G69" i="50"/>
  <c r="H69" i="50"/>
  <c r="I69" i="50"/>
  <c r="J69" i="50"/>
  <c r="K69" i="50"/>
  <c r="L69" i="50"/>
  <c r="G70" i="50"/>
  <c r="H70" i="50"/>
  <c r="I70" i="50"/>
  <c r="J70" i="50"/>
  <c r="K70" i="50"/>
  <c r="L70" i="50"/>
  <c r="G71" i="50"/>
  <c r="H71" i="50"/>
  <c r="I71" i="50"/>
  <c r="J71" i="50"/>
  <c r="K71" i="50"/>
  <c r="L71" i="50"/>
  <c r="G72" i="50"/>
  <c r="H72" i="50"/>
  <c r="I72" i="50"/>
  <c r="J72" i="50"/>
  <c r="K72" i="50"/>
  <c r="L72" i="50"/>
  <c r="G73" i="50"/>
  <c r="H73" i="50"/>
  <c r="I73" i="50"/>
  <c r="J73" i="50"/>
  <c r="K73" i="50"/>
  <c r="L73" i="50"/>
  <c r="G74" i="50"/>
  <c r="H74" i="50"/>
  <c r="I74" i="50"/>
  <c r="J74" i="50"/>
  <c r="K74" i="50"/>
  <c r="L74" i="50"/>
  <c r="G75" i="50"/>
  <c r="H75" i="50"/>
  <c r="I75" i="50"/>
  <c r="J75" i="50"/>
  <c r="K75" i="50"/>
  <c r="L75" i="50"/>
  <c r="G76" i="50"/>
  <c r="H76" i="50"/>
  <c r="I76" i="50"/>
  <c r="J76" i="50"/>
  <c r="K76" i="50"/>
  <c r="L76" i="50"/>
  <c r="G77" i="50"/>
  <c r="H77" i="50"/>
  <c r="I77" i="50"/>
  <c r="J77" i="50"/>
  <c r="K77" i="50"/>
  <c r="L77" i="50"/>
  <c r="H59" i="50"/>
  <c r="I59" i="50"/>
  <c r="J59" i="50"/>
  <c r="K59" i="50"/>
  <c r="L59" i="50"/>
  <c r="G59" i="50"/>
  <c r="D33" i="50"/>
  <c r="F35" i="50"/>
  <c r="E35" i="50"/>
  <c r="D35" i="50"/>
  <c r="F34" i="50"/>
  <c r="E34" i="50"/>
  <c r="D34" i="50"/>
  <c r="F33" i="50"/>
  <c r="E33" i="50"/>
  <c r="F31" i="50"/>
  <c r="E31" i="50"/>
  <c r="D31" i="50"/>
  <c r="F30" i="50"/>
  <c r="E30" i="50"/>
  <c r="D30" i="50"/>
  <c r="F29" i="50"/>
  <c r="E29" i="50"/>
  <c r="D29" i="50"/>
  <c r="D25" i="50"/>
  <c r="F27" i="50"/>
  <c r="E27" i="50"/>
  <c r="D27" i="50"/>
  <c r="F26" i="50"/>
  <c r="E26" i="50"/>
  <c r="D26" i="50"/>
  <c r="F25" i="50"/>
  <c r="E25" i="50"/>
</calcChain>
</file>

<file path=xl/sharedStrings.xml><?xml version="1.0" encoding="utf-8"?>
<sst xmlns="http://schemas.openxmlformats.org/spreadsheetml/2006/main" count="353" uniqueCount="212">
  <si>
    <t>(1)</t>
  </si>
  <si>
    <t>(2)</t>
  </si>
  <si>
    <t>(3)</t>
  </si>
  <si>
    <t>(4)</t>
  </si>
  <si>
    <t>(5)</t>
  </si>
  <si>
    <t>(6)</t>
  </si>
  <si>
    <t>(7)</t>
  </si>
  <si>
    <t>(8)</t>
  </si>
  <si>
    <t>[0.011]</t>
  </si>
  <si>
    <t>[0.010]</t>
  </si>
  <si>
    <t>[0.007]</t>
  </si>
  <si>
    <t>[0.012]</t>
  </si>
  <si>
    <t>[0.013]</t>
  </si>
  <si>
    <t>[0.015]</t>
  </si>
  <si>
    <t>[0.016]</t>
  </si>
  <si>
    <t>Sample Size</t>
  </si>
  <si>
    <t>Control DV Mean</t>
  </si>
  <si>
    <t>*** p&lt;0.01, ** p&lt;0.05, * p&lt;0.10</t>
  </si>
  <si>
    <t>0.013</t>
  </si>
  <si>
    <t>[0.026]</t>
  </si>
  <si>
    <t>[0.023]</t>
  </si>
  <si>
    <t>[0.025]</t>
  </si>
  <si>
    <t>[0.021]</t>
  </si>
  <si>
    <t>[0.024]</t>
  </si>
  <si>
    <t>0.017</t>
  </si>
  <si>
    <t>0.002</t>
  </si>
  <si>
    <t>0.009</t>
  </si>
  <si>
    <t>[0.022]</t>
  </si>
  <si>
    <t>0.014</t>
  </si>
  <si>
    <t>[0.036]</t>
  </si>
  <si>
    <t>[0.028]</t>
  </si>
  <si>
    <t>0.022</t>
  </si>
  <si>
    <t>[0.014]</t>
  </si>
  <si>
    <t>0.004</t>
  </si>
  <si>
    <t>0.005</t>
  </si>
  <si>
    <t>[0.020]</t>
  </si>
  <si>
    <t>[0.017]</t>
  </si>
  <si>
    <t>0.001</t>
  </si>
  <si>
    <t>[0.019]</t>
  </si>
  <si>
    <t>0.019</t>
  </si>
  <si>
    <t>Observations</t>
  </si>
  <si>
    <t>Mean</t>
  </si>
  <si>
    <t>S.D.</t>
  </si>
  <si>
    <t>Female</t>
  </si>
  <si>
    <t>Age (mean)</t>
  </si>
  <si>
    <t>High school graduate</t>
  </si>
  <si>
    <t>Some college or vocational</t>
  </si>
  <si>
    <t>College graduate</t>
  </si>
  <si>
    <t>Interested in working abroad</t>
  </si>
  <si>
    <t>Household income</t>
  </si>
  <si>
    <t>No household savings</t>
  </si>
  <si>
    <t>Normalized asset index</t>
  </si>
  <si>
    <t>Attend interview</t>
  </si>
  <si>
    <t>Receive job offer abroad</t>
  </si>
  <si>
    <t>Migrate abroad</t>
  </si>
  <si>
    <t>0.000***</t>
  </si>
  <si>
    <t>Household size</t>
  </si>
  <si>
    <t>Employed</t>
  </si>
  <si>
    <t>Ever applied overseas</t>
  </si>
  <si>
    <t>Household receives remittances</t>
  </si>
  <si>
    <t>Ever uses Internet</t>
  </si>
  <si>
    <t>P-value, coefficients jointly zero</t>
  </si>
  <si>
    <t>Household savings (uncond.)</t>
  </si>
  <si>
    <t>Anyone in HH ever take out loan</t>
  </si>
  <si>
    <t>Any immediate fam. overseas</t>
  </si>
  <si>
    <r>
      <t xml:space="preserve">Willing to take risks </t>
    </r>
    <r>
      <rPr>
        <sz val="8"/>
        <rFont val="Calibri"/>
      </rPr>
      <t>(1=low-10=high)</t>
    </r>
  </si>
  <si>
    <t>N</t>
  </si>
  <si>
    <t>0.012</t>
  </si>
  <si>
    <t>[0.035]</t>
  </si>
  <si>
    <t>0.018</t>
  </si>
  <si>
    <t>0.015</t>
  </si>
  <si>
    <t>0.025</t>
  </si>
  <si>
    <t>Migrate abroad, 2010-2012</t>
  </si>
  <si>
    <t>[0.044]</t>
  </si>
  <si>
    <t>[0.033]</t>
  </si>
  <si>
    <t>0.024</t>
  </si>
  <si>
    <t>[0.049]</t>
  </si>
  <si>
    <t>Notes: Adjusted standard errors robust to heteroskedasticity reported in brackets. Sample restricted to baseline respondents without missing data on education and past household member migration. Household income and savings reported in thousands of pesos.</t>
  </si>
  <si>
    <t>Excluding 41-45</t>
  </si>
  <si>
    <t>0.032**</t>
  </si>
  <si>
    <t>3,802</t>
  </si>
  <si>
    <t>Any way</t>
  </si>
  <si>
    <t xml:space="preserve">From 2010-2012, did the respondent … </t>
  </si>
  <si>
    <t>Using Internet</t>
  </si>
  <si>
    <t xml:space="preserve">From 2010-2012, did the respondent search for work overseas by … </t>
  </si>
  <si>
    <t>Visiting recruitment agency</t>
  </si>
  <si>
    <t>Some other way</t>
  </si>
  <si>
    <t>Sample: Baselineno4145</t>
  </si>
  <si>
    <t>Table 3: ITT impacts of information and passport treatments on steps to migrate abroad, baseline sample</t>
  </si>
  <si>
    <t>[0.037]</t>
  </si>
  <si>
    <t>[0.041]</t>
  </si>
  <si>
    <t>Table 1: Descriptive Statistics</t>
  </si>
  <si>
    <t>"All Information"</t>
  </si>
  <si>
    <t xml:space="preserve">"Full Assistance" </t>
  </si>
  <si>
    <t>"All Information + Website"</t>
  </si>
  <si>
    <t>Search for work abroad, 2010-2012</t>
  </si>
  <si>
    <r>
      <t>Any extended fam</t>
    </r>
    <r>
      <rPr>
        <sz val="12"/>
        <rFont val="Calibri"/>
      </rPr>
      <t>.</t>
    </r>
    <r>
      <rPr>
        <sz val="12"/>
        <rFont val="Calibri"/>
      </rPr>
      <t>, overseas</t>
    </r>
  </si>
  <si>
    <r>
      <rPr>
        <b/>
        <sz val="12"/>
        <color theme="1"/>
        <rFont val="Calibri"/>
        <family val="2"/>
        <scheme val="minor"/>
      </rPr>
      <t>Figure 1:</t>
    </r>
    <r>
      <rPr>
        <sz val="12"/>
        <color theme="1"/>
        <rFont val="Calibri"/>
        <family val="2"/>
        <scheme val="minor"/>
      </rPr>
      <t xml:space="preserve"> Treatment assignment. Sample includes all baseline respondents. Total observations per treatment assignment cell are reported in italics, which include endline attritters. </t>
    </r>
  </si>
  <si>
    <r>
      <rPr>
        <b/>
        <sz val="12"/>
        <color theme="1"/>
        <rFont val="Calibri"/>
        <family val="2"/>
        <scheme val="minor"/>
      </rPr>
      <t>Figure 2:</t>
    </r>
    <r>
      <rPr>
        <sz val="12"/>
        <color theme="1"/>
        <rFont val="Calibri"/>
        <family val="2"/>
        <scheme val="minor"/>
      </rPr>
      <t xml:space="preserve"> Reported interest in overseas migration, search effort, and realized migration. Interest measured by whether respondents reported they were "interested" or "very interested" in migrating overseas at baseline. Searching for work abroad includes asking family/friends, applying with a recruitment agency, applying online, or looking in some other way. Sample includes all baseline respondents with completed follow-up surveys. Error bars indicate 95% confidence intervals. See F1 for treatment definitions</t>
    </r>
  </si>
  <si>
    <t>0.016</t>
  </si>
  <si>
    <t>Control Group</t>
  </si>
  <si>
    <t xml:space="preserve">Sample includes baseline respondents with completed endline survey and non-missing outcome variables. Stratification-cell status fixed effects.  Baseline covariates described in Table 2 are included. Missing covariates are coded as zeroes with a binary flag included. Huber-White standard errors reported in brackets. </t>
  </si>
  <si>
    <t>[0.029]</t>
  </si>
  <si>
    <t>[0.052]</t>
  </si>
  <si>
    <t>[0.059]</t>
  </si>
  <si>
    <t>[0.031]</t>
  </si>
  <si>
    <t>0.048</t>
  </si>
  <si>
    <t>0.047</t>
  </si>
  <si>
    <t>1,292</t>
  </si>
  <si>
    <t>[T1] + [T2] + [T3] + [T4] + [T5]</t>
  </si>
  <si>
    <t>mean_</t>
  </si>
  <si>
    <t>sd_</t>
  </si>
  <si>
    <t>n</t>
  </si>
  <si>
    <t>cihigh</t>
  </si>
  <si>
    <t>cilow</t>
  </si>
  <si>
    <t>var</t>
  </si>
  <si>
    <t>cihigh99</t>
  </si>
  <si>
    <t>cihigh95</t>
  </si>
  <si>
    <t>cihigh90</t>
  </si>
  <si>
    <t>step</t>
  </si>
  <si>
    <t>mig</t>
  </si>
  <si>
    <t>interested</t>
  </si>
  <si>
    <t>10%  MIN</t>
  </si>
  <si>
    <t>5% MIN</t>
  </si>
  <si>
    <t>1% MIN</t>
  </si>
  <si>
    <t>VERSION 1</t>
  </si>
  <si>
    <t>0.035</t>
  </si>
  <si>
    <t>[0.082]</t>
  </si>
  <si>
    <t>[0.064]</t>
  </si>
  <si>
    <t>[0.084]</t>
  </si>
  <si>
    <t>[0.074]</t>
  </si>
  <si>
    <t>[0.055]</t>
  </si>
  <si>
    <t>0.000</t>
  </si>
  <si>
    <t>0.031</t>
  </si>
  <si>
    <t>0.054**</t>
  </si>
  <si>
    <t>0.922</t>
  </si>
  <si>
    <t>0.020**</t>
  </si>
  <si>
    <t>0.032</t>
  </si>
  <si>
    <t>0.030</t>
  </si>
  <si>
    <t>[0.065]</t>
  </si>
  <si>
    <t>[0.062]</t>
  </si>
  <si>
    <t>[0.056]</t>
  </si>
  <si>
    <t>[0.043]</t>
  </si>
  <si>
    <t>0.077**</t>
  </si>
  <si>
    <t>0.023</t>
  </si>
  <si>
    <t>[0.040]</t>
  </si>
  <si>
    <t>0.078</t>
  </si>
  <si>
    <t>[0.058]</t>
  </si>
  <si>
    <t>[0.063]</t>
  </si>
  <si>
    <t>[0.050]</t>
  </si>
  <si>
    <t>0.199**</t>
  </si>
  <si>
    <t>0.074**</t>
  </si>
  <si>
    <t>[0.060]</t>
  </si>
  <si>
    <t>[T1] + [T2] + [T3]</t>
  </si>
  <si>
    <t>[T1] + [T2] + [T3] + [T4]</t>
  </si>
  <si>
    <t>treat2</t>
  </si>
  <si>
    <t>-0.010</t>
  </si>
  <si>
    <t>0.028</t>
  </si>
  <si>
    <t>0.026</t>
  </si>
  <si>
    <t>0.106***</t>
  </si>
  <si>
    <t>0.100***</t>
  </si>
  <si>
    <t>0.003</t>
  </si>
  <si>
    <t>0.043</t>
  </si>
  <si>
    <t>-0.006</t>
  </si>
  <si>
    <t>0.039</t>
  </si>
  <si>
    <t>0.044*</t>
  </si>
  <si>
    <t>0.008</t>
  </si>
  <si>
    <t>0.159***</t>
  </si>
  <si>
    <t>0.145***</t>
  </si>
  <si>
    <t>0.027**</t>
  </si>
  <si>
    <t>0.031*</t>
  </si>
  <si>
    <t>0.028*</t>
  </si>
  <si>
    <t>0.261</t>
  </si>
  <si>
    <t>0.539</t>
  </si>
  <si>
    <t>0.546</t>
  </si>
  <si>
    <t>0.699</t>
  </si>
  <si>
    <t>0.050</t>
  </si>
  <si>
    <t>0.034</t>
  </si>
  <si>
    <t>0.104*</t>
  </si>
  <si>
    <t>0.095*</t>
  </si>
  <si>
    <t>0.196***</t>
  </si>
  <si>
    <t>0.167***</t>
  </si>
  <si>
    <t>0.069*</t>
  </si>
  <si>
    <t>0.041</t>
  </si>
  <si>
    <t>0.172**</t>
  </si>
  <si>
    <t>0.139**</t>
  </si>
  <si>
    <t>0.082</t>
  </si>
  <si>
    <t>0.079</t>
  </si>
  <si>
    <t>0.177**</t>
  </si>
  <si>
    <t>0.091</t>
  </si>
  <si>
    <t>0.120</t>
  </si>
  <si>
    <t>0.066</t>
  </si>
  <si>
    <t>[0.094]</t>
  </si>
  <si>
    <t>0.266***</t>
  </si>
  <si>
    <t>0.222***</t>
  </si>
  <si>
    <t>0.042</t>
  </si>
  <si>
    <t>0.049</t>
  </si>
  <si>
    <t>0.074*</t>
  </si>
  <si>
    <t>0.085**</t>
  </si>
  <si>
    <t>0.073**</t>
  </si>
  <si>
    <t>0.506</t>
  </si>
  <si>
    <t>0.632</t>
  </si>
  <si>
    <t>0.401</t>
  </si>
  <si>
    <t>0.890</t>
  </si>
  <si>
    <t>0.698</t>
  </si>
  <si>
    <t>0.067*</t>
  </si>
  <si>
    <t>Receive invitation to interview</t>
  </si>
  <si>
    <r>
      <t xml:space="preserve">[T1] + [T2] +[T3] </t>
    </r>
    <r>
      <rPr>
        <b/>
        <sz val="9"/>
        <rFont val="Calibri"/>
      </rPr>
      <t>"All Information"</t>
    </r>
  </si>
  <si>
    <r>
      <t>[T1] + [T2] + [T3] + [T4]</t>
    </r>
    <r>
      <rPr>
        <b/>
        <sz val="9"/>
        <rFont val="Calibri"/>
      </rPr>
      <t xml:space="preserve"> "All Information + Website"</t>
    </r>
  </si>
  <si>
    <r>
      <t xml:space="preserve">[T3] + [T5] </t>
    </r>
    <r>
      <rPr>
        <b/>
        <sz val="9"/>
        <color theme="1"/>
        <rFont val="Calibri"/>
      </rPr>
      <t>"Only Passport Assistance"</t>
    </r>
  </si>
  <si>
    <r>
      <t>[T1] + [T2] + [T3] + [T5]</t>
    </r>
    <r>
      <rPr>
        <b/>
        <sz val="9"/>
        <rFont val="Calibri"/>
      </rPr>
      <t xml:space="preserve"> "All Information + Passport" </t>
    </r>
  </si>
  <si>
    <r>
      <t xml:space="preserve">[T1] + [T2] + [T3] + [T4] + [T5] </t>
    </r>
    <r>
      <rPr>
        <b/>
        <sz val="9"/>
        <rFont val="Calibri"/>
      </rPr>
      <t>"Full Assistance"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</si>
</sst>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0.00000%"/>
  </numFmts>
  <fonts count="34" x14ac:knownFonts="1">
    <font>
      <sz val="12"/>
      <color theme="1"/>
      <name val="Calibri"/>
      <family val="2"/>
      <scheme val="minor"/>
    </font>
    <font>
      <sz val="12"/>
      <name val="Calibri"/>
    </font>
    <font>
      <sz val="12"/>
      <color theme="1"/>
      <name val="Calibri"/>
      <family val="2"/>
      <scheme val="minor"/>
    </font>
    <font>
      <sz val="12"/>
      <name val="Calibri"/>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292934"/>
      <name val="Calibri"/>
      <family val="2"/>
    </font>
    <font>
      <sz val="12"/>
      <color theme="1"/>
      <name val="Calibri"/>
      <family val="2"/>
    </font>
    <font>
      <i/>
      <sz val="12"/>
      <name val="Calibri"/>
      <family val="2"/>
    </font>
    <font>
      <sz val="12"/>
      <name val="Calibri"/>
      <family val="2"/>
    </font>
    <font>
      <sz val="12"/>
      <color rgb="FF000000"/>
      <name val="Calibri"/>
      <family val="2"/>
      <scheme val="minor"/>
    </font>
    <font>
      <sz val="10"/>
      <name val="Arial"/>
      <family val="2"/>
    </font>
    <font>
      <sz val="11"/>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2"/>
      <color rgb="FF292934"/>
      <name val="Calibri"/>
      <family val="2"/>
      <scheme val="minor"/>
    </font>
    <font>
      <sz val="8"/>
      <name val="Calibri"/>
    </font>
    <font>
      <i/>
      <sz val="12"/>
      <color theme="1"/>
      <name val="Calibri"/>
    </font>
    <font>
      <sz val="12"/>
      <color theme="1"/>
      <name val="Helvetica"/>
    </font>
    <font>
      <sz val="10"/>
      <color rgb="FF292934"/>
      <name val="Calibri"/>
    </font>
    <font>
      <sz val="9.5"/>
      <color rgb="FF292934"/>
      <name val="Calibri"/>
      <scheme val="minor"/>
    </font>
    <font>
      <b/>
      <sz val="9"/>
      <color rgb="FF292934"/>
      <name val="Calibri"/>
    </font>
    <font>
      <i/>
      <sz val="9"/>
      <name val="Calibri"/>
    </font>
    <font>
      <b/>
      <sz val="9"/>
      <color theme="1"/>
      <name val="Calibri"/>
    </font>
    <font>
      <sz val="9"/>
      <name val="Calibri"/>
    </font>
    <font>
      <sz val="9"/>
      <color theme="1"/>
      <name val="Calibri"/>
    </font>
    <font>
      <b/>
      <sz val="9"/>
      <name val="Calibri"/>
    </font>
    <font>
      <sz val="9"/>
      <color rgb="FF000000"/>
      <name val="Calibri"/>
    </font>
  </fonts>
  <fills count="5">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right/>
      <top/>
      <bottom style="double">
        <color auto="1"/>
      </bottom>
      <diagonal/>
    </border>
    <border>
      <left/>
      <right/>
      <top/>
      <bottom style="thin">
        <color auto="1"/>
      </bottom>
      <diagonal/>
    </border>
    <border>
      <left/>
      <right/>
      <top style="thin">
        <color auto="1"/>
      </top>
      <bottom/>
      <diagonal/>
    </border>
    <border>
      <left/>
      <right/>
      <top style="double">
        <color auto="1"/>
      </top>
      <bottom/>
      <diagonal/>
    </border>
  </borders>
  <cellStyleXfs count="2441">
    <xf numFmtId="0" fontId="0" fillId="0" borderId="0"/>
    <xf numFmtId="9"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15" fillId="0" borderId="0"/>
    <xf numFmtId="0" fontId="16" fillId="2" borderId="1"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9" fontId="8"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5">
    <xf numFmtId="0" fontId="0" fillId="0" borderId="0" xfId="0"/>
    <xf numFmtId="0" fontId="11" fillId="0" borderId="0" xfId="0" applyFont="1" applyBorder="1"/>
    <xf numFmtId="0" fontId="12" fillId="0" borderId="0" xfId="0" applyFont="1" applyBorder="1" applyAlignment="1">
      <alignment wrapText="1"/>
    </xf>
    <xf numFmtId="0" fontId="13" fillId="0" borderId="3" xfId="0" applyFont="1" applyBorder="1" applyAlignment="1">
      <alignment wrapText="1"/>
    </xf>
    <xf numFmtId="0" fontId="11" fillId="0" borderId="3" xfId="0" quotePrefix="1" applyFont="1" applyBorder="1" applyAlignment="1">
      <alignment horizontal="center"/>
    </xf>
    <xf numFmtId="0" fontId="13" fillId="0" borderId="0" xfId="0" applyFont="1" applyBorder="1" applyAlignment="1">
      <alignment wrapText="1"/>
    </xf>
    <xf numFmtId="0" fontId="0" fillId="0" borderId="0" xfId="0" applyAlignment="1">
      <alignment wrapText="1"/>
    </xf>
    <xf numFmtId="0" fontId="14" fillId="0" borderId="0" xfId="0" applyFont="1" applyBorder="1" applyAlignment="1">
      <alignment horizontal="center"/>
    </xf>
    <xf numFmtId="2" fontId="0" fillId="0" borderId="0" xfId="0" applyNumberFormat="1" applyBorder="1" applyAlignment="1">
      <alignment horizontal="center"/>
    </xf>
    <xf numFmtId="2" fontId="0" fillId="0" borderId="0" xfId="0" applyNumberFormat="1" applyAlignment="1">
      <alignment horizontal="center"/>
    </xf>
    <xf numFmtId="2" fontId="11" fillId="0" borderId="0" xfId="0" applyNumberFormat="1" applyFont="1" applyBorder="1" applyAlignment="1">
      <alignment horizontal="center"/>
    </xf>
    <xf numFmtId="0" fontId="13" fillId="0" borderId="0" xfId="0" applyFont="1" applyFill="1" applyBorder="1" applyAlignment="1">
      <alignment wrapText="1"/>
    </xf>
    <xf numFmtId="2" fontId="0" fillId="0" borderId="4" xfId="0" applyNumberFormat="1" applyBorder="1" applyAlignment="1">
      <alignment horizontal="center"/>
    </xf>
    <xf numFmtId="0" fontId="10" fillId="0" borderId="0" xfId="0" applyFont="1" applyFill="1" applyBorder="1" applyAlignment="1">
      <alignment horizontal="center" vertical="center" wrapText="1"/>
    </xf>
    <xf numFmtId="0" fontId="11" fillId="0" borderId="0" xfId="0" applyFont="1" applyBorder="1" applyAlignment="1">
      <alignment horizontal="center" vertical="center"/>
    </xf>
    <xf numFmtId="1" fontId="0" fillId="0" borderId="0" xfId="0" applyNumberFormat="1" applyAlignment="1">
      <alignment horizontal="center"/>
    </xf>
    <xf numFmtId="1" fontId="11" fillId="0" borderId="0" xfId="0" applyNumberFormat="1" applyFont="1" applyBorder="1" applyAlignment="1">
      <alignment horizontal="center"/>
    </xf>
    <xf numFmtId="1" fontId="0" fillId="0" borderId="0" xfId="0" applyNumberFormat="1" applyBorder="1" applyAlignment="1">
      <alignment horizontal="center"/>
    </xf>
    <xf numFmtId="165" fontId="0" fillId="0" borderId="0" xfId="1" applyNumberFormat="1" applyFont="1"/>
    <xf numFmtId="0" fontId="10" fillId="0" borderId="0" xfId="0" applyFont="1" applyBorder="1" applyAlignment="1">
      <alignment horizontal="center" vertical="center" wrapText="1"/>
    </xf>
    <xf numFmtId="0" fontId="10" fillId="0" borderId="0" xfId="0" applyFont="1" applyFill="1" applyBorder="1" applyAlignment="1">
      <alignment horizontal="center" vertical="center" wrapText="1"/>
    </xf>
    <xf numFmtId="165" fontId="0" fillId="0" borderId="0" xfId="0" applyNumberFormat="1"/>
    <xf numFmtId="0" fontId="3" fillId="0" borderId="0" xfId="0" applyFont="1" applyBorder="1" applyAlignment="1">
      <alignment wrapText="1"/>
    </xf>
    <xf numFmtId="2" fontId="11" fillId="0" borderId="0" xfId="0" applyNumberFormat="1" applyFont="1" applyBorder="1"/>
    <xf numFmtId="0" fontId="0" fillId="0" borderId="0" xfId="0" applyAlignment="1">
      <alignment horizontal="center"/>
    </xf>
    <xf numFmtId="0" fontId="10" fillId="0" borderId="0" xfId="0" applyFont="1" applyFill="1" applyBorder="1" applyAlignment="1">
      <alignment horizontal="center" vertical="center" wrapText="1"/>
    </xf>
    <xf numFmtId="9" fontId="0" fillId="0" borderId="0" xfId="0" applyNumberFormat="1"/>
    <xf numFmtId="0" fontId="11" fillId="3" borderId="0" xfId="0" applyFont="1" applyFill="1" applyBorder="1"/>
    <xf numFmtId="165" fontId="14" fillId="0" borderId="0" xfId="0" applyNumberFormat="1" applyFont="1"/>
    <xf numFmtId="166" fontId="0" fillId="0" borderId="0" xfId="0" applyNumberFormat="1"/>
    <xf numFmtId="0" fontId="27" fillId="0" borderId="4" xfId="0" applyFont="1" applyBorder="1" applyAlignment="1">
      <alignment horizontal="center" wrapText="1"/>
    </xf>
    <xf numFmtId="0" fontId="28" fillId="0" borderId="4" xfId="0" applyFont="1" applyBorder="1" applyAlignment="1">
      <alignment horizontal="center" wrapText="1"/>
    </xf>
    <xf numFmtId="0" fontId="27" fillId="0" borderId="0" xfId="0" applyFont="1" applyBorder="1" applyAlignment="1">
      <alignment horizontal="center" wrapText="1"/>
    </xf>
    <xf numFmtId="0" fontId="28" fillId="0" borderId="0" xfId="0" applyFont="1" applyBorder="1" applyAlignment="1">
      <alignment horizontal="center" wrapText="1"/>
    </xf>
    <xf numFmtId="0" fontId="27" fillId="0" borderId="0" xfId="0" applyFont="1" applyAlignment="1">
      <alignment horizontal="center" wrapText="1"/>
    </xf>
    <xf numFmtId="0" fontId="27" fillId="0" borderId="0" xfId="0" applyFont="1" applyFill="1" applyBorder="1" applyAlignment="1">
      <alignment horizontal="center" vertical="center" wrapText="1"/>
    </xf>
    <xf numFmtId="0" fontId="28" fillId="0" borderId="0" xfId="0" applyFont="1" applyAlignment="1">
      <alignment wrapText="1"/>
    </xf>
    <xf numFmtId="0" fontId="30" fillId="0" borderId="3" xfId="0" applyFont="1" applyBorder="1" applyAlignment="1">
      <alignment wrapText="1"/>
    </xf>
    <xf numFmtId="0" fontId="31" fillId="0" borderId="3" xfId="0" quotePrefix="1" applyFont="1" applyBorder="1" applyAlignment="1">
      <alignment horizontal="center"/>
    </xf>
    <xf numFmtId="0" fontId="31" fillId="0" borderId="3" xfId="0" quotePrefix="1" applyFont="1" applyFill="1" applyBorder="1" applyAlignment="1">
      <alignment horizontal="center"/>
    </xf>
    <xf numFmtId="0" fontId="30" fillId="0" borderId="0" xfId="0" applyFont="1" applyBorder="1" applyAlignment="1"/>
    <xf numFmtId="0" fontId="33" fillId="0" borderId="0" xfId="0" applyFont="1" applyAlignment="1">
      <alignment horizontal="center"/>
    </xf>
    <xf numFmtId="0" fontId="31" fillId="0" borderId="0" xfId="0" applyFont="1" applyBorder="1" applyAlignment="1">
      <alignment horizontal="center"/>
    </xf>
    <xf numFmtId="0" fontId="30" fillId="0" borderId="0" xfId="0" applyFont="1" applyBorder="1" applyAlignment="1">
      <alignment wrapText="1"/>
    </xf>
    <xf numFmtId="0" fontId="31" fillId="0" borderId="0" xfId="0" applyFont="1" applyFill="1" applyBorder="1"/>
    <xf numFmtId="0" fontId="31" fillId="0" borderId="0" xfId="0" applyFont="1" applyBorder="1"/>
    <xf numFmtId="0" fontId="30" fillId="0" borderId="0" xfId="0" applyFont="1" applyFill="1" applyBorder="1" applyAlignment="1"/>
    <xf numFmtId="0" fontId="30" fillId="0" borderId="0" xfId="0" applyFont="1" applyBorder="1" applyAlignment="1">
      <alignment horizontal="left"/>
    </xf>
    <xf numFmtId="0" fontId="31" fillId="0" borderId="3" xfId="0" applyFont="1" applyBorder="1" applyAlignment="1">
      <alignment horizontal="left"/>
    </xf>
    <xf numFmtId="0" fontId="30" fillId="0" borderId="0" xfId="0" applyFont="1" applyAlignment="1">
      <alignment wrapText="1"/>
    </xf>
    <xf numFmtId="0" fontId="33" fillId="0" borderId="4" xfId="0" applyNumberFormat="1" applyFont="1" applyBorder="1" applyAlignment="1">
      <alignment horizontal="center"/>
    </xf>
    <xf numFmtId="0" fontId="33" fillId="0" borderId="4" xfId="0" applyFont="1" applyBorder="1" applyAlignment="1">
      <alignment horizontal="center"/>
    </xf>
    <xf numFmtId="0" fontId="31" fillId="0" borderId="4" xfId="0" applyFont="1" applyBorder="1" applyAlignment="1">
      <alignment horizontal="center"/>
    </xf>
    <xf numFmtId="165" fontId="33" fillId="0" borderId="0" xfId="1" applyNumberFormat="1" applyFont="1" applyAlignment="1">
      <alignment horizontal="center"/>
    </xf>
    <xf numFmtId="165" fontId="31" fillId="0" borderId="0" xfId="1" applyNumberFormat="1" applyFont="1" applyBorder="1" applyAlignment="1">
      <alignment horizontal="center"/>
    </xf>
    <xf numFmtId="0" fontId="28" fillId="0" borderId="3" xfId="0" applyFont="1" applyBorder="1" applyAlignment="1">
      <alignment wrapText="1"/>
    </xf>
    <xf numFmtId="0" fontId="31" fillId="0" borderId="3" xfId="0" applyFont="1" applyBorder="1" applyAlignment="1">
      <alignment horizontal="center"/>
    </xf>
    <xf numFmtId="0" fontId="33" fillId="0" borderId="0" xfId="0" applyFont="1"/>
    <xf numFmtId="0" fontId="28" fillId="0" borderId="5" xfId="0" applyFont="1" applyBorder="1" applyAlignment="1">
      <alignment horizontal="center" wrapText="1"/>
    </xf>
    <xf numFmtId="0" fontId="20" fillId="4" borderId="0" xfId="0" applyFont="1" applyFill="1" applyAlignment="1"/>
    <xf numFmtId="0" fontId="0" fillId="4" borderId="0" xfId="0" applyFill="1" applyAlignment="1"/>
    <xf numFmtId="0" fontId="0" fillId="4" borderId="0" xfId="0" applyFill="1"/>
    <xf numFmtId="0" fontId="0" fillId="4" borderId="0" xfId="0" applyFill="1" applyAlignment="1">
      <alignment wrapText="1"/>
    </xf>
    <xf numFmtId="0" fontId="24" fillId="4" borderId="0" xfId="0" applyFont="1" applyFill="1" applyAlignment="1">
      <alignment wrapText="1"/>
    </xf>
    <xf numFmtId="3" fontId="0" fillId="4" borderId="0" xfId="0" applyNumberFormat="1" applyFill="1"/>
    <xf numFmtId="0" fontId="0" fillId="4" borderId="0" xfId="0" applyFill="1" applyAlignment="1">
      <alignment horizontal="left" wrapText="1"/>
    </xf>
    <xf numFmtId="0" fontId="0" fillId="0" borderId="0" xfId="0" applyAlignment="1">
      <alignment horizontal="left" vertical="top" wrapText="1"/>
    </xf>
    <xf numFmtId="0" fontId="12" fillId="0" borderId="4" xfId="0" applyFont="1" applyBorder="1" applyAlignment="1">
      <alignment horizontal="left" vertical="center"/>
    </xf>
    <xf numFmtId="0" fontId="25" fillId="0" borderId="0" xfId="0" applyFont="1" applyBorder="1" applyAlignment="1">
      <alignment horizontal="left" vertical="center" wrapText="1"/>
    </xf>
    <xf numFmtId="0" fontId="25" fillId="0" borderId="2" xfId="0" applyFont="1" applyBorder="1" applyAlignment="1">
      <alignment horizontal="left" vertical="center" wrapText="1"/>
    </xf>
    <xf numFmtId="0" fontId="23" fillId="3" borderId="0" xfId="0" applyFont="1" applyFill="1" applyBorder="1" applyAlignment="1">
      <alignment horizontal="center"/>
    </xf>
    <xf numFmtId="0" fontId="10" fillId="0" borderId="2" xfId="0" applyFont="1" applyBorder="1" applyAlignment="1">
      <alignment horizontal="center" wrapText="1"/>
    </xf>
    <xf numFmtId="3" fontId="11" fillId="0" borderId="0" xfId="852" applyNumberFormat="1" applyFont="1" applyBorder="1" applyAlignment="1">
      <alignment horizontal="center"/>
    </xf>
    <xf numFmtId="0" fontId="11" fillId="0" borderId="0" xfId="852" applyNumberFormat="1" applyFont="1" applyBorder="1" applyAlignment="1">
      <alignment horizontal="center"/>
    </xf>
    <xf numFmtId="0" fontId="28" fillId="0" borderId="0" xfId="0" applyFont="1" applyBorder="1" applyAlignment="1">
      <alignment horizontal="left" vertical="center"/>
    </xf>
    <xf numFmtId="0" fontId="26" fillId="0" borderId="0" xfId="0" applyFont="1" applyBorder="1" applyAlignment="1">
      <alignment horizontal="left" vertical="center" wrapText="1"/>
    </xf>
    <xf numFmtId="0" fontId="26" fillId="0" borderId="2" xfId="0" applyFont="1" applyBorder="1" applyAlignment="1">
      <alignment horizontal="left" vertical="center" wrapText="1"/>
    </xf>
    <xf numFmtId="0" fontId="21" fillId="0" borderId="0" xfId="0" applyFont="1" applyBorder="1" applyAlignment="1">
      <alignment horizontal="center" wrapText="1"/>
    </xf>
    <xf numFmtId="0" fontId="27" fillId="0" borderId="0" xfId="0" applyFont="1" applyBorder="1" applyAlignment="1">
      <alignment horizontal="center" vertical="center" wrapText="1"/>
    </xf>
    <xf numFmtId="0" fontId="29"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8" fillId="0" borderId="4" xfId="0" applyFont="1" applyBorder="1" applyAlignment="1">
      <alignment horizontal="center" vertical="top" wrapText="1"/>
    </xf>
    <xf numFmtId="0" fontId="28" fillId="0" borderId="0" xfId="0" applyFont="1" applyBorder="1" applyAlignment="1">
      <alignment horizontal="center" vertical="top" wrapText="1"/>
    </xf>
    <xf numFmtId="0" fontId="21" fillId="0" borderId="2" xfId="0" applyFont="1" applyBorder="1" applyAlignment="1">
      <alignment horizontal="center" wrapText="1"/>
    </xf>
    <xf numFmtId="0" fontId="28" fillId="0" borderId="5" xfId="0" applyFont="1" applyBorder="1" applyAlignment="1">
      <alignment horizontal="center" vertical="top" wrapText="1"/>
    </xf>
  </cellXfs>
  <cellStyles count="2441">
    <cellStyle name="Comma" xfId="852" builtinId="3"/>
    <cellStyle name="Comma 2" xfId="2"/>
    <cellStyle name="Comma 3" xfId="3"/>
    <cellStyle name="Comma 3 2" xfId="4"/>
    <cellStyle name="Comma 4" xfId="5"/>
    <cellStyle name="Comma 4 2" xfId="6"/>
    <cellStyle name="Comma 5" xfId="7"/>
    <cellStyle name="Comma 6" xfId="8"/>
    <cellStyle name="Comma 6 2" xfId="9"/>
    <cellStyle name="Comma 7" xfId="10"/>
    <cellStyle name="Comma 8" xfId="1393"/>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Normal" xfId="0" builtinId="0"/>
    <cellStyle name="Normal 2" xfId="11"/>
    <cellStyle name="Note 2" xfId="12"/>
    <cellStyle name="Percent" xfId="1" builtinId="5"/>
    <cellStyle name="Percent 10" xfId="83"/>
    <cellStyle name="Percent 10 2" xfId="369"/>
    <cellStyle name="Percent 10 3" xfId="1392"/>
    <cellStyle name="Percent 11" xfId="368"/>
    <cellStyle name="Percent 12" xfId="853"/>
    <cellStyle name="Percent 13" xfId="1394"/>
    <cellStyle name="Percent 14" xfId="1925"/>
    <cellStyle name="Percent 15" xfId="2096"/>
    <cellStyle name="Percent 2" xfId="13"/>
    <cellStyle name="Percent 3" xfId="14"/>
    <cellStyle name="Percent 4" xfId="15"/>
    <cellStyle name="Percent 4 2" xfId="16"/>
    <cellStyle name="Percent 5" xfId="17"/>
    <cellStyle name="Percent 5 2" xfId="18"/>
    <cellStyle name="Percent 6" xfId="19"/>
    <cellStyle name="Percent 6 2" xfId="20"/>
    <cellStyle name="Percent 6 3" xfId="21"/>
    <cellStyle name="Percent 7" xfId="22"/>
    <cellStyle name="Percent 7 2" xfId="23"/>
    <cellStyle name="Percent 8" xfId="24"/>
    <cellStyle name="Percent 9" xfId="25"/>
    <cellStyle name="Percent 9 2" xfId="2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'F2 Impacts_Datarev'!$C$15:$C$16</c:f>
              <c:strCache>
                <c:ptCount val="1"/>
                <c:pt idx="0">
                  <c:v>Control Group</c:v>
                </c:pt>
              </c:strCache>
            </c:strRef>
          </c:tx>
          <c:spPr>
            <a:solidFill>
              <a:srgbClr val="7F7F7F"/>
            </a:solidFill>
            <a:ln>
              <a:solidFill>
                <a:srgbClr val="000000"/>
              </a:solidFill>
            </a:ln>
          </c:spPr>
          <c:invertIfNegative val="0"/>
          <c:dPt>
            <c:idx val="0"/>
            <c:invertIfNegative val="0"/>
            <c:bubble3D val="0"/>
            <c:spPr>
              <a:solidFill>
                <a:srgbClr val="262626"/>
              </a:solidFill>
              <a:ln>
                <a:solidFill>
                  <a:schemeClr val="tx1">
                    <a:lumMod val="85000"/>
                    <a:lumOff val="15000"/>
                  </a:schemeClr>
                </a:solidFill>
              </a:ln>
            </c:spPr>
          </c:dPt>
          <c:dLbls>
            <c:dLbl>
              <c:idx val="0"/>
              <c:layout>
                <c:manualLayout>
                  <c:x val="-1.36002385367573E-17"/>
                  <c:y val="-0.0414471720446709"/>
                </c:manualLayout>
              </c:layout>
              <c:showLegendKey val="0"/>
              <c:showVal val="1"/>
              <c:showCatName val="0"/>
              <c:showSerName val="0"/>
              <c:showPercent val="0"/>
              <c:showBubbleSize val="0"/>
            </c:dLbl>
            <c:dLbl>
              <c:idx val="1"/>
              <c:layout>
                <c:manualLayout>
                  <c:x val="-0.00148192765882618"/>
                  <c:y val="-0.0370744657559182"/>
                </c:manualLayout>
              </c:layout>
              <c:showLegendKey val="0"/>
              <c:showVal val="1"/>
              <c:showCatName val="0"/>
              <c:showSerName val="0"/>
              <c:showPercent val="0"/>
              <c:showBubbleSize val="0"/>
            </c:dLbl>
            <c:dLbl>
              <c:idx val="2"/>
              <c:layout>
                <c:manualLayout>
                  <c:x val="0.0"/>
                  <c:y val="-0.0196276583413684"/>
                </c:manualLayout>
              </c:layout>
              <c:showLegendKey val="0"/>
              <c:showVal val="1"/>
              <c:showCatName val="0"/>
              <c:showSerName val="0"/>
              <c:showPercent val="0"/>
              <c:showBubbleSize val="0"/>
            </c:dLbl>
            <c:showLegendKey val="0"/>
            <c:showVal val="1"/>
            <c:showCatName val="0"/>
            <c:showSerName val="0"/>
            <c:showPercent val="0"/>
            <c:showBubbleSize val="0"/>
            <c:showLeaderLines val="0"/>
          </c:dLbls>
          <c:errBars>
            <c:errBarType val="both"/>
            <c:errValType val="cust"/>
            <c:noEndCap val="0"/>
            <c:plus>
              <c:numRef>
                <c:f>'F2 Impacts_Datarev'!$C$20:$C$22</c:f>
                <c:numCache>
                  <c:formatCode>General</c:formatCode>
                  <c:ptCount val="3"/>
                  <c:pt idx="1">
                    <c:v>0.0178966</c:v>
                  </c:pt>
                  <c:pt idx="2">
                    <c:v>0.0074687</c:v>
                  </c:pt>
                </c:numCache>
              </c:numRef>
            </c:plus>
            <c:minus>
              <c:numRef>
                <c:f>'F2 Impacts_Datarev'!$C$20:$C$22</c:f>
                <c:numCache>
                  <c:formatCode>General</c:formatCode>
                  <c:ptCount val="3"/>
                  <c:pt idx="1">
                    <c:v>0.0178966</c:v>
                  </c:pt>
                  <c:pt idx="2">
                    <c:v>0.0074687</c:v>
                  </c:pt>
                </c:numCache>
              </c:numRef>
            </c:minus>
          </c:errBars>
          <c:cat>
            <c:strRef>
              <c:f>'F2 Impacts_Datarev'!$A$17:$A$19</c:f>
              <c:strCache>
                <c:ptCount val="3"/>
                <c:pt idx="1">
                  <c:v>Search for work abroad, 2010-2012</c:v>
                </c:pt>
                <c:pt idx="2">
                  <c:v>Migrate abroad, 2010-2012</c:v>
                </c:pt>
              </c:strCache>
            </c:strRef>
          </c:cat>
          <c:val>
            <c:numRef>
              <c:f>'F2 Impacts_Datarev'!$C$17:$C$19</c:f>
              <c:numCache>
                <c:formatCode>0.0%</c:formatCode>
                <c:ptCount val="3"/>
                <c:pt idx="1">
                  <c:v>0.0511945</c:v>
                </c:pt>
                <c:pt idx="2">
                  <c:v>0.0085324</c:v>
                </c:pt>
              </c:numCache>
            </c:numRef>
          </c:val>
        </c:ser>
        <c:ser>
          <c:idx val="1"/>
          <c:order val="1"/>
          <c:tx>
            <c:strRef>
              <c:f>'F2 Impacts_Datarev'!$D$15:$D$16</c:f>
              <c:strCache>
                <c:ptCount val="1"/>
                <c:pt idx="0">
                  <c:v>[T1] + [T2] + [T3] "All Information"</c:v>
                </c:pt>
              </c:strCache>
            </c:strRef>
          </c:tx>
          <c:spPr>
            <a:solidFill>
              <a:schemeClr val="bg1">
                <a:lumMod val="75000"/>
              </a:schemeClr>
            </a:solidFill>
            <a:ln w="12700" cmpd="sng">
              <a:solidFill>
                <a:schemeClr val="tx1"/>
              </a:solidFill>
            </a:ln>
          </c:spPr>
          <c:invertIfNegative val="0"/>
          <c:dLbls>
            <c:dLbl>
              <c:idx val="0"/>
              <c:layout>
                <c:manualLayout>
                  <c:x val="-0.00296385531765239"/>
                  <c:y val="-0.0806914842922924"/>
                </c:manualLayout>
              </c:layout>
              <c:dLblPos val="outEnd"/>
              <c:showLegendKey val="0"/>
              <c:showVal val="1"/>
              <c:showCatName val="0"/>
              <c:showSerName val="0"/>
              <c:showPercent val="0"/>
              <c:showBubbleSize val="0"/>
            </c:dLbl>
            <c:dLbl>
              <c:idx val="1"/>
              <c:layout>
                <c:manualLayout>
                  <c:x val="0.00296296296296296"/>
                  <c:y val="-0.0828370473298681"/>
                </c:manualLayout>
              </c:layout>
              <c:dLblPos val="outEnd"/>
              <c:showLegendKey val="0"/>
              <c:showVal val="1"/>
              <c:showCatName val="0"/>
              <c:showSerName val="0"/>
              <c:showPercent val="0"/>
              <c:showBubbleSize val="0"/>
            </c:dLbl>
            <c:dLbl>
              <c:idx val="2"/>
              <c:layout>
                <c:manualLayout>
                  <c:x val="-0.00296385531765236"/>
                  <c:y val="-0.030531912975462"/>
                </c:manualLayout>
              </c:layout>
              <c:dLblPos val="outEnd"/>
              <c:showLegendKey val="0"/>
              <c:showVal val="1"/>
              <c:showCatName val="0"/>
              <c:showSerName val="0"/>
              <c:showPercent val="0"/>
              <c:showBubbleSize val="0"/>
            </c:dLbl>
            <c:txPr>
              <a:bodyPr rot="0" vert="horz"/>
              <a:lstStyle/>
              <a:p>
                <a:pPr>
                  <a:defRPr/>
                </a:pPr>
                <a:endParaRPr lang="en-US"/>
              </a:p>
            </c:txPr>
            <c:dLblPos val="outEnd"/>
            <c:showLegendKey val="0"/>
            <c:showVal val="1"/>
            <c:showCatName val="0"/>
            <c:showSerName val="0"/>
            <c:showPercent val="0"/>
            <c:showBubbleSize val="0"/>
            <c:showLeaderLines val="0"/>
          </c:dLbls>
          <c:errBars>
            <c:errBarType val="both"/>
            <c:errValType val="cust"/>
            <c:noEndCap val="0"/>
            <c:plus>
              <c:numRef>
                <c:f>'F2 Impacts_Datarev'!$D$20:$D$22</c:f>
                <c:numCache>
                  <c:formatCode>General</c:formatCode>
                  <c:ptCount val="3"/>
                  <c:pt idx="1">
                    <c:v>0.0462111</c:v>
                  </c:pt>
                  <c:pt idx="2">
                    <c:v>0.0211256</c:v>
                  </c:pt>
                </c:numCache>
              </c:numRef>
            </c:plus>
            <c:minus>
              <c:numRef>
                <c:f>'F2 Impacts_Datarev'!$D$20:$D$22</c:f>
                <c:numCache>
                  <c:formatCode>General</c:formatCode>
                  <c:ptCount val="3"/>
                  <c:pt idx="1">
                    <c:v>0.0462111</c:v>
                  </c:pt>
                  <c:pt idx="2">
                    <c:v>0.0211256</c:v>
                  </c:pt>
                </c:numCache>
              </c:numRef>
            </c:minus>
          </c:errBars>
          <c:cat>
            <c:strRef>
              <c:f>'F2 Impacts_Datarev'!$A$17:$A$19</c:f>
              <c:strCache>
                <c:ptCount val="3"/>
                <c:pt idx="1">
                  <c:v>Search for work abroad, 2010-2012</c:v>
                </c:pt>
                <c:pt idx="2">
                  <c:v>Migrate abroad, 2010-2012</c:v>
                </c:pt>
              </c:strCache>
            </c:strRef>
          </c:cat>
          <c:val>
            <c:numRef>
              <c:f>'F2 Impacts_Datarev'!$D$17:$D$19</c:f>
              <c:numCache>
                <c:formatCode>0.0%</c:formatCode>
                <c:ptCount val="3"/>
                <c:pt idx="1">
                  <c:v>0.0531915</c:v>
                </c:pt>
                <c:pt idx="2">
                  <c:v>0.0106383</c:v>
                </c:pt>
              </c:numCache>
            </c:numRef>
          </c:val>
        </c:ser>
        <c:ser>
          <c:idx val="2"/>
          <c:order val="2"/>
          <c:tx>
            <c:strRef>
              <c:f>'F2 Impacts_Datarev'!$E$15:$E$16</c:f>
              <c:strCache>
                <c:ptCount val="1"/>
                <c:pt idx="0">
                  <c:v>[T1] + [T2] + [T3] + [T4] "All Information + Website"</c:v>
                </c:pt>
              </c:strCache>
            </c:strRef>
          </c:tx>
          <c:spPr>
            <a:pattFill prst="ltDnDiag">
              <a:fgClr>
                <a:schemeClr val="bg1">
                  <a:lumMod val="85000"/>
                </a:schemeClr>
              </a:fgClr>
              <a:bgClr>
                <a:prstClr val="white"/>
              </a:bgClr>
            </a:pattFill>
            <a:ln>
              <a:solidFill>
                <a:srgbClr val="000000"/>
              </a:solidFill>
            </a:ln>
          </c:spPr>
          <c:invertIfNegative val="0"/>
          <c:dPt>
            <c:idx val="0"/>
            <c:invertIfNegative val="0"/>
            <c:bubble3D val="0"/>
            <c:spPr>
              <a:solidFill>
                <a:schemeClr val="tx1">
                  <a:lumMod val="85000"/>
                  <a:lumOff val="15000"/>
                </a:schemeClr>
              </a:solidFill>
              <a:ln>
                <a:solidFill>
                  <a:srgbClr val="000000"/>
                </a:solidFill>
              </a:ln>
            </c:spPr>
          </c:dPt>
          <c:dLbls>
            <c:dLbl>
              <c:idx val="0"/>
              <c:layout>
                <c:manualLayout>
                  <c:x val="-2.71601800704427E-17"/>
                  <c:y val="-0.0327567632477313"/>
                </c:manualLayout>
              </c:layout>
              <c:showLegendKey val="0"/>
              <c:showVal val="1"/>
              <c:showCatName val="0"/>
              <c:showSerName val="0"/>
              <c:showPercent val="0"/>
              <c:showBubbleSize val="0"/>
            </c:dLbl>
            <c:dLbl>
              <c:idx val="1"/>
              <c:layout>
                <c:manualLayout>
                  <c:x val="9.3321668124818E-7"/>
                  <c:y val="-0.0937769543512943"/>
                </c:manualLayout>
              </c:layout>
              <c:showLegendKey val="0"/>
              <c:showVal val="1"/>
              <c:showCatName val="0"/>
              <c:showSerName val="0"/>
              <c:showPercent val="0"/>
              <c:showBubbleSize val="0"/>
            </c:dLbl>
            <c:dLbl>
              <c:idx val="2"/>
              <c:layout>
                <c:manualLayout>
                  <c:x val="0.0"/>
                  <c:y val="-0.0174468074145498"/>
                </c:manualLayout>
              </c:layout>
              <c:showLegendKey val="0"/>
              <c:showVal val="1"/>
              <c:showCatName val="0"/>
              <c:showSerName val="0"/>
              <c:showPercent val="0"/>
              <c:showBubbleSize val="0"/>
            </c:dLbl>
            <c:showLegendKey val="0"/>
            <c:showVal val="1"/>
            <c:showCatName val="0"/>
            <c:showSerName val="0"/>
            <c:showPercent val="0"/>
            <c:showBubbleSize val="0"/>
            <c:showLeaderLines val="0"/>
          </c:dLbls>
          <c:errBars>
            <c:errBarType val="both"/>
            <c:errValType val="cust"/>
            <c:noEndCap val="0"/>
            <c:plus>
              <c:numRef>
                <c:f>'F2 Impacts_Datarev'!$E$20:$E$34</c:f>
                <c:numCache>
                  <c:formatCode>General</c:formatCode>
                  <c:ptCount val="15"/>
                  <c:pt idx="1">
                    <c:v>0.0449381</c:v>
                  </c:pt>
                  <c:pt idx="2">
                    <c:v>0.0109004</c:v>
                  </c:pt>
                  <c:pt idx="5">
                    <c:v>-0.0491756</c:v>
                  </c:pt>
                  <c:pt idx="6">
                    <c:v>0.1190566</c:v>
                  </c:pt>
                  <c:pt idx="7">
                    <c:v>-0.0013305</c:v>
                  </c:pt>
                  <c:pt idx="9">
                    <c:v>-0.0773097</c:v>
                  </c:pt>
                  <c:pt idx="10">
                    <c:v>0.0974271</c:v>
                  </c:pt>
                  <c:pt idx="11">
                    <c:v>-0.0065789</c:v>
                  </c:pt>
                  <c:pt idx="13">
                    <c:v>-0.0586624</c:v>
                  </c:pt>
                  <c:pt idx="14">
                    <c:v>0.1117631</c:v>
                  </c:pt>
                </c:numCache>
              </c:numRef>
            </c:plus>
            <c:minus>
              <c:numRef>
                <c:f>'F2 Impacts_Datarev'!$E$20:$E$34</c:f>
                <c:numCache>
                  <c:formatCode>General</c:formatCode>
                  <c:ptCount val="15"/>
                  <c:pt idx="1">
                    <c:v>0.0449381</c:v>
                  </c:pt>
                  <c:pt idx="2">
                    <c:v>0.0109004</c:v>
                  </c:pt>
                  <c:pt idx="5">
                    <c:v>-0.0491756</c:v>
                  </c:pt>
                  <c:pt idx="6">
                    <c:v>0.1190566</c:v>
                  </c:pt>
                  <c:pt idx="7">
                    <c:v>-0.0013305</c:v>
                  </c:pt>
                  <c:pt idx="9">
                    <c:v>-0.0773097</c:v>
                  </c:pt>
                  <c:pt idx="10">
                    <c:v>0.0974271</c:v>
                  </c:pt>
                  <c:pt idx="11">
                    <c:v>-0.0065789</c:v>
                  </c:pt>
                  <c:pt idx="13">
                    <c:v>-0.0586624</c:v>
                  </c:pt>
                  <c:pt idx="14">
                    <c:v>0.1117631</c:v>
                  </c:pt>
                </c:numCache>
              </c:numRef>
            </c:minus>
          </c:errBars>
          <c:cat>
            <c:strRef>
              <c:f>'F2 Impacts_Datarev'!$A$17:$A$19</c:f>
              <c:strCache>
                <c:ptCount val="3"/>
                <c:pt idx="1">
                  <c:v>Search for work abroad, 2010-2012</c:v>
                </c:pt>
                <c:pt idx="2">
                  <c:v>Migrate abroad, 2010-2012</c:v>
                </c:pt>
              </c:strCache>
            </c:strRef>
          </c:cat>
          <c:val>
            <c:numRef>
              <c:f>'F2 Impacts_Datarev'!$E$17:$E$19</c:f>
              <c:numCache>
                <c:formatCode>0.0%</c:formatCode>
                <c:ptCount val="3"/>
                <c:pt idx="1">
                  <c:v>0.1568628</c:v>
                </c:pt>
                <c:pt idx="2">
                  <c:v>0.0078431</c:v>
                </c:pt>
              </c:numCache>
            </c:numRef>
          </c:val>
        </c:ser>
        <c:ser>
          <c:idx val="3"/>
          <c:order val="3"/>
          <c:tx>
            <c:strRef>
              <c:f>'F2 Impacts_Datarev'!$F$15:$F$16</c:f>
              <c:strCache>
                <c:ptCount val="1"/>
                <c:pt idx="0">
                  <c:v>[T1] + [T2] + [T3] + [T4] + [T5] "Full Assistance" </c:v>
                </c:pt>
              </c:strCache>
            </c:strRef>
          </c:tx>
          <c:spPr>
            <a:solidFill>
              <a:schemeClr val="tx1">
                <a:lumMod val="65000"/>
                <a:lumOff val="35000"/>
              </a:schemeClr>
            </a:solidFill>
            <a:ln>
              <a:solidFill>
                <a:srgbClr val="000000"/>
              </a:solidFill>
            </a:ln>
          </c:spPr>
          <c:invertIfNegative val="0"/>
          <c:dPt>
            <c:idx val="0"/>
            <c:invertIfNegative val="0"/>
            <c:bubble3D val="0"/>
            <c:spPr>
              <a:solidFill>
                <a:schemeClr val="tx1">
                  <a:lumMod val="85000"/>
                  <a:lumOff val="15000"/>
                </a:schemeClr>
              </a:solidFill>
              <a:ln>
                <a:solidFill>
                  <a:srgbClr val="000000"/>
                </a:solidFill>
              </a:ln>
            </c:spPr>
          </c:dPt>
          <c:dLbls>
            <c:dLbl>
              <c:idx val="0"/>
              <c:layout>
                <c:manualLayout>
                  <c:x val="0.00148367952522255"/>
                  <c:y val="-0.0305848043504366"/>
                </c:manualLayout>
              </c:layout>
              <c:showLegendKey val="0"/>
              <c:showVal val="1"/>
              <c:showCatName val="0"/>
              <c:showSerName val="0"/>
              <c:showPercent val="0"/>
              <c:showBubbleSize val="0"/>
            </c:dLbl>
            <c:dLbl>
              <c:idx val="1"/>
              <c:layout>
                <c:manualLayout>
                  <c:x val="0.0"/>
                  <c:y val="-0.0894148879995672"/>
                </c:manualLayout>
              </c:layout>
              <c:showLegendKey val="0"/>
              <c:showVal val="1"/>
              <c:showCatName val="0"/>
              <c:showSerName val="0"/>
              <c:showPercent val="0"/>
              <c:showBubbleSize val="0"/>
            </c:dLbl>
            <c:dLbl>
              <c:idx val="2"/>
              <c:layout>
                <c:manualLayout>
                  <c:x val="0.00148192765882607"/>
                  <c:y val="-0.015265956487731"/>
                </c:manualLayout>
              </c:layout>
              <c:showLegendKey val="0"/>
              <c:showVal val="1"/>
              <c:showCatName val="0"/>
              <c:showSerName val="0"/>
              <c:showPercent val="0"/>
              <c:showBubbleSize val="0"/>
            </c:dLbl>
            <c:showLegendKey val="0"/>
            <c:showVal val="1"/>
            <c:showCatName val="0"/>
            <c:showSerName val="0"/>
            <c:showPercent val="0"/>
            <c:showBubbleSize val="0"/>
            <c:showLeaderLines val="0"/>
          </c:dLbls>
          <c:errBars>
            <c:errBarType val="both"/>
            <c:errValType val="cust"/>
            <c:noEndCap val="0"/>
            <c:plus>
              <c:numRef>
                <c:f>'F2 Impacts_Datarev'!$F$20:$F$34</c:f>
                <c:numCache>
                  <c:formatCode>General</c:formatCode>
                  <c:ptCount val="15"/>
                  <c:pt idx="0">
                    <c:v>0.0144056</c:v>
                  </c:pt>
                  <c:pt idx="1">
                    <c:v>0.050997</c:v>
                  </c:pt>
                  <c:pt idx="2">
                    <c:v>0.0109434</c:v>
                  </c:pt>
                  <c:pt idx="5">
                    <c:v>0.2883205</c:v>
                  </c:pt>
                  <c:pt idx="6">
                    <c:v>0.1737856</c:v>
                  </c:pt>
                  <c:pt idx="7">
                    <c:v>-0.0012996</c:v>
                  </c:pt>
                  <c:pt idx="9">
                    <c:v>0.2593261</c:v>
                  </c:pt>
                  <c:pt idx="10">
                    <c:v>0.1493278</c:v>
                  </c:pt>
                  <c:pt idx="11">
                    <c:v>-0.0037837</c:v>
                  </c:pt>
                  <c:pt idx="13">
                    <c:v>0.2785436</c:v>
                  </c:pt>
                  <c:pt idx="14">
                    <c:v>0.1655384</c:v>
                  </c:pt>
                </c:numCache>
              </c:numRef>
            </c:plus>
            <c:minus>
              <c:numRef>
                <c:f>'F2 Impacts_Datarev'!$F$20:$F$34</c:f>
                <c:numCache>
                  <c:formatCode>General</c:formatCode>
                  <c:ptCount val="15"/>
                  <c:pt idx="0">
                    <c:v>0.0144056</c:v>
                  </c:pt>
                  <c:pt idx="1">
                    <c:v>0.050997</c:v>
                  </c:pt>
                  <c:pt idx="2">
                    <c:v>0.0109434</c:v>
                  </c:pt>
                  <c:pt idx="5">
                    <c:v>0.2883205</c:v>
                  </c:pt>
                  <c:pt idx="6">
                    <c:v>0.1737856</c:v>
                  </c:pt>
                  <c:pt idx="7">
                    <c:v>-0.0012996</c:v>
                  </c:pt>
                  <c:pt idx="9">
                    <c:v>0.2593261</c:v>
                  </c:pt>
                  <c:pt idx="10">
                    <c:v>0.1493278</c:v>
                  </c:pt>
                  <c:pt idx="11">
                    <c:v>-0.0037837</c:v>
                  </c:pt>
                  <c:pt idx="13">
                    <c:v>0.2785436</c:v>
                  </c:pt>
                  <c:pt idx="14">
                    <c:v>0.1655384</c:v>
                  </c:pt>
                </c:numCache>
              </c:numRef>
            </c:minus>
          </c:errBars>
          <c:cat>
            <c:strRef>
              <c:f>'F2 Impacts_Datarev'!$A$17:$A$19</c:f>
              <c:strCache>
                <c:ptCount val="3"/>
                <c:pt idx="1">
                  <c:v>Search for work abroad, 2010-2012</c:v>
                </c:pt>
                <c:pt idx="2">
                  <c:v>Migrate abroad, 2010-2012</c:v>
                </c:pt>
              </c:strCache>
            </c:strRef>
          </c:cat>
          <c:val>
            <c:numRef>
              <c:f>'F2 Impacts_Datarev'!$F$17:$F$19</c:f>
              <c:numCache>
                <c:formatCode>0.0%</c:formatCode>
                <c:ptCount val="3"/>
                <c:pt idx="0">
                  <c:v>0.339</c:v>
                </c:pt>
                <c:pt idx="1">
                  <c:v>0.2165354</c:v>
                </c:pt>
                <c:pt idx="2">
                  <c:v>0.007874</c:v>
                </c:pt>
              </c:numCache>
            </c:numRef>
          </c:val>
        </c:ser>
        <c:dLbls>
          <c:showLegendKey val="0"/>
          <c:showVal val="0"/>
          <c:showCatName val="0"/>
          <c:showSerName val="0"/>
          <c:showPercent val="0"/>
          <c:showBubbleSize val="0"/>
        </c:dLbls>
        <c:gapWidth val="150"/>
        <c:overlap val="-10"/>
        <c:axId val="-2135237128"/>
        <c:axId val="-2131651688"/>
      </c:barChart>
      <c:catAx>
        <c:axId val="-2135237128"/>
        <c:scaling>
          <c:orientation val="minMax"/>
        </c:scaling>
        <c:delete val="0"/>
        <c:axPos val="b"/>
        <c:numFmt formatCode="General" sourceLinked="1"/>
        <c:majorTickMark val="none"/>
        <c:minorTickMark val="none"/>
        <c:tickLblPos val="nextTo"/>
        <c:spPr>
          <a:ln w="25400">
            <a:solidFill>
              <a:schemeClr val="tx1"/>
            </a:solidFill>
          </a:ln>
        </c:spPr>
        <c:txPr>
          <a:bodyPr/>
          <a:lstStyle/>
          <a:p>
            <a:pPr>
              <a:defRPr>
                <a:latin typeface="Helvetica"/>
                <a:cs typeface="Helvetica"/>
              </a:defRPr>
            </a:pPr>
            <a:endParaRPr lang="en-US"/>
          </a:p>
        </c:txPr>
        <c:crossAx val="-2131651688"/>
        <c:crosses val="autoZero"/>
        <c:auto val="0"/>
        <c:lblAlgn val="ctr"/>
        <c:lblOffset val="150"/>
        <c:noMultiLvlLbl val="0"/>
      </c:catAx>
      <c:valAx>
        <c:axId val="-2131651688"/>
        <c:scaling>
          <c:orientation val="minMax"/>
        </c:scaling>
        <c:delete val="0"/>
        <c:axPos val="l"/>
        <c:majorGridlines>
          <c:spPr>
            <a:ln>
              <a:noFill/>
            </a:ln>
          </c:spPr>
        </c:majorGridlines>
        <c:numFmt formatCode="0%" sourceLinked="0"/>
        <c:majorTickMark val="out"/>
        <c:minorTickMark val="none"/>
        <c:tickLblPos val="nextTo"/>
        <c:spPr>
          <a:ln w="25400">
            <a:solidFill>
              <a:schemeClr val="tx1"/>
            </a:solidFill>
          </a:ln>
        </c:spPr>
        <c:crossAx val="-2135237128"/>
        <c:crossesAt val="1.0"/>
        <c:crossBetween val="between"/>
        <c:minorUnit val="0.01"/>
      </c:valAx>
    </c:plotArea>
    <c:legend>
      <c:legendPos val="b"/>
      <c:layout>
        <c:manualLayout>
          <c:xMode val="edge"/>
          <c:yMode val="edge"/>
          <c:x val="0.349158121901429"/>
          <c:y val="0.829959514864563"/>
          <c:w val="0.648797666958297"/>
          <c:h val="0.161325888185545"/>
        </c:manualLayout>
      </c:layout>
      <c:overlay val="0"/>
      <c:txPr>
        <a:bodyPr/>
        <a:lstStyle/>
        <a:p>
          <a:pPr>
            <a:defRPr sz="1200">
              <a:latin typeface="Helvetica"/>
              <a:cs typeface="Helvetica"/>
            </a:defRPr>
          </a:pPr>
          <a:endParaRPr lang="en-US"/>
        </a:p>
      </c:txPr>
    </c:legend>
    <c:plotVisOnly val="1"/>
    <c:dispBlanksAs val="gap"/>
    <c:showDLblsOverMax val="0"/>
  </c:chart>
  <c:spPr>
    <a:ln>
      <a:noFill/>
    </a:ln>
  </c:spPr>
  <c:txPr>
    <a:bodyPr/>
    <a:lstStyle/>
    <a:p>
      <a:pPr>
        <a:defRPr sz="1200"/>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orizontalDpi="1200" verticalDpi="120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95250</xdr:colOff>
      <xdr:row>3</xdr:row>
      <xdr:rowOff>6928</xdr:rowOff>
    </xdr:from>
    <xdr:to>
      <xdr:col>36</xdr:col>
      <xdr:colOff>19050</xdr:colOff>
      <xdr:row>5</xdr:row>
      <xdr:rowOff>177800</xdr:rowOff>
    </xdr:to>
    <xdr:sp macro="" textlink="">
      <xdr:nvSpPr>
        <xdr:cNvPr id="3" name="Rounded Rectangle 2"/>
        <xdr:cNvSpPr/>
      </xdr:nvSpPr>
      <xdr:spPr>
        <a:xfrm>
          <a:off x="3752850" y="591128"/>
          <a:ext cx="4495800" cy="551872"/>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200">
              <a:solidFill>
                <a:schemeClr val="tx1"/>
              </a:solidFill>
              <a:latin typeface="Helvetica"/>
              <a:cs typeface="Helvetica"/>
            </a:rPr>
            <a:t>Baseline Sample</a:t>
          </a:r>
        </a:p>
        <a:p>
          <a:pPr algn="ctr"/>
          <a:r>
            <a:rPr lang="en-US" sz="1200" i="1">
              <a:solidFill>
                <a:schemeClr val="tx1"/>
              </a:solidFill>
              <a:latin typeface="Helvetica"/>
              <a:cs typeface="Helvetica"/>
            </a:rPr>
            <a:t>N = 4,153</a:t>
          </a:r>
        </a:p>
      </xdr:txBody>
    </xdr:sp>
    <xdr:clientData/>
  </xdr:twoCellAnchor>
  <xdr:twoCellAnchor>
    <xdr:from>
      <xdr:col>0</xdr:col>
      <xdr:colOff>31750</xdr:colOff>
      <xdr:row>9</xdr:row>
      <xdr:rowOff>89244</xdr:rowOff>
    </xdr:from>
    <xdr:to>
      <xdr:col>8</xdr:col>
      <xdr:colOff>100117</xdr:colOff>
      <xdr:row>12</xdr:row>
      <xdr:rowOff>177799</xdr:rowOff>
    </xdr:to>
    <xdr:sp macro="" textlink="">
      <xdr:nvSpPr>
        <xdr:cNvPr id="4" name="Rounded Rectangle 3"/>
        <xdr:cNvSpPr/>
      </xdr:nvSpPr>
      <xdr:spPr>
        <a:xfrm>
          <a:off x="31750" y="1816444"/>
          <a:ext cx="1897167" cy="660055"/>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Control</a:t>
          </a:r>
        </a:p>
        <a:p>
          <a:pPr algn="ctr"/>
          <a:endParaRPr lang="en-US" sz="1200" i="1">
            <a:solidFill>
              <a:schemeClr val="tx1"/>
            </a:solidFill>
            <a:latin typeface="Helvetica"/>
            <a:cs typeface="Helvetica"/>
          </a:endParaRPr>
        </a:p>
        <a:p>
          <a:pPr algn="ctr"/>
          <a:r>
            <a:rPr lang="en-US" sz="1200" i="1">
              <a:solidFill>
                <a:schemeClr val="tx1"/>
              </a:solidFill>
              <a:latin typeface="Helvetica"/>
              <a:cs typeface="Helvetica"/>
            </a:rPr>
            <a:t>N = 850</a:t>
          </a:r>
        </a:p>
      </xdr:txBody>
    </xdr:sp>
    <xdr:clientData/>
  </xdr:twoCellAnchor>
  <xdr:twoCellAnchor>
    <xdr:from>
      <xdr:col>11</xdr:col>
      <xdr:colOff>12700</xdr:colOff>
      <xdr:row>9</xdr:row>
      <xdr:rowOff>88900</xdr:rowOff>
    </xdr:from>
    <xdr:to>
      <xdr:col>19</xdr:col>
      <xdr:colOff>116199</xdr:colOff>
      <xdr:row>12</xdr:row>
      <xdr:rowOff>176644</xdr:rowOff>
    </xdr:to>
    <xdr:sp macro="" textlink="">
      <xdr:nvSpPr>
        <xdr:cNvPr id="5" name="Rounded Rectangle 4"/>
        <xdr:cNvSpPr/>
      </xdr:nvSpPr>
      <xdr:spPr>
        <a:xfrm>
          <a:off x="2527300" y="1816100"/>
          <a:ext cx="1932299" cy="659244"/>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Application Information</a:t>
          </a:r>
        </a:p>
        <a:p>
          <a:pPr algn="ctr"/>
          <a:r>
            <a:rPr lang="en-US" sz="1200" i="0">
              <a:solidFill>
                <a:schemeClr val="tx1"/>
              </a:solidFill>
              <a:latin typeface="Helvetica"/>
              <a:cs typeface="Helvetica"/>
            </a:rPr>
            <a:t>[T1]</a:t>
          </a:r>
        </a:p>
        <a:p>
          <a:pPr algn="ctr"/>
          <a:r>
            <a:rPr lang="en-US" sz="1200" i="1">
              <a:solidFill>
                <a:schemeClr val="tx1"/>
              </a:solidFill>
              <a:latin typeface="Helvetica"/>
              <a:cs typeface="Helvetica"/>
            </a:rPr>
            <a:t>N = 822</a:t>
          </a:r>
        </a:p>
      </xdr:txBody>
    </xdr:sp>
    <xdr:clientData/>
  </xdr:twoCellAnchor>
  <xdr:twoCellAnchor>
    <xdr:from>
      <xdr:col>22</xdr:col>
      <xdr:colOff>25401</xdr:colOff>
      <xdr:row>9</xdr:row>
      <xdr:rowOff>88900</xdr:rowOff>
    </xdr:from>
    <xdr:to>
      <xdr:col>30</xdr:col>
      <xdr:colOff>111333</xdr:colOff>
      <xdr:row>12</xdr:row>
      <xdr:rowOff>176644</xdr:rowOff>
    </xdr:to>
    <xdr:sp macro="" textlink="">
      <xdr:nvSpPr>
        <xdr:cNvPr id="6" name="Rounded Rectangle 5"/>
        <xdr:cNvSpPr/>
      </xdr:nvSpPr>
      <xdr:spPr>
        <a:xfrm>
          <a:off x="5054601" y="1816100"/>
          <a:ext cx="1914732" cy="659244"/>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Financial</a:t>
          </a:r>
          <a:r>
            <a:rPr lang="en-US" sz="1200" baseline="0">
              <a:solidFill>
                <a:schemeClr val="tx1"/>
              </a:solidFill>
              <a:latin typeface="Helvetica"/>
              <a:cs typeface="Helvetica"/>
            </a:rPr>
            <a:t> </a:t>
          </a:r>
          <a:r>
            <a:rPr lang="en-US" sz="1200">
              <a:solidFill>
                <a:schemeClr val="tx1"/>
              </a:solidFill>
              <a:latin typeface="Helvetica"/>
              <a:cs typeface="Helvetica"/>
            </a:rPr>
            <a:t>Information</a:t>
          </a:r>
        </a:p>
        <a:p>
          <a:pPr algn="ctr"/>
          <a:r>
            <a:rPr lang="en-US" sz="1200" i="0">
              <a:solidFill>
                <a:schemeClr val="tx1"/>
              </a:solidFill>
              <a:latin typeface="Helvetica"/>
              <a:cs typeface="Helvetica"/>
            </a:rPr>
            <a:t>[T2]</a:t>
          </a:r>
        </a:p>
        <a:p>
          <a:pPr algn="ctr"/>
          <a:r>
            <a:rPr lang="en-US" sz="1200" i="1">
              <a:solidFill>
                <a:schemeClr val="tx1"/>
              </a:solidFill>
              <a:latin typeface="Helvetica"/>
              <a:cs typeface="Helvetica"/>
            </a:rPr>
            <a:t>N = 838</a:t>
          </a:r>
        </a:p>
      </xdr:txBody>
    </xdr:sp>
    <xdr:clientData/>
  </xdr:twoCellAnchor>
  <xdr:twoCellAnchor>
    <xdr:from>
      <xdr:col>33</xdr:col>
      <xdr:colOff>88901</xdr:colOff>
      <xdr:row>9</xdr:row>
      <xdr:rowOff>88900</xdr:rowOff>
    </xdr:from>
    <xdr:to>
      <xdr:col>41</xdr:col>
      <xdr:colOff>174833</xdr:colOff>
      <xdr:row>12</xdr:row>
      <xdr:rowOff>176644</xdr:rowOff>
    </xdr:to>
    <xdr:sp macro="" textlink="">
      <xdr:nvSpPr>
        <xdr:cNvPr id="7" name="Rounded Rectangle 6"/>
        <xdr:cNvSpPr/>
      </xdr:nvSpPr>
      <xdr:spPr>
        <a:xfrm>
          <a:off x="7632701" y="1816100"/>
          <a:ext cx="1914732" cy="659244"/>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200">
            <a:solidFill>
              <a:schemeClr val="tx1"/>
            </a:solidFill>
            <a:latin typeface="Helvetica"/>
            <a:cs typeface="Helvetica"/>
          </a:endParaRPr>
        </a:p>
        <a:p>
          <a:pPr algn="ctr"/>
          <a:r>
            <a:rPr lang="en-US" sz="1200">
              <a:solidFill>
                <a:schemeClr val="tx1"/>
              </a:solidFill>
              <a:latin typeface="Helvetica"/>
              <a:cs typeface="Helvetica"/>
            </a:rPr>
            <a:t>[T1] + [T2]</a:t>
          </a:r>
          <a:endParaRPr lang="en-US" sz="1200" i="1">
            <a:solidFill>
              <a:schemeClr val="tx1"/>
            </a:solidFill>
            <a:latin typeface="Helvetica"/>
            <a:cs typeface="Helvetica"/>
          </a:endParaRPr>
        </a:p>
        <a:p>
          <a:pPr algn="ctr"/>
          <a:r>
            <a:rPr lang="en-US" sz="1200" i="1">
              <a:solidFill>
                <a:schemeClr val="tx1"/>
              </a:solidFill>
              <a:latin typeface="Helvetica"/>
              <a:cs typeface="Helvetica"/>
            </a:rPr>
            <a:t>N = 821</a:t>
          </a:r>
        </a:p>
      </xdr:txBody>
    </xdr:sp>
    <xdr:clientData/>
  </xdr:twoCellAnchor>
  <xdr:twoCellAnchor>
    <xdr:from>
      <xdr:col>44</xdr:col>
      <xdr:colOff>101600</xdr:colOff>
      <xdr:row>9</xdr:row>
      <xdr:rowOff>88900</xdr:rowOff>
    </xdr:from>
    <xdr:to>
      <xdr:col>52</xdr:col>
      <xdr:colOff>152400</xdr:colOff>
      <xdr:row>12</xdr:row>
      <xdr:rowOff>176644</xdr:rowOff>
    </xdr:to>
    <xdr:sp macro="" textlink="">
      <xdr:nvSpPr>
        <xdr:cNvPr id="8" name="Rounded Rectangle 7"/>
        <xdr:cNvSpPr/>
      </xdr:nvSpPr>
      <xdr:spPr>
        <a:xfrm>
          <a:off x="10160000" y="1816100"/>
          <a:ext cx="1879600" cy="659244"/>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Website Assistance</a:t>
          </a:r>
        </a:p>
        <a:p>
          <a:pPr algn="ctr"/>
          <a:r>
            <a:rPr lang="en-US" sz="1200">
              <a:solidFill>
                <a:schemeClr val="tx1"/>
              </a:solidFill>
              <a:latin typeface="Helvetica"/>
              <a:cs typeface="Helvetica"/>
            </a:rPr>
            <a:t>[T1]</a:t>
          </a:r>
          <a:r>
            <a:rPr lang="en-US" sz="1200" baseline="0">
              <a:solidFill>
                <a:schemeClr val="tx1"/>
              </a:solidFill>
              <a:latin typeface="Helvetica"/>
              <a:cs typeface="Helvetica"/>
            </a:rPr>
            <a:t> + [T2] + [T4]</a:t>
          </a:r>
          <a:endParaRPr lang="en-US" sz="1200" i="1" baseline="0">
            <a:solidFill>
              <a:schemeClr val="tx1"/>
            </a:solidFill>
            <a:latin typeface="Helvetica"/>
            <a:cs typeface="Helvetica"/>
          </a:endParaRPr>
        </a:p>
        <a:p>
          <a:pPr algn="ctr"/>
          <a:r>
            <a:rPr lang="en-US" sz="1200" i="1">
              <a:solidFill>
                <a:schemeClr val="tx1"/>
              </a:solidFill>
              <a:latin typeface="Helvetica"/>
              <a:cs typeface="Helvetica"/>
            </a:rPr>
            <a:t>N = 822</a:t>
          </a:r>
        </a:p>
      </xdr:txBody>
    </xdr:sp>
    <xdr:clientData/>
  </xdr:twoCellAnchor>
  <xdr:twoCellAnchor>
    <xdr:from>
      <xdr:col>1</xdr:col>
      <xdr:colOff>0</xdr:colOff>
      <xdr:row>15</xdr:row>
      <xdr:rowOff>12700</xdr:rowOff>
    </xdr:from>
    <xdr:to>
      <xdr:col>11</xdr:col>
      <xdr:colOff>0</xdr:colOff>
      <xdr:row>19</xdr:row>
      <xdr:rowOff>73660</xdr:rowOff>
    </xdr:to>
    <xdr:sp macro="" textlink="">
      <xdr:nvSpPr>
        <xdr:cNvPr id="12" name="Rounded Rectangle 11"/>
        <xdr:cNvSpPr/>
      </xdr:nvSpPr>
      <xdr:spPr>
        <a:xfrm>
          <a:off x="228600" y="28829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b="1" i="1">
              <a:solidFill>
                <a:schemeClr val="tx1"/>
              </a:solidFill>
              <a:latin typeface="Helvetica"/>
              <a:cs typeface="Helvetica"/>
            </a:rPr>
            <a:t>Control</a:t>
          </a:r>
          <a:r>
            <a:rPr lang="en-US" sz="1200" b="1" i="1" baseline="0">
              <a:solidFill>
                <a:schemeClr val="tx1"/>
              </a:solidFill>
              <a:latin typeface="Helvetica"/>
              <a:cs typeface="Helvetica"/>
            </a:rPr>
            <a:t> Group</a:t>
          </a:r>
          <a:endParaRPr lang="en-US" sz="1200" b="1" i="1">
            <a:solidFill>
              <a:schemeClr val="tx1"/>
            </a:solidFill>
            <a:latin typeface="Helvetica"/>
            <a:cs typeface="Helvetica"/>
          </a:endParaRPr>
        </a:p>
        <a:p>
          <a:pPr algn="ctr"/>
          <a:endParaRPr lang="en-US" sz="1200" i="1">
            <a:solidFill>
              <a:schemeClr val="tx1"/>
            </a:solidFill>
            <a:latin typeface="Helvetica"/>
            <a:cs typeface="Helvetica"/>
          </a:endParaRPr>
        </a:p>
        <a:p>
          <a:pPr algn="ctr"/>
          <a:endParaRPr lang="en-US" sz="1200" i="1">
            <a:solidFill>
              <a:schemeClr val="tx1"/>
            </a:solidFill>
            <a:latin typeface="Helvetica"/>
            <a:cs typeface="Helvetica"/>
          </a:endParaRPr>
        </a:p>
        <a:p>
          <a:pPr algn="ctr"/>
          <a:r>
            <a:rPr lang="en-US" sz="1200" i="1">
              <a:solidFill>
                <a:schemeClr val="tx1"/>
              </a:solidFill>
              <a:latin typeface="Helvetica"/>
              <a:cs typeface="Helvetica"/>
            </a:rPr>
            <a:t>N = 645</a:t>
          </a:r>
        </a:p>
      </xdr:txBody>
    </xdr:sp>
    <xdr:clientData/>
  </xdr:twoCellAnchor>
  <xdr:twoCellAnchor>
    <xdr:from>
      <xdr:col>1</xdr:col>
      <xdr:colOff>0</xdr:colOff>
      <xdr:row>21</xdr:row>
      <xdr:rowOff>25400</xdr:rowOff>
    </xdr:from>
    <xdr:to>
      <xdr:col>11</xdr:col>
      <xdr:colOff>0</xdr:colOff>
      <xdr:row>25</xdr:row>
      <xdr:rowOff>86360</xdr:rowOff>
    </xdr:to>
    <xdr:sp macro="" textlink="">
      <xdr:nvSpPr>
        <xdr:cNvPr id="13" name="Rounded Rectangle 12"/>
        <xdr:cNvSpPr/>
      </xdr:nvSpPr>
      <xdr:spPr>
        <a:xfrm>
          <a:off x="228600" y="40386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Passport Information</a:t>
          </a:r>
        </a:p>
        <a:p>
          <a:pPr algn="ctr"/>
          <a:endParaRPr lang="en-US" sz="1200" i="0">
            <a:solidFill>
              <a:schemeClr val="tx1"/>
            </a:solidFill>
            <a:latin typeface="Helvetica"/>
            <a:cs typeface="Helvetica"/>
          </a:endParaRPr>
        </a:p>
        <a:p>
          <a:pPr algn="ctr"/>
          <a:r>
            <a:rPr lang="en-US" sz="1200" i="0">
              <a:solidFill>
                <a:schemeClr val="tx1"/>
              </a:solidFill>
              <a:latin typeface="Helvetica"/>
              <a:cs typeface="Helvetica"/>
            </a:rPr>
            <a:t>[T3]</a:t>
          </a:r>
        </a:p>
        <a:p>
          <a:pPr algn="ctr"/>
          <a:r>
            <a:rPr lang="en-US" sz="1200" i="1">
              <a:solidFill>
                <a:schemeClr val="tx1"/>
              </a:solidFill>
              <a:latin typeface="Helvetica"/>
              <a:cs typeface="Helvetica"/>
            </a:rPr>
            <a:t>N = 102</a:t>
          </a:r>
        </a:p>
      </xdr:txBody>
    </xdr:sp>
    <xdr:clientData/>
  </xdr:twoCellAnchor>
  <xdr:twoCellAnchor>
    <xdr:from>
      <xdr:col>1</xdr:col>
      <xdr:colOff>0</xdr:colOff>
      <xdr:row>26</xdr:row>
      <xdr:rowOff>177800</xdr:rowOff>
    </xdr:from>
    <xdr:to>
      <xdr:col>11</xdr:col>
      <xdr:colOff>0</xdr:colOff>
      <xdr:row>31</xdr:row>
      <xdr:rowOff>48260</xdr:rowOff>
    </xdr:to>
    <xdr:sp macro="" textlink="">
      <xdr:nvSpPr>
        <xdr:cNvPr id="14" name="Rounded Rectangle 13"/>
        <xdr:cNvSpPr/>
      </xdr:nvSpPr>
      <xdr:spPr>
        <a:xfrm>
          <a:off x="228600" y="5143500"/>
          <a:ext cx="2286000" cy="822960"/>
        </a:xfrm>
        <a:prstGeom prst="roundRect">
          <a:avLst/>
        </a:prstGeom>
        <a:solidFill>
          <a:srgbClr val="D9D9D9"/>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Passport Assistance</a:t>
          </a:r>
        </a:p>
        <a:p>
          <a:pPr algn="ctr"/>
          <a:r>
            <a:rPr lang="en-US" sz="1200" b="1" i="1">
              <a:solidFill>
                <a:schemeClr val="tx1"/>
              </a:solidFill>
              <a:latin typeface="Helvetica"/>
              <a:cs typeface="Helvetica"/>
            </a:rPr>
            <a:t>"Only Passport Assistance"</a:t>
          </a:r>
          <a:endParaRPr lang="en-US" sz="1200">
            <a:solidFill>
              <a:schemeClr val="tx1"/>
            </a:solidFill>
            <a:latin typeface="Helvetica"/>
            <a:cs typeface="Helvetica"/>
          </a:endParaRPr>
        </a:p>
        <a:p>
          <a:pPr algn="ctr"/>
          <a:r>
            <a:rPr lang="en-US" sz="1200" i="0">
              <a:solidFill>
                <a:schemeClr val="tx1"/>
              </a:solidFill>
              <a:latin typeface="Helvetica"/>
              <a:cs typeface="Helvetica"/>
            </a:rPr>
            <a:t>[T3] + [T5]</a:t>
          </a:r>
        </a:p>
        <a:p>
          <a:pPr algn="ctr"/>
          <a:r>
            <a:rPr lang="en-US" sz="1200" i="1">
              <a:solidFill>
                <a:schemeClr val="tx1"/>
              </a:solidFill>
              <a:latin typeface="Helvetica"/>
              <a:cs typeface="Helvetica"/>
            </a:rPr>
            <a:t>N = 103</a:t>
          </a:r>
        </a:p>
      </xdr:txBody>
    </xdr:sp>
    <xdr:clientData/>
  </xdr:twoCellAnchor>
  <xdr:twoCellAnchor>
    <xdr:from>
      <xdr:col>12</xdr:col>
      <xdr:colOff>19050</xdr:colOff>
      <xdr:row>15</xdr:row>
      <xdr:rowOff>12700</xdr:rowOff>
    </xdr:from>
    <xdr:to>
      <xdr:col>22</xdr:col>
      <xdr:colOff>19050</xdr:colOff>
      <xdr:row>19</xdr:row>
      <xdr:rowOff>73660</xdr:rowOff>
    </xdr:to>
    <xdr:sp macro="" textlink="">
      <xdr:nvSpPr>
        <xdr:cNvPr id="15" name="Rounded Rectangle 14"/>
        <xdr:cNvSpPr/>
      </xdr:nvSpPr>
      <xdr:spPr>
        <a:xfrm>
          <a:off x="2762250" y="28829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200">
            <a:solidFill>
              <a:schemeClr val="tx1"/>
            </a:solidFill>
            <a:latin typeface="Helvetica"/>
            <a:cs typeface="Helvetica"/>
          </a:endParaRPr>
        </a:p>
        <a:p>
          <a:pPr algn="ctr"/>
          <a:endParaRPr lang="en-US" sz="1200">
            <a:solidFill>
              <a:schemeClr val="tx1"/>
            </a:solidFill>
            <a:latin typeface="Helvetica"/>
            <a:cs typeface="Helvetica"/>
          </a:endParaRPr>
        </a:p>
        <a:p>
          <a:pPr algn="ctr"/>
          <a:r>
            <a:rPr lang="en-US" sz="1200">
              <a:solidFill>
                <a:schemeClr val="tx1"/>
              </a:solidFill>
              <a:latin typeface="Helvetica"/>
              <a:cs typeface="Helvetica"/>
            </a:rPr>
            <a:t>[T1]</a:t>
          </a:r>
          <a:endParaRPr lang="en-US" sz="1200" i="1">
            <a:solidFill>
              <a:schemeClr val="tx1"/>
            </a:solidFill>
            <a:latin typeface="Helvetica"/>
            <a:cs typeface="Helvetica"/>
          </a:endParaRPr>
        </a:p>
        <a:p>
          <a:pPr algn="ctr"/>
          <a:r>
            <a:rPr lang="en-US" sz="1200" i="1">
              <a:solidFill>
                <a:schemeClr val="tx1"/>
              </a:solidFill>
              <a:latin typeface="Helvetica"/>
              <a:cs typeface="Helvetica"/>
            </a:rPr>
            <a:t>N = 614</a:t>
          </a:r>
        </a:p>
      </xdr:txBody>
    </xdr:sp>
    <xdr:clientData/>
  </xdr:twoCellAnchor>
  <xdr:twoCellAnchor>
    <xdr:from>
      <xdr:col>12</xdr:col>
      <xdr:colOff>19050</xdr:colOff>
      <xdr:row>21</xdr:row>
      <xdr:rowOff>25400</xdr:rowOff>
    </xdr:from>
    <xdr:to>
      <xdr:col>22</xdr:col>
      <xdr:colOff>19050</xdr:colOff>
      <xdr:row>25</xdr:row>
      <xdr:rowOff>86360</xdr:rowOff>
    </xdr:to>
    <xdr:sp macro="" textlink="">
      <xdr:nvSpPr>
        <xdr:cNvPr id="16" name="Rounded Rectangle 15"/>
        <xdr:cNvSpPr/>
      </xdr:nvSpPr>
      <xdr:spPr>
        <a:xfrm>
          <a:off x="2762250" y="40386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Passport Information</a:t>
          </a:r>
        </a:p>
        <a:p>
          <a:pPr algn="ctr"/>
          <a:endParaRPr lang="en-US" sz="1200">
            <a:solidFill>
              <a:schemeClr val="tx1"/>
            </a:solidFill>
            <a:latin typeface="Helvetica"/>
            <a:cs typeface="Helvetica"/>
          </a:endParaRPr>
        </a:p>
        <a:p>
          <a:pPr algn="ctr"/>
          <a:r>
            <a:rPr lang="en-US" sz="1200" i="0">
              <a:solidFill>
                <a:schemeClr val="tx1"/>
              </a:solidFill>
              <a:latin typeface="Helvetica"/>
              <a:cs typeface="Helvetica"/>
            </a:rPr>
            <a:t>[T1] + [T3]</a:t>
          </a:r>
        </a:p>
        <a:p>
          <a:pPr algn="ctr"/>
          <a:r>
            <a:rPr lang="en-US" sz="1200" i="1">
              <a:solidFill>
                <a:schemeClr val="tx1"/>
              </a:solidFill>
              <a:latin typeface="Helvetica"/>
              <a:cs typeface="Helvetica"/>
            </a:rPr>
            <a:t>N = 105</a:t>
          </a:r>
        </a:p>
      </xdr:txBody>
    </xdr:sp>
    <xdr:clientData/>
  </xdr:twoCellAnchor>
  <xdr:twoCellAnchor>
    <xdr:from>
      <xdr:col>12</xdr:col>
      <xdr:colOff>19050</xdr:colOff>
      <xdr:row>26</xdr:row>
      <xdr:rowOff>177800</xdr:rowOff>
    </xdr:from>
    <xdr:to>
      <xdr:col>22</xdr:col>
      <xdr:colOff>19050</xdr:colOff>
      <xdr:row>31</xdr:row>
      <xdr:rowOff>48260</xdr:rowOff>
    </xdr:to>
    <xdr:sp macro="" textlink="">
      <xdr:nvSpPr>
        <xdr:cNvPr id="17" name="Rounded Rectangle 16"/>
        <xdr:cNvSpPr/>
      </xdr:nvSpPr>
      <xdr:spPr>
        <a:xfrm>
          <a:off x="2762250" y="51435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Passport Assistance</a:t>
          </a:r>
        </a:p>
        <a:p>
          <a:pPr algn="ctr"/>
          <a:endParaRPr lang="en-US" sz="1200">
            <a:solidFill>
              <a:schemeClr val="tx1"/>
            </a:solidFill>
            <a:latin typeface="Helvetica"/>
            <a:cs typeface="Helvetica"/>
          </a:endParaRPr>
        </a:p>
        <a:p>
          <a:pPr algn="ctr"/>
          <a:r>
            <a:rPr lang="en-US" sz="1200" i="0">
              <a:solidFill>
                <a:schemeClr val="tx1"/>
              </a:solidFill>
              <a:latin typeface="Helvetica"/>
              <a:cs typeface="Helvetica"/>
            </a:rPr>
            <a:t>[T1] + [T3] + [T5]</a:t>
          </a:r>
        </a:p>
        <a:p>
          <a:pPr algn="ctr"/>
          <a:r>
            <a:rPr lang="en-US" sz="1200" i="1">
              <a:solidFill>
                <a:schemeClr val="tx1"/>
              </a:solidFill>
              <a:latin typeface="Helvetica"/>
              <a:cs typeface="Helvetica"/>
            </a:rPr>
            <a:t>N = 103</a:t>
          </a:r>
        </a:p>
      </xdr:txBody>
    </xdr:sp>
    <xdr:clientData/>
  </xdr:twoCellAnchor>
  <xdr:twoCellAnchor>
    <xdr:from>
      <xdr:col>23</xdr:col>
      <xdr:colOff>63500</xdr:colOff>
      <xdr:row>15</xdr:row>
      <xdr:rowOff>12700</xdr:rowOff>
    </xdr:from>
    <xdr:to>
      <xdr:col>33</xdr:col>
      <xdr:colOff>63500</xdr:colOff>
      <xdr:row>19</xdr:row>
      <xdr:rowOff>73660</xdr:rowOff>
    </xdr:to>
    <xdr:sp macro="" textlink="">
      <xdr:nvSpPr>
        <xdr:cNvPr id="18" name="Rounded Rectangle 17"/>
        <xdr:cNvSpPr/>
      </xdr:nvSpPr>
      <xdr:spPr>
        <a:xfrm>
          <a:off x="5321300" y="28829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200">
            <a:solidFill>
              <a:schemeClr val="tx1"/>
            </a:solidFill>
            <a:latin typeface="Helvetica"/>
            <a:cs typeface="Helvetica"/>
          </a:endParaRPr>
        </a:p>
        <a:p>
          <a:pPr algn="ctr"/>
          <a:endParaRPr lang="en-US" sz="1200">
            <a:solidFill>
              <a:schemeClr val="tx1"/>
            </a:solidFill>
            <a:latin typeface="Helvetica"/>
            <a:cs typeface="Helvetica"/>
          </a:endParaRPr>
        </a:p>
        <a:p>
          <a:pPr algn="ctr"/>
          <a:r>
            <a:rPr lang="en-US" sz="1200">
              <a:solidFill>
                <a:schemeClr val="tx1"/>
              </a:solidFill>
              <a:latin typeface="Helvetica"/>
              <a:cs typeface="Helvetica"/>
            </a:rPr>
            <a:t>[T2]</a:t>
          </a:r>
          <a:endParaRPr lang="en-US" sz="1200" i="1">
            <a:solidFill>
              <a:schemeClr val="tx1"/>
            </a:solidFill>
            <a:latin typeface="Helvetica"/>
            <a:cs typeface="Helvetica"/>
          </a:endParaRPr>
        </a:p>
        <a:p>
          <a:pPr algn="ctr"/>
          <a:r>
            <a:rPr lang="en-US" sz="1200" i="1">
              <a:solidFill>
                <a:schemeClr val="tx1"/>
              </a:solidFill>
              <a:latin typeface="Helvetica"/>
              <a:cs typeface="Helvetica"/>
            </a:rPr>
            <a:t>N = 640</a:t>
          </a:r>
        </a:p>
      </xdr:txBody>
    </xdr:sp>
    <xdr:clientData/>
  </xdr:twoCellAnchor>
  <xdr:twoCellAnchor>
    <xdr:from>
      <xdr:col>23</xdr:col>
      <xdr:colOff>63500</xdr:colOff>
      <xdr:row>21</xdr:row>
      <xdr:rowOff>25400</xdr:rowOff>
    </xdr:from>
    <xdr:to>
      <xdr:col>33</xdr:col>
      <xdr:colOff>63500</xdr:colOff>
      <xdr:row>25</xdr:row>
      <xdr:rowOff>86360</xdr:rowOff>
    </xdr:to>
    <xdr:sp macro="" textlink="">
      <xdr:nvSpPr>
        <xdr:cNvPr id="19" name="Rounded Rectangle 18"/>
        <xdr:cNvSpPr/>
      </xdr:nvSpPr>
      <xdr:spPr>
        <a:xfrm>
          <a:off x="5321300" y="40386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Passport Information</a:t>
          </a:r>
        </a:p>
        <a:p>
          <a:pPr algn="ctr"/>
          <a:endParaRPr lang="en-US" sz="1200">
            <a:solidFill>
              <a:schemeClr val="tx1"/>
            </a:solidFill>
            <a:latin typeface="Helvetica"/>
            <a:cs typeface="Helvetica"/>
          </a:endParaRPr>
        </a:p>
        <a:p>
          <a:pPr algn="ctr"/>
          <a:r>
            <a:rPr lang="en-US" sz="1200" i="0">
              <a:solidFill>
                <a:schemeClr val="tx1"/>
              </a:solidFill>
              <a:latin typeface="Helvetica"/>
              <a:cs typeface="Helvetica"/>
            </a:rPr>
            <a:t>[T2]</a:t>
          </a:r>
          <a:r>
            <a:rPr lang="en-US" sz="1200" i="0" baseline="0">
              <a:solidFill>
                <a:schemeClr val="tx1"/>
              </a:solidFill>
              <a:latin typeface="Helvetica"/>
              <a:cs typeface="Helvetica"/>
            </a:rPr>
            <a:t> + </a:t>
          </a:r>
          <a:r>
            <a:rPr lang="en-US" sz="1200" i="0">
              <a:solidFill>
                <a:schemeClr val="tx1"/>
              </a:solidFill>
              <a:latin typeface="Helvetica"/>
              <a:cs typeface="Helvetica"/>
            </a:rPr>
            <a:t>[T3]</a:t>
          </a:r>
        </a:p>
        <a:p>
          <a:pPr algn="ctr"/>
          <a:r>
            <a:rPr lang="en-US" sz="1200" i="1">
              <a:solidFill>
                <a:schemeClr val="tx1"/>
              </a:solidFill>
              <a:latin typeface="Helvetica"/>
              <a:cs typeface="Helvetica"/>
            </a:rPr>
            <a:t>N = 95</a:t>
          </a:r>
        </a:p>
      </xdr:txBody>
    </xdr:sp>
    <xdr:clientData/>
  </xdr:twoCellAnchor>
  <xdr:twoCellAnchor>
    <xdr:from>
      <xdr:col>23</xdr:col>
      <xdr:colOff>63500</xdr:colOff>
      <xdr:row>26</xdr:row>
      <xdr:rowOff>177800</xdr:rowOff>
    </xdr:from>
    <xdr:to>
      <xdr:col>33</xdr:col>
      <xdr:colOff>63500</xdr:colOff>
      <xdr:row>31</xdr:row>
      <xdr:rowOff>48260</xdr:rowOff>
    </xdr:to>
    <xdr:sp macro="" textlink="">
      <xdr:nvSpPr>
        <xdr:cNvPr id="20" name="Rounded Rectangle 19"/>
        <xdr:cNvSpPr/>
      </xdr:nvSpPr>
      <xdr:spPr>
        <a:xfrm>
          <a:off x="5321300" y="51435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Passport Assistance</a:t>
          </a:r>
        </a:p>
        <a:p>
          <a:pPr algn="ctr"/>
          <a:endParaRPr lang="en-US" sz="1200">
            <a:solidFill>
              <a:schemeClr val="tx1"/>
            </a:solidFill>
            <a:latin typeface="Helvetica"/>
            <a:cs typeface="Helvetica"/>
          </a:endParaRPr>
        </a:p>
        <a:p>
          <a:pPr algn="ctr"/>
          <a:r>
            <a:rPr lang="en-US" sz="1200" i="0">
              <a:solidFill>
                <a:schemeClr val="tx1"/>
              </a:solidFill>
              <a:latin typeface="Helvetica"/>
              <a:cs typeface="Helvetica"/>
            </a:rPr>
            <a:t>[T2] + [T3] + [T5]</a:t>
          </a:r>
        </a:p>
        <a:p>
          <a:pPr algn="ctr"/>
          <a:r>
            <a:rPr lang="en-US" sz="1200" i="1">
              <a:solidFill>
                <a:schemeClr val="tx1"/>
              </a:solidFill>
              <a:latin typeface="Helvetica"/>
              <a:cs typeface="Helvetica"/>
            </a:rPr>
            <a:t>N = 103</a:t>
          </a:r>
        </a:p>
      </xdr:txBody>
    </xdr:sp>
    <xdr:clientData/>
  </xdr:twoCellAnchor>
  <xdr:twoCellAnchor>
    <xdr:from>
      <xdr:col>34</xdr:col>
      <xdr:colOff>107950</xdr:colOff>
      <xdr:row>15</xdr:row>
      <xdr:rowOff>12700</xdr:rowOff>
    </xdr:from>
    <xdr:to>
      <xdr:col>44</xdr:col>
      <xdr:colOff>126238</xdr:colOff>
      <xdr:row>19</xdr:row>
      <xdr:rowOff>73660</xdr:rowOff>
    </xdr:to>
    <xdr:sp macro="" textlink="">
      <xdr:nvSpPr>
        <xdr:cNvPr id="21" name="Rounded Rectangle 20"/>
        <xdr:cNvSpPr/>
      </xdr:nvSpPr>
      <xdr:spPr>
        <a:xfrm>
          <a:off x="7880350" y="2882900"/>
          <a:ext cx="2304288"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200">
            <a:solidFill>
              <a:schemeClr val="tx1"/>
            </a:solidFill>
            <a:latin typeface="Helvetica"/>
            <a:cs typeface="Helvetica"/>
          </a:endParaRPr>
        </a:p>
        <a:p>
          <a:pPr algn="ctr"/>
          <a:endParaRPr lang="en-US" sz="1200">
            <a:solidFill>
              <a:schemeClr val="tx1"/>
            </a:solidFill>
            <a:latin typeface="Helvetica"/>
            <a:cs typeface="Helvetica"/>
          </a:endParaRPr>
        </a:p>
        <a:p>
          <a:pPr algn="ctr"/>
          <a:r>
            <a:rPr lang="en-US" sz="1200">
              <a:solidFill>
                <a:schemeClr val="tx1"/>
              </a:solidFill>
              <a:latin typeface="Helvetica"/>
              <a:cs typeface="Helvetica"/>
            </a:rPr>
            <a:t>[T1] + [T2]</a:t>
          </a:r>
          <a:endParaRPr lang="en-US" sz="1200" i="1">
            <a:solidFill>
              <a:schemeClr val="tx1"/>
            </a:solidFill>
            <a:latin typeface="Helvetica"/>
            <a:cs typeface="Helvetica"/>
          </a:endParaRPr>
        </a:p>
        <a:p>
          <a:pPr algn="ctr"/>
          <a:r>
            <a:rPr lang="en-US" sz="1200" i="1">
              <a:solidFill>
                <a:schemeClr val="tx1"/>
              </a:solidFill>
              <a:latin typeface="Helvetica"/>
              <a:cs typeface="Helvetica"/>
            </a:rPr>
            <a:t>N = 610</a:t>
          </a:r>
        </a:p>
      </xdr:txBody>
    </xdr:sp>
    <xdr:clientData/>
  </xdr:twoCellAnchor>
  <xdr:twoCellAnchor>
    <xdr:from>
      <xdr:col>34</xdr:col>
      <xdr:colOff>107950</xdr:colOff>
      <xdr:row>21</xdr:row>
      <xdr:rowOff>25400</xdr:rowOff>
    </xdr:from>
    <xdr:to>
      <xdr:col>44</xdr:col>
      <xdr:colOff>126238</xdr:colOff>
      <xdr:row>25</xdr:row>
      <xdr:rowOff>86360</xdr:rowOff>
    </xdr:to>
    <xdr:sp macro="" textlink="">
      <xdr:nvSpPr>
        <xdr:cNvPr id="22" name="Rounded Rectangle 21"/>
        <xdr:cNvSpPr/>
      </xdr:nvSpPr>
      <xdr:spPr>
        <a:xfrm>
          <a:off x="7880350" y="4038600"/>
          <a:ext cx="2304288" cy="822960"/>
        </a:xfrm>
        <a:prstGeom prst="roundRect">
          <a:avLst/>
        </a:prstGeom>
        <a:solidFill>
          <a:schemeClr val="bg1">
            <a:lumMod val="85000"/>
          </a:schemeClr>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b="0" i="0">
              <a:solidFill>
                <a:schemeClr val="tx1"/>
              </a:solidFill>
              <a:latin typeface="Helvetica"/>
              <a:cs typeface="Helvetica"/>
            </a:rPr>
            <a:t>Passport Information</a:t>
          </a:r>
        </a:p>
        <a:p>
          <a:pPr algn="ctr"/>
          <a:r>
            <a:rPr lang="en-US" sz="1200" b="1" i="1">
              <a:solidFill>
                <a:schemeClr val="tx1"/>
              </a:solidFill>
              <a:latin typeface="Helvetica"/>
              <a:cs typeface="Helvetica"/>
            </a:rPr>
            <a:t>"All</a:t>
          </a:r>
          <a:r>
            <a:rPr lang="en-US" sz="1200" b="1" i="1" baseline="0">
              <a:solidFill>
                <a:schemeClr val="tx1"/>
              </a:solidFill>
              <a:latin typeface="Helvetica"/>
              <a:cs typeface="Helvetica"/>
            </a:rPr>
            <a:t> Information"</a:t>
          </a:r>
          <a:endParaRPr lang="en-US" sz="1200" b="1" i="1">
            <a:solidFill>
              <a:schemeClr val="tx1"/>
            </a:solidFill>
            <a:latin typeface="Helvetica"/>
            <a:cs typeface="Helvetica"/>
          </a:endParaRPr>
        </a:p>
        <a:p>
          <a:pPr algn="ctr"/>
          <a:r>
            <a:rPr lang="en-US" sz="1200" i="0">
              <a:solidFill>
                <a:schemeClr val="tx1"/>
              </a:solidFill>
              <a:latin typeface="Helvetica"/>
              <a:cs typeface="Helvetica"/>
            </a:rPr>
            <a:t>[T1] + [T2] + [T3]</a:t>
          </a:r>
        </a:p>
        <a:p>
          <a:pPr algn="ctr"/>
          <a:r>
            <a:rPr lang="en-US" sz="1200" i="1">
              <a:solidFill>
                <a:schemeClr val="tx1"/>
              </a:solidFill>
              <a:latin typeface="Helvetica"/>
              <a:cs typeface="Helvetica"/>
            </a:rPr>
            <a:t>N = 107</a:t>
          </a:r>
        </a:p>
      </xdr:txBody>
    </xdr:sp>
    <xdr:clientData/>
  </xdr:twoCellAnchor>
  <xdr:twoCellAnchor>
    <xdr:from>
      <xdr:col>34</xdr:col>
      <xdr:colOff>107950</xdr:colOff>
      <xdr:row>26</xdr:row>
      <xdr:rowOff>177800</xdr:rowOff>
    </xdr:from>
    <xdr:to>
      <xdr:col>44</xdr:col>
      <xdr:colOff>126238</xdr:colOff>
      <xdr:row>31</xdr:row>
      <xdr:rowOff>48260</xdr:rowOff>
    </xdr:to>
    <xdr:sp macro="" textlink="">
      <xdr:nvSpPr>
        <xdr:cNvPr id="23" name="Rounded Rectangle 22"/>
        <xdr:cNvSpPr/>
      </xdr:nvSpPr>
      <xdr:spPr>
        <a:xfrm>
          <a:off x="7880350" y="5143500"/>
          <a:ext cx="2304288" cy="822960"/>
        </a:xfrm>
        <a:prstGeom prst="roundRect">
          <a:avLst/>
        </a:prstGeom>
        <a:solidFill>
          <a:srgbClr val="D9D9D9"/>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a:solidFill>
                <a:schemeClr val="tx1"/>
              </a:solidFill>
              <a:latin typeface="Helvetica"/>
              <a:cs typeface="Helvetica"/>
            </a:rPr>
            <a:t>Passport Assistance</a:t>
          </a:r>
        </a:p>
        <a:p>
          <a:pPr algn="ctr"/>
          <a:r>
            <a:rPr lang="en-US" sz="1200" b="1" i="1">
              <a:solidFill>
                <a:schemeClr val="tx1"/>
              </a:solidFill>
              <a:latin typeface="Helvetica"/>
              <a:cs typeface="Helvetica"/>
            </a:rPr>
            <a:t>"All Information + Passport"</a:t>
          </a:r>
        </a:p>
        <a:p>
          <a:pPr algn="ctr"/>
          <a:r>
            <a:rPr lang="en-US" sz="1200" i="0">
              <a:solidFill>
                <a:schemeClr val="tx1"/>
              </a:solidFill>
              <a:latin typeface="Helvetica"/>
              <a:cs typeface="Helvetica"/>
            </a:rPr>
            <a:t>[T1] + [T2] + [T3] + [T5]</a:t>
          </a:r>
        </a:p>
        <a:p>
          <a:pPr algn="ctr"/>
          <a:r>
            <a:rPr lang="en-US" sz="1200" i="1">
              <a:solidFill>
                <a:schemeClr val="tx1"/>
              </a:solidFill>
              <a:latin typeface="Helvetica"/>
              <a:cs typeface="Helvetica"/>
            </a:rPr>
            <a:t>N = 104</a:t>
          </a:r>
        </a:p>
      </xdr:txBody>
    </xdr:sp>
    <xdr:clientData/>
  </xdr:twoCellAnchor>
  <xdr:twoCellAnchor>
    <xdr:from>
      <xdr:col>45</xdr:col>
      <xdr:colOff>127000</xdr:colOff>
      <xdr:row>15</xdr:row>
      <xdr:rowOff>12700</xdr:rowOff>
    </xdr:from>
    <xdr:to>
      <xdr:col>55</xdr:col>
      <xdr:colOff>127000</xdr:colOff>
      <xdr:row>19</xdr:row>
      <xdr:rowOff>73660</xdr:rowOff>
    </xdr:to>
    <xdr:sp macro="" textlink="">
      <xdr:nvSpPr>
        <xdr:cNvPr id="24" name="Rounded Rectangle 23"/>
        <xdr:cNvSpPr/>
      </xdr:nvSpPr>
      <xdr:spPr>
        <a:xfrm>
          <a:off x="10414000" y="2882900"/>
          <a:ext cx="2286000" cy="822960"/>
        </a:xfrm>
        <a:prstGeom prst="roundRect">
          <a:avLst/>
        </a:prstGeom>
        <a:solidFill>
          <a:schemeClr val="bg1"/>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200">
            <a:solidFill>
              <a:schemeClr val="tx1"/>
            </a:solidFill>
            <a:latin typeface="Helvetica"/>
            <a:cs typeface="Helvetica"/>
          </a:endParaRPr>
        </a:p>
        <a:p>
          <a:pPr algn="ctr"/>
          <a:endParaRPr lang="en-US" sz="1200">
            <a:solidFill>
              <a:schemeClr val="tx1"/>
            </a:solidFill>
            <a:latin typeface="Helvetica"/>
            <a:cs typeface="Helvetica"/>
          </a:endParaRPr>
        </a:p>
        <a:p>
          <a:pPr algn="ctr"/>
          <a:r>
            <a:rPr lang="en-US" sz="1200">
              <a:solidFill>
                <a:schemeClr val="tx1"/>
              </a:solidFill>
              <a:latin typeface="Helvetica"/>
              <a:cs typeface="Helvetica"/>
            </a:rPr>
            <a:t>[T1] + [T2] + [T4]</a:t>
          </a:r>
          <a:endParaRPr lang="en-US" sz="1200" i="1">
            <a:solidFill>
              <a:schemeClr val="tx1"/>
            </a:solidFill>
            <a:latin typeface="Helvetica"/>
            <a:cs typeface="Helvetica"/>
          </a:endParaRPr>
        </a:p>
        <a:p>
          <a:pPr algn="ctr"/>
          <a:r>
            <a:rPr lang="en-US" sz="1200" i="1">
              <a:solidFill>
                <a:schemeClr val="tx1"/>
              </a:solidFill>
              <a:latin typeface="Helvetica"/>
              <a:cs typeface="Helvetica"/>
            </a:rPr>
            <a:t>N = 267</a:t>
          </a:r>
        </a:p>
      </xdr:txBody>
    </xdr:sp>
    <xdr:clientData/>
  </xdr:twoCellAnchor>
  <xdr:twoCellAnchor>
    <xdr:from>
      <xdr:col>45</xdr:col>
      <xdr:colOff>127000</xdr:colOff>
      <xdr:row>21</xdr:row>
      <xdr:rowOff>25400</xdr:rowOff>
    </xdr:from>
    <xdr:to>
      <xdr:col>55</xdr:col>
      <xdr:colOff>127000</xdr:colOff>
      <xdr:row>25</xdr:row>
      <xdr:rowOff>86360</xdr:rowOff>
    </xdr:to>
    <xdr:sp macro="" textlink="">
      <xdr:nvSpPr>
        <xdr:cNvPr id="25" name="Rounded Rectangle 24"/>
        <xdr:cNvSpPr/>
      </xdr:nvSpPr>
      <xdr:spPr>
        <a:xfrm>
          <a:off x="10414000" y="4038600"/>
          <a:ext cx="2286000" cy="822960"/>
        </a:xfrm>
        <a:prstGeom prst="roundRect">
          <a:avLst/>
        </a:prstGeom>
        <a:solidFill>
          <a:srgbClr val="D9D9D9"/>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b="0" i="0">
              <a:solidFill>
                <a:schemeClr val="tx1"/>
              </a:solidFill>
              <a:latin typeface="Helvetica"/>
              <a:cs typeface="Helvetica"/>
            </a:rPr>
            <a:t>Passport Information</a:t>
          </a:r>
        </a:p>
        <a:p>
          <a:pPr algn="ctr"/>
          <a:r>
            <a:rPr lang="en-US" sz="1200" b="1" i="1">
              <a:solidFill>
                <a:schemeClr val="tx1"/>
              </a:solidFill>
              <a:latin typeface="Helvetica"/>
              <a:cs typeface="Helvetica"/>
            </a:rPr>
            <a:t>"All Information + Website"</a:t>
          </a:r>
        </a:p>
        <a:p>
          <a:pPr algn="ctr"/>
          <a:r>
            <a:rPr lang="en-US" sz="1200" i="0">
              <a:solidFill>
                <a:schemeClr val="tx1"/>
              </a:solidFill>
              <a:latin typeface="Helvetica"/>
              <a:cs typeface="Helvetica"/>
            </a:rPr>
            <a:t>[T1] + [T2] + [T3]</a:t>
          </a:r>
          <a:r>
            <a:rPr lang="en-US" sz="1200" i="0" baseline="0">
              <a:solidFill>
                <a:schemeClr val="tx1"/>
              </a:solidFill>
              <a:latin typeface="Helvetica"/>
              <a:cs typeface="Helvetica"/>
            </a:rPr>
            <a:t> + </a:t>
          </a:r>
          <a:r>
            <a:rPr lang="en-US" sz="1200" i="0">
              <a:solidFill>
                <a:schemeClr val="tx1"/>
              </a:solidFill>
              <a:latin typeface="Helvetica"/>
              <a:cs typeface="Helvetica"/>
            </a:rPr>
            <a:t>[T4]</a:t>
          </a:r>
        </a:p>
        <a:p>
          <a:pPr algn="ctr"/>
          <a:r>
            <a:rPr lang="en-US" sz="1200" i="1">
              <a:solidFill>
                <a:schemeClr val="tx1"/>
              </a:solidFill>
              <a:latin typeface="Helvetica"/>
              <a:cs typeface="Helvetica"/>
            </a:rPr>
            <a:t>N = 280</a:t>
          </a:r>
        </a:p>
      </xdr:txBody>
    </xdr:sp>
    <xdr:clientData/>
  </xdr:twoCellAnchor>
  <xdr:twoCellAnchor>
    <xdr:from>
      <xdr:col>45</xdr:col>
      <xdr:colOff>127000</xdr:colOff>
      <xdr:row>26</xdr:row>
      <xdr:rowOff>177800</xdr:rowOff>
    </xdr:from>
    <xdr:to>
      <xdr:col>55</xdr:col>
      <xdr:colOff>127000</xdr:colOff>
      <xdr:row>31</xdr:row>
      <xdr:rowOff>48260</xdr:rowOff>
    </xdr:to>
    <xdr:sp macro="" textlink="">
      <xdr:nvSpPr>
        <xdr:cNvPr id="26" name="Rounded Rectangle 25"/>
        <xdr:cNvSpPr/>
      </xdr:nvSpPr>
      <xdr:spPr>
        <a:xfrm>
          <a:off x="10414000" y="5143500"/>
          <a:ext cx="2286000" cy="822960"/>
        </a:xfrm>
        <a:prstGeom prst="roundRect">
          <a:avLst/>
        </a:prstGeom>
        <a:solidFill>
          <a:srgbClr val="D9D9D9"/>
        </a:solidFill>
        <a:ln w="19050" cmpd="sng">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200" b="0" i="0">
              <a:solidFill>
                <a:schemeClr val="tx1"/>
              </a:solidFill>
              <a:latin typeface="Helvetica"/>
              <a:cs typeface="Helvetica"/>
            </a:rPr>
            <a:t>Passport Assistance</a:t>
          </a:r>
        </a:p>
        <a:p>
          <a:pPr algn="ctr"/>
          <a:r>
            <a:rPr lang="en-US" sz="1200" b="1" i="1">
              <a:solidFill>
                <a:schemeClr val="tx1"/>
              </a:solidFill>
              <a:latin typeface="Helvetica"/>
              <a:cs typeface="Helvetica"/>
            </a:rPr>
            <a:t>"Full Assistance"</a:t>
          </a:r>
        </a:p>
        <a:p>
          <a:pPr algn="ctr"/>
          <a:r>
            <a:rPr lang="en-US" sz="1200" i="0">
              <a:solidFill>
                <a:schemeClr val="tx1"/>
              </a:solidFill>
              <a:latin typeface="Helvetica"/>
              <a:cs typeface="Helvetica"/>
            </a:rPr>
            <a:t>[T1] + [T2] + [T3]</a:t>
          </a:r>
          <a:r>
            <a:rPr lang="en-US" sz="1200" i="0" baseline="0">
              <a:solidFill>
                <a:schemeClr val="tx1"/>
              </a:solidFill>
              <a:latin typeface="Helvetica"/>
              <a:cs typeface="Helvetica"/>
            </a:rPr>
            <a:t> +</a:t>
          </a:r>
          <a:r>
            <a:rPr lang="en-US" sz="1200" i="0">
              <a:solidFill>
                <a:schemeClr val="tx1"/>
              </a:solidFill>
              <a:latin typeface="Helvetica"/>
              <a:cs typeface="Helvetica"/>
            </a:rPr>
            <a:t> [T4] + [T5]</a:t>
          </a:r>
        </a:p>
        <a:p>
          <a:pPr algn="ctr"/>
          <a:r>
            <a:rPr lang="en-US" sz="1200" i="1">
              <a:solidFill>
                <a:schemeClr val="tx1"/>
              </a:solidFill>
              <a:latin typeface="Helvetica"/>
              <a:cs typeface="Helvetica"/>
            </a:rPr>
            <a:t>N = 275</a:t>
          </a:r>
        </a:p>
      </xdr:txBody>
    </xdr:sp>
    <xdr:clientData/>
  </xdr:twoCellAnchor>
  <xdr:twoCellAnchor>
    <xdr:from>
      <xdr:col>4</xdr:col>
      <xdr:colOff>41275</xdr:colOff>
      <xdr:row>6</xdr:row>
      <xdr:rowOff>177800</xdr:rowOff>
    </xdr:from>
    <xdr:to>
      <xdr:col>48</xdr:col>
      <xdr:colOff>123825</xdr:colOff>
      <xdr:row>6</xdr:row>
      <xdr:rowOff>180976</xdr:rowOff>
    </xdr:to>
    <xdr:cxnSp macro="">
      <xdr:nvCxnSpPr>
        <xdr:cNvPr id="31" name="Straight Connector 30"/>
        <xdr:cNvCxnSpPr/>
      </xdr:nvCxnSpPr>
      <xdr:spPr>
        <a:xfrm flipV="1">
          <a:off x="955675" y="1333500"/>
          <a:ext cx="10140950" cy="317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60325</xdr:colOff>
      <xdr:row>6</xdr:row>
      <xdr:rowOff>180975</xdr:rowOff>
    </xdr:from>
    <xdr:to>
      <xdr:col>4</xdr:col>
      <xdr:colOff>65934</xdr:colOff>
      <xdr:row>9</xdr:row>
      <xdr:rowOff>89244</xdr:rowOff>
    </xdr:to>
    <xdr:cxnSp macro="">
      <xdr:nvCxnSpPr>
        <xdr:cNvPr id="39" name="Straight Connector 38"/>
        <xdr:cNvCxnSpPr/>
      </xdr:nvCxnSpPr>
      <xdr:spPr>
        <a:xfrm flipH="1" flipV="1">
          <a:off x="974725" y="1336675"/>
          <a:ext cx="5609" cy="47976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63500</xdr:colOff>
      <xdr:row>6</xdr:row>
      <xdr:rowOff>165100</xdr:rowOff>
    </xdr:from>
    <xdr:to>
      <xdr:col>15</xdr:col>
      <xdr:colOff>64450</xdr:colOff>
      <xdr:row>9</xdr:row>
      <xdr:rowOff>88900</xdr:rowOff>
    </xdr:to>
    <xdr:cxnSp macro="">
      <xdr:nvCxnSpPr>
        <xdr:cNvPr id="43" name="Straight Connector 42"/>
        <xdr:cNvCxnSpPr>
          <a:stCxn id="5" idx="0"/>
        </xdr:cNvCxnSpPr>
      </xdr:nvCxnSpPr>
      <xdr:spPr>
        <a:xfrm flipH="1" flipV="1">
          <a:off x="3492500" y="1320800"/>
          <a:ext cx="950" cy="495300"/>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57150</xdr:colOff>
      <xdr:row>5</xdr:row>
      <xdr:rowOff>177800</xdr:rowOff>
    </xdr:from>
    <xdr:to>
      <xdr:col>26</xdr:col>
      <xdr:colOff>68367</xdr:colOff>
      <xdr:row>9</xdr:row>
      <xdr:rowOff>88900</xdr:rowOff>
    </xdr:to>
    <xdr:cxnSp macro="">
      <xdr:nvCxnSpPr>
        <xdr:cNvPr id="44" name="Straight Connector 43"/>
        <xdr:cNvCxnSpPr>
          <a:stCxn id="6" idx="0"/>
          <a:endCxn id="3" idx="2"/>
        </xdr:cNvCxnSpPr>
      </xdr:nvCxnSpPr>
      <xdr:spPr>
        <a:xfrm flipH="1" flipV="1">
          <a:off x="6000750" y="1143000"/>
          <a:ext cx="11217" cy="673100"/>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130175</xdr:colOff>
      <xdr:row>6</xdr:row>
      <xdr:rowOff>174625</xdr:rowOff>
    </xdr:from>
    <xdr:to>
      <xdr:col>37</xdr:col>
      <xdr:colOff>131867</xdr:colOff>
      <xdr:row>9</xdr:row>
      <xdr:rowOff>88900</xdr:rowOff>
    </xdr:to>
    <xdr:cxnSp macro="">
      <xdr:nvCxnSpPr>
        <xdr:cNvPr id="45" name="Straight Connector 44"/>
        <xdr:cNvCxnSpPr>
          <a:stCxn id="7" idx="0"/>
        </xdr:cNvCxnSpPr>
      </xdr:nvCxnSpPr>
      <xdr:spPr>
        <a:xfrm flipH="1" flipV="1">
          <a:off x="8588375" y="1330325"/>
          <a:ext cx="1692" cy="48577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48</xdr:col>
      <xdr:colOff>123825</xdr:colOff>
      <xdr:row>6</xdr:row>
      <xdr:rowOff>161925</xdr:rowOff>
    </xdr:from>
    <xdr:to>
      <xdr:col>48</xdr:col>
      <xdr:colOff>127000</xdr:colOff>
      <xdr:row>9</xdr:row>
      <xdr:rowOff>88900</xdr:rowOff>
    </xdr:to>
    <xdr:cxnSp macro="">
      <xdr:nvCxnSpPr>
        <xdr:cNvPr id="46" name="Straight Connector 45"/>
        <xdr:cNvCxnSpPr>
          <a:stCxn id="8" idx="0"/>
        </xdr:cNvCxnSpPr>
      </xdr:nvCxnSpPr>
      <xdr:spPr>
        <a:xfrm flipH="1" flipV="1">
          <a:off x="11096625" y="1317625"/>
          <a:ext cx="3175" cy="49847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98425</xdr:colOff>
      <xdr:row>12</xdr:row>
      <xdr:rowOff>158751</xdr:rowOff>
    </xdr:from>
    <xdr:to>
      <xdr:col>0</xdr:col>
      <xdr:colOff>101600</xdr:colOff>
      <xdr:row>29</xdr:row>
      <xdr:rowOff>146050</xdr:rowOff>
    </xdr:to>
    <xdr:cxnSp macro="">
      <xdr:nvCxnSpPr>
        <xdr:cNvPr id="48" name="Straight Connector 47"/>
        <xdr:cNvCxnSpPr/>
      </xdr:nvCxnSpPr>
      <xdr:spPr>
        <a:xfrm flipV="1">
          <a:off x="98425" y="2457451"/>
          <a:ext cx="3175" cy="322579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92075</xdr:colOff>
      <xdr:row>17</xdr:row>
      <xdr:rowOff>41275</xdr:rowOff>
    </xdr:from>
    <xdr:to>
      <xdr:col>1</xdr:col>
      <xdr:colOff>0</xdr:colOff>
      <xdr:row>17</xdr:row>
      <xdr:rowOff>43180</xdr:rowOff>
    </xdr:to>
    <xdr:cxnSp macro="">
      <xdr:nvCxnSpPr>
        <xdr:cNvPr id="54" name="Straight Connector 53"/>
        <xdr:cNvCxnSpPr>
          <a:endCxn id="12" idx="1"/>
        </xdr:cNvCxnSpPr>
      </xdr:nvCxnSpPr>
      <xdr:spPr>
        <a:xfrm>
          <a:off x="92075" y="3292475"/>
          <a:ext cx="136525" cy="190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95250</xdr:colOff>
      <xdr:row>23</xdr:row>
      <xdr:rowOff>50800</xdr:rowOff>
    </xdr:from>
    <xdr:to>
      <xdr:col>1</xdr:col>
      <xdr:colOff>3175</xdr:colOff>
      <xdr:row>23</xdr:row>
      <xdr:rowOff>50801</xdr:rowOff>
    </xdr:to>
    <xdr:cxnSp macro="">
      <xdr:nvCxnSpPr>
        <xdr:cNvPr id="62" name="Straight Connector 61"/>
        <xdr:cNvCxnSpPr/>
      </xdr:nvCxnSpPr>
      <xdr:spPr>
        <a:xfrm>
          <a:off x="95250" y="4445000"/>
          <a:ext cx="136525" cy="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92075</xdr:colOff>
      <xdr:row>29</xdr:row>
      <xdr:rowOff>130175</xdr:rowOff>
    </xdr:from>
    <xdr:to>
      <xdr:col>1</xdr:col>
      <xdr:colOff>12700</xdr:colOff>
      <xdr:row>29</xdr:row>
      <xdr:rowOff>133350</xdr:rowOff>
    </xdr:to>
    <xdr:cxnSp macro="">
      <xdr:nvCxnSpPr>
        <xdr:cNvPr id="63" name="Straight Connector 62"/>
        <xdr:cNvCxnSpPr/>
      </xdr:nvCxnSpPr>
      <xdr:spPr>
        <a:xfrm flipV="1">
          <a:off x="92075" y="5667375"/>
          <a:ext cx="149225" cy="317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111125</xdr:colOff>
      <xdr:row>13</xdr:row>
      <xdr:rowOff>19051</xdr:rowOff>
    </xdr:from>
    <xdr:to>
      <xdr:col>11</xdr:col>
      <xdr:colOff>114300</xdr:colOff>
      <xdr:row>30</xdr:row>
      <xdr:rowOff>6350</xdr:rowOff>
    </xdr:to>
    <xdr:cxnSp macro="">
      <xdr:nvCxnSpPr>
        <xdr:cNvPr id="64" name="Straight Connector 63"/>
        <xdr:cNvCxnSpPr/>
      </xdr:nvCxnSpPr>
      <xdr:spPr>
        <a:xfrm flipV="1">
          <a:off x="2625725" y="2508251"/>
          <a:ext cx="3175" cy="322579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107950</xdr:colOff>
      <xdr:row>17</xdr:row>
      <xdr:rowOff>139700</xdr:rowOff>
    </xdr:from>
    <xdr:to>
      <xdr:col>12</xdr:col>
      <xdr:colOff>12700</xdr:colOff>
      <xdr:row>17</xdr:row>
      <xdr:rowOff>139700</xdr:rowOff>
    </xdr:to>
    <xdr:cxnSp macro="">
      <xdr:nvCxnSpPr>
        <xdr:cNvPr id="66" name="Straight Connector 65"/>
        <xdr:cNvCxnSpPr/>
      </xdr:nvCxnSpPr>
      <xdr:spPr>
        <a:xfrm>
          <a:off x="2622550" y="3390900"/>
          <a:ext cx="133350" cy="0"/>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107950</xdr:colOff>
      <xdr:row>23</xdr:row>
      <xdr:rowOff>101600</xdr:rowOff>
    </xdr:from>
    <xdr:to>
      <xdr:col>12</xdr:col>
      <xdr:colOff>15875</xdr:colOff>
      <xdr:row>23</xdr:row>
      <xdr:rowOff>101601</xdr:rowOff>
    </xdr:to>
    <xdr:cxnSp macro="">
      <xdr:nvCxnSpPr>
        <xdr:cNvPr id="68" name="Straight Connector 67"/>
        <xdr:cNvCxnSpPr/>
      </xdr:nvCxnSpPr>
      <xdr:spPr>
        <a:xfrm>
          <a:off x="2622550" y="4495800"/>
          <a:ext cx="136525" cy="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104775</xdr:colOff>
      <xdr:row>29</xdr:row>
      <xdr:rowOff>180975</xdr:rowOff>
    </xdr:from>
    <xdr:to>
      <xdr:col>12</xdr:col>
      <xdr:colOff>25400</xdr:colOff>
      <xdr:row>29</xdr:row>
      <xdr:rowOff>184150</xdr:rowOff>
    </xdr:to>
    <xdr:cxnSp macro="">
      <xdr:nvCxnSpPr>
        <xdr:cNvPr id="69" name="Straight Connector 68"/>
        <xdr:cNvCxnSpPr/>
      </xdr:nvCxnSpPr>
      <xdr:spPr>
        <a:xfrm flipV="1">
          <a:off x="2619375" y="5718175"/>
          <a:ext cx="149225" cy="317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149225</xdr:colOff>
      <xdr:row>13</xdr:row>
      <xdr:rowOff>19051</xdr:rowOff>
    </xdr:from>
    <xdr:to>
      <xdr:col>22</xdr:col>
      <xdr:colOff>152400</xdr:colOff>
      <xdr:row>30</xdr:row>
      <xdr:rowOff>6350</xdr:rowOff>
    </xdr:to>
    <xdr:cxnSp macro="">
      <xdr:nvCxnSpPr>
        <xdr:cNvPr id="71" name="Straight Connector 70"/>
        <xdr:cNvCxnSpPr/>
      </xdr:nvCxnSpPr>
      <xdr:spPr>
        <a:xfrm flipV="1">
          <a:off x="5178425" y="2508251"/>
          <a:ext cx="3175" cy="322579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146050</xdr:colOff>
      <xdr:row>17</xdr:row>
      <xdr:rowOff>139700</xdr:rowOff>
    </xdr:from>
    <xdr:to>
      <xdr:col>23</xdr:col>
      <xdr:colOff>50800</xdr:colOff>
      <xdr:row>17</xdr:row>
      <xdr:rowOff>139700</xdr:rowOff>
    </xdr:to>
    <xdr:cxnSp macro="">
      <xdr:nvCxnSpPr>
        <xdr:cNvPr id="75" name="Straight Connector 74"/>
        <xdr:cNvCxnSpPr/>
      </xdr:nvCxnSpPr>
      <xdr:spPr>
        <a:xfrm>
          <a:off x="5175250" y="3390900"/>
          <a:ext cx="133350" cy="0"/>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146050</xdr:colOff>
      <xdr:row>23</xdr:row>
      <xdr:rowOff>101600</xdr:rowOff>
    </xdr:from>
    <xdr:to>
      <xdr:col>23</xdr:col>
      <xdr:colOff>53975</xdr:colOff>
      <xdr:row>23</xdr:row>
      <xdr:rowOff>101601</xdr:rowOff>
    </xdr:to>
    <xdr:cxnSp macro="">
      <xdr:nvCxnSpPr>
        <xdr:cNvPr id="77" name="Straight Connector 76"/>
        <xdr:cNvCxnSpPr/>
      </xdr:nvCxnSpPr>
      <xdr:spPr>
        <a:xfrm>
          <a:off x="5175250" y="4495800"/>
          <a:ext cx="136525" cy="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142875</xdr:colOff>
      <xdr:row>29</xdr:row>
      <xdr:rowOff>180975</xdr:rowOff>
    </xdr:from>
    <xdr:to>
      <xdr:col>23</xdr:col>
      <xdr:colOff>63500</xdr:colOff>
      <xdr:row>29</xdr:row>
      <xdr:rowOff>184150</xdr:rowOff>
    </xdr:to>
    <xdr:cxnSp macro="">
      <xdr:nvCxnSpPr>
        <xdr:cNvPr id="78" name="Straight Connector 77"/>
        <xdr:cNvCxnSpPr/>
      </xdr:nvCxnSpPr>
      <xdr:spPr>
        <a:xfrm flipV="1">
          <a:off x="5172075" y="5718175"/>
          <a:ext cx="149225" cy="317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200025</xdr:colOff>
      <xdr:row>13</xdr:row>
      <xdr:rowOff>6351</xdr:rowOff>
    </xdr:from>
    <xdr:to>
      <xdr:col>33</xdr:col>
      <xdr:colOff>203200</xdr:colOff>
      <xdr:row>29</xdr:row>
      <xdr:rowOff>184150</xdr:rowOff>
    </xdr:to>
    <xdr:cxnSp macro="">
      <xdr:nvCxnSpPr>
        <xdr:cNvPr id="84" name="Straight Connector 83"/>
        <xdr:cNvCxnSpPr/>
      </xdr:nvCxnSpPr>
      <xdr:spPr>
        <a:xfrm flipV="1">
          <a:off x="7743825" y="2495551"/>
          <a:ext cx="3175" cy="322579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196850</xdr:colOff>
      <xdr:row>17</xdr:row>
      <xdr:rowOff>127000</xdr:rowOff>
    </xdr:from>
    <xdr:to>
      <xdr:col>34</xdr:col>
      <xdr:colOff>101600</xdr:colOff>
      <xdr:row>17</xdr:row>
      <xdr:rowOff>127000</xdr:rowOff>
    </xdr:to>
    <xdr:cxnSp macro="">
      <xdr:nvCxnSpPr>
        <xdr:cNvPr id="85" name="Straight Connector 84"/>
        <xdr:cNvCxnSpPr/>
      </xdr:nvCxnSpPr>
      <xdr:spPr>
        <a:xfrm>
          <a:off x="7740650" y="3378200"/>
          <a:ext cx="133350" cy="0"/>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196850</xdr:colOff>
      <xdr:row>23</xdr:row>
      <xdr:rowOff>88900</xdr:rowOff>
    </xdr:from>
    <xdr:to>
      <xdr:col>34</xdr:col>
      <xdr:colOff>104775</xdr:colOff>
      <xdr:row>23</xdr:row>
      <xdr:rowOff>88901</xdr:rowOff>
    </xdr:to>
    <xdr:cxnSp macro="">
      <xdr:nvCxnSpPr>
        <xdr:cNvPr id="86" name="Straight Connector 85"/>
        <xdr:cNvCxnSpPr/>
      </xdr:nvCxnSpPr>
      <xdr:spPr>
        <a:xfrm>
          <a:off x="7740650" y="4483100"/>
          <a:ext cx="136525" cy="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193675</xdr:colOff>
      <xdr:row>29</xdr:row>
      <xdr:rowOff>168275</xdr:rowOff>
    </xdr:from>
    <xdr:to>
      <xdr:col>34</xdr:col>
      <xdr:colOff>114300</xdr:colOff>
      <xdr:row>29</xdr:row>
      <xdr:rowOff>171450</xdr:rowOff>
    </xdr:to>
    <xdr:cxnSp macro="">
      <xdr:nvCxnSpPr>
        <xdr:cNvPr id="87" name="Straight Connector 86"/>
        <xdr:cNvCxnSpPr/>
      </xdr:nvCxnSpPr>
      <xdr:spPr>
        <a:xfrm flipV="1">
          <a:off x="7737475" y="5705475"/>
          <a:ext cx="149225" cy="317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44</xdr:col>
      <xdr:colOff>212725</xdr:colOff>
      <xdr:row>13</xdr:row>
      <xdr:rowOff>6351</xdr:rowOff>
    </xdr:from>
    <xdr:to>
      <xdr:col>44</xdr:col>
      <xdr:colOff>215900</xdr:colOff>
      <xdr:row>29</xdr:row>
      <xdr:rowOff>184150</xdr:rowOff>
    </xdr:to>
    <xdr:cxnSp macro="">
      <xdr:nvCxnSpPr>
        <xdr:cNvPr id="88" name="Straight Connector 87"/>
        <xdr:cNvCxnSpPr/>
      </xdr:nvCxnSpPr>
      <xdr:spPr>
        <a:xfrm flipV="1">
          <a:off x="10271125" y="2495551"/>
          <a:ext cx="3175" cy="322579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44</xdr:col>
      <xdr:colOff>209550</xdr:colOff>
      <xdr:row>17</xdr:row>
      <xdr:rowOff>127000</xdr:rowOff>
    </xdr:from>
    <xdr:to>
      <xdr:col>45</xdr:col>
      <xdr:colOff>114300</xdr:colOff>
      <xdr:row>17</xdr:row>
      <xdr:rowOff>127000</xdr:rowOff>
    </xdr:to>
    <xdr:cxnSp macro="">
      <xdr:nvCxnSpPr>
        <xdr:cNvPr id="89" name="Straight Connector 88"/>
        <xdr:cNvCxnSpPr/>
      </xdr:nvCxnSpPr>
      <xdr:spPr>
        <a:xfrm>
          <a:off x="10267950" y="3378200"/>
          <a:ext cx="133350" cy="0"/>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44</xdr:col>
      <xdr:colOff>209550</xdr:colOff>
      <xdr:row>23</xdr:row>
      <xdr:rowOff>88900</xdr:rowOff>
    </xdr:from>
    <xdr:to>
      <xdr:col>45</xdr:col>
      <xdr:colOff>117475</xdr:colOff>
      <xdr:row>23</xdr:row>
      <xdr:rowOff>88901</xdr:rowOff>
    </xdr:to>
    <xdr:cxnSp macro="">
      <xdr:nvCxnSpPr>
        <xdr:cNvPr id="90" name="Straight Connector 89"/>
        <xdr:cNvCxnSpPr/>
      </xdr:nvCxnSpPr>
      <xdr:spPr>
        <a:xfrm>
          <a:off x="10267950" y="4483100"/>
          <a:ext cx="136525" cy="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44</xdr:col>
      <xdr:colOff>206375</xdr:colOff>
      <xdr:row>29</xdr:row>
      <xdr:rowOff>168275</xdr:rowOff>
    </xdr:from>
    <xdr:to>
      <xdr:col>45</xdr:col>
      <xdr:colOff>127000</xdr:colOff>
      <xdr:row>29</xdr:row>
      <xdr:rowOff>171450</xdr:rowOff>
    </xdr:to>
    <xdr:cxnSp macro="">
      <xdr:nvCxnSpPr>
        <xdr:cNvPr id="91" name="Straight Connector 90"/>
        <xdr:cNvCxnSpPr/>
      </xdr:nvCxnSpPr>
      <xdr:spPr>
        <a:xfrm flipV="1">
          <a:off x="10264775" y="5705475"/>
          <a:ext cx="149225" cy="317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0.56681</cdr:x>
      <cdr:y>0.33766</cdr:y>
    </cdr:from>
    <cdr:to>
      <cdr:x>0.60931</cdr:x>
      <cdr:y>0.38518</cdr:y>
    </cdr:to>
    <cdr:sp macro="" textlink="">
      <cdr:nvSpPr>
        <cdr:cNvPr id="2" name="Rectangle 1"/>
        <cdr:cNvSpPr/>
      </cdr:nvSpPr>
      <cdr:spPr>
        <a:xfrm xmlns:a="http://schemas.openxmlformats.org/drawingml/2006/main">
          <a:off x="4858972" y="1968342"/>
          <a:ext cx="364328" cy="276999"/>
        </a:xfrm>
        <a:prstGeom xmlns:a="http://schemas.openxmlformats.org/drawingml/2006/main" prst="rect">
          <a:avLst/>
        </a:prstGeom>
        <a:noFill xmlns:a="http://schemas.openxmlformats.org/drawingml/2006/main"/>
        <a:effectLst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200" b="0" cap="none" spc="0">
              <a:ln w="12700">
                <a:noFill/>
                <a:prstDash val="solid"/>
              </a:ln>
              <a:solidFill>
                <a:srgbClr val="000000"/>
              </a:solidFill>
              <a:effectLst/>
              <a:latin typeface="Helvetica"/>
              <a:cs typeface="Helvetica"/>
            </a:rPr>
            <a:t>***</a:t>
          </a:r>
        </a:p>
      </cdr:txBody>
    </cdr:sp>
  </cdr:relSizeAnchor>
  <cdr:relSizeAnchor xmlns:cdr="http://schemas.openxmlformats.org/drawingml/2006/chartDrawing">
    <cdr:from>
      <cdr:x>0.50238</cdr:x>
      <cdr:y>0.23063</cdr:y>
    </cdr:from>
    <cdr:to>
      <cdr:x>0.81358</cdr:x>
      <cdr:y>0.2782</cdr:y>
    </cdr:to>
    <cdr:sp macro="" textlink="">
      <cdr:nvSpPr>
        <cdr:cNvPr id="4" name="Rectangle 3"/>
        <cdr:cNvSpPr/>
      </cdr:nvSpPr>
      <cdr:spPr>
        <a:xfrm xmlns:a="http://schemas.openxmlformats.org/drawingml/2006/main">
          <a:off x="4306634" y="1344384"/>
          <a:ext cx="2667762" cy="277300"/>
        </a:xfrm>
        <a:prstGeom xmlns:a="http://schemas.openxmlformats.org/drawingml/2006/main" prst="rect">
          <a:avLst/>
        </a:prstGeom>
        <a:noFill xmlns:a="http://schemas.openxmlformats.org/drawingml/2006/main"/>
        <a:effectLst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cap="none" spc="0">
              <a:ln w="12700">
                <a:noFill/>
                <a:prstDash val="solid"/>
              </a:ln>
              <a:solidFill>
                <a:srgbClr val="000000"/>
              </a:solidFill>
              <a:effectLst/>
              <a:latin typeface="Helvetica"/>
              <a:cs typeface="Helvetica"/>
            </a:rPr>
            <a:t>***</a:t>
          </a:r>
        </a:p>
      </cdr:txBody>
    </cdr:sp>
  </cdr:relSizeAnchor>
  <cdr:relSizeAnchor xmlns:cdr="http://schemas.openxmlformats.org/drawingml/2006/chartDrawing">
    <cdr:from>
      <cdr:x>0.22154</cdr:x>
      <cdr:y>0.78595</cdr:y>
    </cdr:from>
    <cdr:to>
      <cdr:x>0.37117</cdr:x>
      <cdr:y>0.9285</cdr:y>
    </cdr:to>
    <cdr:sp macro="" textlink="">
      <cdr:nvSpPr>
        <cdr:cNvPr id="5" name="Rectangle 4"/>
        <cdr:cNvSpPr/>
      </cdr:nvSpPr>
      <cdr:spPr>
        <a:xfrm xmlns:a="http://schemas.openxmlformats.org/drawingml/2006/main">
          <a:off x="1896365" y="4581543"/>
          <a:ext cx="1280803" cy="830966"/>
        </a:xfrm>
        <a:prstGeom xmlns:a="http://schemas.openxmlformats.org/drawingml/2006/main" prst="rect">
          <a:avLst/>
        </a:prstGeom>
        <a:noFill xmlns:a="http://schemas.openxmlformats.org/drawingml/2006/main"/>
        <a:effectLst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i="0" cap="none" spc="0">
              <a:ln w="18000">
                <a:noFill/>
                <a:prstDash val="solid"/>
                <a:miter lim="800000"/>
              </a:ln>
              <a:solidFill>
                <a:schemeClr val="tx1"/>
              </a:solidFill>
              <a:effectLst/>
              <a:latin typeface="Helvetica"/>
              <a:cs typeface="Helvetica"/>
            </a:rPr>
            <a:t>Interested in working abroad </a:t>
          </a:r>
        </a:p>
        <a:p xmlns:a="http://schemas.openxmlformats.org/drawingml/2006/main">
          <a:pPr algn="ctr"/>
          <a:r>
            <a:rPr lang="en-US" sz="1200" b="0" i="0" cap="none" spc="0">
              <a:ln w="18000">
                <a:noFill/>
                <a:prstDash val="solid"/>
                <a:miter lim="800000"/>
              </a:ln>
              <a:solidFill>
                <a:schemeClr val="tx1"/>
              </a:solidFill>
              <a:effectLst/>
              <a:latin typeface="Helvetica"/>
              <a:cs typeface="Helvetica"/>
            </a:rPr>
            <a:t>(full sample, at baseline)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K40"/>
  <sheetViews>
    <sheetView tabSelected="1" workbookViewId="0">
      <selection activeCell="J5" sqref="J5"/>
    </sheetView>
  </sheetViews>
  <sheetFormatPr baseColWidth="10" defaultColWidth="11" defaultRowHeight="15" x14ac:dyDescent="0"/>
  <cols>
    <col min="1" max="2" width="3" style="61" customWidth="1"/>
    <col min="3" max="3" width="3" style="60" customWidth="1"/>
    <col min="4" max="62" width="3" style="61" customWidth="1"/>
    <col min="63" max="63" width="11" style="61"/>
  </cols>
  <sheetData>
    <row r="1" spans="1:2">
      <c r="A1" s="59"/>
      <c r="B1" s="59"/>
    </row>
    <row r="2" spans="1:2" ht="16" customHeight="1"/>
    <row r="3" spans="1:2" ht="15" customHeight="1">
      <c r="A3" s="62"/>
    </row>
    <row r="4" spans="1:2" ht="15" customHeight="1">
      <c r="A4" s="62"/>
    </row>
    <row r="5" spans="1:2" ht="15" customHeight="1">
      <c r="A5" s="62"/>
    </row>
    <row r="6" spans="1:2" ht="15" customHeight="1">
      <c r="A6" s="62"/>
    </row>
    <row r="7" spans="1:2" ht="15" customHeight="1">
      <c r="A7" s="62"/>
    </row>
    <row r="8" spans="1:2" ht="15" customHeight="1">
      <c r="A8" s="63"/>
    </row>
    <row r="9" spans="1:2" ht="15" customHeight="1">
      <c r="A9" s="62"/>
    </row>
    <row r="10" spans="1:2" ht="15" customHeight="1">
      <c r="A10" s="62"/>
    </row>
    <row r="11" spans="1:2" ht="15" customHeight="1">
      <c r="A11" s="62"/>
    </row>
    <row r="12" spans="1:2" ht="15" customHeight="1">
      <c r="A12" s="62"/>
    </row>
    <row r="13" spans="1:2" ht="15" customHeight="1">
      <c r="A13" s="62"/>
    </row>
    <row r="14" spans="1:2">
      <c r="A14" s="62"/>
    </row>
    <row r="15" spans="1:2" ht="15" customHeight="1">
      <c r="A15" s="62"/>
    </row>
    <row r="16" spans="1:2" ht="15" customHeight="1">
      <c r="A16" s="62"/>
    </row>
    <row r="17" spans="1:2" ht="15" customHeight="1">
      <c r="A17" s="62"/>
    </row>
    <row r="18" spans="1:2" ht="15" customHeight="1">
      <c r="A18" s="62"/>
    </row>
    <row r="19" spans="1:2" ht="15" customHeight="1">
      <c r="A19" s="62"/>
    </row>
    <row r="20" spans="1:2">
      <c r="A20" s="62"/>
    </row>
    <row r="21" spans="1:2">
      <c r="A21" s="62"/>
    </row>
    <row r="22" spans="1:2">
      <c r="A22" s="62"/>
      <c r="B22" s="62"/>
    </row>
    <row r="23" spans="1:2">
      <c r="A23" s="62"/>
      <c r="B23" s="62"/>
    </row>
    <row r="24" spans="1:2" ht="15" customHeight="1">
      <c r="A24" s="62"/>
      <c r="B24" s="62"/>
    </row>
    <row r="25" spans="1:2">
      <c r="A25" s="62"/>
      <c r="B25" s="62"/>
    </row>
    <row r="26" spans="1:2">
      <c r="A26" s="62"/>
      <c r="B26" s="62"/>
    </row>
    <row r="27" spans="1:2">
      <c r="A27" s="62"/>
      <c r="B27" s="62"/>
    </row>
    <row r="28" spans="1:2" ht="15" customHeight="1">
      <c r="A28" s="62"/>
      <c r="B28" s="62"/>
    </row>
    <row r="29" spans="1:2" ht="15" customHeight="1">
      <c r="A29" s="62"/>
      <c r="B29" s="62"/>
    </row>
    <row r="30" spans="1:2" ht="15" customHeight="1">
      <c r="A30" s="62"/>
      <c r="B30" s="62"/>
    </row>
    <row r="31" spans="1:2" ht="15" customHeight="1">
      <c r="A31" s="62"/>
      <c r="B31" s="62"/>
    </row>
    <row r="32" spans="1:2">
      <c r="A32" s="62"/>
    </row>
    <row r="33" spans="1:49">
      <c r="A33" s="62"/>
    </row>
    <row r="34" spans="1:49">
      <c r="A34" s="62"/>
      <c r="B34" s="62"/>
    </row>
    <row r="35" spans="1:49">
      <c r="A35" s="62"/>
      <c r="B35" s="62"/>
    </row>
    <row r="36" spans="1:49" ht="15" customHeight="1">
      <c r="A36" s="62"/>
      <c r="B36" s="65" t="s">
        <v>97</v>
      </c>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row>
    <row r="37" spans="1:49">
      <c r="A37" s="62"/>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ht="15" customHeight="1">
      <c r="A38" s="62"/>
      <c r="B38" s="62"/>
    </row>
    <row r="39" spans="1:49" ht="15" customHeight="1">
      <c r="A39" s="62"/>
      <c r="B39" s="62"/>
    </row>
    <row r="40" spans="1:49">
      <c r="E40" s="64"/>
      <c r="F40" s="64"/>
      <c r="G40" s="64"/>
      <c r="H40" s="64"/>
      <c r="I40" s="64"/>
      <c r="J40" s="64"/>
    </row>
  </sheetData>
  <mergeCells count="1">
    <mergeCell ref="B36:AW37"/>
  </mergeCells>
  <phoneticPr fontId="17" type="noConversion"/>
  <pageMargins left="0.75" right="0.75" top="1" bottom="1" header="0.5" footer="0.5"/>
  <pageSetup scale="67"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77"/>
  <sheetViews>
    <sheetView topLeftCell="A15" workbookViewId="0">
      <selection activeCell="G21" sqref="G21"/>
    </sheetView>
  </sheetViews>
  <sheetFormatPr baseColWidth="10" defaultColWidth="11" defaultRowHeight="15" x14ac:dyDescent="0"/>
  <cols>
    <col min="2" max="2" width="13.83203125" bestFit="1" customWidth="1"/>
    <col min="3" max="5" width="13.83203125" customWidth="1"/>
  </cols>
  <sheetData>
    <row r="3" spans="1:12">
      <c r="A3" s="24"/>
      <c r="F3" s="18"/>
      <c r="L3" s="21"/>
    </row>
    <row r="4" spans="1:12">
      <c r="A4" s="24"/>
      <c r="F4" s="18"/>
      <c r="L4" s="21"/>
    </row>
    <row r="5" spans="1:12">
      <c r="F5" s="18"/>
      <c r="L5" s="21"/>
    </row>
    <row r="6" spans="1:12">
      <c r="F6" s="18"/>
      <c r="J6" s="21"/>
      <c r="K6" s="21"/>
      <c r="L6" s="21"/>
    </row>
    <row r="7" spans="1:12">
      <c r="F7" s="18"/>
      <c r="J7" s="21"/>
      <c r="K7" s="21"/>
      <c r="L7" s="21"/>
    </row>
    <row r="8" spans="1:12">
      <c r="F8" s="18"/>
      <c r="J8" s="21"/>
      <c r="K8" s="21"/>
      <c r="L8" s="21"/>
    </row>
    <row r="9" spans="1:12">
      <c r="F9" s="18"/>
      <c r="J9" s="21"/>
      <c r="K9" s="21"/>
      <c r="L9" s="21"/>
    </row>
    <row r="10" spans="1:12">
      <c r="F10" s="18"/>
      <c r="J10" s="21"/>
      <c r="K10" s="21"/>
      <c r="L10" s="21"/>
    </row>
    <row r="11" spans="1:12">
      <c r="F11" s="18"/>
      <c r="J11" s="21"/>
      <c r="K11" s="21"/>
      <c r="L11" s="21"/>
    </row>
    <row r="12" spans="1:12">
      <c r="F12" s="18"/>
      <c r="J12" s="21"/>
      <c r="K12" s="21"/>
    </row>
    <row r="13" spans="1:12">
      <c r="F13" s="18"/>
      <c r="J13" s="21"/>
      <c r="K13" s="21"/>
    </row>
    <row r="15" spans="1:12">
      <c r="D15" t="s">
        <v>153</v>
      </c>
      <c r="E15" t="s">
        <v>154</v>
      </c>
      <c r="F15" t="s">
        <v>109</v>
      </c>
    </row>
    <row r="16" spans="1:12">
      <c r="C16" t="s">
        <v>100</v>
      </c>
      <c r="D16" t="s">
        <v>92</v>
      </c>
      <c r="E16" t="s">
        <v>94</v>
      </c>
      <c r="F16" t="s">
        <v>93</v>
      </c>
      <c r="H16" t="s">
        <v>92</v>
      </c>
      <c r="I16" t="s">
        <v>94</v>
      </c>
      <c r="J16" t="s">
        <v>93</v>
      </c>
    </row>
    <row r="17" spans="1:13">
      <c r="A17" s="24"/>
      <c r="C17" s="18"/>
      <c r="D17" s="18"/>
      <c r="E17" s="28"/>
      <c r="F17" s="28">
        <v>0.33900000000000002</v>
      </c>
      <c r="G17" s="21"/>
      <c r="H17" s="18">
        <v>0.38436480000000001</v>
      </c>
      <c r="I17" s="18">
        <v>0.3290323</v>
      </c>
      <c r="J17" s="18">
        <v>0.3927273</v>
      </c>
    </row>
    <row r="18" spans="1:13">
      <c r="A18" t="s">
        <v>95</v>
      </c>
      <c r="C18" s="18">
        <v>5.1194499999999997E-2</v>
      </c>
      <c r="D18" s="18">
        <v>5.3191500000000003E-2</v>
      </c>
      <c r="E18" s="18">
        <v>0.1568628</v>
      </c>
      <c r="F18" s="18">
        <v>0.21653539999999999</v>
      </c>
    </row>
    <row r="19" spans="1:13">
      <c r="A19" t="s">
        <v>72</v>
      </c>
      <c r="C19" s="18">
        <v>8.5324000000000007E-3</v>
      </c>
      <c r="D19" s="18">
        <v>1.06383E-2</v>
      </c>
      <c r="E19" s="18">
        <v>7.8431000000000004E-3</v>
      </c>
      <c r="F19" s="18">
        <v>7.8740000000000008E-3</v>
      </c>
    </row>
    <row r="20" spans="1:13">
      <c r="A20" s="24" t="s">
        <v>48</v>
      </c>
      <c r="F20">
        <v>1.4405599999999999E-2</v>
      </c>
      <c r="G20" s="29"/>
      <c r="I20" t="s">
        <v>110</v>
      </c>
      <c r="J20" t="s">
        <v>111</v>
      </c>
      <c r="K20" t="s">
        <v>112</v>
      </c>
      <c r="L20" t="s">
        <v>113</v>
      </c>
      <c r="M20" t="s">
        <v>114</v>
      </c>
    </row>
    <row r="21" spans="1:13">
      <c r="A21" t="s">
        <v>95</v>
      </c>
      <c r="C21">
        <v>1.7896599999999999E-2</v>
      </c>
      <c r="D21">
        <v>4.6211099999999998E-2</v>
      </c>
      <c r="E21">
        <v>4.4938100000000002E-2</v>
      </c>
      <c r="F21">
        <v>5.0997000000000001E-2</v>
      </c>
      <c r="I21">
        <v>0.31007750000000001</v>
      </c>
      <c r="J21">
        <v>0.46288400000000002</v>
      </c>
      <c r="K21">
        <v>586</v>
      </c>
      <c r="L21">
        <v>3.75553E-2</v>
      </c>
      <c r="M21">
        <v>3.75553E-2</v>
      </c>
    </row>
    <row r="22" spans="1:13">
      <c r="A22" t="s">
        <v>72</v>
      </c>
      <c r="C22">
        <v>7.4687E-3</v>
      </c>
      <c r="D22">
        <v>2.1125600000000001E-2</v>
      </c>
      <c r="E22">
        <v>1.0900399999999999E-2</v>
      </c>
      <c r="F22">
        <v>1.0943400000000001E-2</v>
      </c>
      <c r="I22">
        <v>0.38436480000000001</v>
      </c>
      <c r="J22">
        <v>0.48723889999999997</v>
      </c>
      <c r="K22">
        <v>284</v>
      </c>
      <c r="L22">
        <v>5.6910500000000003E-2</v>
      </c>
      <c r="M22">
        <v>5.6910500000000003E-2</v>
      </c>
    </row>
    <row r="24" spans="1:13">
      <c r="A24" s="26" t="s">
        <v>122</v>
      </c>
    </row>
    <row r="25" spans="1:13">
      <c r="A25" s="24" t="s">
        <v>48</v>
      </c>
      <c r="D25" s="21">
        <f>D17-L55</f>
        <v>-8.2861599999999994E-2</v>
      </c>
      <c r="E25" s="21">
        <f>E17-L56</f>
        <v>-4.91756E-2</v>
      </c>
      <c r="F25" s="21">
        <f>F17-L57</f>
        <v>0.28832050000000004</v>
      </c>
    </row>
    <row r="26" spans="1:13">
      <c r="A26" t="s">
        <v>95</v>
      </c>
      <c r="D26" s="21">
        <f>D18-L47</f>
        <v>1.4529400000000005E-2</v>
      </c>
      <c r="E26" s="21">
        <f>E18-L48</f>
        <v>0.1190566</v>
      </c>
      <c r="F26" s="21">
        <f>F18-L49</f>
        <v>0.17378559999999998</v>
      </c>
    </row>
    <row r="27" spans="1:13">
      <c r="A27" t="s">
        <v>72</v>
      </c>
      <c r="D27" s="21">
        <f>D19-L51</f>
        <v>-7.0361999999999994E-3</v>
      </c>
      <c r="E27" s="21">
        <f>E19-L52</f>
        <v>-1.3305000000000001E-3</v>
      </c>
      <c r="F27" s="21">
        <f>F19-L53</f>
        <v>-1.2995999999999997E-3</v>
      </c>
    </row>
    <row r="28" spans="1:13">
      <c r="A28" t="s">
        <v>124</v>
      </c>
    </row>
    <row r="29" spans="1:13">
      <c r="A29" s="24" t="s">
        <v>48</v>
      </c>
      <c r="D29" s="21">
        <f>D17-J55</f>
        <v>-0.13115640000000001</v>
      </c>
      <c r="E29" s="21">
        <f>E17-J56</f>
        <v>-7.7309699999999995E-2</v>
      </c>
      <c r="F29" s="21">
        <f>F17-J57</f>
        <v>0.2593261</v>
      </c>
    </row>
    <row r="30" spans="1:13">
      <c r="A30" t="s">
        <v>95</v>
      </c>
      <c r="D30" s="21">
        <f>D18 - J47</f>
        <v>-8.0043999999999949E-3</v>
      </c>
      <c r="E30" s="21">
        <f>E18-J48</f>
        <v>9.7427099999999989E-2</v>
      </c>
      <c r="F30" s="21">
        <f>F18-J49</f>
        <v>0.14932779999999998</v>
      </c>
    </row>
    <row r="31" spans="1:13">
      <c r="A31" t="s">
        <v>72</v>
      </c>
      <c r="D31" s="21">
        <f>D19-J51</f>
        <v>-1.7337600000000002E-2</v>
      </c>
      <c r="E31" s="21">
        <f>E19-J52</f>
        <v>-6.5789000000000004E-3</v>
      </c>
      <c r="F31" s="21">
        <f>D19-J53</f>
        <v>-3.783700000000001E-3</v>
      </c>
    </row>
    <row r="32" spans="1:13">
      <c r="A32" t="s">
        <v>123</v>
      </c>
    </row>
    <row r="33" spans="1:48">
      <c r="D33" s="21">
        <f>D17-K55</f>
        <v>-9.9040699999999995E-2</v>
      </c>
      <c r="E33" s="21">
        <f>E17-K56</f>
        <v>-5.8662400000000003E-2</v>
      </c>
      <c r="F33" s="21">
        <f>F17-K57</f>
        <v>0.2785436</v>
      </c>
    </row>
    <row r="34" spans="1:48">
      <c r="D34" s="21">
        <f>D18-K47</f>
        <v>6.9804000000000047E-3</v>
      </c>
      <c r="E34" s="21">
        <f>E18-K48</f>
        <v>0.1117631</v>
      </c>
      <c r="F34" s="21">
        <f>F18-K49</f>
        <v>0.16553839999999997</v>
      </c>
      <c r="I34">
        <v>0.3290323</v>
      </c>
      <c r="J34">
        <v>0.47062140000000002</v>
      </c>
      <c r="K34">
        <v>284</v>
      </c>
      <c r="L34">
        <v>5.4969499999999998E-2</v>
      </c>
      <c r="M34">
        <v>5.4969499999999998E-2</v>
      </c>
    </row>
    <row r="35" spans="1:48">
      <c r="A35" t="s">
        <v>87</v>
      </c>
      <c r="D35" s="21">
        <f>D19-K51</f>
        <v>-1.0487300000000001E-2</v>
      </c>
      <c r="E35" s="21">
        <f>E19-K52</f>
        <v>-3.1003000000000003E-3</v>
      </c>
      <c r="F35" s="21">
        <f>F19-K53</f>
        <v>-3.0693999999999999E-3</v>
      </c>
      <c r="I35">
        <v>0.3927273</v>
      </c>
      <c r="J35">
        <v>0.4892474</v>
      </c>
      <c r="K35">
        <v>254</v>
      </c>
      <c r="L35">
        <v>6.04564E-2</v>
      </c>
      <c r="M35">
        <v>6.04564E-2</v>
      </c>
    </row>
    <row r="36" spans="1:48" ht="15" customHeight="1">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row>
    <row r="37" spans="1:48">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row>
    <row r="38" spans="1:48">
      <c r="A38" s="66" t="s">
        <v>98</v>
      </c>
      <c r="B38" s="66"/>
      <c r="C38" s="66"/>
      <c r="D38" s="66"/>
      <c r="E38" s="66"/>
      <c r="F38" s="66"/>
      <c r="G38" s="66"/>
      <c r="H38" s="66"/>
      <c r="I38" s="66"/>
      <c r="J38" s="66"/>
      <c r="K38" s="66"/>
    </row>
    <row r="39" spans="1:48">
      <c r="A39" s="66"/>
      <c r="B39" s="66"/>
      <c r="C39" s="66"/>
      <c r="D39" s="66"/>
      <c r="E39" s="66"/>
      <c r="F39" s="66"/>
      <c r="G39" s="66"/>
      <c r="H39" s="66"/>
      <c r="I39" s="66"/>
      <c r="J39" s="66"/>
      <c r="K39" s="66"/>
    </row>
    <row r="40" spans="1:48">
      <c r="A40" s="66"/>
      <c r="B40" s="66"/>
      <c r="C40" s="66"/>
      <c r="D40" s="66"/>
      <c r="E40" s="66"/>
      <c r="F40" s="66"/>
      <c r="G40" s="66"/>
      <c r="H40" s="66"/>
      <c r="I40" s="66"/>
      <c r="J40" s="66"/>
      <c r="K40" s="66"/>
    </row>
    <row r="41" spans="1:48">
      <c r="A41" s="66"/>
      <c r="B41" s="66"/>
      <c r="C41" s="66"/>
      <c r="D41" s="66"/>
      <c r="E41" s="66"/>
      <c r="F41" s="66"/>
      <c r="G41" s="66"/>
      <c r="H41" s="66"/>
      <c r="I41" s="66"/>
      <c r="J41" s="66"/>
      <c r="K41" s="66"/>
    </row>
    <row r="42" spans="1:48">
      <c r="A42" s="66"/>
      <c r="B42" s="66"/>
      <c r="C42" s="66"/>
      <c r="D42" s="66"/>
      <c r="E42" s="66"/>
      <c r="F42" s="66"/>
      <c r="G42" s="66"/>
      <c r="H42" s="66"/>
      <c r="I42" s="66"/>
      <c r="J42" s="66"/>
      <c r="K42" s="66"/>
    </row>
    <row r="43" spans="1:48">
      <c r="A43" s="66"/>
      <c r="B43" s="66"/>
      <c r="C43" s="66"/>
      <c r="D43" s="66"/>
      <c r="E43" s="66"/>
      <c r="F43" s="66"/>
      <c r="G43" s="66"/>
      <c r="H43" s="66"/>
      <c r="I43" s="66"/>
      <c r="J43" s="66"/>
      <c r="K43" s="66"/>
    </row>
    <row r="45" spans="1:48">
      <c r="E45" t="s">
        <v>155</v>
      </c>
      <c r="F45" t="s">
        <v>115</v>
      </c>
      <c r="G45" t="s">
        <v>110</v>
      </c>
      <c r="H45" t="s">
        <v>111</v>
      </c>
      <c r="I45" t="s">
        <v>112</v>
      </c>
      <c r="J45" t="s">
        <v>116</v>
      </c>
      <c r="K45" t="s">
        <v>117</v>
      </c>
      <c r="L45" t="s">
        <v>118</v>
      </c>
      <c r="N45" t="s">
        <v>155</v>
      </c>
      <c r="O45" t="s">
        <v>115</v>
      </c>
      <c r="P45" t="s">
        <v>110</v>
      </c>
      <c r="Q45" t="s">
        <v>111</v>
      </c>
      <c r="R45" t="s">
        <v>112</v>
      </c>
      <c r="S45" t="s">
        <v>116</v>
      </c>
      <c r="T45" t="s">
        <v>117</v>
      </c>
      <c r="U45" t="s">
        <v>118</v>
      </c>
    </row>
    <row r="46" spans="1:48">
      <c r="E46">
        <v>0</v>
      </c>
      <c r="F46" t="s">
        <v>119</v>
      </c>
      <c r="G46">
        <v>5.1194499999999997E-2</v>
      </c>
      <c r="H46">
        <v>0.22058259999999999</v>
      </c>
      <c r="I46">
        <v>586</v>
      </c>
      <c r="J46">
        <v>2.3548199999999998E-2</v>
      </c>
      <c r="K46">
        <v>1.7896599999999999E-2</v>
      </c>
      <c r="L46">
        <v>1.5011999999999999E-2</v>
      </c>
      <c r="N46">
        <v>0</v>
      </c>
      <c r="O46" t="s">
        <v>119</v>
      </c>
      <c r="P46">
        <v>5.1194499999999997E-2</v>
      </c>
      <c r="Q46">
        <v>0.22058259999999999</v>
      </c>
      <c r="R46">
        <v>586</v>
      </c>
      <c r="S46">
        <v>2.3548199999999998E-2</v>
      </c>
      <c r="T46">
        <v>1.7896599999999999E-2</v>
      </c>
      <c r="U46">
        <v>1.5011999999999999E-2</v>
      </c>
    </row>
    <row r="47" spans="1:48">
      <c r="E47">
        <v>1</v>
      </c>
      <c r="F47" t="s">
        <v>119</v>
      </c>
      <c r="G47">
        <v>5.3191500000000003E-2</v>
      </c>
      <c r="H47">
        <v>0.2256185</v>
      </c>
      <c r="I47">
        <v>94</v>
      </c>
      <c r="J47">
        <v>6.1195899999999998E-2</v>
      </c>
      <c r="K47">
        <v>4.6211099999999998E-2</v>
      </c>
      <c r="L47">
        <v>3.8662099999999998E-2</v>
      </c>
      <c r="N47">
        <v>1</v>
      </c>
      <c r="O47" t="s">
        <v>119</v>
      </c>
      <c r="P47">
        <v>5.3191500000000003E-2</v>
      </c>
      <c r="Q47">
        <v>0.2256185</v>
      </c>
      <c r="R47">
        <v>94</v>
      </c>
      <c r="S47">
        <v>6.1195899999999998E-2</v>
      </c>
      <c r="T47">
        <v>4.6211099999999998E-2</v>
      </c>
      <c r="U47">
        <v>3.8662099999999998E-2</v>
      </c>
    </row>
    <row r="48" spans="1:48">
      <c r="E48">
        <v>2</v>
      </c>
      <c r="F48" t="s">
        <v>119</v>
      </c>
      <c r="G48">
        <v>0.15748029999999999</v>
      </c>
      <c r="H48">
        <v>0.36497220000000002</v>
      </c>
      <c r="I48">
        <v>254</v>
      </c>
      <c r="J48">
        <v>5.9435700000000001E-2</v>
      </c>
      <c r="K48">
        <v>4.50997E-2</v>
      </c>
      <c r="L48">
        <v>3.7806199999999998E-2</v>
      </c>
      <c r="N48">
        <v>2</v>
      </c>
      <c r="O48" t="s">
        <v>119</v>
      </c>
      <c r="P48">
        <v>0.1568628</v>
      </c>
      <c r="Q48">
        <v>0.3643865</v>
      </c>
      <c r="R48">
        <v>255</v>
      </c>
      <c r="S48">
        <v>5.92221E-2</v>
      </c>
      <c r="T48">
        <v>4.4938100000000002E-2</v>
      </c>
      <c r="U48">
        <v>3.76709E-2</v>
      </c>
    </row>
    <row r="49" spans="5:21">
      <c r="E49">
        <v>5</v>
      </c>
      <c r="F49" t="s">
        <v>119</v>
      </c>
      <c r="G49">
        <v>0.21653539999999999</v>
      </c>
      <c r="H49">
        <v>0.41269650000000002</v>
      </c>
      <c r="I49">
        <v>254</v>
      </c>
      <c r="J49">
        <v>6.7207600000000006E-2</v>
      </c>
      <c r="K49">
        <v>5.0997000000000001E-2</v>
      </c>
      <c r="L49">
        <v>4.2749799999999998E-2</v>
      </c>
      <c r="N49">
        <v>5</v>
      </c>
      <c r="O49" t="s">
        <v>119</v>
      </c>
      <c r="P49">
        <v>0.21653539999999999</v>
      </c>
      <c r="Q49">
        <v>0.41269650000000002</v>
      </c>
      <c r="R49">
        <v>254</v>
      </c>
      <c r="S49">
        <v>6.7207600000000006E-2</v>
      </c>
      <c r="T49">
        <v>5.0997000000000001E-2</v>
      </c>
      <c r="U49">
        <v>4.2749799999999998E-2</v>
      </c>
    </row>
    <row r="50" spans="5:21">
      <c r="E50">
        <v>0</v>
      </c>
      <c r="F50" t="s">
        <v>120</v>
      </c>
      <c r="G50">
        <v>8.5324000000000007E-3</v>
      </c>
      <c r="H50">
        <v>9.2054800000000006E-2</v>
      </c>
      <c r="I50">
        <v>586</v>
      </c>
      <c r="J50">
        <v>9.8273000000000006E-3</v>
      </c>
      <c r="K50">
        <v>7.4687E-3</v>
      </c>
      <c r="L50">
        <v>6.2649000000000003E-3</v>
      </c>
      <c r="N50">
        <v>0</v>
      </c>
      <c r="O50" t="s">
        <v>120</v>
      </c>
      <c r="P50">
        <v>8.5324000000000007E-3</v>
      </c>
      <c r="Q50">
        <v>9.2054800000000006E-2</v>
      </c>
      <c r="R50">
        <v>586</v>
      </c>
      <c r="S50">
        <v>9.8273000000000006E-3</v>
      </c>
      <c r="T50">
        <v>7.4687E-3</v>
      </c>
      <c r="U50">
        <v>6.2649000000000003E-3</v>
      </c>
    </row>
    <row r="51" spans="5:21">
      <c r="E51">
        <v>1</v>
      </c>
      <c r="F51" t="s">
        <v>120</v>
      </c>
      <c r="G51">
        <v>1.06383E-2</v>
      </c>
      <c r="H51">
        <v>0.1031421</v>
      </c>
      <c r="I51">
        <v>94</v>
      </c>
      <c r="J51">
        <v>2.7975900000000001E-2</v>
      </c>
      <c r="K51">
        <v>2.1125600000000001E-2</v>
      </c>
      <c r="L51">
        <v>1.7674499999999999E-2</v>
      </c>
      <c r="N51">
        <v>1</v>
      </c>
      <c r="O51" t="s">
        <v>120</v>
      </c>
      <c r="P51">
        <v>1.06383E-2</v>
      </c>
      <c r="Q51">
        <v>0.1031421</v>
      </c>
      <c r="R51">
        <v>94</v>
      </c>
      <c r="S51">
        <v>2.7975900000000001E-2</v>
      </c>
      <c r="T51">
        <v>2.1125600000000001E-2</v>
      </c>
      <c r="U51">
        <v>1.7674499999999999E-2</v>
      </c>
    </row>
    <row r="52" spans="5:21">
      <c r="E52">
        <v>2</v>
      </c>
      <c r="F52" t="s">
        <v>120</v>
      </c>
      <c r="G52">
        <v>7.8740000000000008E-3</v>
      </c>
      <c r="H52">
        <v>8.8560100000000003E-2</v>
      </c>
      <c r="I52">
        <v>254</v>
      </c>
      <c r="J52">
        <v>1.4422000000000001E-2</v>
      </c>
      <c r="K52">
        <v>1.0943400000000001E-2</v>
      </c>
      <c r="L52">
        <v>9.1736000000000005E-3</v>
      </c>
      <c r="N52">
        <v>2</v>
      </c>
      <c r="O52" t="s">
        <v>120</v>
      </c>
      <c r="P52">
        <v>7.8431000000000004E-3</v>
      </c>
      <c r="Q52">
        <v>8.8386999999999993E-2</v>
      </c>
      <c r="R52">
        <v>255</v>
      </c>
      <c r="S52">
        <v>1.43651E-2</v>
      </c>
      <c r="T52">
        <v>1.0900399999999999E-2</v>
      </c>
      <c r="U52">
        <v>9.1375999999999992E-3</v>
      </c>
    </row>
    <row r="53" spans="5:21">
      <c r="E53">
        <v>5</v>
      </c>
      <c r="F53" t="s">
        <v>120</v>
      </c>
      <c r="G53">
        <v>7.8740000000000008E-3</v>
      </c>
      <c r="H53">
        <v>8.8560100000000003E-2</v>
      </c>
      <c r="I53">
        <v>254</v>
      </c>
      <c r="J53">
        <v>1.4422000000000001E-2</v>
      </c>
      <c r="K53">
        <v>1.0943400000000001E-2</v>
      </c>
      <c r="L53">
        <v>9.1736000000000005E-3</v>
      </c>
      <c r="N53">
        <v>5</v>
      </c>
      <c r="O53" t="s">
        <v>120</v>
      </c>
      <c r="P53">
        <v>7.8740000000000008E-3</v>
      </c>
      <c r="Q53">
        <v>8.8560100000000003E-2</v>
      </c>
      <c r="R53">
        <v>254</v>
      </c>
      <c r="S53">
        <v>1.4422000000000001E-2</v>
      </c>
      <c r="T53">
        <v>1.0943400000000001E-2</v>
      </c>
      <c r="U53">
        <v>9.1736000000000005E-3</v>
      </c>
    </row>
    <row r="54" spans="5:21">
      <c r="E54">
        <v>0</v>
      </c>
      <c r="F54" t="s">
        <v>121</v>
      </c>
      <c r="G54">
        <v>0.31007750000000001</v>
      </c>
      <c r="H54">
        <v>0.46288400000000002</v>
      </c>
      <c r="I54">
        <v>586</v>
      </c>
      <c r="J54">
        <v>4.9415100000000003E-2</v>
      </c>
      <c r="K54">
        <v>3.75553E-2</v>
      </c>
      <c r="L54">
        <v>3.1502099999999998E-2</v>
      </c>
      <c r="N54">
        <v>0</v>
      </c>
      <c r="O54" t="s">
        <v>121</v>
      </c>
      <c r="P54">
        <v>0.31007750000000001</v>
      </c>
      <c r="Q54">
        <v>0.46288400000000002</v>
      </c>
      <c r="R54">
        <v>586</v>
      </c>
      <c r="S54">
        <v>4.9415100000000003E-2</v>
      </c>
      <c r="T54">
        <v>3.75553E-2</v>
      </c>
      <c r="U54">
        <v>3.1502099999999998E-2</v>
      </c>
    </row>
    <row r="55" spans="5:21">
      <c r="E55">
        <v>1</v>
      </c>
      <c r="F55" t="s">
        <v>121</v>
      </c>
      <c r="G55">
        <v>0.36448599999999998</v>
      </c>
      <c r="H55">
        <v>0.4835506</v>
      </c>
      <c r="I55">
        <v>94</v>
      </c>
      <c r="J55">
        <v>0.13115640000000001</v>
      </c>
      <c r="K55">
        <v>9.9040699999999995E-2</v>
      </c>
      <c r="L55">
        <v>8.2861599999999994E-2</v>
      </c>
      <c r="N55">
        <v>1</v>
      </c>
      <c r="O55" t="s">
        <v>121</v>
      </c>
      <c r="P55">
        <v>0.36448599999999998</v>
      </c>
      <c r="Q55">
        <v>0.4835506</v>
      </c>
      <c r="R55">
        <v>94</v>
      </c>
      <c r="S55">
        <v>0.13115640000000001</v>
      </c>
      <c r="T55">
        <v>9.9040699999999995E-2</v>
      </c>
      <c r="U55">
        <v>8.2861599999999994E-2</v>
      </c>
    </row>
    <row r="56" spans="5:21">
      <c r="E56">
        <v>2</v>
      </c>
      <c r="F56" t="s">
        <v>121</v>
      </c>
      <c r="G56">
        <v>0.34050180000000002</v>
      </c>
      <c r="H56">
        <v>0.47472950000000003</v>
      </c>
      <c r="I56">
        <v>254</v>
      </c>
      <c r="J56">
        <v>7.7309699999999995E-2</v>
      </c>
      <c r="K56">
        <v>5.8662400000000003E-2</v>
      </c>
      <c r="L56">
        <v>4.91756E-2</v>
      </c>
      <c r="N56">
        <v>2</v>
      </c>
      <c r="O56" t="s">
        <v>121</v>
      </c>
      <c r="P56">
        <v>0.34285719999999997</v>
      </c>
      <c r="Q56">
        <v>0.4755141</v>
      </c>
      <c r="R56">
        <v>255</v>
      </c>
      <c r="S56">
        <v>7.7283199999999996E-2</v>
      </c>
      <c r="T56">
        <v>5.8642899999999998E-2</v>
      </c>
      <c r="U56">
        <v>4.9159500000000002E-2</v>
      </c>
    </row>
    <row r="57" spans="5:21">
      <c r="E57">
        <v>5</v>
      </c>
      <c r="F57" t="s">
        <v>121</v>
      </c>
      <c r="G57">
        <v>0.3927273</v>
      </c>
      <c r="H57">
        <v>0.4892474</v>
      </c>
      <c r="I57">
        <v>254</v>
      </c>
      <c r="J57">
        <v>7.9673900000000006E-2</v>
      </c>
      <c r="K57">
        <v>6.04564E-2</v>
      </c>
      <c r="L57">
        <v>5.0679500000000002E-2</v>
      </c>
      <c r="N57">
        <v>5</v>
      </c>
      <c r="O57" t="s">
        <v>121</v>
      </c>
      <c r="P57">
        <v>0.3927273</v>
      </c>
      <c r="Q57">
        <v>0.4892474</v>
      </c>
      <c r="R57">
        <v>254</v>
      </c>
      <c r="S57">
        <v>7.9673900000000006E-2</v>
      </c>
      <c r="T57">
        <v>6.04564E-2</v>
      </c>
      <c r="U57">
        <v>5.0679500000000002E-2</v>
      </c>
    </row>
    <row r="59" spans="5:21">
      <c r="G59">
        <f>G46-P46</f>
        <v>0</v>
      </c>
      <c r="H59">
        <f t="shared" ref="H59:L59" si="0">H46-Q46</f>
        <v>0</v>
      </c>
      <c r="I59">
        <f t="shared" si="0"/>
        <v>0</v>
      </c>
      <c r="J59">
        <f t="shared" si="0"/>
        <v>0</v>
      </c>
      <c r="K59">
        <f t="shared" si="0"/>
        <v>0</v>
      </c>
      <c r="L59">
        <f t="shared" si="0"/>
        <v>0</v>
      </c>
    </row>
    <row r="60" spans="5:21">
      <c r="G60">
        <f t="shared" ref="G60:G77" si="1">G47-P47</f>
        <v>0</v>
      </c>
      <c r="H60">
        <f t="shared" ref="H60:H77" si="2">H47-Q47</f>
        <v>0</v>
      </c>
      <c r="I60">
        <f t="shared" ref="I60:I77" si="3">I47-R47</f>
        <v>0</v>
      </c>
      <c r="J60">
        <f t="shared" ref="J60:J77" si="4">J47-S47</f>
        <v>0</v>
      </c>
      <c r="K60">
        <f t="shared" ref="K60:K77" si="5">K47-T47</f>
        <v>0</v>
      </c>
      <c r="L60">
        <f t="shared" ref="L60:L77" si="6">L47-U47</f>
        <v>0</v>
      </c>
    </row>
    <row r="61" spans="5:21">
      <c r="G61">
        <f t="shared" si="1"/>
        <v>6.1749999999999305E-4</v>
      </c>
      <c r="H61">
        <f t="shared" si="2"/>
        <v>5.8570000000002231E-4</v>
      </c>
      <c r="I61">
        <f t="shared" si="3"/>
        <v>-1</v>
      </c>
      <c r="J61">
        <f t="shared" si="4"/>
        <v>2.1360000000000129E-4</v>
      </c>
      <c r="K61">
        <f t="shared" si="5"/>
        <v>1.6159999999999786E-4</v>
      </c>
      <c r="L61">
        <f t="shared" si="6"/>
        <v>1.3529999999999792E-4</v>
      </c>
    </row>
    <row r="62" spans="5:21">
      <c r="G62">
        <f t="shared" si="1"/>
        <v>0</v>
      </c>
      <c r="H62">
        <f t="shared" si="2"/>
        <v>0</v>
      </c>
      <c r="I62">
        <f t="shared" si="3"/>
        <v>0</v>
      </c>
      <c r="J62">
        <f t="shared" si="4"/>
        <v>0</v>
      </c>
      <c r="K62">
        <f t="shared" si="5"/>
        <v>0</v>
      </c>
      <c r="L62">
        <f t="shared" si="6"/>
        <v>0</v>
      </c>
    </row>
    <row r="63" spans="5:21">
      <c r="G63">
        <f t="shared" si="1"/>
        <v>0</v>
      </c>
      <c r="H63">
        <f t="shared" si="2"/>
        <v>0</v>
      </c>
      <c r="I63">
        <f t="shared" si="3"/>
        <v>0</v>
      </c>
      <c r="J63">
        <f t="shared" si="4"/>
        <v>0</v>
      </c>
      <c r="K63">
        <f t="shared" si="5"/>
        <v>0</v>
      </c>
      <c r="L63">
        <f t="shared" si="6"/>
        <v>0</v>
      </c>
    </row>
    <row r="64" spans="5:21">
      <c r="G64">
        <f t="shared" si="1"/>
        <v>0</v>
      </c>
      <c r="H64">
        <f t="shared" si="2"/>
        <v>0</v>
      </c>
      <c r="I64">
        <f t="shared" si="3"/>
        <v>0</v>
      </c>
      <c r="J64">
        <f t="shared" si="4"/>
        <v>0</v>
      </c>
      <c r="K64">
        <f t="shared" si="5"/>
        <v>0</v>
      </c>
      <c r="L64">
        <f t="shared" si="6"/>
        <v>0</v>
      </c>
    </row>
    <row r="65" spans="7:12">
      <c r="G65">
        <f t="shared" si="1"/>
        <v>3.0900000000000372E-5</v>
      </c>
      <c r="H65">
        <f t="shared" si="2"/>
        <v>1.7310000000000936E-4</v>
      </c>
      <c r="I65">
        <f t="shared" si="3"/>
        <v>-1</v>
      </c>
      <c r="J65">
        <f t="shared" si="4"/>
        <v>5.6900000000000353E-5</v>
      </c>
      <c r="K65">
        <f t="shared" si="5"/>
        <v>4.300000000000137E-5</v>
      </c>
      <c r="L65">
        <f t="shared" si="6"/>
        <v>3.6000000000001309E-5</v>
      </c>
    </row>
    <row r="66" spans="7:12">
      <c r="G66">
        <f t="shared" si="1"/>
        <v>0</v>
      </c>
      <c r="H66">
        <f t="shared" si="2"/>
        <v>0</v>
      </c>
      <c r="I66">
        <f t="shared" si="3"/>
        <v>0</v>
      </c>
      <c r="J66">
        <f t="shared" si="4"/>
        <v>0</v>
      </c>
      <c r="K66">
        <f t="shared" si="5"/>
        <v>0</v>
      </c>
      <c r="L66">
        <f t="shared" si="6"/>
        <v>0</v>
      </c>
    </row>
    <row r="67" spans="7:12">
      <c r="G67">
        <f t="shared" si="1"/>
        <v>0</v>
      </c>
      <c r="H67">
        <f t="shared" si="2"/>
        <v>0</v>
      </c>
      <c r="I67">
        <f t="shared" si="3"/>
        <v>0</v>
      </c>
      <c r="J67">
        <f t="shared" si="4"/>
        <v>0</v>
      </c>
      <c r="K67">
        <f t="shared" si="5"/>
        <v>0</v>
      </c>
      <c r="L67">
        <f t="shared" si="6"/>
        <v>0</v>
      </c>
    </row>
    <row r="68" spans="7:12">
      <c r="G68">
        <f t="shared" si="1"/>
        <v>0</v>
      </c>
      <c r="H68">
        <f t="shared" si="2"/>
        <v>0</v>
      </c>
      <c r="I68">
        <f t="shared" si="3"/>
        <v>0</v>
      </c>
      <c r="J68">
        <f t="shared" si="4"/>
        <v>0</v>
      </c>
      <c r="K68">
        <f t="shared" si="5"/>
        <v>0</v>
      </c>
      <c r="L68">
        <f t="shared" si="6"/>
        <v>0</v>
      </c>
    </row>
    <row r="69" spans="7:12">
      <c r="G69">
        <f t="shared" si="1"/>
        <v>-2.355399999999952E-3</v>
      </c>
      <c r="H69">
        <f t="shared" si="2"/>
        <v>-7.8459999999996866E-4</v>
      </c>
      <c r="I69">
        <f t="shared" si="3"/>
        <v>-1</v>
      </c>
      <c r="J69">
        <f t="shared" si="4"/>
        <v>2.6499999999998747E-5</v>
      </c>
      <c r="K69">
        <f t="shared" si="5"/>
        <v>1.9500000000005624E-5</v>
      </c>
      <c r="L69">
        <f t="shared" si="6"/>
        <v>1.609999999999806E-5</v>
      </c>
    </row>
    <row r="70" spans="7:12">
      <c r="G70">
        <f t="shared" si="1"/>
        <v>0</v>
      </c>
      <c r="H70">
        <f t="shared" si="2"/>
        <v>0</v>
      </c>
      <c r="I70">
        <f t="shared" si="3"/>
        <v>0</v>
      </c>
      <c r="J70">
        <f t="shared" si="4"/>
        <v>0</v>
      </c>
      <c r="K70">
        <f t="shared" si="5"/>
        <v>0</v>
      </c>
      <c r="L70">
        <f t="shared" si="6"/>
        <v>0</v>
      </c>
    </row>
    <row r="71" spans="7:12">
      <c r="G71">
        <f t="shared" si="1"/>
        <v>0</v>
      </c>
      <c r="H71">
        <f t="shared" si="2"/>
        <v>0</v>
      </c>
      <c r="I71">
        <f t="shared" si="3"/>
        <v>0</v>
      </c>
      <c r="J71">
        <f t="shared" si="4"/>
        <v>0</v>
      </c>
      <c r="K71">
        <f t="shared" si="5"/>
        <v>0</v>
      </c>
      <c r="L71">
        <f t="shared" si="6"/>
        <v>0</v>
      </c>
    </row>
    <row r="72" spans="7:12">
      <c r="G72">
        <f t="shared" si="1"/>
        <v>0</v>
      </c>
      <c r="H72">
        <f t="shared" si="2"/>
        <v>0</v>
      </c>
      <c r="I72">
        <f t="shared" si="3"/>
        <v>0</v>
      </c>
      <c r="J72">
        <f t="shared" si="4"/>
        <v>0</v>
      </c>
      <c r="K72">
        <f t="shared" si="5"/>
        <v>0</v>
      </c>
      <c r="L72">
        <f t="shared" si="6"/>
        <v>0</v>
      </c>
    </row>
    <row r="73" spans="7:12">
      <c r="G73">
        <f t="shared" si="1"/>
        <v>0</v>
      </c>
      <c r="H73">
        <f t="shared" si="2"/>
        <v>0</v>
      </c>
      <c r="I73">
        <f t="shared" si="3"/>
        <v>0</v>
      </c>
      <c r="J73">
        <f t="shared" si="4"/>
        <v>0</v>
      </c>
      <c r="K73">
        <f t="shared" si="5"/>
        <v>0</v>
      </c>
      <c r="L73">
        <f t="shared" si="6"/>
        <v>0</v>
      </c>
    </row>
    <row r="74" spans="7:12">
      <c r="G74">
        <f t="shared" si="1"/>
        <v>6.1749999999999305E-4</v>
      </c>
      <c r="H74">
        <f t="shared" si="2"/>
        <v>5.8570000000002231E-4</v>
      </c>
      <c r="I74">
        <f t="shared" si="3"/>
        <v>-1</v>
      </c>
      <c r="J74">
        <f t="shared" si="4"/>
        <v>2.1360000000000129E-4</v>
      </c>
      <c r="K74">
        <f t="shared" si="5"/>
        <v>1.6159999999999786E-4</v>
      </c>
      <c r="L74">
        <f t="shared" si="6"/>
        <v>1.3529999999999792E-4</v>
      </c>
    </row>
    <row r="75" spans="7:12">
      <c r="G75">
        <f t="shared" si="1"/>
        <v>0</v>
      </c>
      <c r="H75">
        <f t="shared" si="2"/>
        <v>0</v>
      </c>
      <c r="I75">
        <f t="shared" si="3"/>
        <v>0</v>
      </c>
      <c r="J75">
        <f t="shared" si="4"/>
        <v>0</v>
      </c>
      <c r="K75">
        <f t="shared" si="5"/>
        <v>0</v>
      </c>
      <c r="L75">
        <f t="shared" si="6"/>
        <v>0</v>
      </c>
    </row>
    <row r="76" spans="7:12">
      <c r="G76">
        <f t="shared" si="1"/>
        <v>0</v>
      </c>
      <c r="H76">
        <f t="shared" si="2"/>
        <v>0</v>
      </c>
      <c r="I76">
        <f t="shared" si="3"/>
        <v>0</v>
      </c>
      <c r="J76">
        <f t="shared" si="4"/>
        <v>0</v>
      </c>
      <c r="K76">
        <f t="shared" si="5"/>
        <v>0</v>
      </c>
      <c r="L76">
        <f t="shared" si="6"/>
        <v>0</v>
      </c>
    </row>
    <row r="77" spans="7:12">
      <c r="G77">
        <f t="shared" si="1"/>
        <v>0</v>
      </c>
      <c r="H77">
        <f t="shared" si="2"/>
        <v>0</v>
      </c>
      <c r="I77">
        <f t="shared" si="3"/>
        <v>0</v>
      </c>
      <c r="J77">
        <f t="shared" si="4"/>
        <v>0</v>
      </c>
      <c r="K77">
        <f t="shared" si="5"/>
        <v>0</v>
      </c>
      <c r="L77">
        <f t="shared" si="6"/>
        <v>0</v>
      </c>
    </row>
  </sheetData>
  <mergeCells count="1">
    <mergeCell ref="A38:K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view="pageLayout" workbookViewId="0">
      <selection activeCell="A30" sqref="A30:D32"/>
    </sheetView>
  </sheetViews>
  <sheetFormatPr baseColWidth="10" defaultColWidth="11" defaultRowHeight="15" x14ac:dyDescent="0"/>
  <cols>
    <col min="1" max="1" width="28" style="1" bestFit="1" customWidth="1"/>
    <col min="2" max="4" width="11.5" style="1" customWidth="1"/>
    <col min="5" max="5" width="12.5" style="1" customWidth="1"/>
    <col min="6" max="16384" width="11" style="1"/>
  </cols>
  <sheetData>
    <row r="1" spans="1:11">
      <c r="A1" s="70" t="s">
        <v>78</v>
      </c>
      <c r="B1" s="70"/>
      <c r="C1" s="70"/>
      <c r="D1" s="70"/>
      <c r="E1" s="70"/>
      <c r="F1" s="70"/>
      <c r="G1" s="70"/>
      <c r="H1" s="70"/>
      <c r="I1" s="70"/>
      <c r="J1" s="70"/>
      <c r="K1" s="70"/>
    </row>
    <row r="2" spans="1:11" ht="16" customHeight="1"/>
    <row r="3" spans="1:11" ht="16" customHeight="1" thickBot="1">
      <c r="A3" s="71" t="s">
        <v>91</v>
      </c>
      <c r="B3" s="71"/>
      <c r="C3" s="71"/>
      <c r="D3" s="71"/>
    </row>
    <row r="4" spans="1:11" ht="16" thickTop="1">
      <c r="A4" s="2"/>
      <c r="B4" s="19" t="s">
        <v>41</v>
      </c>
      <c r="C4" s="19" t="s">
        <v>42</v>
      </c>
      <c r="D4" s="19" t="s">
        <v>66</v>
      </c>
    </row>
    <row r="5" spans="1:11">
      <c r="A5" s="3"/>
      <c r="B5" s="4" t="s">
        <v>0</v>
      </c>
      <c r="C5" s="4" t="s">
        <v>1</v>
      </c>
      <c r="D5" s="4" t="s">
        <v>2</v>
      </c>
    </row>
    <row r="6" spans="1:11">
      <c r="A6" s="5" t="s">
        <v>43</v>
      </c>
      <c r="B6" s="8">
        <v>0.7053722</v>
      </c>
      <c r="C6" s="9">
        <v>0.45593020000000001</v>
      </c>
      <c r="D6" s="15">
        <v>4151</v>
      </c>
    </row>
    <row r="7" spans="1:11">
      <c r="A7" s="5" t="s">
        <v>44</v>
      </c>
      <c r="B7" s="8">
        <v>31.651409999999998</v>
      </c>
      <c r="C7" s="9">
        <v>6.0625369999999998</v>
      </c>
      <c r="D7" s="15">
        <v>4151</v>
      </c>
    </row>
    <row r="8" spans="1:11">
      <c r="A8" s="5" t="s">
        <v>45</v>
      </c>
      <c r="B8" s="8">
        <v>0.32690920000000001</v>
      </c>
      <c r="C8" s="9">
        <v>0.46914030000000001</v>
      </c>
      <c r="D8" s="15">
        <v>4151</v>
      </c>
    </row>
    <row r="9" spans="1:11">
      <c r="A9" s="5" t="s">
        <v>46</v>
      </c>
      <c r="B9" s="8">
        <v>0.2252469</v>
      </c>
      <c r="C9" s="9">
        <v>0.41779519999999998</v>
      </c>
      <c r="D9" s="15">
        <v>4151</v>
      </c>
    </row>
    <row r="10" spans="1:11">
      <c r="A10" s="5" t="s">
        <v>47</v>
      </c>
      <c r="B10" s="8">
        <v>0.13466629999999999</v>
      </c>
      <c r="C10" s="9">
        <v>0.34140799999999999</v>
      </c>
      <c r="D10" s="15">
        <v>4151</v>
      </c>
      <c r="E10" s="23"/>
    </row>
    <row r="11" spans="1:11">
      <c r="A11" s="5" t="s">
        <v>48</v>
      </c>
      <c r="B11" s="8">
        <v>0.33943630000000002</v>
      </c>
      <c r="C11" s="9">
        <v>0.47357510000000003</v>
      </c>
      <c r="D11" s="15">
        <v>4151</v>
      </c>
      <c r="E11" s="23"/>
    </row>
    <row r="12" spans="1:11">
      <c r="A12" s="5"/>
    </row>
    <row r="13" spans="1:11">
      <c r="A13" s="5" t="s">
        <v>65</v>
      </c>
      <c r="B13" s="10">
        <v>5.3888490000000004</v>
      </c>
      <c r="C13" s="10">
        <v>3.5310779999999999</v>
      </c>
      <c r="D13" s="16">
        <v>4143</v>
      </c>
    </row>
    <row r="14" spans="1:11">
      <c r="A14" s="11" t="s">
        <v>49</v>
      </c>
      <c r="B14" s="10">
        <v>7.7442679999999999</v>
      </c>
      <c r="C14" s="9">
        <v>6.8710820000000004</v>
      </c>
      <c r="D14" s="24">
        <v>4084</v>
      </c>
    </row>
    <row r="15" spans="1:11">
      <c r="A15" s="1" t="s">
        <v>62</v>
      </c>
      <c r="B15" s="8">
        <v>1.7775620000000001</v>
      </c>
      <c r="C15" s="9">
        <v>10.03041</v>
      </c>
      <c r="D15" s="15">
        <v>3927</v>
      </c>
    </row>
    <row r="16" spans="1:11">
      <c r="A16" s="11" t="s">
        <v>50</v>
      </c>
      <c r="B16" s="9">
        <v>0.82556660000000004</v>
      </c>
      <c r="C16" s="9">
        <v>0.37953009999999998</v>
      </c>
      <c r="D16" s="15">
        <v>3927</v>
      </c>
    </row>
    <row r="17" spans="1:4">
      <c r="A17" s="1" t="s">
        <v>63</v>
      </c>
      <c r="B17" s="8">
        <v>0.53180720000000004</v>
      </c>
      <c r="C17" s="9">
        <v>0.49904739999999997</v>
      </c>
      <c r="D17" s="15">
        <v>4150</v>
      </c>
    </row>
    <row r="18" spans="1:4">
      <c r="A18" s="5" t="s">
        <v>51</v>
      </c>
      <c r="B18" s="8">
        <v>7.1210000000000002E-4</v>
      </c>
      <c r="C18" s="9">
        <v>1.000685</v>
      </c>
      <c r="D18" s="15">
        <v>4151</v>
      </c>
    </row>
    <row r="19" spans="1:4">
      <c r="A19" s="5" t="s">
        <v>64</v>
      </c>
      <c r="B19" s="8">
        <v>0.12960730000000001</v>
      </c>
      <c r="C19" s="9">
        <v>0.33591140000000003</v>
      </c>
      <c r="D19" s="15">
        <v>4151</v>
      </c>
    </row>
    <row r="20" spans="1:4">
      <c r="A20" s="22" t="s">
        <v>96</v>
      </c>
      <c r="B20" s="8">
        <v>0.54131530000000005</v>
      </c>
      <c r="C20" s="9">
        <v>0.49835010000000002</v>
      </c>
      <c r="D20" s="15">
        <v>4151</v>
      </c>
    </row>
    <row r="21" spans="1:4">
      <c r="A21" s="5"/>
    </row>
    <row r="22" spans="1:4">
      <c r="A22" s="5" t="s">
        <v>56</v>
      </c>
      <c r="B22" s="10">
        <v>5.6543000000000001</v>
      </c>
      <c r="C22" s="8">
        <v>2.2183739999999998</v>
      </c>
      <c r="D22" s="17">
        <v>4151</v>
      </c>
    </row>
    <row r="23" spans="1:4">
      <c r="A23" s="5" t="s">
        <v>57</v>
      </c>
      <c r="B23" s="10">
        <v>0.40834540000000003</v>
      </c>
      <c r="C23" s="8">
        <v>0.491587</v>
      </c>
      <c r="D23" s="17">
        <v>4146</v>
      </c>
    </row>
    <row r="24" spans="1:4">
      <c r="A24" s="5" t="s">
        <v>58</v>
      </c>
      <c r="B24" s="10">
        <v>0.14709430000000001</v>
      </c>
      <c r="C24" s="8">
        <v>0.35424260000000002</v>
      </c>
      <c r="D24" s="17">
        <v>4147</v>
      </c>
    </row>
    <row r="25" spans="1:4">
      <c r="A25" s="5" t="s">
        <v>59</v>
      </c>
      <c r="B25" s="10">
        <v>9.4239600000000007E-2</v>
      </c>
      <c r="C25" s="8">
        <v>0.29219699999999998</v>
      </c>
      <c r="D25" s="17">
        <v>4149</v>
      </c>
    </row>
    <row r="26" spans="1:4" ht="16" customHeight="1">
      <c r="A26" s="5" t="s">
        <v>60</v>
      </c>
      <c r="B26" s="10">
        <v>0.1829356</v>
      </c>
      <c r="C26" s="8">
        <v>0.38666040000000002</v>
      </c>
      <c r="D26" s="17">
        <v>4149</v>
      </c>
    </row>
    <row r="27" spans="1:4" ht="16" customHeight="1">
      <c r="A27" s="5"/>
      <c r="B27" s="10"/>
      <c r="C27" s="8"/>
      <c r="D27" s="17"/>
    </row>
    <row r="28" spans="1:4">
      <c r="A28" s="5" t="s">
        <v>40</v>
      </c>
      <c r="B28" s="72">
        <v>4151</v>
      </c>
      <c r="C28" s="73"/>
      <c r="D28" s="73"/>
    </row>
    <row r="29" spans="1:4" ht="15" customHeight="1">
      <c r="A29" s="67" t="s">
        <v>17</v>
      </c>
      <c r="B29" s="67"/>
      <c r="C29" s="67"/>
      <c r="D29" s="12"/>
    </row>
    <row r="30" spans="1:4" ht="15" customHeight="1">
      <c r="A30" s="68" t="s">
        <v>77</v>
      </c>
      <c r="B30" s="68"/>
      <c r="C30" s="68"/>
      <c r="D30" s="68"/>
    </row>
    <row r="31" spans="1:4">
      <c r="A31" s="68"/>
      <c r="B31" s="68"/>
      <c r="C31" s="68"/>
      <c r="D31" s="68"/>
    </row>
    <row r="32" spans="1:4" ht="16" thickBot="1">
      <c r="A32" s="69"/>
      <c r="B32" s="69"/>
      <c r="C32" s="69"/>
      <c r="D32" s="69"/>
    </row>
    <row r="33" ht="16" thickTop="1"/>
  </sheetData>
  <mergeCells count="5">
    <mergeCell ref="A29:C29"/>
    <mergeCell ref="A30:D32"/>
    <mergeCell ref="A1:K1"/>
    <mergeCell ref="A3:D3"/>
    <mergeCell ref="B28:D28"/>
  </mergeCells>
  <phoneticPr fontId="17" type="noConversion"/>
  <pageMargins left="0.25" right="0.25" top="0.75" bottom="0.75" header="0.3" footer="0.3"/>
  <pageSetup orientation="landscape"/>
  <ignoredErrors>
    <ignoredError sqref="B5:D13 B15:D23" numberStoredAsText="1"/>
  </ignoredErrors>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110" zoomScaleNormal="110" zoomScalePageLayoutView="110" workbookViewId="0">
      <selection activeCell="A3" sqref="A3:J22"/>
    </sheetView>
  </sheetViews>
  <sheetFormatPr baseColWidth="10" defaultColWidth="11" defaultRowHeight="15" x14ac:dyDescent="0"/>
  <cols>
    <col min="1" max="1" width="33.6640625" style="1" bestFit="1" customWidth="1"/>
    <col min="2" max="3" width="6.6640625" style="1" customWidth="1"/>
    <col min="4" max="4" width="8.33203125" style="1" customWidth="1"/>
    <col min="5" max="5" width="6.6640625" style="1" customWidth="1"/>
    <col min="6" max="6" width="2.6640625" style="1" customWidth="1"/>
    <col min="7" max="10" width="8.83203125" style="1" customWidth="1"/>
    <col min="11" max="16384" width="11" style="1"/>
  </cols>
  <sheetData>
    <row r="1" spans="1:13">
      <c r="A1" s="27"/>
      <c r="B1" s="27"/>
      <c r="C1" s="27"/>
      <c r="D1" s="27"/>
      <c r="E1" s="27"/>
      <c r="F1" s="27"/>
      <c r="G1" s="27"/>
      <c r="H1" s="27"/>
      <c r="I1" s="27"/>
      <c r="J1" s="27"/>
    </row>
    <row r="2" spans="1:13">
      <c r="A2" s="77" t="s">
        <v>88</v>
      </c>
      <c r="B2" s="77"/>
      <c r="C2" s="77"/>
      <c r="D2" s="77"/>
      <c r="E2" s="77"/>
      <c r="F2" s="77"/>
      <c r="G2" s="77"/>
      <c r="H2" s="77"/>
      <c r="I2" s="77"/>
      <c r="J2" s="77"/>
      <c r="K2" s="14"/>
      <c r="M2" s="13"/>
    </row>
    <row r="3" spans="1:13">
      <c r="A3" s="30"/>
      <c r="B3" s="81" t="s">
        <v>84</v>
      </c>
      <c r="C3" s="81"/>
      <c r="D3" s="81"/>
      <c r="E3" s="81"/>
      <c r="F3" s="31"/>
      <c r="G3" s="81" t="s">
        <v>82</v>
      </c>
      <c r="H3" s="81"/>
      <c r="I3" s="81"/>
      <c r="J3" s="81"/>
      <c r="K3" s="14"/>
      <c r="M3" s="13"/>
    </row>
    <row r="4" spans="1:13" ht="10" customHeight="1">
      <c r="A4" s="32"/>
      <c r="B4" s="82"/>
      <c r="C4" s="82"/>
      <c r="D4" s="82"/>
      <c r="E4" s="82"/>
      <c r="F4" s="33"/>
      <c r="G4" s="82"/>
      <c r="H4" s="82"/>
      <c r="I4" s="82"/>
      <c r="J4" s="82"/>
      <c r="K4" s="14"/>
      <c r="L4" s="13"/>
    </row>
    <row r="5" spans="1:13">
      <c r="A5" s="34"/>
      <c r="B5" s="78" t="s">
        <v>81</v>
      </c>
      <c r="C5" s="78" t="s">
        <v>83</v>
      </c>
      <c r="D5" s="79" t="s">
        <v>85</v>
      </c>
      <c r="E5" s="80" t="s">
        <v>86</v>
      </c>
      <c r="F5" s="35"/>
      <c r="G5" s="78" t="s">
        <v>206</v>
      </c>
      <c r="H5" s="79" t="s">
        <v>52</v>
      </c>
      <c r="I5" s="78" t="s">
        <v>53</v>
      </c>
      <c r="J5" s="80" t="s">
        <v>54</v>
      </c>
      <c r="K5" s="14"/>
      <c r="L5" s="20"/>
    </row>
    <row r="6" spans="1:13">
      <c r="A6" s="34"/>
      <c r="B6" s="78"/>
      <c r="C6" s="78"/>
      <c r="D6" s="79"/>
      <c r="E6" s="80"/>
      <c r="F6" s="35"/>
      <c r="G6" s="78"/>
      <c r="H6" s="79"/>
      <c r="I6" s="78"/>
      <c r="J6" s="80"/>
      <c r="K6" s="14"/>
      <c r="L6" s="14"/>
    </row>
    <row r="7" spans="1:13">
      <c r="A7" s="36"/>
      <c r="B7" s="78"/>
      <c r="C7" s="78"/>
      <c r="D7" s="79"/>
      <c r="E7" s="80"/>
      <c r="F7" s="35"/>
      <c r="G7" s="78"/>
      <c r="H7" s="79"/>
      <c r="I7" s="78"/>
      <c r="J7" s="80"/>
      <c r="K7" s="14"/>
      <c r="L7" s="14"/>
    </row>
    <row r="8" spans="1:13">
      <c r="A8" s="37"/>
      <c r="B8" s="38" t="s">
        <v>0</v>
      </c>
      <c r="C8" s="38" t="s">
        <v>1</v>
      </c>
      <c r="D8" s="39" t="s">
        <v>2</v>
      </c>
      <c r="E8" s="38" t="s">
        <v>3</v>
      </c>
      <c r="F8" s="38"/>
      <c r="G8" s="38" t="s">
        <v>4</v>
      </c>
      <c r="H8" s="38" t="s">
        <v>5</v>
      </c>
      <c r="I8" s="38" t="s">
        <v>6</v>
      </c>
      <c r="J8" s="38" t="s">
        <v>7</v>
      </c>
    </row>
    <row r="9" spans="1:13">
      <c r="A9" s="40" t="s">
        <v>207</v>
      </c>
      <c r="B9" s="41" t="s">
        <v>37</v>
      </c>
      <c r="C9" s="41" t="s">
        <v>156</v>
      </c>
      <c r="D9" s="41" t="s">
        <v>25</v>
      </c>
      <c r="E9" s="41" t="s">
        <v>28</v>
      </c>
      <c r="F9" s="41"/>
      <c r="G9" s="41" t="s">
        <v>157</v>
      </c>
      <c r="H9" s="41" t="s">
        <v>158</v>
      </c>
      <c r="I9" s="41" t="s">
        <v>33</v>
      </c>
      <c r="J9" s="42" t="s">
        <v>33</v>
      </c>
    </row>
    <row r="10" spans="1:13">
      <c r="A10" s="43"/>
      <c r="B10" s="41" t="s">
        <v>21</v>
      </c>
      <c r="C10" s="41" t="s">
        <v>12</v>
      </c>
      <c r="D10" s="41" t="s">
        <v>38</v>
      </c>
      <c r="E10" s="41" t="s">
        <v>13</v>
      </c>
      <c r="F10" s="41"/>
      <c r="G10" s="41" t="s">
        <v>20</v>
      </c>
      <c r="H10" s="41" t="s">
        <v>22</v>
      </c>
      <c r="I10" s="41" t="s">
        <v>14</v>
      </c>
      <c r="J10" s="42" t="s">
        <v>8</v>
      </c>
      <c r="L10" s="7"/>
    </row>
    <row r="11" spans="1:13">
      <c r="A11" s="40" t="s">
        <v>208</v>
      </c>
      <c r="B11" s="41" t="s">
        <v>159</v>
      </c>
      <c r="C11" s="41" t="s">
        <v>160</v>
      </c>
      <c r="D11" s="41" t="s">
        <v>37</v>
      </c>
      <c r="E11" s="41" t="s">
        <v>67</v>
      </c>
      <c r="F11" s="41"/>
      <c r="G11" s="41" t="s">
        <v>69</v>
      </c>
      <c r="H11" s="41" t="s">
        <v>31</v>
      </c>
      <c r="I11" s="41" t="s">
        <v>26</v>
      </c>
      <c r="J11" s="42" t="s">
        <v>25</v>
      </c>
    </row>
    <row r="12" spans="1:13">
      <c r="A12" s="44"/>
      <c r="B12" s="41" t="s">
        <v>21</v>
      </c>
      <c r="C12" s="41" t="s">
        <v>27</v>
      </c>
      <c r="D12" s="41" t="s">
        <v>32</v>
      </c>
      <c r="E12" s="41" t="s">
        <v>9</v>
      </c>
      <c r="F12" s="41"/>
      <c r="G12" s="41" t="s">
        <v>13</v>
      </c>
      <c r="H12" s="41" t="s">
        <v>12</v>
      </c>
      <c r="I12" s="41" t="s">
        <v>11</v>
      </c>
      <c r="J12" s="42" t="s">
        <v>10</v>
      </c>
    </row>
    <row r="13" spans="1:13">
      <c r="A13" s="45" t="s">
        <v>209</v>
      </c>
      <c r="B13" s="41" t="s">
        <v>151</v>
      </c>
      <c r="C13" s="41" t="s">
        <v>34</v>
      </c>
      <c r="D13" s="41" t="s">
        <v>133</v>
      </c>
      <c r="E13" s="41" t="s">
        <v>134</v>
      </c>
      <c r="F13" s="41"/>
      <c r="G13" s="41" t="s">
        <v>75</v>
      </c>
      <c r="H13" s="41" t="s">
        <v>75</v>
      </c>
      <c r="I13" s="41" t="s">
        <v>18</v>
      </c>
      <c r="J13" s="42" t="s">
        <v>161</v>
      </c>
    </row>
    <row r="14" spans="1:13">
      <c r="A14" s="43"/>
      <c r="B14" s="41" t="s">
        <v>89</v>
      </c>
      <c r="C14" s="41" t="s">
        <v>22</v>
      </c>
      <c r="D14" s="41" t="s">
        <v>19</v>
      </c>
      <c r="E14" s="41" t="s">
        <v>19</v>
      </c>
      <c r="F14" s="41"/>
      <c r="G14" s="41" t="s">
        <v>21</v>
      </c>
      <c r="H14" s="41" t="s">
        <v>27</v>
      </c>
      <c r="I14" s="41" t="s">
        <v>35</v>
      </c>
      <c r="J14" s="42" t="s">
        <v>11</v>
      </c>
    </row>
    <row r="15" spans="1:13">
      <c r="A15" s="46" t="s">
        <v>210</v>
      </c>
      <c r="B15" s="41" t="s">
        <v>162</v>
      </c>
      <c r="C15" s="41" t="s">
        <v>163</v>
      </c>
      <c r="D15" s="41" t="s">
        <v>164</v>
      </c>
      <c r="E15" s="41" t="s">
        <v>157</v>
      </c>
      <c r="F15" s="41"/>
      <c r="G15" s="41" t="s">
        <v>165</v>
      </c>
      <c r="H15" s="41" t="s">
        <v>138</v>
      </c>
      <c r="I15" s="41" t="s">
        <v>166</v>
      </c>
      <c r="J15" s="42" t="s">
        <v>99</v>
      </c>
    </row>
    <row r="16" spans="1:13">
      <c r="A16" s="45"/>
      <c r="B16" s="41" t="s">
        <v>102</v>
      </c>
      <c r="C16" s="41" t="s">
        <v>32</v>
      </c>
      <c r="D16" s="41" t="s">
        <v>21</v>
      </c>
      <c r="E16" s="41" t="s">
        <v>38</v>
      </c>
      <c r="F16" s="41"/>
      <c r="G16" s="41" t="s">
        <v>19</v>
      </c>
      <c r="H16" s="41" t="s">
        <v>27</v>
      </c>
      <c r="I16" s="41" t="s">
        <v>36</v>
      </c>
      <c r="J16" s="42" t="s">
        <v>14</v>
      </c>
    </row>
    <row r="17" spans="1:10">
      <c r="A17" s="47" t="s">
        <v>211</v>
      </c>
      <c r="B17" s="41" t="s">
        <v>167</v>
      </c>
      <c r="C17" s="41" t="s">
        <v>168</v>
      </c>
      <c r="D17" s="41" t="s">
        <v>70</v>
      </c>
      <c r="E17" s="41" t="s">
        <v>169</v>
      </c>
      <c r="F17" s="41"/>
      <c r="G17" s="41" t="s">
        <v>170</v>
      </c>
      <c r="H17" s="41" t="s">
        <v>79</v>
      </c>
      <c r="I17" s="41" t="s">
        <v>171</v>
      </c>
      <c r="J17" s="42" t="s">
        <v>132</v>
      </c>
    </row>
    <row r="18" spans="1:10">
      <c r="A18" s="48"/>
      <c r="B18" s="41" t="s">
        <v>30</v>
      </c>
      <c r="C18" s="41" t="s">
        <v>23</v>
      </c>
      <c r="D18" s="41" t="s">
        <v>14</v>
      </c>
      <c r="E18" s="41" t="s">
        <v>12</v>
      </c>
      <c r="F18" s="41"/>
      <c r="G18" s="41" t="s">
        <v>36</v>
      </c>
      <c r="H18" s="41" t="s">
        <v>13</v>
      </c>
      <c r="I18" s="41" t="s">
        <v>13</v>
      </c>
      <c r="J18" s="42" t="s">
        <v>10</v>
      </c>
    </row>
    <row r="19" spans="1:10">
      <c r="A19" s="49" t="s">
        <v>15</v>
      </c>
      <c r="B19" s="50" t="s">
        <v>80</v>
      </c>
      <c r="C19" s="50" t="s">
        <v>80</v>
      </c>
      <c r="D19" s="50" t="s">
        <v>80</v>
      </c>
      <c r="E19" s="50" t="s">
        <v>80</v>
      </c>
      <c r="F19" s="50"/>
      <c r="G19" s="51" t="s">
        <v>80</v>
      </c>
      <c r="H19" s="51" t="s">
        <v>80</v>
      </c>
      <c r="I19" s="51" t="s">
        <v>80</v>
      </c>
      <c r="J19" s="52" t="s">
        <v>80</v>
      </c>
    </row>
    <row r="20" spans="1:10">
      <c r="A20" s="49" t="s">
        <v>16</v>
      </c>
      <c r="B20" s="53">
        <v>5.1200000000000002E-2</v>
      </c>
      <c r="C20" s="53">
        <v>1.0200000000000001E-2</v>
      </c>
      <c r="D20" s="53">
        <v>2.9000000000000001E-2</v>
      </c>
      <c r="E20" s="53">
        <v>1.37E-2</v>
      </c>
      <c r="F20" s="53"/>
      <c r="G20" s="53">
        <v>2.5600000000000001E-2</v>
      </c>
      <c r="H20" s="53">
        <v>1.54E-2</v>
      </c>
      <c r="I20" s="53">
        <v>1.7100000000000001E-2</v>
      </c>
      <c r="J20" s="54">
        <v>8.5299999999999994E-3</v>
      </c>
    </row>
    <row r="21" spans="1:10">
      <c r="A21" s="55" t="s">
        <v>61</v>
      </c>
      <c r="B21" s="56" t="s">
        <v>55</v>
      </c>
      <c r="C21" s="56" t="s">
        <v>55</v>
      </c>
      <c r="D21" s="56" t="s">
        <v>172</v>
      </c>
      <c r="E21" s="56" t="s">
        <v>136</v>
      </c>
      <c r="F21" s="56"/>
      <c r="G21" s="56" t="s">
        <v>173</v>
      </c>
      <c r="H21" s="56" t="s">
        <v>174</v>
      </c>
      <c r="I21" s="56" t="s">
        <v>135</v>
      </c>
      <c r="J21" s="56" t="s">
        <v>175</v>
      </c>
    </row>
    <row r="22" spans="1:10">
      <c r="A22" s="74" t="s">
        <v>17</v>
      </c>
      <c r="B22" s="74"/>
      <c r="C22" s="74"/>
      <c r="D22" s="57"/>
      <c r="E22" s="57"/>
      <c r="F22" s="57"/>
      <c r="G22" s="57"/>
      <c r="H22" s="57"/>
      <c r="I22" s="57"/>
      <c r="J22" s="45"/>
    </row>
    <row r="23" spans="1:10">
      <c r="A23" s="75" t="s">
        <v>101</v>
      </c>
      <c r="B23" s="75"/>
      <c r="C23" s="75"/>
      <c r="D23" s="75"/>
      <c r="E23" s="75"/>
      <c r="F23" s="75"/>
      <c r="G23" s="75"/>
      <c r="H23" s="75"/>
      <c r="I23" s="75"/>
      <c r="J23" s="75"/>
    </row>
    <row r="24" spans="1:10" ht="16" thickBot="1">
      <c r="A24" s="76"/>
      <c r="B24" s="76"/>
      <c r="C24" s="76"/>
      <c r="D24" s="76"/>
      <c r="E24" s="76"/>
      <c r="F24" s="76"/>
      <c r="G24" s="76"/>
      <c r="H24" s="76"/>
      <c r="I24" s="76"/>
      <c r="J24" s="76"/>
    </row>
    <row r="25" spans="1:10" ht="16" thickTop="1"/>
  </sheetData>
  <mergeCells count="13">
    <mergeCell ref="A22:C22"/>
    <mergeCell ref="A23:J24"/>
    <mergeCell ref="A2:J2"/>
    <mergeCell ref="B5:B7"/>
    <mergeCell ref="C5:C7"/>
    <mergeCell ref="D5:D7"/>
    <mergeCell ref="E5:E7"/>
    <mergeCell ref="G5:G7"/>
    <mergeCell ref="H5:H7"/>
    <mergeCell ref="I5:I7"/>
    <mergeCell ref="J5:J7"/>
    <mergeCell ref="B3:E4"/>
    <mergeCell ref="G3:J4"/>
  </mergeCells>
  <pageMargins left="0.25" right="0.25" top="0.75" bottom="0.75" header="0.3" footer="0.3"/>
  <pageSetup orientation="landscape"/>
  <ignoredErrors>
    <ignoredError sqref="B8:J8 A22:J25 A18:A21 F21:J21 D21 B21:C21 B20:J20 B9:J19 E2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110" zoomScaleNormal="110" zoomScalePageLayoutView="110" workbookViewId="0">
      <selection activeCell="A30" sqref="A30"/>
    </sheetView>
  </sheetViews>
  <sheetFormatPr baseColWidth="10" defaultColWidth="11" defaultRowHeight="15" x14ac:dyDescent="0"/>
  <cols>
    <col min="1" max="1" width="33.6640625" style="1" bestFit="1" customWidth="1"/>
    <col min="2" max="3" width="8.1640625" style="1" customWidth="1"/>
    <col min="4" max="4" width="8.6640625" style="1" customWidth="1"/>
    <col min="5" max="5" width="8.1640625" style="1" customWidth="1"/>
    <col min="6" max="6" width="3.33203125" style="1" customWidth="1"/>
    <col min="7" max="10" width="8.5" style="1" customWidth="1"/>
    <col min="11" max="16384" width="11" style="1"/>
  </cols>
  <sheetData>
    <row r="1" spans="1:13">
      <c r="A1" s="27" t="s">
        <v>125</v>
      </c>
      <c r="B1" s="27"/>
      <c r="C1" s="27"/>
      <c r="D1" s="27"/>
      <c r="E1" s="27"/>
      <c r="F1" s="27"/>
      <c r="G1" s="27"/>
      <c r="H1" s="27"/>
      <c r="I1" s="27"/>
      <c r="J1" s="27"/>
    </row>
    <row r="2" spans="1:13" ht="16" thickBot="1">
      <c r="A2" s="83" t="s">
        <v>88</v>
      </c>
      <c r="B2" s="83"/>
      <c r="C2" s="83"/>
      <c r="D2" s="83"/>
      <c r="E2" s="83"/>
      <c r="F2" s="83"/>
      <c r="G2" s="83"/>
      <c r="H2" s="83"/>
      <c r="I2" s="83"/>
      <c r="J2" s="83"/>
      <c r="K2" s="14"/>
      <c r="M2" s="25"/>
    </row>
    <row r="3" spans="1:13" ht="16" thickTop="1">
      <c r="A3" s="34"/>
      <c r="B3" s="84" t="s">
        <v>84</v>
      </c>
      <c r="C3" s="84"/>
      <c r="D3" s="84"/>
      <c r="E3" s="84"/>
      <c r="F3" s="58"/>
      <c r="G3" s="84" t="s">
        <v>82</v>
      </c>
      <c r="H3" s="84"/>
      <c r="I3" s="84"/>
      <c r="J3" s="84"/>
      <c r="K3" s="14"/>
      <c r="M3" s="25"/>
    </row>
    <row r="4" spans="1:13">
      <c r="A4" s="34"/>
      <c r="B4" s="82"/>
      <c r="C4" s="82"/>
      <c r="D4" s="82"/>
      <c r="E4" s="82"/>
      <c r="F4" s="33"/>
      <c r="G4" s="82"/>
      <c r="H4" s="82"/>
      <c r="I4" s="82"/>
      <c r="J4" s="82"/>
      <c r="K4" s="14"/>
      <c r="L4" s="25"/>
    </row>
    <row r="5" spans="1:13" ht="15" customHeight="1">
      <c r="A5" s="34"/>
      <c r="B5" s="78" t="s">
        <v>81</v>
      </c>
      <c r="C5" s="78" t="s">
        <v>83</v>
      </c>
      <c r="D5" s="79" t="s">
        <v>85</v>
      </c>
      <c r="E5" s="80" t="s">
        <v>86</v>
      </c>
      <c r="F5" s="35"/>
      <c r="G5" s="78" t="s">
        <v>206</v>
      </c>
      <c r="H5" s="79" t="s">
        <v>52</v>
      </c>
      <c r="I5" s="78" t="s">
        <v>53</v>
      </c>
      <c r="J5" s="80" t="s">
        <v>54</v>
      </c>
      <c r="K5" s="14"/>
      <c r="L5" s="25"/>
    </row>
    <row r="6" spans="1:13">
      <c r="A6" s="34"/>
      <c r="B6" s="78"/>
      <c r="C6" s="78"/>
      <c r="D6" s="79"/>
      <c r="E6" s="80"/>
      <c r="F6" s="35"/>
      <c r="G6" s="78"/>
      <c r="H6" s="79"/>
      <c r="I6" s="78"/>
      <c r="J6" s="80"/>
      <c r="K6" s="14"/>
      <c r="L6" s="14"/>
    </row>
    <row r="7" spans="1:13">
      <c r="A7" s="36"/>
      <c r="B7" s="78"/>
      <c r="C7" s="78"/>
      <c r="D7" s="79"/>
      <c r="E7" s="80"/>
      <c r="F7" s="35"/>
      <c r="G7" s="78"/>
      <c r="H7" s="79"/>
      <c r="I7" s="78"/>
      <c r="J7" s="80"/>
      <c r="K7" s="14"/>
      <c r="L7" s="14"/>
    </row>
    <row r="8" spans="1:13">
      <c r="A8" s="37"/>
      <c r="B8" s="38" t="s">
        <v>0</v>
      </c>
      <c r="C8" s="38" t="s">
        <v>1</v>
      </c>
      <c r="D8" s="39" t="s">
        <v>2</v>
      </c>
      <c r="E8" s="38" t="s">
        <v>3</v>
      </c>
      <c r="F8" s="38"/>
      <c r="G8" s="38" t="s">
        <v>4</v>
      </c>
      <c r="H8" s="38" t="s">
        <v>5</v>
      </c>
      <c r="I8" s="38" t="s">
        <v>6</v>
      </c>
      <c r="J8" s="38" t="s">
        <v>7</v>
      </c>
    </row>
    <row r="9" spans="1:13">
      <c r="A9" s="40" t="s">
        <v>207</v>
      </c>
      <c r="B9" s="41" t="s">
        <v>176</v>
      </c>
      <c r="C9" s="41" t="s">
        <v>33</v>
      </c>
      <c r="D9" s="41" t="s">
        <v>177</v>
      </c>
      <c r="E9" s="41" t="s">
        <v>137</v>
      </c>
      <c r="F9" s="41"/>
      <c r="G9" s="41" t="s">
        <v>178</v>
      </c>
      <c r="H9" s="41" t="s">
        <v>179</v>
      </c>
      <c r="I9" s="41" t="s">
        <v>126</v>
      </c>
      <c r="J9" s="42" t="s">
        <v>158</v>
      </c>
    </row>
    <row r="10" spans="1:13">
      <c r="A10" s="43"/>
      <c r="B10" s="41" t="s">
        <v>139</v>
      </c>
      <c r="C10" s="41" t="s">
        <v>29</v>
      </c>
      <c r="D10" s="41" t="s">
        <v>103</v>
      </c>
      <c r="E10" s="41" t="s">
        <v>90</v>
      </c>
      <c r="F10" s="41"/>
      <c r="G10" s="41" t="s">
        <v>140</v>
      </c>
      <c r="H10" s="41" t="s">
        <v>141</v>
      </c>
      <c r="I10" s="41" t="s">
        <v>142</v>
      </c>
      <c r="J10" s="42" t="s">
        <v>30</v>
      </c>
      <c r="L10" s="7"/>
    </row>
    <row r="11" spans="1:13">
      <c r="A11" s="40" t="s">
        <v>208</v>
      </c>
      <c r="B11" s="41" t="s">
        <v>180</v>
      </c>
      <c r="C11" s="41" t="s">
        <v>181</v>
      </c>
      <c r="D11" s="41" t="s">
        <v>69</v>
      </c>
      <c r="E11" s="41" t="s">
        <v>71</v>
      </c>
      <c r="F11" s="41"/>
      <c r="G11" s="41" t="s">
        <v>182</v>
      </c>
      <c r="H11" s="41" t="s">
        <v>143</v>
      </c>
      <c r="I11" s="41" t="s">
        <v>183</v>
      </c>
      <c r="J11" s="42" t="s">
        <v>144</v>
      </c>
    </row>
    <row r="12" spans="1:13">
      <c r="A12" s="44"/>
      <c r="B12" s="41" t="s">
        <v>104</v>
      </c>
      <c r="C12" s="41" t="s">
        <v>76</v>
      </c>
      <c r="D12" s="41" t="s">
        <v>68</v>
      </c>
      <c r="E12" s="41" t="s">
        <v>102</v>
      </c>
      <c r="F12" s="41"/>
      <c r="G12" s="41" t="s">
        <v>145</v>
      </c>
      <c r="H12" s="41" t="s">
        <v>89</v>
      </c>
      <c r="I12" s="41" t="s">
        <v>74</v>
      </c>
      <c r="J12" s="42" t="s">
        <v>22</v>
      </c>
    </row>
    <row r="13" spans="1:13">
      <c r="A13" s="45" t="s">
        <v>209</v>
      </c>
      <c r="B13" s="41" t="s">
        <v>184</v>
      </c>
      <c r="C13" s="41" t="s">
        <v>26</v>
      </c>
      <c r="D13" s="41" t="s">
        <v>146</v>
      </c>
      <c r="E13" s="41" t="s">
        <v>185</v>
      </c>
      <c r="F13" s="41"/>
      <c r="G13" s="41" t="s">
        <v>186</v>
      </c>
      <c r="H13" s="41" t="s">
        <v>187</v>
      </c>
      <c r="I13" s="41" t="s">
        <v>107</v>
      </c>
      <c r="J13" s="42" t="s">
        <v>39</v>
      </c>
    </row>
    <row r="14" spans="1:13">
      <c r="A14" s="43"/>
      <c r="B14" s="41" t="s">
        <v>127</v>
      </c>
      <c r="C14" s="41" t="s">
        <v>90</v>
      </c>
      <c r="D14" s="41" t="s">
        <v>147</v>
      </c>
      <c r="E14" s="41" t="s">
        <v>140</v>
      </c>
      <c r="F14" s="41"/>
      <c r="G14" s="41" t="s">
        <v>148</v>
      </c>
      <c r="H14" s="41" t="s">
        <v>131</v>
      </c>
      <c r="I14" s="41" t="s">
        <v>76</v>
      </c>
      <c r="J14" s="42" t="s">
        <v>105</v>
      </c>
    </row>
    <row r="15" spans="1:13">
      <c r="A15" s="46" t="s">
        <v>210</v>
      </c>
      <c r="B15" s="41" t="s">
        <v>150</v>
      </c>
      <c r="C15" s="41" t="s">
        <v>132</v>
      </c>
      <c r="D15" s="41" t="s">
        <v>188</v>
      </c>
      <c r="E15" s="41" t="s">
        <v>189</v>
      </c>
      <c r="F15" s="41"/>
      <c r="G15" s="41" t="s">
        <v>188</v>
      </c>
      <c r="H15" s="41" t="s">
        <v>190</v>
      </c>
      <c r="I15" s="41" t="s">
        <v>106</v>
      </c>
      <c r="J15" s="42" t="s">
        <v>191</v>
      </c>
    </row>
    <row r="16" spans="1:13">
      <c r="A16" s="45"/>
      <c r="B16" s="41" t="s">
        <v>192</v>
      </c>
      <c r="C16" s="41" t="s">
        <v>73</v>
      </c>
      <c r="D16" s="41" t="s">
        <v>127</v>
      </c>
      <c r="E16" s="41" t="s">
        <v>128</v>
      </c>
      <c r="F16" s="41"/>
      <c r="G16" s="41" t="s">
        <v>129</v>
      </c>
      <c r="H16" s="41" t="s">
        <v>130</v>
      </c>
      <c r="I16" s="41" t="s">
        <v>104</v>
      </c>
      <c r="J16" s="42" t="s">
        <v>131</v>
      </c>
    </row>
    <row r="17" spans="1:11">
      <c r="A17" s="47" t="s">
        <v>211</v>
      </c>
      <c r="B17" s="41" t="s">
        <v>193</v>
      </c>
      <c r="C17" s="41" t="s">
        <v>194</v>
      </c>
      <c r="D17" s="41" t="s">
        <v>195</v>
      </c>
      <c r="E17" s="41" t="s">
        <v>196</v>
      </c>
      <c r="F17" s="41"/>
      <c r="G17" s="41" t="s">
        <v>197</v>
      </c>
      <c r="H17" s="41" t="s">
        <v>198</v>
      </c>
      <c r="I17" s="41" t="s">
        <v>199</v>
      </c>
      <c r="J17" s="42" t="s">
        <v>24</v>
      </c>
    </row>
    <row r="18" spans="1:11">
      <c r="A18" s="48"/>
      <c r="B18" s="41" t="s">
        <v>152</v>
      </c>
      <c r="C18" s="41" t="s">
        <v>149</v>
      </c>
      <c r="D18" s="41" t="s">
        <v>89</v>
      </c>
      <c r="E18" s="41" t="s">
        <v>105</v>
      </c>
      <c r="F18" s="41"/>
      <c r="G18" s="41" t="s">
        <v>90</v>
      </c>
      <c r="H18" s="41" t="s">
        <v>89</v>
      </c>
      <c r="I18" s="41" t="s">
        <v>68</v>
      </c>
      <c r="J18" s="42" t="s">
        <v>36</v>
      </c>
      <c r="K18" s="1">
        <f>J17+1.96*0.017</f>
        <v>5.0320000000000004E-2</v>
      </c>
    </row>
    <row r="19" spans="1:11">
      <c r="A19" s="49" t="s">
        <v>15</v>
      </c>
      <c r="B19" s="50" t="s">
        <v>108</v>
      </c>
      <c r="C19" s="50" t="s">
        <v>108</v>
      </c>
      <c r="D19" s="50" t="s">
        <v>108</v>
      </c>
      <c r="E19" s="50" t="s">
        <v>108</v>
      </c>
      <c r="F19" s="50"/>
      <c r="G19" s="51" t="s">
        <v>108</v>
      </c>
      <c r="H19" s="51" t="s">
        <v>108</v>
      </c>
      <c r="I19" s="51" t="s">
        <v>108</v>
      </c>
      <c r="J19" s="52" t="s">
        <v>108</v>
      </c>
    </row>
    <row r="20" spans="1:11">
      <c r="A20" s="49" t="s">
        <v>16</v>
      </c>
      <c r="B20" s="53">
        <v>0.11</v>
      </c>
      <c r="C20" s="53">
        <v>1.6500000000000001E-2</v>
      </c>
      <c r="D20" s="53">
        <v>6.59E-2</v>
      </c>
      <c r="E20" s="53">
        <v>2.75E-2</v>
      </c>
      <c r="F20" s="53"/>
      <c r="G20" s="53">
        <v>6.0400000000000002E-2</v>
      </c>
      <c r="H20" s="53">
        <v>3.3000000000000002E-2</v>
      </c>
      <c r="I20" s="53">
        <v>3.85E-2</v>
      </c>
      <c r="J20" s="54">
        <v>1.6500000000000001E-2</v>
      </c>
    </row>
    <row r="21" spans="1:11">
      <c r="A21" s="55" t="s">
        <v>61</v>
      </c>
      <c r="B21" s="56" t="s">
        <v>55</v>
      </c>
      <c r="C21" s="56" t="s">
        <v>55</v>
      </c>
      <c r="D21" s="56" t="s">
        <v>200</v>
      </c>
      <c r="E21" s="56" t="s">
        <v>205</v>
      </c>
      <c r="F21" s="56"/>
      <c r="G21" s="56" t="s">
        <v>201</v>
      </c>
      <c r="H21" s="56" t="s">
        <v>202</v>
      </c>
      <c r="I21" s="56" t="s">
        <v>203</v>
      </c>
      <c r="J21" s="56" t="s">
        <v>204</v>
      </c>
    </row>
    <row r="22" spans="1:11">
      <c r="A22" s="74" t="s">
        <v>17</v>
      </c>
      <c r="B22" s="74"/>
      <c r="C22" s="74"/>
      <c r="D22" s="57"/>
      <c r="E22" s="57"/>
      <c r="F22" s="57"/>
      <c r="G22" s="57"/>
      <c r="H22" s="57"/>
      <c r="I22" s="57"/>
      <c r="J22" s="45"/>
    </row>
    <row r="23" spans="1:11">
      <c r="A23" s="75" t="s">
        <v>101</v>
      </c>
      <c r="B23" s="75"/>
      <c r="C23" s="75"/>
      <c r="D23" s="75"/>
      <c r="E23" s="75"/>
      <c r="F23" s="75"/>
      <c r="G23" s="75"/>
      <c r="H23" s="75"/>
      <c r="I23" s="75"/>
      <c r="J23" s="75"/>
    </row>
    <row r="24" spans="1:11" ht="16" thickBot="1">
      <c r="A24" s="76"/>
      <c r="B24" s="76"/>
      <c r="C24" s="76"/>
      <c r="D24" s="76"/>
      <c r="E24" s="76"/>
      <c r="F24" s="76"/>
      <c r="G24" s="76"/>
      <c r="H24" s="76"/>
      <c r="I24" s="76"/>
      <c r="J24" s="76"/>
    </row>
    <row r="25" spans="1:11" ht="16" thickTop="1"/>
  </sheetData>
  <mergeCells count="13">
    <mergeCell ref="A22:C22"/>
    <mergeCell ref="A23:J24"/>
    <mergeCell ref="A2:J2"/>
    <mergeCell ref="B3:E4"/>
    <mergeCell ref="G3:J4"/>
    <mergeCell ref="B5:B7"/>
    <mergeCell ref="C5:C7"/>
    <mergeCell ref="D5:D7"/>
    <mergeCell ref="E5:E7"/>
    <mergeCell ref="G5:G7"/>
    <mergeCell ref="H5:H7"/>
    <mergeCell ref="I5:I7"/>
    <mergeCell ref="J5:J7"/>
  </mergeCells>
  <pageMargins left="0.25" right="0.25" top="0.75" bottom="0.75" header="0.3" footer="0.3"/>
  <pageSetup orientation="landscape"/>
  <ignoredErrors>
    <ignoredError sqref="A8:J8 A23:J25 B21:C21 B19:J20 A22:J22 A18:A21 A9:K17 K22 B18:J18 D21 K19:K20 F21:K21" numberStoredAsText="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F1 Treatment Assignment</vt:lpstr>
      <vt:lpstr>F2 Impacts_Datarev</vt:lpstr>
      <vt:lpstr>T1_Descriptive</vt:lpstr>
      <vt:lpstr>T2_OverseasOutcome</vt:lpstr>
      <vt:lpstr>T3_OverseasInterest</vt:lpstr>
      <vt:lpstr>Sheet3</vt:lpstr>
      <vt:lpstr>F2_Impacts_Chartrev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Beam</dc:creator>
  <cp:lastModifiedBy>Emily Beam</cp:lastModifiedBy>
  <cp:lastPrinted>2013-06-24T19:59:01Z</cp:lastPrinted>
  <dcterms:created xsi:type="dcterms:W3CDTF">2013-02-25T23:13:29Z</dcterms:created>
  <dcterms:modified xsi:type="dcterms:W3CDTF">2015-10-26T09:18:46Z</dcterms:modified>
</cp:coreProperties>
</file>